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ifranco\Desktop\"/>
    </mc:Choice>
  </mc:AlternateContent>
  <bookViews>
    <workbookView xWindow="0" yWindow="0" windowWidth="19200" windowHeight="7035"/>
  </bookViews>
  <sheets>
    <sheet name="BDD" sheetId="2" r:id="rId1"/>
    <sheet name="recap_codes" sheetId="15" state="hidden" r:id="rId2"/>
    <sheet name="vocabulaire" sheetId="18" state="hidden" r:id="rId3"/>
    <sheet name="codes" sheetId="8" state="hidden" r:id="rId4"/>
  </sheets>
  <definedNames>
    <definedName name="_xlnm._FilterDatabase" localSheetId="1" hidden="1">recap_codes!$B$1:$J$273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73" i="15" l="1"/>
  <c r="I270" i="15"/>
  <c r="J269" i="15"/>
  <c r="I266" i="15"/>
  <c r="J263" i="15"/>
  <c r="I262" i="15"/>
  <c r="J261" i="15"/>
  <c r="J257" i="15"/>
  <c r="I254" i="15"/>
  <c r="J253" i="15"/>
  <c r="I250" i="15"/>
  <c r="J249" i="15"/>
  <c r="J247" i="15"/>
  <c r="J245" i="15"/>
  <c r="I242" i="15"/>
  <c r="J241" i="15"/>
  <c r="J237" i="15"/>
  <c r="J235" i="15"/>
  <c r="I234" i="15"/>
  <c r="J233" i="15"/>
  <c r="I230" i="15"/>
  <c r="J229" i="15"/>
  <c r="J225" i="15"/>
  <c r="I222" i="15"/>
  <c r="J221" i="15"/>
  <c r="J217" i="15"/>
  <c r="J215" i="15"/>
  <c r="I214" i="15"/>
  <c r="J213" i="15"/>
  <c r="I210" i="15"/>
  <c r="I206" i="15"/>
  <c r="J205" i="15"/>
  <c r="E202" i="15"/>
  <c r="E203" i="15"/>
  <c r="I203" i="15" s="1"/>
  <c r="E204" i="15"/>
  <c r="I204" i="15" s="1"/>
  <c r="E205" i="15"/>
  <c r="I205" i="15" s="1"/>
  <c r="E206" i="15"/>
  <c r="E207" i="15"/>
  <c r="I207" i="15" s="1"/>
  <c r="E208" i="15"/>
  <c r="I208" i="15" s="1"/>
  <c r="E209" i="15"/>
  <c r="I209" i="15" s="1"/>
  <c r="E210" i="15"/>
  <c r="E211" i="15"/>
  <c r="I211" i="15" s="1"/>
  <c r="E212" i="15"/>
  <c r="I212" i="15" s="1"/>
  <c r="E213" i="15"/>
  <c r="I213" i="15" s="1"/>
  <c r="E214" i="15"/>
  <c r="E215" i="15"/>
  <c r="I215" i="15" s="1"/>
  <c r="E216" i="15"/>
  <c r="I216" i="15" s="1"/>
  <c r="E217" i="15"/>
  <c r="I217" i="15" s="1"/>
  <c r="E218" i="15"/>
  <c r="I218" i="15" s="1"/>
  <c r="E219" i="15"/>
  <c r="I219" i="15" s="1"/>
  <c r="E220" i="15"/>
  <c r="I220" i="15" s="1"/>
  <c r="E221" i="15"/>
  <c r="I221" i="15" s="1"/>
  <c r="E222" i="15"/>
  <c r="E223" i="15"/>
  <c r="I223" i="15" s="1"/>
  <c r="E224" i="15"/>
  <c r="I224" i="15" s="1"/>
  <c r="E225" i="15"/>
  <c r="I225" i="15" s="1"/>
  <c r="E226" i="15"/>
  <c r="I226" i="15" s="1"/>
  <c r="E227" i="15"/>
  <c r="I227" i="15" s="1"/>
  <c r="E228" i="15"/>
  <c r="I228" i="15" s="1"/>
  <c r="E229" i="15"/>
  <c r="I229" i="15" s="1"/>
  <c r="E230" i="15"/>
  <c r="E231" i="15"/>
  <c r="I231" i="15" s="1"/>
  <c r="E232" i="15"/>
  <c r="I232" i="15" s="1"/>
  <c r="E233" i="15"/>
  <c r="I233" i="15" s="1"/>
  <c r="E234" i="15"/>
  <c r="E235" i="15"/>
  <c r="I235" i="15" s="1"/>
  <c r="E236" i="15"/>
  <c r="I236" i="15" s="1"/>
  <c r="E237" i="15"/>
  <c r="I237" i="15" s="1"/>
  <c r="E238" i="15"/>
  <c r="I238" i="15" s="1"/>
  <c r="E239" i="15"/>
  <c r="I239" i="15" s="1"/>
  <c r="E240" i="15"/>
  <c r="I240" i="15" s="1"/>
  <c r="E241" i="15"/>
  <c r="I241" i="15" s="1"/>
  <c r="E242" i="15"/>
  <c r="E243" i="15"/>
  <c r="I243" i="15" s="1"/>
  <c r="E244" i="15"/>
  <c r="I244" i="15" s="1"/>
  <c r="E245" i="15"/>
  <c r="I245" i="15" s="1"/>
  <c r="E246" i="15"/>
  <c r="I246" i="15" s="1"/>
  <c r="E247" i="15"/>
  <c r="I247" i="15" s="1"/>
  <c r="E248" i="15"/>
  <c r="I248" i="15" s="1"/>
  <c r="E249" i="15"/>
  <c r="I249" i="15" s="1"/>
  <c r="E250" i="15"/>
  <c r="E251" i="15"/>
  <c r="I251" i="15" s="1"/>
  <c r="E252" i="15"/>
  <c r="I252" i="15" s="1"/>
  <c r="E253" i="15"/>
  <c r="I253" i="15" s="1"/>
  <c r="E254" i="15"/>
  <c r="E255" i="15"/>
  <c r="I255" i="15" s="1"/>
  <c r="E256" i="15"/>
  <c r="I256" i="15" s="1"/>
  <c r="E257" i="15"/>
  <c r="I257" i="15" s="1"/>
  <c r="E258" i="15"/>
  <c r="I258" i="15" s="1"/>
  <c r="E259" i="15"/>
  <c r="I259" i="15" s="1"/>
  <c r="E260" i="15"/>
  <c r="I260" i="15" s="1"/>
  <c r="E261" i="15"/>
  <c r="I261" i="15" s="1"/>
  <c r="E262" i="15"/>
  <c r="E263" i="15"/>
  <c r="I263" i="15" s="1"/>
  <c r="E264" i="15"/>
  <c r="I264" i="15" s="1"/>
  <c r="E265" i="15"/>
  <c r="I265" i="15" s="1"/>
  <c r="E266" i="15"/>
  <c r="E267" i="15"/>
  <c r="I267" i="15" s="1"/>
  <c r="E268" i="15"/>
  <c r="I268" i="15" s="1"/>
  <c r="E269" i="15"/>
  <c r="I269" i="15" s="1"/>
  <c r="E270" i="15"/>
  <c r="E271" i="15"/>
  <c r="I271" i="15" s="1"/>
  <c r="E272" i="15"/>
  <c r="I272" i="15" s="1"/>
  <c r="E273" i="15"/>
  <c r="I273" i="15" s="1"/>
  <c r="D202" i="15"/>
  <c r="D203" i="15" s="1"/>
  <c r="D204" i="15" s="1"/>
  <c r="D205" i="15" s="1"/>
  <c r="D206" i="15" s="1"/>
  <c r="D207" i="15" s="1"/>
  <c r="D208" i="15" s="1"/>
  <c r="D209" i="15" s="1"/>
  <c r="D210" i="15" s="1"/>
  <c r="D211" i="15" s="1"/>
  <c r="D212" i="15" s="1"/>
  <c r="D213" i="15" s="1"/>
  <c r="D214" i="15" s="1"/>
  <c r="D215" i="15" s="1"/>
  <c r="D216" i="15" s="1"/>
  <c r="D217" i="15" s="1"/>
  <c r="D218" i="15" s="1"/>
  <c r="D219" i="15" s="1"/>
  <c r="D220" i="15" s="1"/>
  <c r="D221" i="15" s="1"/>
  <c r="D222" i="15" s="1"/>
  <c r="D223" i="15" s="1"/>
  <c r="D224" i="15" s="1"/>
  <c r="D225" i="15" s="1"/>
  <c r="D226" i="15" s="1"/>
  <c r="D227" i="15" s="1"/>
  <c r="D228" i="15" s="1"/>
  <c r="D229" i="15" s="1"/>
  <c r="D230" i="15" s="1"/>
  <c r="D231" i="15" s="1"/>
  <c r="D232" i="15" s="1"/>
  <c r="D233" i="15" s="1"/>
  <c r="D234" i="15" s="1"/>
  <c r="D235" i="15" s="1"/>
  <c r="D236" i="15" s="1"/>
  <c r="D237" i="15" s="1"/>
  <c r="D238" i="15" s="1"/>
  <c r="D239" i="15" s="1"/>
  <c r="D240" i="15" s="1"/>
  <c r="D241" i="15" s="1"/>
  <c r="D242" i="15" s="1"/>
  <c r="D243" i="15" s="1"/>
  <c r="D244" i="15" s="1"/>
  <c r="D245" i="15" s="1"/>
  <c r="D246" i="15" s="1"/>
  <c r="D247" i="15" s="1"/>
  <c r="D248" i="15" s="1"/>
  <c r="D249" i="15" s="1"/>
  <c r="D250" i="15" s="1"/>
  <c r="D251" i="15" s="1"/>
  <c r="D252" i="15" s="1"/>
  <c r="D253" i="15" s="1"/>
  <c r="D254" i="15" s="1"/>
  <c r="D255" i="15" s="1"/>
  <c r="D256" i="15" s="1"/>
  <c r="D257" i="15" s="1"/>
  <c r="D258" i="15" s="1"/>
  <c r="D259" i="15" s="1"/>
  <c r="D260" i="15" s="1"/>
  <c r="D261" i="15" s="1"/>
  <c r="D262" i="15" s="1"/>
  <c r="D263" i="15" s="1"/>
  <c r="D264" i="15" s="1"/>
  <c r="D265" i="15" s="1"/>
  <c r="D266" i="15" s="1"/>
  <c r="D267" i="15" s="1"/>
  <c r="D268" i="15" s="1"/>
  <c r="D269" i="15" s="1"/>
  <c r="D270" i="15" s="1"/>
  <c r="D271" i="15" s="1"/>
  <c r="D272" i="15" s="1"/>
  <c r="D273" i="15" s="1"/>
  <c r="GY6" i="2"/>
  <c r="GZ6" i="2"/>
  <c r="HA6" i="2"/>
  <c r="HB6" i="2"/>
  <c r="HC6" i="2" s="1"/>
  <c r="HD6" i="2" s="1"/>
  <c r="HE6" i="2" s="1"/>
  <c r="HF6" i="2" s="1"/>
  <c r="HG6" i="2" s="1"/>
  <c r="HH6" i="2" s="1"/>
  <c r="HI6" i="2" s="1"/>
  <c r="HJ6" i="2" s="1"/>
  <c r="HK6" i="2" s="1"/>
  <c r="HL6" i="2" s="1"/>
  <c r="HM6" i="2" s="1"/>
  <c r="HN6" i="2" s="1"/>
  <c r="HO6" i="2" s="1"/>
  <c r="HP6" i="2" s="1"/>
  <c r="HQ6" i="2" s="1"/>
  <c r="HR6" i="2" s="1"/>
  <c r="HS6" i="2" s="1"/>
  <c r="HT6" i="2" s="1"/>
  <c r="HU6" i="2" s="1"/>
  <c r="HV6" i="2" s="1"/>
  <c r="HW6" i="2" s="1"/>
  <c r="HX6" i="2" s="1"/>
  <c r="HY6" i="2" s="1"/>
  <c r="HZ6" i="2" s="1"/>
  <c r="IA6" i="2" s="1"/>
  <c r="IB6" i="2" s="1"/>
  <c r="IC6" i="2" s="1"/>
  <c r="ID6" i="2" s="1"/>
  <c r="IE6" i="2" s="1"/>
  <c r="IF6" i="2" s="1"/>
  <c r="IG6" i="2" s="1"/>
  <c r="IH6" i="2" s="1"/>
  <c r="II6" i="2" s="1"/>
  <c r="IJ6" i="2" s="1"/>
  <c r="IK6" i="2" s="1"/>
  <c r="IL6" i="2" s="1"/>
  <c r="IM6" i="2" s="1"/>
  <c r="IN6" i="2" s="1"/>
  <c r="IO6" i="2" s="1"/>
  <c r="IP6" i="2" s="1"/>
  <c r="IQ6" i="2" s="1"/>
  <c r="IR6" i="2" s="1"/>
  <c r="IS6" i="2" s="1"/>
  <c r="IT6" i="2" s="1"/>
  <c r="IU6" i="2" s="1"/>
  <c r="IV6" i="2" s="1"/>
  <c r="IW6" i="2" s="1"/>
  <c r="IX6" i="2" s="1"/>
  <c r="IY6" i="2" s="1"/>
  <c r="IZ6" i="2" s="1"/>
  <c r="JA6" i="2" s="1"/>
  <c r="JB6" i="2" s="1"/>
  <c r="JC6" i="2" s="1"/>
  <c r="JD6" i="2" s="1"/>
  <c r="JE6" i="2" s="1"/>
  <c r="JF6" i="2" s="1"/>
  <c r="JG6" i="2" s="1"/>
  <c r="JH6" i="2" s="1"/>
  <c r="JI6" i="2" s="1"/>
  <c r="JJ6" i="2" s="1"/>
  <c r="JK6" i="2" s="1"/>
  <c r="JL6" i="2" s="1"/>
  <c r="GS6" i="2"/>
  <c r="GT6" i="2"/>
  <c r="GU6" i="2"/>
  <c r="GV6" i="2"/>
  <c r="GW6" i="2" s="1"/>
  <c r="GX6" i="2" s="1"/>
  <c r="J211" i="15" l="1"/>
  <c r="J267" i="15"/>
  <c r="J207" i="15"/>
  <c r="J231" i="15"/>
  <c r="J203" i="15"/>
  <c r="J209" i="15"/>
  <c r="J219" i="15"/>
  <c r="J251" i="15"/>
  <c r="J265" i="15"/>
  <c r="J227" i="15"/>
  <c r="J243" i="15"/>
  <c r="J259" i="15"/>
  <c r="J223" i="15"/>
  <c r="J239" i="15"/>
  <c r="J255" i="15"/>
  <c r="J271" i="15"/>
  <c r="J204" i="15"/>
  <c r="J206" i="15"/>
  <c r="J208" i="15"/>
  <c r="J210" i="15"/>
  <c r="J212" i="15"/>
  <c r="J214" i="15"/>
  <c r="J216" i="15"/>
  <c r="J218" i="15"/>
  <c r="J220" i="15"/>
  <c r="J222" i="15"/>
  <c r="J224" i="15"/>
  <c r="J226" i="15"/>
  <c r="J228" i="15"/>
  <c r="J230" i="15"/>
  <c r="J232" i="15"/>
  <c r="J234" i="15"/>
  <c r="J236" i="15"/>
  <c r="J238" i="15"/>
  <c r="J240" i="15"/>
  <c r="J242" i="15"/>
  <c r="J244" i="15"/>
  <c r="J246" i="15"/>
  <c r="J248" i="15"/>
  <c r="J250" i="15"/>
  <c r="J252" i="15"/>
  <c r="J254" i="15"/>
  <c r="J256" i="15"/>
  <c r="J258" i="15"/>
  <c r="J260" i="15"/>
  <c r="J262" i="15"/>
  <c r="J264" i="15"/>
  <c r="J266" i="15"/>
  <c r="J268" i="15"/>
  <c r="J270" i="15"/>
  <c r="J272" i="15"/>
  <c r="E3" i="15"/>
  <c r="E4" i="15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61" i="15"/>
  <c r="E64" i="15"/>
  <c r="E67" i="15"/>
  <c r="E70" i="15"/>
  <c r="E73" i="15"/>
  <c r="E76" i="15"/>
  <c r="E79" i="15"/>
  <c r="E82" i="15"/>
  <c r="E85" i="15"/>
  <c r="E88" i="15"/>
  <c r="E91" i="15"/>
  <c r="E94" i="15"/>
  <c r="I94" i="15" s="1"/>
  <c r="E97" i="15"/>
  <c r="E100" i="15"/>
  <c r="E103" i="15"/>
  <c r="E106" i="15"/>
  <c r="E109" i="15"/>
  <c r="E112" i="15"/>
  <c r="E115" i="15"/>
  <c r="E118" i="15"/>
  <c r="E121" i="15"/>
  <c r="E124" i="15"/>
  <c r="E127" i="15"/>
  <c r="E130" i="15"/>
  <c r="E133" i="15"/>
  <c r="I133" i="15" s="1"/>
  <c r="E136" i="15"/>
  <c r="E139" i="15"/>
  <c r="E142" i="15"/>
  <c r="E145" i="15"/>
  <c r="E148" i="15"/>
  <c r="E151" i="15"/>
  <c r="E154" i="15"/>
  <c r="E157" i="15"/>
  <c r="E160" i="15"/>
  <c r="E163" i="15"/>
  <c r="E166" i="15"/>
  <c r="E167" i="15"/>
  <c r="E168" i="15"/>
  <c r="E169" i="15"/>
  <c r="E170" i="15"/>
  <c r="E171" i="15"/>
  <c r="E172" i="15"/>
  <c r="E173" i="15"/>
  <c r="E174" i="15"/>
  <c r="E175" i="15"/>
  <c r="E176" i="15"/>
  <c r="E177" i="15"/>
  <c r="E178" i="15"/>
  <c r="E179" i="15"/>
  <c r="E180" i="15"/>
  <c r="E181" i="15"/>
  <c r="E182" i="15"/>
  <c r="E183" i="15"/>
  <c r="E184" i="15"/>
  <c r="E185" i="15"/>
  <c r="E186" i="15"/>
  <c r="E187" i="15"/>
  <c r="E188" i="15"/>
  <c r="E189" i="15"/>
  <c r="E190" i="15"/>
  <c r="E191" i="15"/>
  <c r="E192" i="15"/>
  <c r="E193" i="15"/>
  <c r="E194" i="15"/>
  <c r="E195" i="15"/>
  <c r="E196" i="15"/>
  <c r="E197" i="15"/>
  <c r="E198" i="15"/>
  <c r="E199" i="15"/>
  <c r="E200" i="15"/>
  <c r="E201" i="15"/>
  <c r="E2" i="15"/>
  <c r="B134" i="15"/>
  <c r="B135" i="15" s="1"/>
  <c r="E135" i="15" s="1"/>
  <c r="B95" i="15"/>
  <c r="B96" i="15" s="1"/>
  <c r="E96" i="15" s="1"/>
  <c r="B59" i="15"/>
  <c r="B60" i="15" s="1"/>
  <c r="E60" i="15" s="1"/>
  <c r="I154" i="15" l="1"/>
  <c r="J154" i="15"/>
  <c r="I130" i="15"/>
  <c r="J130" i="15"/>
  <c r="I118" i="15"/>
  <c r="J118" i="15"/>
  <c r="I106" i="15"/>
  <c r="J106" i="15"/>
  <c r="I82" i="15"/>
  <c r="J82" i="15"/>
  <c r="I58" i="15"/>
  <c r="J58" i="15"/>
  <c r="I151" i="15"/>
  <c r="J151" i="15"/>
  <c r="I139" i="15"/>
  <c r="J139" i="15"/>
  <c r="I115" i="15"/>
  <c r="J115" i="15"/>
  <c r="I91" i="15"/>
  <c r="J91" i="15"/>
  <c r="I67" i="15"/>
  <c r="J67" i="15"/>
  <c r="I160" i="15"/>
  <c r="J160" i="15"/>
  <c r="I148" i="15"/>
  <c r="J148" i="15"/>
  <c r="I136" i="15"/>
  <c r="J136" i="15"/>
  <c r="I124" i="15"/>
  <c r="J124" i="15"/>
  <c r="I112" i="15"/>
  <c r="J112" i="15"/>
  <c r="I100" i="15"/>
  <c r="J100" i="15"/>
  <c r="I88" i="15"/>
  <c r="J88" i="15"/>
  <c r="I76" i="15"/>
  <c r="J76" i="15"/>
  <c r="I64" i="15"/>
  <c r="J64" i="15"/>
  <c r="I142" i="15"/>
  <c r="J142" i="15"/>
  <c r="I70" i="15"/>
  <c r="J70" i="15"/>
  <c r="I163" i="15"/>
  <c r="J163" i="15"/>
  <c r="I127" i="15"/>
  <c r="J127" i="15"/>
  <c r="I103" i="15"/>
  <c r="J103" i="15"/>
  <c r="I79" i="15"/>
  <c r="J79" i="15"/>
  <c r="I157" i="15"/>
  <c r="J157" i="15"/>
  <c r="I145" i="15"/>
  <c r="J145" i="15"/>
  <c r="I121" i="15"/>
  <c r="J121" i="15"/>
  <c r="I109" i="15"/>
  <c r="J109" i="15"/>
  <c r="I97" i="15"/>
  <c r="J97" i="15"/>
  <c r="I85" i="15"/>
  <c r="J85" i="15"/>
  <c r="I73" i="15"/>
  <c r="J73" i="15"/>
  <c r="I61" i="15"/>
  <c r="J61" i="15"/>
  <c r="B62" i="15"/>
  <c r="B63" i="15" s="1"/>
  <c r="B98" i="15"/>
  <c r="B99" i="15" s="1"/>
  <c r="B137" i="15"/>
  <c r="B138" i="15" s="1"/>
  <c r="J94" i="15"/>
  <c r="J133" i="15"/>
  <c r="E134" i="15"/>
  <c r="E95" i="15"/>
  <c r="E59" i="15"/>
  <c r="O59" i="15" s="1"/>
  <c r="FK6" i="2"/>
  <c r="FL6" i="2" s="1"/>
  <c r="FM6" i="2" s="1"/>
  <c r="FN6" i="2" s="1"/>
  <c r="FO6" i="2" s="1"/>
  <c r="FP6" i="2" s="1"/>
  <c r="FQ6" i="2" s="1"/>
  <c r="FR6" i="2" s="1"/>
  <c r="FS6" i="2" s="1"/>
  <c r="FT6" i="2" s="1"/>
  <c r="FU6" i="2" s="1"/>
  <c r="FV6" i="2" s="1"/>
  <c r="FW6" i="2" s="1"/>
  <c r="FX6" i="2" s="1"/>
  <c r="FY6" i="2" s="1"/>
  <c r="FZ6" i="2" s="1"/>
  <c r="GA6" i="2" s="1"/>
  <c r="GB6" i="2" s="1"/>
  <c r="GC6" i="2" s="1"/>
  <c r="GD6" i="2" s="1"/>
  <c r="GE6" i="2" s="1"/>
  <c r="GF6" i="2" s="1"/>
  <c r="GG6" i="2" s="1"/>
  <c r="GH6" i="2" s="1"/>
  <c r="GI6" i="2" s="1"/>
  <c r="GJ6" i="2" s="1"/>
  <c r="GK6" i="2" s="1"/>
  <c r="GL6" i="2" s="1"/>
  <c r="GM6" i="2" s="1"/>
  <c r="GN6" i="2" s="1"/>
  <c r="GO6" i="2" s="1"/>
  <c r="GP6" i="2" s="1"/>
  <c r="GQ6" i="2" s="1"/>
  <c r="GR6" i="2" s="1"/>
  <c r="FJ6" i="2"/>
  <c r="E98" i="15" l="1"/>
  <c r="E62" i="15"/>
  <c r="E138" i="15"/>
  <c r="B140" i="15"/>
  <c r="E137" i="15"/>
  <c r="O137" i="15" s="1"/>
  <c r="E99" i="15"/>
  <c r="B101" i="15"/>
  <c r="E63" i="15"/>
  <c r="B65" i="15"/>
  <c r="H59" i="15"/>
  <c r="J59" i="15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D49" i="8"/>
  <c r="C49" i="8"/>
  <c r="H98" i="15" l="1"/>
  <c r="O98" i="15"/>
  <c r="J62" i="15"/>
  <c r="O62" i="15"/>
  <c r="H62" i="15"/>
  <c r="H137" i="15"/>
  <c r="B66" i="15"/>
  <c r="E65" i="15"/>
  <c r="O65" i="15" s="1"/>
  <c r="B141" i="15"/>
  <c r="E140" i="15"/>
  <c r="B102" i="15"/>
  <c r="E101" i="15"/>
  <c r="D47" i="8"/>
  <c r="C47" i="8"/>
  <c r="D46" i="8"/>
  <c r="C46" i="8"/>
  <c r="D45" i="8"/>
  <c r="C45" i="8"/>
  <c r="D44" i="8"/>
  <c r="C44" i="8"/>
  <c r="D43" i="8"/>
  <c r="C43" i="8"/>
  <c r="D42" i="8"/>
  <c r="C42" i="8"/>
  <c r="D41" i="8"/>
  <c r="C41" i="8"/>
  <c r="D40" i="8"/>
  <c r="C40" i="8"/>
  <c r="D39" i="8"/>
  <c r="C39" i="8"/>
  <c r="D38" i="8"/>
  <c r="C38" i="8"/>
  <c r="D2" i="8"/>
  <c r="D3" i="8"/>
  <c r="D4" i="8"/>
  <c r="D5" i="8"/>
  <c r="D6" i="8"/>
  <c r="D7" i="8"/>
  <c r="D8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1" i="8"/>
  <c r="C2" i="8"/>
  <c r="C3" i="8"/>
  <c r="C4" i="8"/>
  <c r="C5" i="8"/>
  <c r="C6" i="8"/>
  <c r="C7" i="8"/>
  <c r="C8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1" i="8"/>
  <c r="H101" i="15" l="1"/>
  <c r="O101" i="15"/>
  <c r="H140" i="15"/>
  <c r="O140" i="15"/>
  <c r="H65" i="15"/>
  <c r="J65" i="15"/>
  <c r="E141" i="15"/>
  <c r="B143" i="15"/>
  <c r="E102" i="15"/>
  <c r="B104" i="15"/>
  <c r="E66" i="15"/>
  <c r="B68" i="15"/>
  <c r="B105" i="15" l="1"/>
  <c r="E104" i="15"/>
  <c r="B69" i="15"/>
  <c r="E68" i="15"/>
  <c r="B144" i="15"/>
  <c r="E143" i="15"/>
  <c r="O143" i="15" s="1"/>
  <c r="J68" i="15" l="1"/>
  <c r="O68" i="15"/>
  <c r="H104" i="15"/>
  <c r="O104" i="15"/>
  <c r="H143" i="15"/>
  <c r="J143" i="15"/>
  <c r="J98" i="15"/>
  <c r="H68" i="15"/>
  <c r="E69" i="15"/>
  <c r="B71" i="15"/>
  <c r="E144" i="15"/>
  <c r="B146" i="15"/>
  <c r="E105" i="15"/>
  <c r="B107" i="15"/>
  <c r="B108" i="15" l="1"/>
  <c r="E107" i="15"/>
  <c r="O107" i="15" s="1"/>
  <c r="B72" i="15"/>
  <c r="E71" i="15"/>
  <c r="O71" i="15" s="1"/>
  <c r="B147" i="15"/>
  <c r="E146" i="15"/>
  <c r="J146" i="15" l="1"/>
  <c r="O146" i="15"/>
  <c r="H71" i="15"/>
  <c r="J71" i="15"/>
  <c r="E72" i="15"/>
  <c r="J101" i="15" s="1"/>
  <c r="B74" i="15"/>
  <c r="H146" i="15"/>
  <c r="H107" i="15"/>
  <c r="E147" i="15"/>
  <c r="B149" i="15"/>
  <c r="E108" i="15"/>
  <c r="B110" i="15"/>
  <c r="B150" i="15" l="1"/>
  <c r="E149" i="15"/>
  <c r="O149" i="15" s="1"/>
  <c r="B111" i="15"/>
  <c r="E110" i="15"/>
  <c r="B75" i="15"/>
  <c r="E74" i="15"/>
  <c r="O74" i="15" s="1"/>
  <c r="H110" i="15" l="1"/>
  <c r="O110" i="15"/>
  <c r="H74" i="15"/>
  <c r="J74" i="15"/>
  <c r="H149" i="15"/>
  <c r="J149" i="15"/>
  <c r="E111" i="15"/>
  <c r="B113" i="15"/>
  <c r="E75" i="15"/>
  <c r="B77" i="15"/>
  <c r="E150" i="15"/>
  <c r="B152" i="15"/>
  <c r="B78" i="15" l="1"/>
  <c r="E77" i="15"/>
  <c r="B153" i="15"/>
  <c r="E152" i="15"/>
  <c r="O152" i="15" s="1"/>
  <c r="B114" i="15"/>
  <c r="E113" i="15"/>
  <c r="H113" i="15" l="1"/>
  <c r="O113" i="15"/>
  <c r="J77" i="15"/>
  <c r="O77" i="15"/>
  <c r="H152" i="15"/>
  <c r="J152" i="15"/>
  <c r="E153" i="15"/>
  <c r="B155" i="15"/>
  <c r="J104" i="15"/>
  <c r="H77" i="15"/>
  <c r="E114" i="15"/>
  <c r="B116" i="15"/>
  <c r="E78" i="15"/>
  <c r="B80" i="15"/>
  <c r="B81" i="15" l="1"/>
  <c r="E80" i="15"/>
  <c r="O80" i="15" s="1"/>
  <c r="B117" i="15"/>
  <c r="E116" i="15"/>
  <c r="B156" i="15"/>
  <c r="E155" i="15"/>
  <c r="J116" i="15" l="1"/>
  <c r="O116" i="15"/>
  <c r="J155" i="15"/>
  <c r="O155" i="15"/>
  <c r="H80" i="15"/>
  <c r="J80" i="15"/>
  <c r="H116" i="15"/>
  <c r="E117" i="15"/>
  <c r="B119" i="15"/>
  <c r="H155" i="15"/>
  <c r="E156" i="15"/>
  <c r="B158" i="15"/>
  <c r="E81" i="15"/>
  <c r="J107" i="15" s="1"/>
  <c r="B83" i="15"/>
  <c r="B159" i="15" l="1"/>
  <c r="E158" i="15"/>
  <c r="O158" i="15" s="1"/>
  <c r="B120" i="15"/>
  <c r="E119" i="15"/>
  <c r="O119" i="15" s="1"/>
  <c r="B84" i="15"/>
  <c r="E83" i="15"/>
  <c r="O83" i="15" s="1"/>
  <c r="H119" i="15" l="1"/>
  <c r="J119" i="15"/>
  <c r="H158" i="15"/>
  <c r="J158" i="15"/>
  <c r="H83" i="15"/>
  <c r="J83" i="15"/>
  <c r="E120" i="15"/>
  <c r="B122" i="15"/>
  <c r="E84" i="15"/>
  <c r="B86" i="15"/>
  <c r="E159" i="15"/>
  <c r="B161" i="15"/>
  <c r="B87" i="15" l="1"/>
  <c r="E86" i="15"/>
  <c r="B162" i="15"/>
  <c r="E161" i="15"/>
  <c r="B123" i="15"/>
  <c r="E122" i="15"/>
  <c r="O122" i="15" s="1"/>
  <c r="H161" i="15" l="1"/>
  <c r="O161" i="15"/>
  <c r="J86" i="15"/>
  <c r="O86" i="15"/>
  <c r="H122" i="15"/>
  <c r="J122" i="15"/>
  <c r="J161" i="15"/>
  <c r="E162" i="15"/>
  <c r="B164" i="15"/>
  <c r="J110" i="15"/>
  <c r="H86" i="15"/>
  <c r="E123" i="15"/>
  <c r="B125" i="15"/>
  <c r="E87" i="15"/>
  <c r="B89" i="15"/>
  <c r="B90" i="15" l="1"/>
  <c r="E89" i="15"/>
  <c r="O89" i="15" s="1"/>
  <c r="B126" i="15"/>
  <c r="E125" i="15"/>
  <c r="B165" i="15"/>
  <c r="E165" i="15" s="1"/>
  <c r="E164" i="15"/>
  <c r="O164" i="15" s="1"/>
  <c r="J125" i="15" l="1"/>
  <c r="O125" i="15"/>
  <c r="H89" i="15"/>
  <c r="J89" i="15"/>
  <c r="J137" i="15"/>
  <c r="H125" i="15"/>
  <c r="E126" i="15"/>
  <c r="B128" i="15"/>
  <c r="J164" i="15"/>
  <c r="H164" i="15"/>
  <c r="E90" i="15"/>
  <c r="J113" i="15" s="1"/>
  <c r="B92" i="15"/>
  <c r="B93" i="15" l="1"/>
  <c r="E93" i="15" s="1"/>
  <c r="E92" i="15"/>
  <c r="O92" i="15" s="1"/>
  <c r="B129" i="15"/>
  <c r="E128" i="15"/>
  <c r="O128" i="15" s="1"/>
  <c r="H92" i="15" l="1"/>
  <c r="J92" i="15"/>
  <c r="H128" i="15"/>
  <c r="J128" i="15"/>
  <c r="E129" i="15"/>
  <c r="J140" i="15" s="1"/>
  <c r="B131" i="15"/>
  <c r="B132" i="15" l="1"/>
  <c r="E132" i="15" s="1"/>
  <c r="E131" i="15"/>
  <c r="O131" i="15" s="1"/>
  <c r="H131" i="15" l="1"/>
  <c r="J131" i="15"/>
</calcChain>
</file>

<file path=xl/sharedStrings.xml><?xml version="1.0" encoding="utf-8"?>
<sst xmlns="http://schemas.openxmlformats.org/spreadsheetml/2006/main" count="7151" uniqueCount="1104">
  <si>
    <t>code associé</t>
  </si>
  <si>
    <t>Nom magasin</t>
  </si>
  <si>
    <t>GEP</t>
  </si>
  <si>
    <t>surface en tranche</t>
  </si>
  <si>
    <t>surface</t>
  </si>
  <si>
    <t>typologie</t>
  </si>
  <si>
    <t>Centrale</t>
  </si>
  <si>
    <t>tranche de CA mag</t>
  </si>
  <si>
    <t>quota TXT</t>
  </si>
  <si>
    <t>info point de vente</t>
  </si>
  <si>
    <t>SU // CLAMART V. HUGO - SU</t>
  </si>
  <si>
    <t>SU // VITRY EN ARTOIS - SU</t>
  </si>
  <si>
    <t>SU // BREHAL - SU</t>
  </si>
  <si>
    <t>SU LES PIEUX - SU</t>
  </si>
  <si>
    <t>SU // BRICQUEBEC - SU</t>
  </si>
  <si>
    <t>SU BEAUMONT HAGUE - SU</t>
  </si>
  <si>
    <t>SU EQUEURDREVILLE - SU</t>
  </si>
  <si>
    <t>SU // BRECEY - SU</t>
  </si>
  <si>
    <t>SU ST SAUVEUR LE VICOMTE - SU</t>
  </si>
  <si>
    <t>SU STE MERE EGLISE - SU</t>
  </si>
  <si>
    <t>SU DOZULE - SU</t>
  </si>
  <si>
    <t>SU // FAUVILLE EN CAUX - SU</t>
  </si>
  <si>
    <t>SU // CAEN BEAULIEU - SU</t>
  </si>
  <si>
    <t>SU PACY SUR EURE - SU</t>
  </si>
  <si>
    <t>SU // CLAMART GARE - SU</t>
  </si>
  <si>
    <t>SU // VILLE D'AVRAY - SU</t>
  </si>
  <si>
    <t>SU PARIS CLICHY - SU</t>
  </si>
  <si>
    <t>SU // FERE EN TARDENOIS - SU</t>
  </si>
  <si>
    <t>SU // HEROUVILLE ST CLAIR- SU</t>
  </si>
  <si>
    <t>SU // COLOMBELLES - SU</t>
  </si>
  <si>
    <t>SU PORT EN BESSIN - SU</t>
  </si>
  <si>
    <t>SU // LE HOM (THURY) - SU</t>
  </si>
  <si>
    <t>SU IFS - SU</t>
  </si>
  <si>
    <t>SU // TROARN - SU</t>
  </si>
  <si>
    <t>SU // ST CONTEST - SU</t>
  </si>
  <si>
    <t>SU CHATOU BERTEAUX - SU</t>
  </si>
  <si>
    <t>SU OUILLY LE VICOMTE - SU</t>
  </si>
  <si>
    <t>HU DOUVRES LA DELIVRANDE- HU</t>
  </si>
  <si>
    <t>SU // LE HAVRE  VERLAINE - SU</t>
  </si>
  <si>
    <t>SU MONDEVILLE - SU</t>
  </si>
  <si>
    <t>SU // ST LANGIS LES MORTAGNE</t>
  </si>
  <si>
    <t>HU DIVES SUR MER - HU</t>
  </si>
  <si>
    <t>SU NOISIEL - SU</t>
  </si>
  <si>
    <t>SU FLIXECOURT - SU</t>
  </si>
  <si>
    <t>SU // FONTENAY LE FLEURY - SU</t>
  </si>
  <si>
    <t>SU // GARCHES - SU</t>
  </si>
  <si>
    <t>SU // GRAND FORT PHILIPPE- SU</t>
  </si>
  <si>
    <t>SU // BLANGY SUR BRESLE - SU</t>
  </si>
  <si>
    <t>HU // BRIE COMTE ROBERT - HU</t>
  </si>
  <si>
    <t>SU JUZIERS - SU</t>
  </si>
  <si>
    <t>SU CONDE SUR VIRE - SU</t>
  </si>
  <si>
    <t>SU // SARTILLY - SU</t>
  </si>
  <si>
    <t>SU // MONTGERON - SU</t>
  </si>
  <si>
    <t>SU // SERQUEUX - SU</t>
  </si>
  <si>
    <t>SU // HERBLAY - SU</t>
  </si>
  <si>
    <t>SU // MONTREUIL NVLE FRANCE -</t>
  </si>
  <si>
    <t>HU // NEUILLY S/MARNE PTE- HU</t>
  </si>
  <si>
    <t>SU GOMETZ LA VILLE - SU</t>
  </si>
  <si>
    <t>SU ROISSY EN BRIE - SU</t>
  </si>
  <si>
    <t>SU // LA FERTE GAUCHER - SU</t>
  </si>
  <si>
    <t>SU // LE PORT MARLY - SU</t>
  </si>
  <si>
    <t>SU // COUILLY PONT AUX DAMES</t>
  </si>
  <si>
    <t>SU // LE THILLAY - SU</t>
  </si>
  <si>
    <t>SU // LE CHESNAY POTTIER - SU</t>
  </si>
  <si>
    <t>SU // VIROFLAY - SU</t>
  </si>
  <si>
    <t>SU // VAUCRESSON - SU</t>
  </si>
  <si>
    <t>SU PARIS PAUL BERT - SU</t>
  </si>
  <si>
    <t>HU // BARALLE MARQUION - HU</t>
  </si>
  <si>
    <t>SU // ETREPAGNY - SU</t>
  </si>
  <si>
    <t>SU // LE MOLAY LITTRY - SU</t>
  </si>
  <si>
    <t>SU YERVILLE - SU</t>
  </si>
  <si>
    <t>SU // IGOVILLE - SU</t>
  </si>
  <si>
    <t>SU // MAROMME - SU</t>
  </si>
  <si>
    <t>SU // FERRIÈRES EN BRAY - SU</t>
  </si>
  <si>
    <t>SU // NEUVILLE FERRIERES - SU</t>
  </si>
  <si>
    <t>HU // VERNOUILLET - HU</t>
  </si>
  <si>
    <t>SU // LE HAVRE A. PERIER - SU</t>
  </si>
  <si>
    <t>SU FRANQUEVILLE ST PIERRE- SU</t>
  </si>
  <si>
    <t>SU // EVREUX - SU</t>
  </si>
  <si>
    <t>SU LILLEBONNE - SU</t>
  </si>
  <si>
    <t>HU // HANCHES - HU</t>
  </si>
  <si>
    <t>SU // AUNEAU - SU</t>
  </si>
  <si>
    <t>SU BIHOREL - SU</t>
  </si>
  <si>
    <t>SU // BONSECOURS - SU</t>
  </si>
  <si>
    <t>SU DARNETAL - SU</t>
  </si>
  <si>
    <t>SU // LE GD QUEVILLY- SU</t>
  </si>
  <si>
    <t>SU MONT ST AIGNAN - SU</t>
  </si>
  <si>
    <t>SU OISSEL - SU</t>
  </si>
  <si>
    <t>HU // LE GRAND QUEVILLY - HU</t>
  </si>
  <si>
    <t>SU // BROU - SU</t>
  </si>
  <si>
    <t>SU // FRESNOY LE GRAND - SU</t>
  </si>
  <si>
    <t>SU BIACHE - SU</t>
  </si>
  <si>
    <t>SU // LUMBRES - SU</t>
  </si>
  <si>
    <t>SU // ALBERT - SU</t>
  </si>
  <si>
    <t>SU DOULLENS - SU</t>
  </si>
  <si>
    <t>HU // ABBEVILLE - HU</t>
  </si>
  <si>
    <t>SU // STE GENEVIEVE - SU</t>
  </si>
  <si>
    <t>SU HOUPLINES - SU</t>
  </si>
  <si>
    <t>SU HAZEBROUCK - SU</t>
  </si>
  <si>
    <t>SU // TERDEGHEM - SU</t>
  </si>
  <si>
    <t>HU // NIEPPE - HU</t>
  </si>
  <si>
    <t>SU VILLIERS SUR MARNE - SU</t>
  </si>
  <si>
    <t>SU // NOISY LE GD COSSONN- SU</t>
  </si>
  <si>
    <t>SU WORMHOUT - SU</t>
  </si>
  <si>
    <t>SU // THOUROTTE - SU</t>
  </si>
  <si>
    <t>SU NOISY LE GRAND PERI - SU</t>
  </si>
  <si>
    <t>SU // NOISY LE GD CHAMPY - SU</t>
  </si>
  <si>
    <t>SU // LE PLESSIS TREVISE - SU</t>
  </si>
  <si>
    <t>SU // ST PYTHON - SU</t>
  </si>
  <si>
    <t>SU // CHARLY SUR MARNE - SU</t>
  </si>
  <si>
    <t>SU // COURVILLE SUR EURE - SU</t>
  </si>
  <si>
    <t>SU // NOISY LE ROI - SU</t>
  </si>
  <si>
    <t>SU ECOUEN - SU</t>
  </si>
  <si>
    <t>SU // ANNAY SOUS LENS - SU</t>
  </si>
  <si>
    <t>SU ERAGNY SUR OISE - SU</t>
  </si>
  <si>
    <t>SU ST ROMAIN DE COLBOSC- S</t>
  </si>
  <si>
    <t>SU // LA COURNEUVE - SU</t>
  </si>
  <si>
    <t>SU // BRUAY SUR L'ESCAUT - SU</t>
  </si>
  <si>
    <t>SU JARD SUR MER</t>
  </si>
  <si>
    <t>SU CORZE</t>
  </si>
  <si>
    <t>SU GETIGNE</t>
  </si>
  <si>
    <t>HU ST HILAIRE DE RIEZ</t>
  </si>
  <si>
    <t>SU MER</t>
  </si>
  <si>
    <t>SU BEAUVOIR SUR MER</t>
  </si>
  <si>
    <t>SU CRAON ST CLEMENT</t>
  </si>
  <si>
    <t>HU SAVENAY</t>
  </si>
  <si>
    <t>SU LOUDEAC</t>
  </si>
  <si>
    <t>SU ST LEGER DE LA MARTINIERE</t>
  </si>
  <si>
    <t>SU ERNEE</t>
  </si>
  <si>
    <t>SU ST BRICE EN COGLES</t>
  </si>
  <si>
    <t>SU BEAUMONT SUR SARTHE</t>
  </si>
  <si>
    <t>HU FONTENAY LE COMTE</t>
  </si>
  <si>
    <t>HU LUCON</t>
  </si>
  <si>
    <t>HU ECOMMOY</t>
  </si>
  <si>
    <t>SU ST MICHEL CHEF CHEF</t>
  </si>
  <si>
    <t>SU ARTHON EN RETZ</t>
  </si>
  <si>
    <t>SU CHANGE</t>
  </si>
  <si>
    <t>SU LA BRUFFIERE</t>
  </si>
  <si>
    <t>SU ST GILDAS DES BOIS</t>
  </si>
  <si>
    <t>SU MAZE</t>
  </si>
  <si>
    <t>SU ST SYLVAIN D'ANJOU</t>
  </si>
  <si>
    <t>SU SAUTRON</t>
  </si>
  <si>
    <t>SU OLONNE SUR MER</t>
  </si>
  <si>
    <t>SU REZE  SUPER U</t>
  </si>
  <si>
    <t>SU MUZILLAC</t>
  </si>
  <si>
    <t>SU CHISSAY EN TOURAINE</t>
  </si>
  <si>
    <t>SU PAIMBOEUF</t>
  </si>
  <si>
    <t>SU FOURAS</t>
  </si>
  <si>
    <t>SU NORT SUR ERDRE</t>
  </si>
  <si>
    <t>SU LIGNE</t>
  </si>
  <si>
    <t>SU PONT SCORFF</t>
  </si>
  <si>
    <t>HU YFFINIAC</t>
  </si>
  <si>
    <t>HU LA MONTAGNE</t>
  </si>
  <si>
    <t>SU NEUVILLE AUX BOIS</t>
  </si>
  <si>
    <t>SU BREST KEREDERN</t>
  </si>
  <si>
    <t>HU CHATEAUGIRON</t>
  </si>
  <si>
    <t>SU LA CHABOSSIERE</t>
  </si>
  <si>
    <t>SU DURTAL</t>
  </si>
  <si>
    <t>SU MONCOUTANT</t>
  </si>
  <si>
    <t>SU BAUGE</t>
  </si>
  <si>
    <t>SU VERTOU</t>
  </si>
  <si>
    <t>SU CHATEAUBOURG</t>
  </si>
  <si>
    <t>HU LA ROCHE/YON 1.A701</t>
  </si>
  <si>
    <t>HU LA ROCHELLE 1.A700</t>
  </si>
  <si>
    <t>HU LIMOGES CORG 4.A712</t>
  </si>
  <si>
    <t>HU PERIGUEUX   4.A706</t>
  </si>
  <si>
    <t>HU SAINTES    1.A708</t>
  </si>
  <si>
    <t>HU ST JUNIEN HU 4.713</t>
  </si>
  <si>
    <t>HU VIERZON     2.A704</t>
  </si>
  <si>
    <t>SU ST BREVIN LES PINS</t>
  </si>
  <si>
    <t>SU ST BENOIT DU SAULT</t>
  </si>
  <si>
    <t>SU EGUZON</t>
  </si>
  <si>
    <t>HU ST PHILBERT DE GRANDLIEU</t>
  </si>
  <si>
    <t>HU BAULE</t>
  </si>
  <si>
    <t>SU PLOUER SUR RANCE</t>
  </si>
  <si>
    <t>SU PIPRIAC</t>
  </si>
  <si>
    <t>SU LOURY</t>
  </si>
  <si>
    <t>SU CANDE</t>
  </si>
  <si>
    <t>SU SEGRE</t>
  </si>
  <si>
    <t>SU BELLEVILLE SUR VIE</t>
  </si>
  <si>
    <t>SU CHATILLON SUR SEICHE</t>
  </si>
  <si>
    <t>SU ST HERBLAIN  SUPER U</t>
  </si>
  <si>
    <t>SU SALBRIS</t>
  </si>
  <si>
    <t>SU STE JAMME SUR SARTHE</t>
  </si>
  <si>
    <t>SU ROSPORDEN</t>
  </si>
  <si>
    <t>SU SABLE SUR SARTHE</t>
  </si>
  <si>
    <t>SU AMBAZAC  4.754</t>
  </si>
  <si>
    <t>SU ARVERT     1.749</t>
  </si>
  <si>
    <t>SU CHATELLERAULT  2.784</t>
  </si>
  <si>
    <t>SU CHAUVIGNY  2.742</t>
  </si>
  <si>
    <t>SU CIVRAY     2.786</t>
  </si>
  <si>
    <t>SU COZES    1.760</t>
  </si>
  <si>
    <t>SU EGLETONS  4.763</t>
  </si>
  <si>
    <t>SU JARNAC    1.740</t>
  </si>
  <si>
    <t>SU LA COURONNE  1.787</t>
  </si>
  <si>
    <t>SU LEVROUX    2.751</t>
  </si>
  <si>
    <t>SU LIMOGES PERRIN  4.759</t>
  </si>
  <si>
    <t>SU MANSLE    4.775</t>
  </si>
  <si>
    <t>SU MONTENDRE  1.766</t>
  </si>
  <si>
    <t>SU MONTMOREAU 1.738</t>
  </si>
  <si>
    <t>SU MONTMORILLON 2.735</t>
  </si>
  <si>
    <t>SU MONTOIRE     2.745</t>
  </si>
  <si>
    <t>SU NIORT   2.746</t>
  </si>
  <si>
    <t>SU ROYAN  1.733</t>
  </si>
  <si>
    <t>SU ST GEORGES D. 1.770 SU</t>
  </si>
  <si>
    <t>SU ST MARTIAL  4.734</t>
  </si>
  <si>
    <t>SU ST PALAIS   1.788</t>
  </si>
  <si>
    <t>SU ST PIERRE OL.  1.731</t>
  </si>
  <si>
    <t>SU ST SAVINIEN 1.789</t>
  </si>
  <si>
    <t>SU BRETEIL</t>
  </si>
  <si>
    <t>SU ST MARS LA JAILLE</t>
  </si>
  <si>
    <t>SU NANTES DALBY</t>
  </si>
  <si>
    <t>SU MONTARGIS</t>
  </si>
  <si>
    <t>SU QUIBERON    //</t>
  </si>
  <si>
    <t>SU ARNAGE</t>
  </si>
  <si>
    <t>SU AURAY</t>
  </si>
  <si>
    <t>SU L'AIGUILLON SUR MER</t>
  </si>
  <si>
    <t>SU LA ROCHE/YON SUPER U</t>
  </si>
  <si>
    <t>SU SAUZE VAUSSAIS</t>
  </si>
  <si>
    <t>SU CONLIE</t>
  </si>
  <si>
    <t>SU ST SEBASTIEN SUR LOIRE</t>
  </si>
  <si>
    <t>SU THOUARE SUR LOIRE</t>
  </si>
  <si>
    <t>SU CERIZAY</t>
  </si>
  <si>
    <t>SU PLOUGASTEL</t>
  </si>
  <si>
    <t>SU RETIERS</t>
  </si>
  <si>
    <t>SU MONTOIR DE BRETAGNE</t>
  </si>
  <si>
    <t>SU BOULOIRE</t>
  </si>
  <si>
    <t>SU CAMARET</t>
  </si>
  <si>
    <t>SU ST PERE SUR LOIRE</t>
  </si>
  <si>
    <t>SU COULONGES / L'AUTIZE</t>
  </si>
  <si>
    <t>SU MAULEON</t>
  </si>
  <si>
    <t>SU LUYNES</t>
  </si>
  <si>
    <t>SU NEUVILLE DE POITOU</t>
  </si>
  <si>
    <t>SU GUEMENE PENFAO</t>
  </si>
  <si>
    <t>SU LEGE</t>
  </si>
  <si>
    <t>SU LE BOURGNEUF LA FORET</t>
  </si>
  <si>
    <t>SU MERDRIGNAC</t>
  </si>
  <si>
    <t>SU PLELAN LE GRAND</t>
  </si>
  <si>
    <t>SU BELZ</t>
  </si>
  <si>
    <t>SU SAVIGNE LATHAN</t>
  </si>
  <si>
    <t>SU TALMONT ST HILAIRE</t>
  </si>
  <si>
    <t>SU LES SABLES LA CHAUME</t>
  </si>
  <si>
    <t>SU ILE D'YEU  //</t>
  </si>
  <si>
    <t>SU BONNETABLE</t>
  </si>
  <si>
    <t>SU MACHECOUL</t>
  </si>
  <si>
    <t>SU JANZE</t>
  </si>
  <si>
    <t>SU STE PAZANNE</t>
  </si>
  <si>
    <t>SU BOUAYE</t>
  </si>
  <si>
    <t>SU MORDELLES</t>
  </si>
  <si>
    <t>SU LA CHARTRE 72340</t>
  </si>
  <si>
    <t>SU ST LAURENT NOUAN</t>
  </si>
  <si>
    <t>SU NEUILLE PONT PIERRE</t>
  </si>
  <si>
    <t>SU VERNOU SUR BRENNE</t>
  </si>
  <si>
    <t>SU BRUZ</t>
  </si>
  <si>
    <t>SU BROONS</t>
  </si>
  <si>
    <t>SU CHATEAU LA VALLIERE</t>
  </si>
  <si>
    <t>SU MORTAGNE SUR SEVRE</t>
  </si>
  <si>
    <t>SU CHAMPDENIERS</t>
  </si>
  <si>
    <t>SU L ILE BOUCHARD</t>
  </si>
  <si>
    <t>SU PLEURTUIT</t>
  </si>
  <si>
    <t>SU NOIRMOUTIER   SUPER U</t>
  </si>
  <si>
    <t>SU BRETIGNOLLES</t>
  </si>
  <si>
    <t>SU VILLAINES LA JUHEL</t>
  </si>
  <si>
    <t>SU PLABENNEC</t>
  </si>
  <si>
    <t>SU PARIGNE L'EVEQUE</t>
  </si>
  <si>
    <t>SU POUANCE</t>
  </si>
  <si>
    <t>HU PLANCOET</t>
  </si>
  <si>
    <t>SU ERQUY</t>
  </si>
  <si>
    <t>SU PLESTIN LES GREVES</t>
  </si>
  <si>
    <t>SU ST NICOLAS DU PELEM</t>
  </si>
  <si>
    <t>SU DOUE LA FONTAINE</t>
  </si>
  <si>
    <t>SU LANVALLAY</t>
  </si>
  <si>
    <t>SU NOZAY</t>
  </si>
  <si>
    <t>SU PLEYBER CHRIST</t>
  </si>
  <si>
    <t>SU PLOUHARNEL    //</t>
  </si>
  <si>
    <t>SU ST JEAN DE MONTS</t>
  </si>
  <si>
    <t>SU VOUILLE</t>
  </si>
  <si>
    <t>SU PLOUARZEL</t>
  </si>
  <si>
    <t>SU TREGUIER</t>
  </si>
  <si>
    <t>SU SANDILLON</t>
  </si>
  <si>
    <t>SU CHANCEAUX SUR CHOISILLE</t>
  </si>
  <si>
    <t>SU ST GEORGES LES BAILLARGEAU</t>
  </si>
  <si>
    <t>SU ST FULGENT</t>
  </si>
  <si>
    <t>SU LA ROCHE POSAY</t>
  </si>
  <si>
    <t>SU DERVAL</t>
  </si>
  <si>
    <t>SU CHABRIS</t>
  </si>
  <si>
    <t>SU VIVONNE</t>
  </si>
  <si>
    <t>SU TINTENIAC</t>
  </si>
  <si>
    <t>SU ROUILLAC</t>
  </si>
  <si>
    <t>SU ST AUBIN D'AUBIGNE</t>
  </si>
  <si>
    <t>SU ST GEORGES SUR LOIRE</t>
  </si>
  <si>
    <t>SU CHATEAUNEUF / CHARENTE</t>
  </si>
  <si>
    <t>SU LE MANS LIBERATION</t>
  </si>
  <si>
    <t>SU CHATEAUNEUF LA FORET</t>
  </si>
  <si>
    <t>SU BEAUCOUZE</t>
  </si>
  <si>
    <t>HU GUICHEN</t>
  </si>
  <si>
    <t>SU SAUJON</t>
  </si>
  <si>
    <t>SU MELESSE</t>
  </si>
  <si>
    <t>SU CANCALE</t>
  </si>
  <si>
    <t>SU GEMOZAC</t>
  </si>
  <si>
    <t>SU MAGNE</t>
  </si>
  <si>
    <t>SU ANCENIS</t>
  </si>
  <si>
    <t>SU CARNAC</t>
  </si>
  <si>
    <t>SU GUIPRY</t>
  </si>
  <si>
    <t>SU PLUVIGNER</t>
  </si>
  <si>
    <t>SU NEXON</t>
  </si>
  <si>
    <t>SU LIFFRE</t>
  </si>
  <si>
    <t>SU ST MEEN LE GRAND</t>
  </si>
  <si>
    <t>SU TONNAY CHARENTE</t>
  </si>
  <si>
    <t>HU COMBOURG</t>
  </si>
  <si>
    <t>SU ECHIRE</t>
  </si>
  <si>
    <t>SU MESCHERS</t>
  </si>
  <si>
    <t>SU MIRAMBEAU</t>
  </si>
  <si>
    <t>SU ARGENT SUR SAULDRE</t>
  </si>
  <si>
    <t>SU LA GUERCHE DE BRETAGNE</t>
  </si>
  <si>
    <t>SU BOUFFERE</t>
  </si>
  <si>
    <t>SU ECHILLAIS</t>
  </si>
  <si>
    <t>SU LIMOGES LABUSSIERE</t>
  </si>
  <si>
    <t>SU BEAUNE LA ROLANDE</t>
  </si>
  <si>
    <t>HU CHALLANS</t>
  </si>
  <si>
    <t>SU CHABANAIS</t>
  </si>
  <si>
    <t>SU BINIC</t>
  </si>
  <si>
    <t>SU CHEMILLE</t>
  </si>
  <si>
    <t>SU GORRON</t>
  </si>
  <si>
    <t>SU COMBRIT</t>
  </si>
  <si>
    <t>SU PLOBANNALEC</t>
  </si>
  <si>
    <t>SU EVRON   SUPER U</t>
  </si>
  <si>
    <t>SU HERIC</t>
  </si>
  <si>
    <t>SU MAURON</t>
  </si>
  <si>
    <t>SU FEYTIAT</t>
  </si>
  <si>
    <t>SU LONGUE JUMELLES</t>
  </si>
  <si>
    <t>SU ST ETIENNE DE MONTLUC</t>
  </si>
  <si>
    <t>SU SECONDIGNY</t>
  </si>
  <si>
    <t>SU MONTFORT LE GESNOIS</t>
  </si>
  <si>
    <t>SU ST AIGNAN SUR CHER</t>
  </si>
  <si>
    <t>HU MAYENNE</t>
  </si>
  <si>
    <t>HU BLAIN</t>
  </si>
  <si>
    <t>SU TREGASTEL</t>
  </si>
  <si>
    <t>SU LA CHATRE 36400</t>
  </si>
  <si>
    <t>SU CONTRES</t>
  </si>
  <si>
    <t>HU PARTHENAY</t>
  </si>
  <si>
    <t>SU LA RICHE</t>
  </si>
  <si>
    <t>SU LA MOTHE ACHARD</t>
  </si>
  <si>
    <t>SU ST BARTHELEMY VERDUN</t>
  </si>
  <si>
    <t>SU LE CHATEAU D'OLERON</t>
  </si>
  <si>
    <t>SU ST BARTHELEMY BANCHAIS</t>
  </si>
  <si>
    <t>SU GENNES</t>
  </si>
  <si>
    <t>SU LANVOLLON</t>
  </si>
  <si>
    <t>SU LANMEUR</t>
  </si>
  <si>
    <t>SU LE FAOU</t>
  </si>
  <si>
    <t>SU BECON LES GRANITS</t>
  </si>
  <si>
    <t>SU LA SUZE SUR SARTHE</t>
  </si>
  <si>
    <t>SU AIXE / VIENNE   SU</t>
  </si>
  <si>
    <t>SU GUIPAVAS</t>
  </si>
  <si>
    <t>SU PONT ST MARTIN</t>
  </si>
  <si>
    <t>SU MARANS</t>
  </si>
  <si>
    <t>HU MURS ERIGNE</t>
  </si>
  <si>
    <t>SU ANDARD</t>
  </si>
  <si>
    <t>HU BOURGUEIL</t>
  </si>
  <si>
    <t>SU SAUMUR</t>
  </si>
  <si>
    <t>SU CARQUEFOU</t>
  </si>
  <si>
    <t>SU THOUARCE</t>
  </si>
  <si>
    <t>SU MALANSAC</t>
  </si>
  <si>
    <t>SU CHATEAUNEUF / SARTHE</t>
  </si>
  <si>
    <t>SU DOL DE BRETAGNE</t>
  </si>
  <si>
    <t>SU PRUNIERS EN SOLOGNE</t>
  </si>
  <si>
    <t>SU POUZAUGES</t>
  </si>
  <si>
    <t>SU POITIERS SUD</t>
  </si>
  <si>
    <t>SU L'HERMITAGE</t>
  </si>
  <si>
    <t>SU BELLE ILE EN MER  //</t>
  </si>
  <si>
    <t>SU BEAUPREAU</t>
  </si>
  <si>
    <t>SU ST GILLES CROIX DE VIE</t>
  </si>
  <si>
    <t>HU CHANTONNAY</t>
  </si>
  <si>
    <t>SU ARZON</t>
  </si>
  <si>
    <t>SU GUIDEL</t>
  </si>
  <si>
    <t>SU TRELAZE PYRAMIDE</t>
  </si>
  <si>
    <t>SU SELLES SUR CHER</t>
  </si>
  <si>
    <t>SU LOUVIGNE DU DESERT</t>
  </si>
  <si>
    <t>SU DESCARTES</t>
  </si>
  <si>
    <t>SU JOSSELIN</t>
  </si>
  <si>
    <t>SU CHINON</t>
  </si>
  <si>
    <t>HU LES HERBIERS</t>
  </si>
  <si>
    <t>SU PRE EN PAIL</t>
  </si>
  <si>
    <t>SU LA TURBALLE</t>
  </si>
  <si>
    <t>SU MONTREUIL BELLAY</t>
  </si>
  <si>
    <t>SU LA CHATAIGNERAIE</t>
  </si>
  <si>
    <t>SU SARZEAU</t>
  </si>
  <si>
    <t>SU MAULEVRIER</t>
  </si>
  <si>
    <t>SU VILLEBOIS LAVALETTE</t>
  </si>
  <si>
    <t>SU RENNES SARAH BERNHARDT</t>
  </si>
  <si>
    <t>SU ST NAZAIRE</t>
  </si>
  <si>
    <t>SU JOUE LES TOURS</t>
  </si>
  <si>
    <t>SU LES ESSARTS</t>
  </si>
  <si>
    <t>SU MALESTROIT</t>
  </si>
  <si>
    <t>SU TRELAZE LA QUANTINIERE</t>
  </si>
  <si>
    <t>SU LOUDUN  SU 2.795</t>
  </si>
  <si>
    <t>SU CARENTOIR</t>
  </si>
  <si>
    <t>SU ST POL DE LEON</t>
  </si>
  <si>
    <t>SU NIEUL SUR MER</t>
  </si>
  <si>
    <t>HU ST AVE  HYPER U</t>
  </si>
  <si>
    <t>SU LANDIVISIAU</t>
  </si>
  <si>
    <t>SU VARADES</t>
  </si>
  <si>
    <t>SU LE PALAIS / VIENNE</t>
  </si>
  <si>
    <t>SU LE BLANC</t>
  </si>
  <si>
    <t>SU FRESNAY SUR SARTHE</t>
  </si>
  <si>
    <t>SU ALENCON</t>
  </si>
  <si>
    <t>SU DAOULAS</t>
  </si>
  <si>
    <t>SU ST PRYVE-ST-MESMIN</t>
  </si>
  <si>
    <t>SU PONT CROIX</t>
  </si>
  <si>
    <t>SU MAMERS</t>
  </si>
  <si>
    <t>SU ROMILLE</t>
  </si>
  <si>
    <t>SU MATIGNON</t>
  </si>
  <si>
    <t>SU LA CHAPELLE DES MARAIS DÉM</t>
  </si>
  <si>
    <t>SU LANDUDEC</t>
  </si>
  <si>
    <t>SU PLEMET</t>
  </si>
  <si>
    <t>SU MONTS</t>
  </si>
  <si>
    <t>SU LOCHES</t>
  </si>
  <si>
    <t>HU AIZENAY</t>
  </si>
  <si>
    <t>SU PORNIC  OUEST</t>
  </si>
  <si>
    <t>SU TIERCE</t>
  </si>
  <si>
    <t>SU RENNES FOUGERES   //</t>
  </si>
  <si>
    <t>SU CHALETTE  SUPER U</t>
  </si>
  <si>
    <t>SU LE LION D'ANGERS  GREZ NEU</t>
  </si>
  <si>
    <t>SU MAREIL EN CHAMPAGNE</t>
  </si>
  <si>
    <t>SU LA POMMERAYE</t>
  </si>
  <si>
    <t>SU VIHIERS</t>
  </si>
  <si>
    <t>SU ST FLORENT SUR CHER</t>
  </si>
  <si>
    <t>SU ST MACAIRE EN MAUGES</t>
  </si>
  <si>
    <t>SU CHALONNES SUR LOIRE</t>
  </si>
  <si>
    <t>SU BESSE SUR BRAYE</t>
  </si>
  <si>
    <t>SU LA CHAPELLE BASSE MER_</t>
  </si>
  <si>
    <t>SU PONTIVY    //</t>
  </si>
  <si>
    <t>SU ST REMY DE SILLE</t>
  </si>
  <si>
    <t>SU ANGERS LES JUSTICES</t>
  </si>
  <si>
    <t>SU MESLAY DU MAINE</t>
  </si>
  <si>
    <t>HU VALLET</t>
  </si>
  <si>
    <t>SU PLOERMEL</t>
  </si>
  <si>
    <t>SU MONDOUBLEAU</t>
  </si>
  <si>
    <t>SU LA TRANCHE SUR MER</t>
  </si>
  <si>
    <t>HU CHATEAUBRIANT</t>
  </si>
  <si>
    <t>SU BONNY SUR LOIRE</t>
  </si>
  <si>
    <t>SU PLOGONNEC</t>
  </si>
  <si>
    <t>SU CHATILLON COLIGNY</t>
  </si>
  <si>
    <t>SU CHOLET</t>
  </si>
  <si>
    <t>SU BUXEROLLES</t>
  </si>
  <si>
    <t>SU RENNES ST JACQUES</t>
  </si>
  <si>
    <t>SU ST JAMES</t>
  </si>
  <si>
    <t>SU NANTES ST JACQUES</t>
  </si>
  <si>
    <t>SU ARRADON</t>
  </si>
  <si>
    <t>HU VITRE</t>
  </si>
  <si>
    <t>SU TREILLIERES</t>
  </si>
  <si>
    <t>SU MONTLOUIS</t>
  </si>
  <si>
    <t>SU THOUARS  SU</t>
  </si>
  <si>
    <t>SU VERNOIL LE FOURRIER</t>
  </si>
  <si>
    <t>SU CHATEAUNEUF / LOIRE</t>
  </si>
  <si>
    <t>SU COURSAN</t>
  </si>
  <si>
    <t>SU LA GRANDE MOTTE</t>
  </si>
  <si>
    <t>SU DIEULEFIT</t>
  </si>
  <si>
    <t>SU LE GRAU DU ROI PORT PECHE</t>
  </si>
  <si>
    <t>SU LE CHEYLARD  //</t>
  </si>
  <si>
    <t>SU CASTRES</t>
  </si>
  <si>
    <t>SU CHATEAURENARD</t>
  </si>
  <si>
    <t>SU NYONS</t>
  </si>
  <si>
    <t>SU GANGES</t>
  </si>
  <si>
    <t>SU VERGEZE  //</t>
  </si>
  <si>
    <t>SU CALVI</t>
  </si>
  <si>
    <t>HU CLERMONT L'HERAULT</t>
  </si>
  <si>
    <t>SU PLASCASSIER DE GRASSE  //</t>
  </si>
  <si>
    <t>SU THEZAN LES BEZIERS</t>
  </si>
  <si>
    <t>SU AIGUES MORTES</t>
  </si>
  <si>
    <t>SU RUOMS  //</t>
  </si>
  <si>
    <t>HU ALISSAS  //</t>
  </si>
  <si>
    <t>SU LES VANS</t>
  </si>
  <si>
    <t>SU PRADES</t>
  </si>
  <si>
    <t>SU ST HIPPOLYTE DU FORT</t>
  </si>
  <si>
    <t>SU PORT LA NOUVELLE  //</t>
  </si>
  <si>
    <t>HU ALES OLIVIER DE SERRES</t>
  </si>
  <si>
    <t>SU MIREPOIX</t>
  </si>
  <si>
    <t>SU TARASCON S/ARIEGE</t>
  </si>
  <si>
    <t>SU MARSEILLE ST PIERRE  //</t>
  </si>
  <si>
    <t>SU ST MARTIN DE CRAU</t>
  </si>
  <si>
    <t>SU VAISON LA ROMAINE</t>
  </si>
  <si>
    <t>SU PONTE LECCIA</t>
  </si>
  <si>
    <t>SU VEYNES</t>
  </si>
  <si>
    <t>SU EMBRUN</t>
  </si>
  <si>
    <t>SU LAMASTRE</t>
  </si>
  <si>
    <t>SU LA FARE LES OLIVIERS</t>
  </si>
  <si>
    <t>SU ALES SALINDRES  //</t>
  </si>
  <si>
    <t>SU LE VIGAN  //</t>
  </si>
  <si>
    <t>SU ANDUZE  //</t>
  </si>
  <si>
    <t>SU TREBES</t>
  </si>
  <si>
    <t>SU LAVELANET</t>
  </si>
  <si>
    <t>SU FAYENCE</t>
  </si>
  <si>
    <t>SU PUYVERT</t>
  </si>
  <si>
    <t>HU MENDE</t>
  </si>
  <si>
    <t>SU AIMARGUES</t>
  </si>
  <si>
    <t>SU CASTELNAU LE LEZ</t>
  </si>
  <si>
    <t>HU AGDE</t>
  </si>
  <si>
    <t>SU BLAYE LES MINES</t>
  </si>
  <si>
    <t>SU NICE MADELEINE</t>
  </si>
  <si>
    <t>HU MANOSQUE  //</t>
  </si>
  <si>
    <t>SU L'ISLE S/SORGUE</t>
  </si>
  <si>
    <t>SU MARSEILLE SAKAKINI  //</t>
  </si>
  <si>
    <t>SU BANDOL BEAUSSET</t>
  </si>
  <si>
    <t>SU //  AIX EN PROVENCE EUROPE</t>
  </si>
  <si>
    <t>SU ROMANS GAMBETTA</t>
  </si>
  <si>
    <t>SU ST DONAT  //</t>
  </si>
  <si>
    <t>SU BEAUMONT LES VALENCE</t>
  </si>
  <si>
    <t>SU MARGUERITTES</t>
  </si>
  <si>
    <t>SU LIMOUX</t>
  </si>
  <si>
    <t>SU ANNONAY</t>
  </si>
  <si>
    <t>HU ROMANS</t>
  </si>
  <si>
    <t>SU PEGOMAS</t>
  </si>
  <si>
    <t>SU LODEVE</t>
  </si>
  <si>
    <t>SU EGAT</t>
  </si>
  <si>
    <t>SU SERVIAN</t>
  </si>
  <si>
    <t>SU LE BARCARES</t>
  </si>
  <si>
    <t>SU PERPIGNAN DESNOYES</t>
  </si>
  <si>
    <t>HU LES ARCS</t>
  </si>
  <si>
    <t>SU ST ZACHARIE JURAMY</t>
  </si>
  <si>
    <t>SU ESPALION</t>
  </si>
  <si>
    <t>SU OLEMPS</t>
  </si>
  <si>
    <t>HU ST MAXIMIN LA ST BAUME  //</t>
  </si>
  <si>
    <t>SU MARSEILLE TADDEI  //</t>
  </si>
  <si>
    <t>SU DONZERE</t>
  </si>
  <si>
    <t>SU ROCBARON</t>
  </si>
  <si>
    <t>SU BEAULIEU-SUR-MER  //</t>
  </si>
  <si>
    <t>SU MAUBEC</t>
  </si>
  <si>
    <t>SU REGUSSE</t>
  </si>
  <si>
    <t>SU SISTERON GENETS  //</t>
  </si>
  <si>
    <t>SU ROUJAN</t>
  </si>
  <si>
    <t>HU PERTUIS</t>
  </si>
  <si>
    <t>SU POMEROLS</t>
  </si>
  <si>
    <t>SU FLASSANS S/ISSOLE</t>
  </si>
  <si>
    <t>SU ST RAPHAEL</t>
  </si>
  <si>
    <t>SU VERNIOLLE</t>
  </si>
  <si>
    <t>SU BOUC BEL AIR  //</t>
  </si>
  <si>
    <t>SU BOMPAS</t>
  </si>
  <si>
    <t>SU VICO</t>
  </si>
  <si>
    <t>SU THUIR LES ASPRES  //</t>
  </si>
  <si>
    <t>SU SAINT AFFRIQUE</t>
  </si>
  <si>
    <t>SU ST SORLIN EN VALLOIRE</t>
  </si>
  <si>
    <t>SU BIGUGLIA</t>
  </si>
  <si>
    <t>SU CARPENTRAS</t>
  </si>
  <si>
    <t>SU CAVAILLON COTY</t>
  </si>
  <si>
    <t>SU MONTARNAUD PRADAS  //</t>
  </si>
  <si>
    <t>SU PIGNAN</t>
  </si>
  <si>
    <t>SU LA TRINITE PORTO VECCHIO</t>
  </si>
  <si>
    <t>SU MONTEUX  //</t>
  </si>
  <si>
    <t>SU PODENSAC</t>
  </si>
  <si>
    <t>SU NONTRON</t>
  </si>
  <si>
    <t>SU COLOMIERS</t>
  </si>
  <si>
    <t>SU GAN</t>
  </si>
  <si>
    <t>SU ST MARTIN DE SEIGNANX</t>
  </si>
  <si>
    <t>SU LAVARDAC</t>
  </si>
  <si>
    <t>SU GALGON</t>
  </si>
  <si>
    <t>SU EAUNES</t>
  </si>
  <si>
    <t>SU UZERCHE</t>
  </si>
  <si>
    <t>SU LIT ET MIXE</t>
  </si>
  <si>
    <t>SU MASSEUBE</t>
  </si>
  <si>
    <t>SU BASSENS</t>
  </si>
  <si>
    <t>SU CAUSSADE</t>
  </si>
  <si>
    <t>SU ST MEDARD DE MUSSIDAN</t>
  </si>
  <si>
    <t>SU MARTRES TOLOSANE</t>
  </si>
  <si>
    <t>SU YDES</t>
  </si>
  <si>
    <t>SU LAVAUR</t>
  </si>
  <si>
    <t>SU BELBERAUD</t>
  </si>
  <si>
    <t>SU MARCIAC</t>
  </si>
  <si>
    <t>SU SOUAL</t>
  </si>
  <si>
    <t>SU FLOURENS</t>
  </si>
  <si>
    <t>SU MONTRABE</t>
  </si>
  <si>
    <t>SU EYSINES</t>
  </si>
  <si>
    <t>SU LACANAU</t>
  </si>
  <si>
    <t>SU IDRON</t>
  </si>
  <si>
    <t>SU BAZAS</t>
  </si>
  <si>
    <t>SU NOE</t>
  </si>
  <si>
    <t>SU NOTRE DAME DE SANILHAC</t>
  </si>
  <si>
    <t>SU MEYSSAC</t>
  </si>
  <si>
    <t>SU NEGREPELISSE</t>
  </si>
  <si>
    <t>SU BENEJACQ</t>
  </si>
  <si>
    <t>SU STE BAZEILLE</t>
  </si>
  <si>
    <t>SU LANGON MAG</t>
  </si>
  <si>
    <t>SU PINEUILH</t>
  </si>
  <si>
    <t>SU USTARITZ</t>
  </si>
  <si>
    <t>SU TULLE LAGUENNE</t>
  </si>
  <si>
    <t>SU LUBERSAC</t>
  </si>
  <si>
    <t>SU GAGNAC SUR GARONNE</t>
  </si>
  <si>
    <t>SU LEGUEVIN</t>
  </si>
  <si>
    <t>SU FONBEAUZARD</t>
  </si>
  <si>
    <t>SU VILLEFRANCHE DE LAURAGAIS</t>
  </si>
  <si>
    <t>HU GUJAN MESTRAS</t>
  </si>
  <si>
    <t>SU BELIN BELIET</t>
  </si>
  <si>
    <t>SU GRENADE S/GARONNE</t>
  </si>
  <si>
    <t>SU BRUGUIERES</t>
  </si>
  <si>
    <t>SU BESSIERES</t>
  </si>
  <si>
    <t>SU CAVIGNAC</t>
  </si>
  <si>
    <t>SU CLAOUEY LEGE</t>
  </si>
  <si>
    <t>SU LABASTIDE ST PIERRE</t>
  </si>
  <si>
    <t>SU FARGUES ST HILAIRE</t>
  </si>
  <si>
    <t>SU LE BARP</t>
  </si>
  <si>
    <t>SU ST CIERS S/GIRONDE</t>
  </si>
  <si>
    <t>SU MAUVEZIN</t>
  </si>
  <si>
    <t>SU GOURDAN POLIGNAN</t>
  </si>
  <si>
    <t>SU CAMBLANES</t>
  </si>
  <si>
    <t>SU L'ISLE JOURDAIN</t>
  </si>
  <si>
    <t>SU MAUBOURGUET</t>
  </si>
  <si>
    <t>SU CESTAS</t>
  </si>
  <si>
    <t>SU ARGENTAT</t>
  </si>
  <si>
    <t>SU MORCENX</t>
  </si>
  <si>
    <t>SU ST LAURENT MEDOC</t>
  </si>
  <si>
    <t>SU MESSANGES</t>
  </si>
  <si>
    <t>SU PARENTIS EN BORN</t>
  </si>
  <si>
    <t>SU LE TEICH</t>
  </si>
  <si>
    <t>SU VERDUN S/GARONNE</t>
  </si>
  <si>
    <t>SU SAUVETERRE DE GUYENNE</t>
  </si>
  <si>
    <t>SU ST SEURIN SUR L'ISLE</t>
  </si>
  <si>
    <t>SU SEILHAC</t>
  </si>
  <si>
    <t>SU BISCAROSSE</t>
  </si>
  <si>
    <t>SU ST SULPICE ET CAMEYRAC</t>
  </si>
  <si>
    <t>SU MORLAAS</t>
  </si>
  <si>
    <t>SU TRUCHTERSHEIM</t>
  </si>
  <si>
    <t>SU ESCHAU</t>
  </si>
  <si>
    <t>SU BOLLWILLER</t>
  </si>
  <si>
    <t>SU ROHRBACH LES BITCHE</t>
  </si>
  <si>
    <t>SU GERARDMER</t>
  </si>
  <si>
    <t>SU HOENHEIM</t>
  </si>
  <si>
    <t>SU BURNHAUPT LE HAUT</t>
  </si>
  <si>
    <t>SU MUNSTER</t>
  </si>
  <si>
    <t>SU MUTZIG</t>
  </si>
  <si>
    <t>SU MOLSHEIM</t>
  </si>
  <si>
    <t>SU ALTKIRCH</t>
  </si>
  <si>
    <t>SU GAMBSHEIM</t>
  </si>
  <si>
    <t>SU LA BRESSE</t>
  </si>
  <si>
    <t>SU SAVERNE</t>
  </si>
  <si>
    <t>SU VILLE</t>
  </si>
  <si>
    <t>SU COLMAR BOIS FLEURI</t>
  </si>
  <si>
    <t>HU COLMAR</t>
  </si>
  <si>
    <t>SU MASEVAUX</t>
  </si>
  <si>
    <t>SU WOLFISHEIM</t>
  </si>
  <si>
    <t>SU LINGOLSHEIM</t>
  </si>
  <si>
    <t>SU WITTENHEIM</t>
  </si>
  <si>
    <t>SU DANNEMARIE</t>
  </si>
  <si>
    <t>SU BRUNSTATT</t>
  </si>
  <si>
    <t>SU RUSS</t>
  </si>
  <si>
    <t>HU SIERENTZ</t>
  </si>
  <si>
    <t>SU WITTELSHEIM</t>
  </si>
  <si>
    <t>SU GUEBWILLER</t>
  </si>
  <si>
    <t>SU FESSENHEIM</t>
  </si>
  <si>
    <t>SU STE MARIE AUX MINES</t>
  </si>
  <si>
    <t>SU SELTZ</t>
  </si>
  <si>
    <t>SU INGWILLER</t>
  </si>
  <si>
    <t>SU BISCHWILLER</t>
  </si>
  <si>
    <t>SU BERNOLSHEIM</t>
  </si>
  <si>
    <t>SU MARCKOLSHEIM</t>
  </si>
  <si>
    <t>SU GERTWILLER</t>
  </si>
  <si>
    <t>SU BOOFZHEIM</t>
  </si>
  <si>
    <t>SU DIEMERINGEN</t>
  </si>
  <si>
    <t>SU WOERTH</t>
  </si>
  <si>
    <t>SU BITSCHWILLER LES THANN</t>
  </si>
  <si>
    <t>SU PFASTATT</t>
  </si>
  <si>
    <t>SU ST LAURENT EN GRANDVAUX</t>
  </si>
  <si>
    <t>SU TAVAUX</t>
  </si>
  <si>
    <t>SU TALANT ARANDES</t>
  </si>
  <si>
    <t>SU GEVREY CHAMBERTIN</t>
  </si>
  <si>
    <t>SU MANDEURE</t>
  </si>
  <si>
    <t>SU ST AMOUR</t>
  </si>
  <si>
    <t>SU CUISEAUX</t>
  </si>
  <si>
    <t>SU BLETTERANS</t>
  </si>
  <si>
    <t>SU FRASNE</t>
  </si>
  <si>
    <t>SU POUILLEY LES VIGNES</t>
  </si>
  <si>
    <t>SU VENAREY LES LAUMES</t>
  </si>
  <si>
    <t>SU CHAMPAGNOLE</t>
  </si>
  <si>
    <t>SU ARC SUR TILLE</t>
  </si>
  <si>
    <t>SU BANS</t>
  </si>
  <si>
    <t>SU CHENOVE</t>
  </si>
  <si>
    <t>SU SOMBERNON</t>
  </si>
  <si>
    <t>SU VALDAHON</t>
  </si>
  <si>
    <t>SU SAONE</t>
  </si>
  <si>
    <t>SU ORNANS</t>
  </si>
  <si>
    <t>SU DEVECEY</t>
  </si>
  <si>
    <t>SU ARBOIS</t>
  </si>
  <si>
    <t>SU TALANT BELVEDERE</t>
  </si>
  <si>
    <t>SU POUILLY EN AUXOIS</t>
  </si>
  <si>
    <t>SU SALINS LES BAINS</t>
  </si>
  <si>
    <t>SU PRISSE</t>
  </si>
  <si>
    <t>HU MONTMOROT</t>
  </si>
  <si>
    <t>SU VESOUL</t>
  </si>
  <si>
    <t>SU ST VIT</t>
  </si>
  <si>
    <t>SU DOMPIERRE SUR BESBRE</t>
  </si>
  <si>
    <t>SU BESANCON</t>
  </si>
  <si>
    <t>HU PONTARLIER</t>
  </si>
  <si>
    <t>SU STE SUZANNE</t>
  </si>
  <si>
    <t>SU BAUME LES DAMES</t>
  </si>
  <si>
    <t>SU LE RUSSEY</t>
  </si>
  <si>
    <t>SU SARRALBE</t>
  </si>
  <si>
    <t>SU MONTIGNY LES METZ</t>
  </si>
  <si>
    <t>SU ALGRANGE</t>
  </si>
  <si>
    <t>SU NOGENT</t>
  </si>
  <si>
    <t>SU CLOUANGE</t>
  </si>
  <si>
    <t>SU FONTOY</t>
  </si>
  <si>
    <t>SU VAGNEY</t>
  </si>
  <si>
    <t>SU ST JULIEN LES METZ</t>
  </si>
  <si>
    <t>SU VALMONT</t>
  </si>
  <si>
    <t>SU CHATENOIS</t>
  </si>
  <si>
    <t>SU LEMUD</t>
  </si>
  <si>
    <t>SU STE MENEHOULD</t>
  </si>
  <si>
    <t>SU MAXEVILLE</t>
  </si>
  <si>
    <t>SU JOINVILLE</t>
  </si>
  <si>
    <t>SU ANOULD</t>
  </si>
  <si>
    <t>SU BRIEY</t>
  </si>
  <si>
    <t>SU MONTMEDY</t>
  </si>
  <si>
    <t>SU THAON LES VOSGES</t>
  </si>
  <si>
    <t>SU BOULAY</t>
  </si>
  <si>
    <t>SU FRIGNICOURT</t>
  </si>
  <si>
    <t>SU POUXEUX</t>
  </si>
  <si>
    <t>SU TALANGE</t>
  </si>
  <si>
    <t>SU YSSINGEAUX</t>
  </si>
  <si>
    <t>SU PONTCHARRA</t>
  </si>
  <si>
    <t>SU PONT D'AIN</t>
  </si>
  <si>
    <t>SU COLOMBE</t>
  </si>
  <si>
    <t>SU DETRIER LA ROCHETTE</t>
  </si>
  <si>
    <t>SU AIGUILHE</t>
  </si>
  <si>
    <t>SU LANGEAC</t>
  </si>
  <si>
    <t>SU LA RAVOIRE</t>
  </si>
  <si>
    <t>SU AIGUEBLANCHE</t>
  </si>
  <si>
    <t>SU LA MOTTE SERVOLEX</t>
  </si>
  <si>
    <t>SU L' HORME</t>
  </si>
  <si>
    <t>SU SALINS LES THERMES</t>
  </si>
  <si>
    <t>SU BOURG ST MAURICE</t>
  </si>
  <si>
    <t>SU MARIGNIER</t>
  </si>
  <si>
    <t>SU LAIZ</t>
  </si>
  <si>
    <t>SU ARLANC</t>
  </si>
  <si>
    <t>SU VIC LE COMTE</t>
  </si>
  <si>
    <t>SU LES HOUCHES</t>
  </si>
  <si>
    <t>SU CHAMONIX VALLOT</t>
  </si>
  <si>
    <t>SU TANINGES</t>
  </si>
  <si>
    <t>SU AMPHION LES BAINS</t>
  </si>
  <si>
    <t>SU LOISIN</t>
  </si>
  <si>
    <t>SU L'ARBRESLE</t>
  </si>
  <si>
    <t>SU MONTLUEL</t>
  </si>
  <si>
    <t>SU MAGLAND</t>
  </si>
  <si>
    <t>SU BONNE</t>
  </si>
  <si>
    <t>SU GRENOBLE</t>
  </si>
  <si>
    <t>SU VOIRON</t>
  </si>
  <si>
    <t>HU PONT DE BEAUVOISIN</t>
  </si>
  <si>
    <t>SU VILLARS LES DOMBES</t>
  </si>
  <si>
    <t>SU PASSY</t>
  </si>
  <si>
    <t>SU LA MURE</t>
  </si>
  <si>
    <t>SU LYON 6EME</t>
  </si>
  <si>
    <t>SU LYON GERLAND</t>
  </si>
  <si>
    <t>SU LYON MISTRAL</t>
  </si>
  <si>
    <t>SU SAVIGNEUX</t>
  </si>
  <si>
    <t>SU ST GERMAIN DU BOIS</t>
  </si>
  <si>
    <t>SU PRINGY</t>
  </si>
  <si>
    <t>SU ORGELET</t>
  </si>
  <si>
    <t>SU CHAMBERY LE HAUT</t>
  </si>
  <si>
    <t>SU LA BATHIE</t>
  </si>
  <si>
    <t>SU VINAY</t>
  </si>
  <si>
    <t>SU BIVIERS</t>
  </si>
  <si>
    <t>SU PERREUX</t>
  </si>
  <si>
    <t>SU SURY LE COMTAL</t>
  </si>
  <si>
    <t>SU ST GEORGES DE MONS</t>
  </si>
  <si>
    <t>SU LA TOURETTE</t>
  </si>
  <si>
    <t>SU LYON MOULIN A VENT</t>
  </si>
  <si>
    <t>SU CRAPONNE SUR ARZON</t>
  </si>
  <si>
    <t>HU RUMILLY</t>
  </si>
  <si>
    <t>SU VINZIER</t>
  </si>
  <si>
    <t>SU PONT DU CHATEAU</t>
  </si>
  <si>
    <t>SU LAISSAUD</t>
  </si>
  <si>
    <t>SU COGNIN</t>
  </si>
  <si>
    <t>SU MONTMELIAN</t>
  </si>
  <si>
    <t>SU ST JORIOZ</t>
  </si>
  <si>
    <t>SU ST ETIENNE DE ST GEOIRS</t>
  </si>
  <si>
    <t>SU FAULQUEMONT</t>
  </si>
  <si>
    <t>SU ROTH-HAMBACH</t>
  </si>
  <si>
    <t>SU ROCHE LEZ BEAUPRE</t>
  </si>
  <si>
    <t>SU OETING</t>
  </si>
  <si>
    <t>SU ST BONNET DE JOUX</t>
  </si>
  <si>
    <t>SU RIEDISHEIM</t>
  </si>
  <si>
    <t>SU SENNECEY LES DIJON</t>
  </si>
  <si>
    <t>SU GUNDERSHOFFEN</t>
  </si>
  <si>
    <t>SU ST GERMAIN LEMBRON</t>
  </si>
  <si>
    <t>SU ST GERMAIN</t>
  </si>
  <si>
    <t>SU PERRECY LES FORGES</t>
  </si>
  <si>
    <t>SU LA VERPILLIERE</t>
  </si>
  <si>
    <t>SU AUDINCOURT</t>
  </si>
  <si>
    <t>SU HERICOURT</t>
  </si>
  <si>
    <t>SU VALDOIE</t>
  </si>
  <si>
    <t>SU BEAUCOURT</t>
  </si>
  <si>
    <t>SU ESSERT</t>
  </si>
  <si>
    <t>Région Parisienne</t>
  </si>
  <si>
    <t>Nord - PDC - Aisne - Oise</t>
  </si>
  <si>
    <t>Manche</t>
  </si>
  <si>
    <t>Calvados</t>
  </si>
  <si>
    <t>Seine Maritime - Eure -</t>
  </si>
  <si>
    <t>85</t>
  </si>
  <si>
    <t>49</t>
  </si>
  <si>
    <t>44S</t>
  </si>
  <si>
    <t>41 + 45 + 18</t>
  </si>
  <si>
    <t>53 + 72</t>
  </si>
  <si>
    <t>44N</t>
  </si>
  <si>
    <t>22</t>
  </si>
  <si>
    <t>79 + 86</t>
  </si>
  <si>
    <t>35</t>
  </si>
  <si>
    <t>56</t>
  </si>
  <si>
    <t>16 + 17 + 23 + 87</t>
  </si>
  <si>
    <t>29</t>
  </si>
  <si>
    <t>36 + 37</t>
  </si>
  <si>
    <t>GEP 2 - 11-12-34-48-66</t>
  </si>
  <si>
    <t>GEP 3 - 07-30-84</t>
  </si>
  <si>
    <t>GEP 9-09-31-32-81-82-12</t>
  </si>
  <si>
    <t>GEP 5 - 04-05-06-13-83-84</t>
  </si>
  <si>
    <t>GEP 6 - 20</t>
  </si>
  <si>
    <t>GEP 8 - 33</t>
  </si>
  <si>
    <t>GEP 1 - 15-19-24</t>
  </si>
  <si>
    <t>GEP 7 - 40-47-64-65</t>
  </si>
  <si>
    <t>GEP Bas-Rhin</t>
  </si>
  <si>
    <t>GEP Haut-Rhin</t>
  </si>
  <si>
    <t>GEP Lorraine/Champ./Ard.</t>
  </si>
  <si>
    <t>GEP Jura / Bourgogne</t>
  </si>
  <si>
    <t>GEP Franche Comté</t>
  </si>
  <si>
    <t>GEP Rhône / Auvergne</t>
  </si>
  <si>
    <t>GEP Alpes</t>
  </si>
  <si>
    <t>De 1000 et à  1600m²</t>
  </si>
  <si>
    <t>De 2200 et à  2800m²</t>
  </si>
  <si>
    <t>De 1600 et à  2200m²</t>
  </si>
  <si>
    <t>De 700 et à  1000m²</t>
  </si>
  <si>
    <t>De 2800 et à  4500m²</t>
  </si>
  <si>
    <t>De 5500 et à  7500m²</t>
  </si>
  <si>
    <t>Sup 7500m²</t>
  </si>
  <si>
    <t>De 4500 et à  5500m²</t>
  </si>
  <si>
    <t>Ultra-urbain</t>
  </si>
  <si>
    <t>Périurbain résidentiel</t>
  </si>
  <si>
    <t>Saisonniers</t>
  </si>
  <si>
    <t>Rural dynamique</t>
  </si>
  <si>
    <t>Périurbain concurrentiel</t>
  </si>
  <si>
    <t>Rural traditionnel</t>
  </si>
  <si>
    <t>CR NORD OUEST</t>
  </si>
  <si>
    <t>CR OUEST</t>
  </si>
  <si>
    <t>CR SUD</t>
  </si>
  <si>
    <t>CR EST</t>
  </si>
  <si>
    <t>de 15 à 20 millions</t>
  </si>
  <si>
    <t>de 20 à 25 millions</t>
  </si>
  <si>
    <t>de 10 à 15 millions</t>
  </si>
  <si>
    <t>de 0 à 10 millions</t>
  </si>
  <si>
    <t>de 30 à 40 millions</t>
  </si>
  <si>
    <t>de 25 à 30 millions</t>
  </si>
  <si>
    <t>de 40 à 50 millions</t>
  </si>
  <si>
    <t>de 50 à 70 millions</t>
  </si>
  <si>
    <t>sup à 70 millions</t>
  </si>
  <si>
    <t>inf 1,5%</t>
  </si>
  <si>
    <t>entre 2,5 et 3,5%</t>
  </si>
  <si>
    <t>entre 1,5% et 2,5%</t>
  </si>
  <si>
    <t>entre 3,5% et 4,5%</t>
  </si>
  <si>
    <t>sup à 4,5%</t>
  </si>
  <si>
    <t>Dessus</t>
  </si>
  <si>
    <t>Vêtement Layette</t>
  </si>
  <si>
    <t>Vêtement Enfant</t>
  </si>
  <si>
    <t>Vêtement Femme</t>
  </si>
  <si>
    <t>Vêtement Homme</t>
  </si>
  <si>
    <t>Nuit</t>
  </si>
  <si>
    <t>Bain</t>
  </si>
  <si>
    <t>Dessous</t>
  </si>
  <si>
    <t>Sous vêtement Layette</t>
  </si>
  <si>
    <t>Sous vêtement Enfant</t>
  </si>
  <si>
    <t>Sous vêtement Femme</t>
  </si>
  <si>
    <t>Sous vêtement Homme</t>
  </si>
  <si>
    <t>Chaussettes</t>
  </si>
  <si>
    <t>Collants</t>
  </si>
  <si>
    <t>Mercerie</t>
  </si>
  <si>
    <t>Semelles lacets</t>
  </si>
  <si>
    <t>Equipement</t>
  </si>
  <si>
    <t>Linge de maison</t>
  </si>
  <si>
    <t>Puériculture</t>
  </si>
  <si>
    <t>Accessoires</t>
  </si>
  <si>
    <t>Chaussure extérieur</t>
  </si>
  <si>
    <t>Chaussure intérieur</t>
  </si>
  <si>
    <t>Ca N</t>
  </si>
  <si>
    <t>CA n+1</t>
  </si>
  <si>
    <t>relevé linéaire</t>
  </si>
  <si>
    <t>nb elts</t>
  </si>
  <si>
    <t>TA</t>
  </si>
  <si>
    <t>Collants tablette</t>
  </si>
  <si>
    <t>Collants pegbordable</t>
  </si>
  <si>
    <t>pue</t>
  </si>
  <si>
    <t>gpu</t>
  </si>
  <si>
    <t>Linge de maison ldl</t>
  </si>
  <si>
    <t>Linge de maison office</t>
  </si>
  <si>
    <t>Nuit layette</t>
  </si>
  <si>
    <t>Nuit enfant</t>
  </si>
  <si>
    <t>Nuit femme</t>
  </si>
  <si>
    <t>Nuit homme</t>
  </si>
  <si>
    <t>Chaussettes femme</t>
  </si>
  <si>
    <t>Chaussettes homme</t>
  </si>
  <si>
    <t>Chaussettes layette</t>
  </si>
  <si>
    <t>Chaussettes enfant</t>
  </si>
  <si>
    <t>mesure</t>
  </si>
  <si>
    <t>unité de mesure</t>
  </si>
  <si>
    <t>Bain femme</t>
  </si>
  <si>
    <t>Bain homme</t>
  </si>
  <si>
    <t>Bain enfant</t>
  </si>
  <si>
    <t>Bain layette</t>
  </si>
  <si>
    <t>8</t>
  </si>
  <si>
    <t>4</t>
  </si>
  <si>
    <t>6</t>
  </si>
  <si>
    <t>7</t>
  </si>
  <si>
    <t>1</t>
  </si>
  <si>
    <t>2</t>
  </si>
  <si>
    <t>3</t>
  </si>
  <si>
    <t>5</t>
  </si>
  <si>
    <t>concat</t>
  </si>
  <si>
    <t>Linge de maison Gros blanc</t>
  </si>
  <si>
    <t>Linge de maison linge de toilette</t>
  </si>
  <si>
    <t>Linge de maison déco</t>
  </si>
  <si>
    <t>Vêtement_Enfant</t>
  </si>
  <si>
    <t>Vêtement_Femme</t>
  </si>
  <si>
    <t>Vêtement_Homme</t>
  </si>
  <si>
    <t>Nuit_layette</t>
  </si>
  <si>
    <t>Nuit_enfant</t>
  </si>
  <si>
    <t>Nuit_femme</t>
  </si>
  <si>
    <t>Nuit_homme</t>
  </si>
  <si>
    <t>Bain_femme</t>
  </si>
  <si>
    <t>Bain_homme</t>
  </si>
  <si>
    <t>Bain_enfant</t>
  </si>
  <si>
    <t>Bain_layette</t>
  </si>
  <si>
    <t>Sous_vêtement_Layette</t>
  </si>
  <si>
    <t>Sous_vêtement_Enfant</t>
  </si>
  <si>
    <t>Sous_vêtement_Femme</t>
  </si>
  <si>
    <t>Sous_vêtement_Homme</t>
  </si>
  <si>
    <t>Chaussettes_femme</t>
  </si>
  <si>
    <t>Chaussettes_homme</t>
  </si>
  <si>
    <t>Chaussettes_layette</t>
  </si>
  <si>
    <t>Chaussettes_enfant</t>
  </si>
  <si>
    <t>Collants_pegbordable</t>
  </si>
  <si>
    <t>Collants_tablette</t>
  </si>
  <si>
    <t>Semelles_lacets</t>
  </si>
  <si>
    <t>Linge_de_maison_Gros_blanc</t>
  </si>
  <si>
    <t>Linge_de_maison_ldl</t>
  </si>
  <si>
    <t>Linge_de_maison_linge_de_toilette</t>
  </si>
  <si>
    <t>Linge_de_maison_office</t>
  </si>
  <si>
    <t>Linge_de_maison_déco</t>
  </si>
  <si>
    <t>Chaussure_extérieur</t>
  </si>
  <si>
    <t>Chaussure_intérieur</t>
  </si>
  <si>
    <t>Vêtement_Layette</t>
  </si>
  <si>
    <t>78952</t>
  </si>
  <si>
    <t>9</t>
  </si>
  <si>
    <t>10</t>
  </si>
  <si>
    <t>11</t>
  </si>
  <si>
    <t>12</t>
  </si>
  <si>
    <t>36</t>
  </si>
  <si>
    <t>15</t>
  </si>
  <si>
    <t>13</t>
  </si>
  <si>
    <t>14</t>
  </si>
  <si>
    <t>153</t>
  </si>
  <si>
    <t>135</t>
  </si>
  <si>
    <t>32</t>
  </si>
  <si>
    <t>84</t>
  </si>
  <si>
    <t/>
  </si>
  <si>
    <t>68</t>
  </si>
  <si>
    <t>48</t>
  </si>
  <si>
    <t>123</t>
  </si>
  <si>
    <t>code_associé</t>
  </si>
  <si>
    <t>Nom_magasin</t>
  </si>
  <si>
    <t>surface_en_tranche</t>
  </si>
  <si>
    <t>tranche_de_CA_mag</t>
  </si>
  <si>
    <t>quota_TXT</t>
  </si>
  <si>
    <t>Ca_N</t>
  </si>
  <si>
    <t>Dessous_TA</t>
  </si>
  <si>
    <t>Mercerie_TA</t>
  </si>
  <si>
    <t>Equipement_TA</t>
  </si>
  <si>
    <t>gpu_TA</t>
  </si>
  <si>
    <t>pue_TA</t>
  </si>
  <si>
    <t>Accessoires_TA</t>
  </si>
  <si>
    <t>Vêtement_Layette_nb_elts</t>
  </si>
  <si>
    <t>Vêtement_Layette_unité_de_mesure</t>
  </si>
  <si>
    <t>Vêtement_Layette_TA</t>
  </si>
  <si>
    <t>Vêtement_Enfant_nb_elts</t>
  </si>
  <si>
    <t>Vêtement_Enfant_unité_de_mesure</t>
  </si>
  <si>
    <t>Vêtement_Enfant_TA</t>
  </si>
  <si>
    <t>Vêtement_Femme_nb_elts</t>
  </si>
  <si>
    <t>Vêtement_Femme_unité_de_mesure</t>
  </si>
  <si>
    <t>Vêtement_Femme_TA</t>
  </si>
  <si>
    <t>Vêtement_Homme_nb_elts</t>
  </si>
  <si>
    <t>Vêtement_Homme_unité_de_mesure</t>
  </si>
  <si>
    <t>Vêtement_Homme_TA</t>
  </si>
  <si>
    <t>Nuit_layette_nb_elts</t>
  </si>
  <si>
    <t>Nuit_layette_unité_de_mesure</t>
  </si>
  <si>
    <t>Nuit_layette_TA</t>
  </si>
  <si>
    <t>Nuit_enfant_nb_elts</t>
  </si>
  <si>
    <t>Nuit_enfant_unité_de_mesure</t>
  </si>
  <si>
    <t>Nuit_enfant_TA</t>
  </si>
  <si>
    <t>Nuit_femme_nb_elts</t>
  </si>
  <si>
    <t>Nuit_femme_unité_de_mesure</t>
  </si>
  <si>
    <t>Nuit_femme_TA</t>
  </si>
  <si>
    <t>Nuit_homme_nb_elts</t>
  </si>
  <si>
    <t>Nuit_homme_unité_de_mesure</t>
  </si>
  <si>
    <t>Nuit_homme_TA</t>
  </si>
  <si>
    <t>Bain_femme_nb_elts</t>
  </si>
  <si>
    <t>Bain_femme_unité_de_mesure</t>
  </si>
  <si>
    <t>Bain_femme_TA</t>
  </si>
  <si>
    <t>Bain_homme_nb_elts</t>
  </si>
  <si>
    <t>Bain_homme_unité_de_mesure</t>
  </si>
  <si>
    <t>Bain_homme_TA</t>
  </si>
  <si>
    <t>Bain_enfant_nb_elts</t>
  </si>
  <si>
    <t>Bain_enfant_unité_de_mesure</t>
  </si>
  <si>
    <t>Bain_enfant_TA</t>
  </si>
  <si>
    <t>Bain_layette_nb_elts</t>
  </si>
  <si>
    <t>Bain_layette_unité_de_mesure</t>
  </si>
  <si>
    <t>Bain_layette_TA</t>
  </si>
  <si>
    <t>Dessous_nb_elts</t>
  </si>
  <si>
    <t>Dessous_unité_de_mesure</t>
  </si>
  <si>
    <t>Sous_vêtement_Layette_nb_elts</t>
  </si>
  <si>
    <t>Sous_vêtement_Layette_unité_de_mesure</t>
  </si>
  <si>
    <t>Sous_vêtement_Layette_TA</t>
  </si>
  <si>
    <t>Sous_vêtement_Enfant_nb_elts</t>
  </si>
  <si>
    <t>Sous_vêtement_Enfant_unité_de_mesure</t>
  </si>
  <si>
    <t>Sous_vêtement_Enfant_TA</t>
  </si>
  <si>
    <t>Sous_vêtement_Femme_nb_elts</t>
  </si>
  <si>
    <t>Sous_vêtement_Femme_unité_de_mesure</t>
  </si>
  <si>
    <t>Sous_vêtement_Femme_TA</t>
  </si>
  <si>
    <t>Sous_vêtement_Homme_nb_elts</t>
  </si>
  <si>
    <t>Sous_vêtement_Homme_unité_de_mesure</t>
  </si>
  <si>
    <t>Sous_vêtement_Homme_TA</t>
  </si>
  <si>
    <t>Chaussettes_femme_nb_elts</t>
  </si>
  <si>
    <t>Chaussettes_femme_unité_de_mesure</t>
  </si>
  <si>
    <t>Chaussettes_femme_TA</t>
  </si>
  <si>
    <t>Chaussettes_homme_nb_elts</t>
  </si>
  <si>
    <t>Chaussettes_homme_unité_de_mesure</t>
  </si>
  <si>
    <t>Chaussettes_homme_TA</t>
  </si>
  <si>
    <t>Chaussettes_layette_nb_elts</t>
  </si>
  <si>
    <t>Chaussettes_layette_unité_de_mesure</t>
  </si>
  <si>
    <t>Chaussettes_layette_TA</t>
  </si>
  <si>
    <t>Chaussettes_enfant_nb_elts</t>
  </si>
  <si>
    <t>Chaussettes_enfant_unité_de_mesure</t>
  </si>
  <si>
    <t>Chaussettes_enfant_TA</t>
  </si>
  <si>
    <t>Collants_pegbordable_nb_elts</t>
  </si>
  <si>
    <t>Collants_pegbordable_unité_de_mesure</t>
  </si>
  <si>
    <t>Collants_pegbordable_TA</t>
  </si>
  <si>
    <t>Collants_tablette_nb_elts</t>
  </si>
  <si>
    <t>Collants_tablette_unité_de_mesure</t>
  </si>
  <si>
    <t>Collants_tablette_TA</t>
  </si>
  <si>
    <t>Mercerie_nb_elts</t>
  </si>
  <si>
    <t>Mercerie_unité_de_mesure</t>
  </si>
  <si>
    <t>Semelles_lacets_nb_elts</t>
  </si>
  <si>
    <t>Semelles_lacets_unité_de_mesure</t>
  </si>
  <si>
    <t>Semelles_lacets_TA</t>
  </si>
  <si>
    <t>Equipement_nb_elts</t>
  </si>
  <si>
    <t>Equipement_unité_de_mesure</t>
  </si>
  <si>
    <t>Linge_de_maison_Gros_blanc_nb_elts</t>
  </si>
  <si>
    <t>Linge_de_maison_Gros_blanc_unité_de_mesure</t>
  </si>
  <si>
    <t>Linge_de_maison_Gros_blanc_TA</t>
  </si>
  <si>
    <t>Linge_de_maison_ldl_nb_elts</t>
  </si>
  <si>
    <t>Linge_de_maison_ldl_unité_de_mesure</t>
  </si>
  <si>
    <t>Linge_de_maison_ldl_TA</t>
  </si>
  <si>
    <t>Linge_de_maison_linge_de_toilette_nb_elts</t>
  </si>
  <si>
    <t>Linge_de_maison_linge_de_toilette_unité_de_mesure</t>
  </si>
  <si>
    <t>Linge_de_maison_linge_de_toilette_TA</t>
  </si>
  <si>
    <t>Linge_de_maison_office_nb_elts</t>
  </si>
  <si>
    <t>Linge_de_maison_office_unité_de_mesure</t>
  </si>
  <si>
    <t>Linge_de_maison_office_TA</t>
  </si>
  <si>
    <t>Linge_de_maison_déco_nb_elts</t>
  </si>
  <si>
    <t>Linge_de_maison_déco_unité_de_mesure</t>
  </si>
  <si>
    <t>Linge_de_maison_déco_TA</t>
  </si>
  <si>
    <t>gpu_nb_elts</t>
  </si>
  <si>
    <t>gpu_unité_de_mesure</t>
  </si>
  <si>
    <t>pue_nb_elts</t>
  </si>
  <si>
    <t>pue_unité_de_mesure</t>
  </si>
  <si>
    <t>Accessoires_nb_elts</t>
  </si>
  <si>
    <t>Accessoires_unité_de_mesure</t>
  </si>
  <si>
    <t>Chaussure_extérieur_nb_elts</t>
  </si>
  <si>
    <t>Chaussure_extérieur_unité_de_mesure</t>
  </si>
  <si>
    <t>Chaussure_extérieur_TA</t>
  </si>
  <si>
    <t>Chaussure_intérieur_nb_elts</t>
  </si>
  <si>
    <t>Chaussure_intérieur_unité_de_mesure</t>
  </si>
  <si>
    <t>Chaussure_intérieur_TA</t>
  </si>
  <si>
    <t>renta</t>
  </si>
  <si>
    <t>intitulé</t>
  </si>
  <si>
    <t>intitulé2</t>
  </si>
  <si>
    <t>num colonne</t>
  </si>
  <si>
    <t>info_point_de_vente</t>
  </si>
  <si>
    <t>Linge_de_maison</t>
  </si>
  <si>
    <t>CA_n-1</t>
  </si>
  <si>
    <t>nb_elts</t>
  </si>
  <si>
    <t>unité_de_mesure</t>
  </si>
  <si>
    <t>Combobox</t>
  </si>
  <si>
    <t>Forme</t>
  </si>
  <si>
    <t>.Value</t>
  </si>
  <si>
    <t>=</t>
  </si>
  <si>
    <t>).Value</t>
  </si>
  <si>
    <t>Cells(Ligne,</t>
  </si>
  <si>
    <t>Cells(L,</t>
  </si>
  <si>
    <t>Textbox</t>
  </si>
  <si>
    <t>Calcul renta</t>
  </si>
  <si>
    <t>A définir</t>
  </si>
  <si>
    <t>Bloc1</t>
  </si>
  <si>
    <t>Bloc2</t>
  </si>
  <si>
    <t>Bloc3</t>
  </si>
  <si>
    <t>Caracteristique</t>
  </si>
  <si>
    <t>Pas dans le code</t>
  </si>
  <si>
    <t>Oui</t>
  </si>
  <si>
    <t>ordre fomulaire</t>
  </si>
  <si>
    <t>Range("A1:A3").Value</t>
  </si>
  <si>
    <t>Portant</t>
  </si>
  <si>
    <t>Meuble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</si>
</sst>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1" xfId="0" applyBorder="1"/>
    <xf numFmtId="164" fontId="0" fillId="0" borderId="1" xfId="1" applyNumberFormat="1" applyFont="1" applyBorder="1"/>
    <xf numFmtId="0" fontId="2" fillId="0" borderId="1" xfId="0" applyFont="1" applyBorder="1"/>
    <xf numFmtId="0" fontId="2" fillId="2" borderId="1" xfId="0" applyFont="1" applyFill="1" applyBorder="1"/>
    <xf numFmtId="0" fontId="0" fillId="2" borderId="1" xfId="0" applyFill="1" applyBorder="1"/>
    <xf numFmtId="0" fontId="0" fillId="0" borderId="5" xfId="0" applyBorder="1" applyAlignment="1"/>
    <xf numFmtId="0" fontId="0" fillId="0" borderId="5" xfId="0" applyBorder="1" applyAlignment="1">
      <alignment vertical="center"/>
    </xf>
    <xf numFmtId="0" fontId="2" fillId="2" borderId="9" xfId="0" applyFont="1" applyFill="1" applyBorder="1" applyAlignment="1"/>
    <xf numFmtId="0" fontId="0" fillId="2" borderId="9" xfId="0" applyFill="1" applyBorder="1" applyAlignment="1"/>
    <xf numFmtId="0" fontId="0" fillId="0" borderId="8" xfId="0" applyFill="1" applyBorder="1"/>
    <xf numFmtId="0" fontId="3" fillId="0" borderId="0" xfId="0" applyFont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2</xdr:col>
      <xdr:colOff>1438275</xdr:colOff>
      <xdr:row>3</xdr:row>
      <xdr:rowOff>190500</xdr:rowOff>
    </xdr:to>
    <xdr:sp macro="[0]!Formulaire" textlink="">
      <xdr:nvSpPr>
        <xdr:cNvPr id="2" name="Ellipse 1"/>
        <xdr:cNvSpPr/>
      </xdr:nvSpPr>
      <xdr:spPr>
        <a:xfrm>
          <a:off x="2867025" y="0"/>
          <a:ext cx="1438275" cy="7905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L788"/>
  <sheetViews>
    <sheetView tabSelected="1" workbookViewId="0">
      <selection activeCell="I1" sqref="I1"/>
    </sheetView>
  </sheetViews>
  <sheetFormatPr baseColWidth="10" defaultRowHeight="15.75" customHeight="1" x14ac:dyDescent="0.25"/>
  <cols>
    <col min="1" max="1" width="12.140625" bestFit="1" customWidth="1"/>
    <col min="2" max="2" width="30.85546875" bestFit="1" customWidth="1"/>
    <col min="3" max="3" width="24.5703125" bestFit="1" customWidth="1"/>
    <col min="4" max="4" width="19" bestFit="1" customWidth="1"/>
    <col min="5" max="5" width="7.42578125" bestFit="1" customWidth="1"/>
    <col min="6" max="6" width="22.85546875" bestFit="1" customWidth="1"/>
    <col min="7" max="7" width="8.5703125" bestFit="1" customWidth="1"/>
    <col min="8" max="8" width="17.5703125" bestFit="1" customWidth="1"/>
    <col min="9" max="9" width="17.42578125" bestFit="1" customWidth="1"/>
    <col min="49" max="49" width="15.28515625" bestFit="1" customWidth="1"/>
    <col min="50" max="50" width="12" bestFit="1" customWidth="1"/>
    <col min="51" max="51" width="11.28515625" bestFit="1" customWidth="1"/>
    <col min="52" max="52" width="19" bestFit="1" customWidth="1"/>
    <col min="53" max="53" width="18.5703125" bestFit="1" customWidth="1"/>
    <col min="58" max="58" width="15.5703125" bestFit="1" customWidth="1"/>
  </cols>
  <sheetData>
    <row r="1" spans="1:272" ht="15.75" customHeight="1" x14ac:dyDescent="0.25">
      <c r="A1" s="11">
        <v>1</v>
      </c>
    </row>
    <row r="2" spans="1:272" ht="15.75" customHeight="1" x14ac:dyDescent="0.25">
      <c r="A2" s="11">
        <v>1.33</v>
      </c>
    </row>
    <row r="3" spans="1:272" ht="15.75" customHeight="1" x14ac:dyDescent="0.25">
      <c r="A3" s="11"/>
    </row>
    <row r="6" spans="1:272" ht="15.75" customHeight="1" x14ac:dyDescent="0.25">
      <c r="A6" s="12" t="s">
        <v>9</v>
      </c>
      <c r="B6" s="13"/>
      <c r="C6" s="13"/>
      <c r="D6" s="13"/>
      <c r="E6" s="13"/>
      <c r="F6" s="13"/>
      <c r="G6" s="13"/>
      <c r="H6" s="13"/>
      <c r="I6" s="14"/>
      <c r="J6" s="27" t="s">
        <v>877</v>
      </c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9"/>
      <c r="AF6" s="27" t="s">
        <v>878</v>
      </c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9"/>
      <c r="BB6" s="24" t="s">
        <v>879</v>
      </c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  <c r="DN6" s="25"/>
      <c r="DO6" s="25"/>
      <c r="DP6" s="25"/>
      <c r="DQ6" s="25"/>
      <c r="DR6" s="25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  <c r="ES6" s="25"/>
      <c r="ET6" s="25"/>
      <c r="EU6" s="25"/>
      <c r="EV6" s="25"/>
      <c r="EW6" s="25"/>
      <c r="EX6" s="25"/>
      <c r="EY6" s="25"/>
      <c r="EZ6" s="25"/>
      <c r="FA6" s="25"/>
      <c r="FB6" s="25"/>
      <c r="FC6" s="25"/>
      <c r="FD6" s="25"/>
      <c r="FE6" s="25"/>
      <c r="FF6" s="25"/>
      <c r="FG6" s="25"/>
      <c r="FH6" s="26"/>
      <c r="FI6">
        <v>165</v>
      </c>
      <c r="FJ6">
        <f>FI6+1</f>
        <v>166</v>
      </c>
      <c r="FK6">
        <f t="shared" ref="FK6:GR6" si="0">FJ6+1</f>
        <v>167</v>
      </c>
      <c r="FL6">
        <f t="shared" si="0"/>
        <v>168</v>
      </c>
      <c r="FM6">
        <f t="shared" si="0"/>
        <v>169</v>
      </c>
      <c r="FN6">
        <f t="shared" si="0"/>
        <v>170</v>
      </c>
      <c r="FO6">
        <f t="shared" si="0"/>
        <v>171</v>
      </c>
      <c r="FP6">
        <f t="shared" si="0"/>
        <v>172</v>
      </c>
      <c r="FQ6">
        <f t="shared" si="0"/>
        <v>173</v>
      </c>
      <c r="FR6">
        <f t="shared" si="0"/>
        <v>174</v>
      </c>
      <c r="FS6">
        <f t="shared" si="0"/>
        <v>175</v>
      </c>
      <c r="FT6">
        <f t="shared" si="0"/>
        <v>176</v>
      </c>
      <c r="FU6">
        <f t="shared" si="0"/>
        <v>177</v>
      </c>
      <c r="FV6">
        <f t="shared" si="0"/>
        <v>178</v>
      </c>
      <c r="FW6">
        <f t="shared" si="0"/>
        <v>179</v>
      </c>
      <c r="FX6">
        <f t="shared" si="0"/>
        <v>180</v>
      </c>
      <c r="FY6">
        <f t="shared" si="0"/>
        <v>181</v>
      </c>
      <c r="FZ6">
        <f t="shared" si="0"/>
        <v>182</v>
      </c>
      <c r="GA6">
        <f t="shared" si="0"/>
        <v>183</v>
      </c>
      <c r="GB6">
        <f t="shared" si="0"/>
        <v>184</v>
      </c>
      <c r="GC6">
        <f t="shared" si="0"/>
        <v>185</v>
      </c>
      <c r="GD6">
        <f t="shared" si="0"/>
        <v>186</v>
      </c>
      <c r="GE6">
        <f t="shared" si="0"/>
        <v>187</v>
      </c>
      <c r="GF6">
        <f t="shared" si="0"/>
        <v>188</v>
      </c>
      <c r="GG6">
        <f t="shared" si="0"/>
        <v>189</v>
      </c>
      <c r="GH6">
        <f t="shared" si="0"/>
        <v>190</v>
      </c>
      <c r="GI6">
        <f t="shared" si="0"/>
        <v>191</v>
      </c>
      <c r="GJ6">
        <f t="shared" si="0"/>
        <v>192</v>
      </c>
      <c r="GK6">
        <f t="shared" si="0"/>
        <v>193</v>
      </c>
      <c r="GL6">
        <f t="shared" si="0"/>
        <v>194</v>
      </c>
      <c r="GM6">
        <f t="shared" si="0"/>
        <v>195</v>
      </c>
      <c r="GN6">
        <f t="shared" si="0"/>
        <v>196</v>
      </c>
      <c r="GO6">
        <f t="shared" si="0"/>
        <v>197</v>
      </c>
      <c r="GP6">
        <f t="shared" si="0"/>
        <v>198</v>
      </c>
      <c r="GQ6">
        <f t="shared" si="0"/>
        <v>199</v>
      </c>
      <c r="GR6">
        <f t="shared" si="0"/>
        <v>200</v>
      </c>
      <c r="GS6">
        <f t="shared" ref="GS6" si="1">GR6+1</f>
        <v>201</v>
      </c>
      <c r="GT6">
        <f t="shared" ref="GT6" si="2">GS6+1</f>
        <v>202</v>
      </c>
      <c r="GU6">
        <f t="shared" ref="GU6" si="3">GT6+1</f>
        <v>203</v>
      </c>
      <c r="GV6">
        <f t="shared" ref="GV6" si="4">GU6+1</f>
        <v>204</v>
      </c>
      <c r="GW6">
        <f t="shared" ref="GW6" si="5">GV6+1</f>
        <v>205</v>
      </c>
      <c r="GX6">
        <f t="shared" ref="GX6" si="6">GW6+1</f>
        <v>206</v>
      </c>
      <c r="GY6">
        <f t="shared" ref="GY6" si="7">GX6+1</f>
        <v>207</v>
      </c>
      <c r="GZ6">
        <f t="shared" ref="GZ6" si="8">GY6+1</f>
        <v>208</v>
      </c>
      <c r="HA6">
        <f t="shared" ref="HA6" si="9">GZ6+1</f>
        <v>209</v>
      </c>
      <c r="HB6">
        <f t="shared" ref="HB6" si="10">HA6+1</f>
        <v>210</v>
      </c>
      <c r="HC6">
        <f t="shared" ref="HC6" si="11">HB6+1</f>
        <v>211</v>
      </c>
      <c r="HD6">
        <f t="shared" ref="HD6" si="12">HC6+1</f>
        <v>212</v>
      </c>
      <c r="HE6">
        <f t="shared" ref="HE6" si="13">HD6+1</f>
        <v>213</v>
      </c>
      <c r="HF6">
        <f t="shared" ref="HF6" si="14">HE6+1</f>
        <v>214</v>
      </c>
      <c r="HG6">
        <f t="shared" ref="HG6" si="15">HF6+1</f>
        <v>215</v>
      </c>
      <c r="HH6">
        <f t="shared" ref="HH6" si="16">HG6+1</f>
        <v>216</v>
      </c>
      <c r="HI6">
        <f t="shared" ref="HI6" si="17">HH6+1</f>
        <v>217</v>
      </c>
      <c r="HJ6">
        <f t="shared" ref="HJ6" si="18">HI6+1</f>
        <v>218</v>
      </c>
      <c r="HK6">
        <f t="shared" ref="HK6" si="19">HJ6+1</f>
        <v>219</v>
      </c>
      <c r="HL6">
        <f t="shared" ref="HL6" si="20">HK6+1</f>
        <v>220</v>
      </c>
      <c r="HM6">
        <f t="shared" ref="HM6" si="21">HL6+1</f>
        <v>221</v>
      </c>
      <c r="HN6">
        <f t="shared" ref="HN6" si="22">HM6+1</f>
        <v>222</v>
      </c>
      <c r="HO6">
        <f t="shared" ref="HO6" si="23">HN6+1</f>
        <v>223</v>
      </c>
      <c r="HP6">
        <f t="shared" ref="HP6" si="24">HO6+1</f>
        <v>224</v>
      </c>
      <c r="HQ6">
        <f t="shared" ref="HQ6" si="25">HP6+1</f>
        <v>225</v>
      </c>
      <c r="HR6">
        <f t="shared" ref="HR6" si="26">HQ6+1</f>
        <v>226</v>
      </c>
      <c r="HS6">
        <f t="shared" ref="HS6" si="27">HR6+1</f>
        <v>227</v>
      </c>
      <c r="HT6">
        <f t="shared" ref="HT6" si="28">HS6+1</f>
        <v>228</v>
      </c>
      <c r="HU6">
        <f t="shared" ref="HU6" si="29">HT6+1</f>
        <v>229</v>
      </c>
      <c r="HV6">
        <f t="shared" ref="HV6" si="30">HU6+1</f>
        <v>230</v>
      </c>
      <c r="HW6">
        <f t="shared" ref="HW6" si="31">HV6+1</f>
        <v>231</v>
      </c>
      <c r="HX6">
        <f t="shared" ref="HX6" si="32">HW6+1</f>
        <v>232</v>
      </c>
      <c r="HY6">
        <f t="shared" ref="HY6" si="33">HX6+1</f>
        <v>233</v>
      </c>
      <c r="HZ6">
        <f t="shared" ref="HZ6" si="34">HY6+1</f>
        <v>234</v>
      </c>
      <c r="IA6">
        <f t="shared" ref="IA6" si="35">HZ6+1</f>
        <v>235</v>
      </c>
      <c r="IB6">
        <f t="shared" ref="IB6" si="36">IA6+1</f>
        <v>236</v>
      </c>
      <c r="IC6">
        <f t="shared" ref="IC6" si="37">IB6+1</f>
        <v>237</v>
      </c>
      <c r="ID6">
        <f t="shared" ref="ID6" si="38">IC6+1</f>
        <v>238</v>
      </c>
      <c r="IE6">
        <f t="shared" ref="IE6" si="39">ID6+1</f>
        <v>239</v>
      </c>
      <c r="IF6">
        <f t="shared" ref="IF6" si="40">IE6+1</f>
        <v>240</v>
      </c>
      <c r="IG6">
        <f t="shared" ref="IG6" si="41">IF6+1</f>
        <v>241</v>
      </c>
      <c r="IH6">
        <f t="shared" ref="IH6" si="42">IG6+1</f>
        <v>242</v>
      </c>
      <c r="II6">
        <f t="shared" ref="II6" si="43">IH6+1</f>
        <v>243</v>
      </c>
      <c r="IJ6">
        <f t="shared" ref="IJ6" si="44">II6+1</f>
        <v>244</v>
      </c>
      <c r="IK6">
        <f t="shared" ref="IK6" si="45">IJ6+1</f>
        <v>245</v>
      </c>
      <c r="IL6">
        <f t="shared" ref="IL6" si="46">IK6+1</f>
        <v>246</v>
      </c>
      <c r="IM6">
        <f t="shared" ref="IM6" si="47">IL6+1</f>
        <v>247</v>
      </c>
      <c r="IN6">
        <f t="shared" ref="IN6" si="48">IM6+1</f>
        <v>248</v>
      </c>
      <c r="IO6">
        <f t="shared" ref="IO6" si="49">IN6+1</f>
        <v>249</v>
      </c>
      <c r="IP6">
        <f t="shared" ref="IP6" si="50">IO6+1</f>
        <v>250</v>
      </c>
      <c r="IQ6">
        <f t="shared" ref="IQ6" si="51">IP6+1</f>
        <v>251</v>
      </c>
      <c r="IR6">
        <f t="shared" ref="IR6" si="52">IQ6+1</f>
        <v>252</v>
      </c>
      <c r="IS6">
        <f t="shared" ref="IS6" si="53">IR6+1</f>
        <v>253</v>
      </c>
      <c r="IT6">
        <f t="shared" ref="IT6" si="54">IS6+1</f>
        <v>254</v>
      </c>
      <c r="IU6">
        <f t="shared" ref="IU6" si="55">IT6+1</f>
        <v>255</v>
      </c>
      <c r="IV6">
        <f t="shared" ref="IV6" si="56">IU6+1</f>
        <v>256</v>
      </c>
      <c r="IW6">
        <f t="shared" ref="IW6" si="57">IV6+1</f>
        <v>257</v>
      </c>
      <c r="IX6">
        <f t="shared" ref="IX6" si="58">IW6+1</f>
        <v>258</v>
      </c>
      <c r="IY6">
        <f t="shared" ref="IY6" si="59">IX6+1</f>
        <v>259</v>
      </c>
      <c r="IZ6">
        <f t="shared" ref="IZ6" si="60">IY6+1</f>
        <v>260</v>
      </c>
      <c r="JA6">
        <f t="shared" ref="JA6" si="61">IZ6+1</f>
        <v>261</v>
      </c>
      <c r="JB6">
        <f t="shared" ref="JB6" si="62">JA6+1</f>
        <v>262</v>
      </c>
      <c r="JC6">
        <f t="shared" ref="JC6" si="63">JB6+1</f>
        <v>263</v>
      </c>
      <c r="JD6">
        <f t="shared" ref="JD6" si="64">JC6+1</f>
        <v>264</v>
      </c>
      <c r="JE6">
        <f t="shared" ref="JE6" si="65">JD6+1</f>
        <v>265</v>
      </c>
      <c r="JF6">
        <f t="shared" ref="JF6" si="66">JE6+1</f>
        <v>266</v>
      </c>
      <c r="JG6">
        <f t="shared" ref="JG6" si="67">JF6+1</f>
        <v>267</v>
      </c>
      <c r="JH6">
        <f t="shared" ref="JH6" si="68">JG6+1</f>
        <v>268</v>
      </c>
      <c r="JI6">
        <f t="shared" ref="JI6" si="69">JH6+1</f>
        <v>269</v>
      </c>
      <c r="JJ6">
        <f t="shared" ref="JJ6" si="70">JI6+1</f>
        <v>270</v>
      </c>
      <c r="JK6">
        <f t="shared" ref="JK6" si="71">JJ6+1</f>
        <v>271</v>
      </c>
      <c r="JL6">
        <f t="shared" ref="JL6" si="72">JK6+1</f>
        <v>272</v>
      </c>
    </row>
    <row r="7" spans="1:272" ht="15.75" customHeight="1" x14ac:dyDescent="0.25">
      <c r="A7" s="15"/>
      <c r="B7" s="16"/>
      <c r="C7" s="16"/>
      <c r="D7" s="16"/>
      <c r="E7" s="16"/>
      <c r="F7" s="16"/>
      <c r="G7" s="16"/>
      <c r="H7" s="16"/>
      <c r="I7" s="17"/>
      <c r="J7" s="30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2"/>
      <c r="AF7" s="30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2"/>
      <c r="BB7" s="21" t="s">
        <v>855</v>
      </c>
      <c r="BC7" s="22"/>
      <c r="BD7" s="23"/>
      <c r="BE7" s="18" t="s">
        <v>856</v>
      </c>
      <c r="BF7" s="19"/>
      <c r="BG7" s="20"/>
      <c r="BH7" s="18" t="s">
        <v>857</v>
      </c>
      <c r="BI7" s="19"/>
      <c r="BJ7" s="20"/>
      <c r="BK7" s="18" t="s">
        <v>858</v>
      </c>
      <c r="BL7" s="19"/>
      <c r="BM7" s="20"/>
      <c r="BN7" s="18" t="s">
        <v>859</v>
      </c>
      <c r="BO7" s="19"/>
      <c r="BP7" s="20"/>
      <c r="BQ7" s="18" t="s">
        <v>888</v>
      </c>
      <c r="BR7" s="19"/>
      <c r="BS7" s="20"/>
      <c r="BT7" s="18" t="s">
        <v>889</v>
      </c>
      <c r="BU7" s="19"/>
      <c r="BV7" s="20"/>
      <c r="BW7" s="18" t="s">
        <v>890</v>
      </c>
      <c r="BX7" s="19"/>
      <c r="BY7" s="20"/>
      <c r="BZ7" s="18" t="s">
        <v>891</v>
      </c>
      <c r="CA7" s="19"/>
      <c r="CB7" s="20"/>
      <c r="CC7" s="18" t="s">
        <v>898</v>
      </c>
      <c r="CD7" s="19"/>
      <c r="CE7" s="20"/>
      <c r="CF7" s="18" t="s">
        <v>899</v>
      </c>
      <c r="CG7" s="19"/>
      <c r="CH7" s="20"/>
      <c r="CI7" s="18" t="s">
        <v>900</v>
      </c>
      <c r="CJ7" s="19"/>
      <c r="CK7" s="20"/>
      <c r="CL7" s="18" t="s">
        <v>901</v>
      </c>
      <c r="CM7" s="19"/>
      <c r="CN7" s="20"/>
      <c r="CO7" s="21" t="s">
        <v>862</v>
      </c>
      <c r="CP7" s="22"/>
      <c r="CQ7" s="23"/>
      <c r="CR7" s="18" t="s">
        <v>863</v>
      </c>
      <c r="CS7" s="19"/>
      <c r="CT7" s="20"/>
      <c r="CU7" s="18" t="s">
        <v>864</v>
      </c>
      <c r="CV7" s="19"/>
      <c r="CW7" s="20"/>
      <c r="CX7" s="18" t="s">
        <v>865</v>
      </c>
      <c r="CY7" s="19"/>
      <c r="CZ7" s="20"/>
      <c r="DA7" s="18" t="s">
        <v>866</v>
      </c>
      <c r="DB7" s="19"/>
      <c r="DC7" s="20"/>
      <c r="DD7" s="18" t="s">
        <v>892</v>
      </c>
      <c r="DE7" s="19"/>
      <c r="DF7" s="20"/>
      <c r="DG7" s="18" t="s">
        <v>893</v>
      </c>
      <c r="DH7" s="19"/>
      <c r="DI7" s="20"/>
      <c r="DJ7" s="18" t="s">
        <v>894</v>
      </c>
      <c r="DK7" s="19"/>
      <c r="DL7" s="20"/>
      <c r="DM7" s="18" t="s">
        <v>895</v>
      </c>
      <c r="DN7" s="19"/>
      <c r="DO7" s="20"/>
      <c r="DP7" s="18" t="s">
        <v>883</v>
      </c>
      <c r="DQ7" s="19"/>
      <c r="DR7" s="20"/>
      <c r="DS7" s="18" t="s">
        <v>882</v>
      </c>
      <c r="DT7" s="19"/>
      <c r="DU7" s="20"/>
      <c r="DV7" s="18" t="s">
        <v>869</v>
      </c>
      <c r="DW7" s="19"/>
      <c r="DX7" s="20"/>
      <c r="DY7" s="18" t="s">
        <v>870</v>
      </c>
      <c r="DZ7" s="19"/>
      <c r="EA7" s="20"/>
      <c r="EB7" s="21" t="s">
        <v>871</v>
      </c>
      <c r="EC7" s="22"/>
      <c r="ED7" s="23"/>
      <c r="EE7" s="18" t="s">
        <v>911</v>
      </c>
      <c r="EF7" s="19"/>
      <c r="EG7" s="20"/>
      <c r="EH7" s="18" t="s">
        <v>886</v>
      </c>
      <c r="EI7" s="19"/>
      <c r="EJ7" s="20"/>
      <c r="EK7" s="18" t="s">
        <v>912</v>
      </c>
      <c r="EL7" s="19"/>
      <c r="EM7" s="20"/>
      <c r="EN7" s="18" t="s">
        <v>887</v>
      </c>
      <c r="EO7" s="19"/>
      <c r="EP7" s="20"/>
      <c r="EQ7" s="18" t="s">
        <v>913</v>
      </c>
      <c r="ER7" s="19"/>
      <c r="ES7" s="20"/>
      <c r="ET7" s="18" t="s">
        <v>885</v>
      </c>
      <c r="EU7" s="19"/>
      <c r="EV7" s="20"/>
      <c r="EW7" s="18" t="s">
        <v>884</v>
      </c>
      <c r="EX7" s="19"/>
      <c r="EY7" s="20"/>
      <c r="EZ7" s="18" t="s">
        <v>874</v>
      </c>
      <c r="FA7" s="19"/>
      <c r="FB7" s="20"/>
      <c r="FC7" s="18" t="s">
        <v>875</v>
      </c>
      <c r="FD7" s="19"/>
      <c r="FE7" s="20"/>
      <c r="FF7" s="18" t="s">
        <v>876</v>
      </c>
      <c r="FG7" s="19"/>
      <c r="FH7" s="20"/>
      <c r="FI7" s="9" t="s">
        <v>856</v>
      </c>
      <c r="FJ7" s="9" t="s">
        <v>857</v>
      </c>
      <c r="FK7" s="9" t="s">
        <v>858</v>
      </c>
      <c r="FL7" s="9" t="s">
        <v>859</v>
      </c>
      <c r="FM7" s="9" t="s">
        <v>888</v>
      </c>
      <c r="FN7" s="9" t="s">
        <v>889</v>
      </c>
      <c r="FO7" s="9" t="s">
        <v>890</v>
      </c>
      <c r="FP7" s="9" t="s">
        <v>891</v>
      </c>
      <c r="FQ7" s="9" t="s">
        <v>898</v>
      </c>
      <c r="FR7" s="9" t="s">
        <v>899</v>
      </c>
      <c r="FS7" s="9" t="s">
        <v>900</v>
      </c>
      <c r="FT7" s="9" t="s">
        <v>901</v>
      </c>
      <c r="FU7" s="8" t="s">
        <v>862</v>
      </c>
      <c r="FV7" s="9" t="s">
        <v>863</v>
      </c>
      <c r="FW7" s="9" t="s">
        <v>864</v>
      </c>
      <c r="FX7" s="9" t="s">
        <v>865</v>
      </c>
      <c r="FY7" s="9" t="s">
        <v>866</v>
      </c>
      <c r="FZ7" s="9" t="s">
        <v>892</v>
      </c>
      <c r="GA7" s="9" t="s">
        <v>893</v>
      </c>
      <c r="GB7" s="9" t="s">
        <v>894</v>
      </c>
      <c r="GC7" s="9" t="s">
        <v>895</v>
      </c>
      <c r="GD7" s="9" t="s">
        <v>883</v>
      </c>
      <c r="GE7" s="9" t="s">
        <v>882</v>
      </c>
      <c r="GF7" s="9" t="s">
        <v>869</v>
      </c>
      <c r="GG7" s="9" t="s">
        <v>870</v>
      </c>
      <c r="GH7" s="8" t="s">
        <v>871</v>
      </c>
      <c r="GI7" s="9" t="s">
        <v>911</v>
      </c>
      <c r="GJ7" s="9" t="s">
        <v>886</v>
      </c>
      <c r="GK7" s="9" t="s">
        <v>912</v>
      </c>
      <c r="GL7" s="9" t="s">
        <v>887</v>
      </c>
      <c r="GM7" s="9" t="s">
        <v>913</v>
      </c>
      <c r="GN7" s="9" t="s">
        <v>885</v>
      </c>
      <c r="GO7" s="9" t="s">
        <v>884</v>
      </c>
      <c r="GP7" s="9" t="s">
        <v>874</v>
      </c>
      <c r="GQ7" s="9" t="s">
        <v>875</v>
      </c>
      <c r="GR7" s="9" t="s">
        <v>876</v>
      </c>
      <c r="GS7" s="9" t="s">
        <v>856</v>
      </c>
      <c r="GT7" s="9" t="s">
        <v>857</v>
      </c>
      <c r="GU7" s="9" t="s">
        <v>858</v>
      </c>
      <c r="GV7" s="9" t="s">
        <v>859</v>
      </c>
      <c r="GW7" s="9" t="s">
        <v>888</v>
      </c>
      <c r="GX7" s="9" t="s">
        <v>889</v>
      </c>
      <c r="GY7" s="9" t="s">
        <v>890</v>
      </c>
      <c r="GZ7" s="9" t="s">
        <v>891</v>
      </c>
      <c r="HA7" s="9" t="s">
        <v>898</v>
      </c>
      <c r="HB7" s="9" t="s">
        <v>899</v>
      </c>
      <c r="HC7" s="9" t="s">
        <v>900</v>
      </c>
      <c r="HD7" s="9" t="s">
        <v>901</v>
      </c>
      <c r="HE7" s="8" t="s">
        <v>862</v>
      </c>
      <c r="HF7" s="9" t="s">
        <v>863</v>
      </c>
      <c r="HG7" s="9" t="s">
        <v>864</v>
      </c>
      <c r="HH7" s="9" t="s">
        <v>865</v>
      </c>
      <c r="HI7" s="9" t="s">
        <v>866</v>
      </c>
      <c r="HJ7" s="9" t="s">
        <v>892</v>
      </c>
      <c r="HK7" s="9" t="s">
        <v>893</v>
      </c>
      <c r="HL7" s="9" t="s">
        <v>894</v>
      </c>
      <c r="HM7" s="9" t="s">
        <v>895</v>
      </c>
      <c r="HN7" s="9" t="s">
        <v>883</v>
      </c>
      <c r="HO7" s="9" t="s">
        <v>882</v>
      </c>
      <c r="HP7" s="9" t="s">
        <v>869</v>
      </c>
      <c r="HQ7" s="9" t="s">
        <v>870</v>
      </c>
      <c r="HR7" s="8" t="s">
        <v>871</v>
      </c>
      <c r="HS7" s="9" t="s">
        <v>911</v>
      </c>
      <c r="HT7" s="9" t="s">
        <v>886</v>
      </c>
      <c r="HU7" s="9" t="s">
        <v>912</v>
      </c>
      <c r="HV7" s="9" t="s">
        <v>887</v>
      </c>
      <c r="HW7" s="9" t="s">
        <v>913</v>
      </c>
      <c r="HX7" s="9" t="s">
        <v>885</v>
      </c>
      <c r="HY7" s="9" t="s">
        <v>884</v>
      </c>
      <c r="HZ7" s="9" t="s">
        <v>874</v>
      </c>
      <c r="IA7" s="9" t="s">
        <v>875</v>
      </c>
      <c r="IB7" s="9" t="s">
        <v>876</v>
      </c>
      <c r="IC7" s="9" t="s">
        <v>856</v>
      </c>
      <c r="ID7" s="9" t="s">
        <v>857</v>
      </c>
      <c r="IE7" s="9" t="s">
        <v>858</v>
      </c>
      <c r="IF7" s="9" t="s">
        <v>859</v>
      </c>
      <c r="IG7" s="9" t="s">
        <v>888</v>
      </c>
      <c r="IH7" s="9" t="s">
        <v>889</v>
      </c>
      <c r="II7" s="9" t="s">
        <v>890</v>
      </c>
      <c r="IJ7" s="9" t="s">
        <v>891</v>
      </c>
      <c r="IK7" s="9" t="s">
        <v>898</v>
      </c>
      <c r="IL7" s="9" t="s">
        <v>899</v>
      </c>
      <c r="IM7" s="9" t="s">
        <v>900</v>
      </c>
      <c r="IN7" s="9" t="s">
        <v>901</v>
      </c>
      <c r="IO7" s="8" t="s">
        <v>862</v>
      </c>
      <c r="IP7" s="9" t="s">
        <v>863</v>
      </c>
      <c r="IQ7" s="9" t="s">
        <v>864</v>
      </c>
      <c r="IR7" s="9" t="s">
        <v>865</v>
      </c>
      <c r="IS7" s="9" t="s">
        <v>866</v>
      </c>
      <c r="IT7" s="9" t="s">
        <v>892</v>
      </c>
      <c r="IU7" s="9" t="s">
        <v>893</v>
      </c>
      <c r="IV7" s="9" t="s">
        <v>894</v>
      </c>
      <c r="IW7" s="9" t="s">
        <v>895</v>
      </c>
      <c r="IX7" s="9" t="s">
        <v>883</v>
      </c>
      <c r="IY7" s="9" t="s">
        <v>882</v>
      </c>
      <c r="IZ7" s="9" t="s">
        <v>869</v>
      </c>
      <c r="JA7" s="9" t="s">
        <v>870</v>
      </c>
      <c r="JB7" s="8" t="s">
        <v>871</v>
      </c>
      <c r="JC7" s="9" t="s">
        <v>911</v>
      </c>
      <c r="JD7" s="9" t="s">
        <v>886</v>
      </c>
      <c r="JE7" s="9" t="s">
        <v>912</v>
      </c>
      <c r="JF7" s="9" t="s">
        <v>887</v>
      </c>
      <c r="JG7" s="9" t="s">
        <v>913</v>
      </c>
      <c r="JH7" s="9" t="s">
        <v>885</v>
      </c>
      <c r="JI7" s="9" t="s">
        <v>884</v>
      </c>
      <c r="JJ7" s="9" t="s">
        <v>874</v>
      </c>
      <c r="JK7" s="9" t="s">
        <v>875</v>
      </c>
      <c r="JL7" s="9" t="s">
        <v>876</v>
      </c>
    </row>
    <row r="8" spans="1:272" ht="15.75" customHeight="1" x14ac:dyDescent="0.25">
      <c r="A8" s="1" t="s">
        <v>0</v>
      </c>
      <c r="B8" s="1" t="s">
        <v>1</v>
      </c>
      <c r="C8" s="1" t="s">
        <v>2</v>
      </c>
      <c r="D8" s="1" t="s">
        <v>3</v>
      </c>
      <c r="E8" s="1" t="s">
        <v>4</v>
      </c>
      <c r="F8" s="1" t="s">
        <v>5</v>
      </c>
      <c r="G8" s="1" t="s">
        <v>6</v>
      </c>
      <c r="H8" s="1" t="s">
        <v>7</v>
      </c>
      <c r="I8" s="1" t="s">
        <v>8</v>
      </c>
      <c r="J8" s="3" t="s">
        <v>855</v>
      </c>
      <c r="K8" s="1" t="s">
        <v>856</v>
      </c>
      <c r="L8" s="1" t="s">
        <v>857</v>
      </c>
      <c r="M8" s="1" t="s">
        <v>858</v>
      </c>
      <c r="N8" s="1" t="s">
        <v>859</v>
      </c>
      <c r="O8" s="1" t="s">
        <v>860</v>
      </c>
      <c r="P8" s="1" t="s">
        <v>861</v>
      </c>
      <c r="Q8" s="3" t="s">
        <v>862</v>
      </c>
      <c r="R8" s="1" t="s">
        <v>863</v>
      </c>
      <c r="S8" s="1" t="s">
        <v>864</v>
      </c>
      <c r="T8" s="1" t="s">
        <v>865</v>
      </c>
      <c r="U8" s="1" t="s">
        <v>866</v>
      </c>
      <c r="V8" s="1" t="s">
        <v>867</v>
      </c>
      <c r="W8" s="1" t="s">
        <v>868</v>
      </c>
      <c r="X8" s="1" t="s">
        <v>869</v>
      </c>
      <c r="Y8" s="1" t="s">
        <v>870</v>
      </c>
      <c r="Z8" s="3" t="s">
        <v>871</v>
      </c>
      <c r="AA8" s="1" t="s">
        <v>872</v>
      </c>
      <c r="AB8" s="1" t="s">
        <v>873</v>
      </c>
      <c r="AC8" s="1" t="s">
        <v>874</v>
      </c>
      <c r="AD8" s="1" t="s">
        <v>875</v>
      </c>
      <c r="AE8" s="1" t="s">
        <v>876</v>
      </c>
      <c r="AF8" s="4" t="s">
        <v>855</v>
      </c>
      <c r="AG8" s="5" t="s">
        <v>856</v>
      </c>
      <c r="AH8" s="5" t="s">
        <v>857</v>
      </c>
      <c r="AI8" s="5" t="s">
        <v>858</v>
      </c>
      <c r="AJ8" s="5" t="s">
        <v>859</v>
      </c>
      <c r="AK8" s="5" t="s">
        <v>860</v>
      </c>
      <c r="AL8" s="5" t="s">
        <v>861</v>
      </c>
      <c r="AM8" s="4" t="s">
        <v>862</v>
      </c>
      <c r="AN8" s="5" t="s">
        <v>863</v>
      </c>
      <c r="AO8" s="5" t="s">
        <v>864</v>
      </c>
      <c r="AP8" s="5" t="s">
        <v>865</v>
      </c>
      <c r="AQ8" s="5" t="s">
        <v>866</v>
      </c>
      <c r="AR8" s="5" t="s">
        <v>867</v>
      </c>
      <c r="AS8" s="5" t="s">
        <v>868</v>
      </c>
      <c r="AT8" s="5" t="s">
        <v>869</v>
      </c>
      <c r="AU8" s="5" t="s">
        <v>870</v>
      </c>
      <c r="AV8" s="4" t="s">
        <v>871</v>
      </c>
      <c r="AW8" s="5" t="s">
        <v>872</v>
      </c>
      <c r="AX8" s="5" t="s">
        <v>873</v>
      </c>
      <c r="AY8" s="5" t="s">
        <v>874</v>
      </c>
      <c r="AZ8" s="5" t="s">
        <v>875</v>
      </c>
      <c r="BA8" s="5" t="s">
        <v>876</v>
      </c>
      <c r="BB8" s="1" t="s">
        <v>880</v>
      </c>
      <c r="BC8" s="1" t="s">
        <v>896</v>
      </c>
      <c r="BD8" s="1" t="s">
        <v>881</v>
      </c>
      <c r="BE8" s="1" t="s">
        <v>880</v>
      </c>
      <c r="BF8" s="1" t="s">
        <v>897</v>
      </c>
      <c r="BG8" s="1" t="s">
        <v>881</v>
      </c>
      <c r="BH8" s="1" t="s">
        <v>880</v>
      </c>
      <c r="BI8" s="1" t="s">
        <v>897</v>
      </c>
      <c r="BJ8" s="1" t="s">
        <v>881</v>
      </c>
      <c r="BK8" s="1" t="s">
        <v>880</v>
      </c>
      <c r="BL8" s="1" t="s">
        <v>897</v>
      </c>
      <c r="BM8" s="1" t="s">
        <v>881</v>
      </c>
      <c r="BN8" s="1" t="s">
        <v>880</v>
      </c>
      <c r="BO8" s="1" t="s">
        <v>897</v>
      </c>
      <c r="BP8" s="1" t="s">
        <v>881</v>
      </c>
      <c r="BQ8" s="1" t="s">
        <v>880</v>
      </c>
      <c r="BR8" s="1" t="s">
        <v>897</v>
      </c>
      <c r="BS8" s="1" t="s">
        <v>881</v>
      </c>
      <c r="BT8" s="1" t="s">
        <v>880</v>
      </c>
      <c r="BU8" s="1" t="s">
        <v>897</v>
      </c>
      <c r="BV8" s="1" t="s">
        <v>881</v>
      </c>
      <c r="BW8" s="1" t="s">
        <v>880</v>
      </c>
      <c r="BX8" s="1" t="s">
        <v>897</v>
      </c>
      <c r="BY8" s="1" t="s">
        <v>881</v>
      </c>
      <c r="BZ8" s="1" t="s">
        <v>880</v>
      </c>
      <c r="CA8" s="1" t="s">
        <v>897</v>
      </c>
      <c r="CB8" s="1" t="s">
        <v>881</v>
      </c>
      <c r="CC8" s="1" t="s">
        <v>880</v>
      </c>
      <c r="CD8" s="1" t="s">
        <v>897</v>
      </c>
      <c r="CE8" s="1" t="s">
        <v>881</v>
      </c>
      <c r="CF8" s="1" t="s">
        <v>880</v>
      </c>
      <c r="CG8" s="1" t="s">
        <v>897</v>
      </c>
      <c r="CH8" s="1" t="s">
        <v>881</v>
      </c>
      <c r="CI8" s="1" t="s">
        <v>880</v>
      </c>
      <c r="CJ8" s="1" t="s">
        <v>897</v>
      </c>
      <c r="CK8" s="1" t="s">
        <v>881</v>
      </c>
      <c r="CL8" s="1" t="s">
        <v>880</v>
      </c>
      <c r="CM8" s="1" t="s">
        <v>897</v>
      </c>
      <c r="CN8" s="1" t="s">
        <v>881</v>
      </c>
      <c r="CO8" s="1" t="s">
        <v>880</v>
      </c>
      <c r="CP8" s="1" t="s">
        <v>897</v>
      </c>
      <c r="CQ8" s="1" t="s">
        <v>881</v>
      </c>
      <c r="CR8" s="1" t="s">
        <v>880</v>
      </c>
      <c r="CS8" s="1" t="s">
        <v>897</v>
      </c>
      <c r="CT8" s="1" t="s">
        <v>881</v>
      </c>
      <c r="CU8" s="1" t="s">
        <v>880</v>
      </c>
      <c r="CV8" s="1" t="s">
        <v>897</v>
      </c>
      <c r="CW8" s="1" t="s">
        <v>881</v>
      </c>
      <c r="CX8" s="1" t="s">
        <v>880</v>
      </c>
      <c r="CY8" s="1" t="s">
        <v>897</v>
      </c>
      <c r="CZ8" s="1" t="s">
        <v>881</v>
      </c>
      <c r="DA8" s="1" t="s">
        <v>880</v>
      </c>
      <c r="DB8" s="1" t="s">
        <v>897</v>
      </c>
      <c r="DC8" s="1" t="s">
        <v>881</v>
      </c>
      <c r="DD8" s="1" t="s">
        <v>880</v>
      </c>
      <c r="DE8" s="1" t="s">
        <v>897</v>
      </c>
      <c r="DF8" s="1" t="s">
        <v>881</v>
      </c>
      <c r="DG8" s="1" t="s">
        <v>880</v>
      </c>
      <c r="DH8" s="1" t="s">
        <v>897</v>
      </c>
      <c r="DI8" s="1" t="s">
        <v>881</v>
      </c>
      <c r="DJ8" s="1" t="s">
        <v>880</v>
      </c>
      <c r="DK8" s="1" t="s">
        <v>897</v>
      </c>
      <c r="DL8" s="1" t="s">
        <v>881</v>
      </c>
      <c r="DM8" s="1" t="s">
        <v>880</v>
      </c>
      <c r="DN8" s="1" t="s">
        <v>897</v>
      </c>
      <c r="DO8" s="1" t="s">
        <v>881</v>
      </c>
      <c r="DP8" s="1" t="s">
        <v>880</v>
      </c>
      <c r="DQ8" s="1" t="s">
        <v>897</v>
      </c>
      <c r="DR8" s="1" t="s">
        <v>881</v>
      </c>
      <c r="DS8" s="1" t="s">
        <v>880</v>
      </c>
      <c r="DT8" s="1" t="s">
        <v>897</v>
      </c>
      <c r="DU8" s="1" t="s">
        <v>881</v>
      </c>
      <c r="DV8" s="1" t="s">
        <v>880</v>
      </c>
      <c r="DW8" s="1" t="s">
        <v>897</v>
      </c>
      <c r="DX8" s="1" t="s">
        <v>881</v>
      </c>
      <c r="DY8" s="1" t="s">
        <v>880</v>
      </c>
      <c r="DZ8" s="1" t="s">
        <v>897</v>
      </c>
      <c r="EA8" s="1" t="s">
        <v>881</v>
      </c>
      <c r="EB8" s="1" t="s">
        <v>880</v>
      </c>
      <c r="EC8" s="1" t="s">
        <v>897</v>
      </c>
      <c r="ED8" s="1" t="s">
        <v>881</v>
      </c>
      <c r="EE8" s="1" t="s">
        <v>880</v>
      </c>
      <c r="EF8" s="1" t="s">
        <v>897</v>
      </c>
      <c r="EG8" s="1" t="s">
        <v>881</v>
      </c>
      <c r="EH8" s="1" t="s">
        <v>880</v>
      </c>
      <c r="EI8" s="1" t="s">
        <v>897</v>
      </c>
      <c r="EJ8" s="1" t="s">
        <v>881</v>
      </c>
      <c r="EK8" s="1" t="s">
        <v>880</v>
      </c>
      <c r="EL8" s="1" t="s">
        <v>897</v>
      </c>
      <c r="EM8" s="1" t="s">
        <v>881</v>
      </c>
      <c r="EN8" s="1" t="s">
        <v>880</v>
      </c>
      <c r="EO8" s="1" t="s">
        <v>897</v>
      </c>
      <c r="EP8" s="1" t="s">
        <v>881</v>
      </c>
      <c r="EQ8" s="1" t="s">
        <v>880</v>
      </c>
      <c r="ER8" s="1" t="s">
        <v>897</v>
      </c>
      <c r="ES8" s="1" t="s">
        <v>881</v>
      </c>
      <c r="ET8" s="1" t="s">
        <v>880</v>
      </c>
      <c r="EU8" s="1" t="s">
        <v>897</v>
      </c>
      <c r="EV8" s="1" t="s">
        <v>881</v>
      </c>
      <c r="EW8" s="1" t="s">
        <v>880</v>
      </c>
      <c r="EX8" s="1" t="s">
        <v>897</v>
      </c>
      <c r="EY8" s="1" t="s">
        <v>881</v>
      </c>
      <c r="EZ8" s="1" t="s">
        <v>880</v>
      </c>
      <c r="FA8" s="1" t="s">
        <v>897</v>
      </c>
      <c r="FB8" s="1" t="s">
        <v>881</v>
      </c>
      <c r="FC8" s="1" t="s">
        <v>880</v>
      </c>
      <c r="FD8" s="1" t="s">
        <v>897</v>
      </c>
      <c r="FE8" s="1" t="s">
        <v>881</v>
      </c>
      <c r="FF8" s="1" t="s">
        <v>880</v>
      </c>
      <c r="FG8" s="1" t="s">
        <v>897</v>
      </c>
      <c r="FH8" s="1" t="s">
        <v>881</v>
      </c>
      <c r="GS8" t="s">
        <v>1102</v>
      </c>
      <c r="GT8" t="s">
        <v>1102</v>
      </c>
      <c r="GU8" t="s">
        <v>1102</v>
      </c>
      <c r="GV8" t="s">
        <v>1102</v>
      </c>
      <c r="GW8" t="s">
        <v>1102</v>
      </c>
      <c r="GX8" t="s">
        <v>1102</v>
      </c>
      <c r="GY8" t="s">
        <v>1102</v>
      </c>
      <c r="GZ8" t="s">
        <v>1102</v>
      </c>
      <c r="HA8" t="s">
        <v>1102</v>
      </c>
      <c r="HB8" t="s">
        <v>1102</v>
      </c>
      <c r="HC8" t="s">
        <v>1102</v>
      </c>
      <c r="HD8" t="s">
        <v>1102</v>
      </c>
      <c r="HE8" t="s">
        <v>1102</v>
      </c>
      <c r="HF8" t="s">
        <v>1102</v>
      </c>
      <c r="HG8" t="s">
        <v>1102</v>
      </c>
      <c r="HH8" t="s">
        <v>1102</v>
      </c>
      <c r="HI8" t="s">
        <v>1102</v>
      </c>
      <c r="HJ8" t="s">
        <v>1102</v>
      </c>
      <c r="HK8" t="s">
        <v>1102</v>
      </c>
      <c r="HL8" t="s">
        <v>1102</v>
      </c>
      <c r="HM8" t="s">
        <v>1102</v>
      </c>
      <c r="HN8" t="s">
        <v>1102</v>
      </c>
      <c r="HO8" t="s">
        <v>1102</v>
      </c>
      <c r="HP8" t="s">
        <v>1102</v>
      </c>
      <c r="HQ8" t="s">
        <v>1102</v>
      </c>
      <c r="HR8" t="s">
        <v>1102</v>
      </c>
      <c r="HS8" t="s">
        <v>1102</v>
      </c>
      <c r="HT8" t="s">
        <v>1102</v>
      </c>
      <c r="HU8" t="s">
        <v>1102</v>
      </c>
      <c r="HV8" t="s">
        <v>1102</v>
      </c>
      <c r="HW8" t="s">
        <v>1102</v>
      </c>
      <c r="HX8" t="s">
        <v>1102</v>
      </c>
      <c r="HY8" t="s">
        <v>1102</v>
      </c>
      <c r="HZ8" t="s">
        <v>1102</v>
      </c>
      <c r="IA8" t="s">
        <v>1102</v>
      </c>
      <c r="IB8" t="s">
        <v>1102</v>
      </c>
      <c r="IC8" t="s">
        <v>1103</v>
      </c>
      <c r="ID8" t="s">
        <v>1103</v>
      </c>
      <c r="IE8" t="s">
        <v>1103</v>
      </c>
      <c r="IF8" t="s">
        <v>1103</v>
      </c>
      <c r="IG8" t="s">
        <v>1103</v>
      </c>
      <c r="IH8" t="s">
        <v>1103</v>
      </c>
      <c r="II8" t="s">
        <v>1103</v>
      </c>
      <c r="IJ8" t="s">
        <v>1103</v>
      </c>
      <c r="IK8" t="s">
        <v>1103</v>
      </c>
      <c r="IL8" t="s">
        <v>1103</v>
      </c>
      <c r="IM8" t="s">
        <v>1103</v>
      </c>
      <c r="IN8" t="s">
        <v>1103</v>
      </c>
      <c r="IO8" t="s">
        <v>1103</v>
      </c>
      <c r="IP8" t="s">
        <v>1103</v>
      </c>
      <c r="IQ8" t="s">
        <v>1103</v>
      </c>
      <c r="IR8" t="s">
        <v>1103</v>
      </c>
      <c r="IS8" t="s">
        <v>1103</v>
      </c>
      <c r="IT8" t="s">
        <v>1103</v>
      </c>
      <c r="IU8" t="s">
        <v>1103</v>
      </c>
      <c r="IV8" t="s">
        <v>1103</v>
      </c>
      <c r="IW8" t="s">
        <v>1103</v>
      </c>
      <c r="IX8" t="s">
        <v>1103</v>
      </c>
      <c r="IY8" t="s">
        <v>1103</v>
      </c>
      <c r="IZ8" t="s">
        <v>1103</v>
      </c>
      <c r="JA8" t="s">
        <v>1103</v>
      </c>
      <c r="JB8" t="s">
        <v>1103</v>
      </c>
      <c r="JC8" t="s">
        <v>1103</v>
      </c>
      <c r="JD8" t="s">
        <v>1103</v>
      </c>
      <c r="JE8" t="s">
        <v>1103</v>
      </c>
      <c r="JF8" t="s">
        <v>1103</v>
      </c>
      <c r="JG8" t="s">
        <v>1103</v>
      </c>
      <c r="JH8" t="s">
        <v>1103</v>
      </c>
      <c r="JI8" t="s">
        <v>1103</v>
      </c>
      <c r="JJ8" t="s">
        <v>1103</v>
      </c>
      <c r="JK8" t="s">
        <v>1103</v>
      </c>
      <c r="JL8" t="s">
        <v>1103</v>
      </c>
    </row>
    <row r="9" spans="1:272" ht="15.75" customHeight="1" x14ac:dyDescent="0.25">
      <c r="A9" s="1">
        <v>20299</v>
      </c>
      <c r="B9" s="1" t="s">
        <v>10</v>
      </c>
      <c r="C9" s="1" t="s">
        <v>790</v>
      </c>
      <c r="D9" s="1" t="s">
        <v>823</v>
      </c>
      <c r="E9" s="1">
        <v>1250</v>
      </c>
      <c r="F9" s="1" t="s">
        <v>831</v>
      </c>
      <c r="G9" s="1" t="s">
        <v>837</v>
      </c>
      <c r="H9" s="2" t="s">
        <v>841</v>
      </c>
      <c r="I9" s="1" t="s">
        <v>850</v>
      </c>
      <c r="J9" s="33">
        <v>55335.968379446647</v>
      </c>
      <c r="K9" s="33">
        <v>3952.5691699604745</v>
      </c>
      <c r="L9" s="33">
        <v>0</v>
      </c>
      <c r="M9" s="33">
        <v>51383.399209486168</v>
      </c>
      <c r="N9" s="33">
        <v>0</v>
      </c>
      <c r="O9" s="33">
        <v>0</v>
      </c>
      <c r="P9" s="33">
        <v>0</v>
      </c>
      <c r="Q9" s="33">
        <v>34407.505928853752</v>
      </c>
      <c r="R9" s="33">
        <v>0</v>
      </c>
      <c r="S9" s="33">
        <v>141.600790513834</v>
      </c>
      <c r="T9" s="33">
        <v>2116.114624505929</v>
      </c>
      <c r="U9" s="33">
        <v>2523.636363636364</v>
      </c>
      <c r="V9" s="33">
        <v>6398.743083003953</v>
      </c>
      <c r="W9" s="33">
        <v>15254.260869565218</v>
      </c>
      <c r="X9" s="33">
        <v>5373.9802371541509</v>
      </c>
      <c r="Y9" s="33">
        <v>2599.1699604743085</v>
      </c>
      <c r="Z9" s="33">
        <v>4407.1818181818189</v>
      </c>
      <c r="AA9" s="33">
        <v>297.60869565217394</v>
      </c>
      <c r="AB9" s="33">
        <v>2087.300395256917</v>
      </c>
      <c r="AC9" s="33">
        <v>1951.521739130435</v>
      </c>
      <c r="AD9" s="33">
        <v>0</v>
      </c>
      <c r="AE9" s="33">
        <v>70.750988142292499</v>
      </c>
      <c r="AF9" s="33">
        <v>89.229249011857718</v>
      </c>
      <c r="AG9" s="33">
        <v>57.035573122529655</v>
      </c>
      <c r="AH9" s="33">
        <v>0.49011857707509887</v>
      </c>
      <c r="AI9" s="33">
        <v>2.1739130434782612</v>
      </c>
      <c r="AJ9" s="33">
        <v>0.59288537549407117</v>
      </c>
      <c r="AK9" s="33">
        <v>28.739130434782609</v>
      </c>
      <c r="AL9" s="33">
        <v>0.19762845849802374</v>
      </c>
      <c r="AM9" s="33">
        <v>36444.387351778656</v>
      </c>
      <c r="AN9" s="33">
        <v>138.2608695652174</v>
      </c>
      <c r="AO9" s="33">
        <v>53.952569169960476</v>
      </c>
      <c r="AP9" s="33">
        <v>1989.944664031621</v>
      </c>
      <c r="AQ9" s="33">
        <v>2038.9723320158105</v>
      </c>
      <c r="AR9" s="33">
        <v>6692.4901185770759</v>
      </c>
      <c r="AS9" s="33">
        <v>18170.241106719368</v>
      </c>
      <c r="AT9" s="33">
        <v>4581.316205533597</v>
      </c>
      <c r="AU9" s="33">
        <v>2779.209486166008</v>
      </c>
      <c r="AV9" s="33">
        <v>5754.1857707509889</v>
      </c>
      <c r="AW9" s="33">
        <v>1046.3596837944665</v>
      </c>
      <c r="AX9" s="33">
        <v>1670.818181818182</v>
      </c>
      <c r="AY9" s="33">
        <v>2768.8577075098815</v>
      </c>
      <c r="AZ9" s="33">
        <v>3.0237154150197632</v>
      </c>
      <c r="BA9" s="33">
        <v>265.12648221343875</v>
      </c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 t="s">
        <v>957</v>
      </c>
      <c r="EU9" s="1" t="s">
        <v>957</v>
      </c>
      <c r="EV9" s="1"/>
      <c r="EW9" s="1" t="s">
        <v>957</v>
      </c>
      <c r="EX9" s="1" t="s">
        <v>957</v>
      </c>
      <c r="EY9" s="1"/>
      <c r="EZ9" s="1" t="s">
        <v>957</v>
      </c>
      <c r="FA9" s="1" t="s">
        <v>957</v>
      </c>
      <c r="FB9" s="1"/>
      <c r="FC9" s="1" t="s">
        <v>957</v>
      </c>
      <c r="FD9" s="1" t="s">
        <v>957</v>
      </c>
      <c r="FE9" s="1"/>
      <c r="FF9" s="1" t="s">
        <v>957</v>
      </c>
      <c r="FG9" s="1" t="s">
        <v>957</v>
      </c>
      <c r="FH9" s="1"/>
    </row>
    <row r="10" spans="1:272" ht="15.75" customHeight="1" x14ac:dyDescent="0.25">
      <c r="A10" s="1">
        <v>20442</v>
      </c>
      <c r="B10" s="1" t="s">
        <v>11</v>
      </c>
      <c r="C10" s="1" t="s">
        <v>791</v>
      </c>
      <c r="D10" s="1" t="s">
        <v>824</v>
      </c>
      <c r="E10" s="1">
        <v>2223</v>
      </c>
      <c r="F10" s="1" t="s">
        <v>832</v>
      </c>
      <c r="G10" s="1" t="s">
        <v>837</v>
      </c>
      <c r="H10" s="2" t="s">
        <v>842</v>
      </c>
      <c r="I10" s="1" t="s">
        <v>851</v>
      </c>
      <c r="J10" s="33">
        <v>89851.229249011856</v>
      </c>
      <c r="K10" s="33">
        <v>4317.723320158103</v>
      </c>
      <c r="L10" s="33">
        <v>11754.822134387354</v>
      </c>
      <c r="M10" s="33">
        <v>57441.782608695656</v>
      </c>
      <c r="N10" s="33">
        <v>7249.7272727272739</v>
      </c>
      <c r="O10" s="33">
        <v>8560.375494071146</v>
      </c>
      <c r="P10" s="33">
        <v>526.798418972332</v>
      </c>
      <c r="Q10" s="33">
        <v>68762.885375494079</v>
      </c>
      <c r="R10" s="33">
        <v>1532.8379446640317</v>
      </c>
      <c r="S10" s="33">
        <v>2920.6916996047435</v>
      </c>
      <c r="T10" s="33">
        <v>16936.960474308304</v>
      </c>
      <c r="U10" s="33">
        <v>11561.786561264822</v>
      </c>
      <c r="V10" s="33">
        <v>12292.454545454546</v>
      </c>
      <c r="W10" s="33">
        <v>18100.794466403164</v>
      </c>
      <c r="X10" s="33">
        <v>3572.241106719368</v>
      </c>
      <c r="Y10" s="33">
        <v>1845.1185770750988</v>
      </c>
      <c r="Z10" s="33">
        <v>65759.213438735183</v>
      </c>
      <c r="AA10" s="33">
        <v>19198.695652173912</v>
      </c>
      <c r="AB10" s="33">
        <v>8511.95256916996</v>
      </c>
      <c r="AC10" s="33">
        <v>17796.12648221344</v>
      </c>
      <c r="AD10" s="33">
        <v>6272.2964426877479</v>
      </c>
      <c r="AE10" s="33">
        <v>13980.14229249012</v>
      </c>
      <c r="AF10" s="33">
        <v>89525.130434782623</v>
      </c>
      <c r="AG10" s="33">
        <v>5467.853754940712</v>
      </c>
      <c r="AH10" s="33">
        <v>10803.667984189724</v>
      </c>
      <c r="AI10" s="33">
        <v>53647.482213438743</v>
      </c>
      <c r="AJ10" s="33">
        <v>7925.5652173913049</v>
      </c>
      <c r="AK10" s="33">
        <v>10969.513833992096</v>
      </c>
      <c r="AL10" s="33">
        <v>711.04743083003973</v>
      </c>
      <c r="AM10" s="33">
        <v>76603.739130434784</v>
      </c>
      <c r="AN10" s="33">
        <v>1346.806324110672</v>
      </c>
      <c r="AO10" s="33">
        <v>2631.6758893280635</v>
      </c>
      <c r="AP10" s="33">
        <v>21581.0395256917</v>
      </c>
      <c r="AQ10" s="33">
        <v>11824.494071146246</v>
      </c>
      <c r="AR10" s="33">
        <v>10718.438735177868</v>
      </c>
      <c r="AS10" s="33">
        <v>22800.691699604744</v>
      </c>
      <c r="AT10" s="33">
        <v>3431.2450592885375</v>
      </c>
      <c r="AU10" s="33">
        <v>2269.3478260869565</v>
      </c>
      <c r="AV10" s="33">
        <v>66130.387351778656</v>
      </c>
      <c r="AW10" s="33">
        <v>14378.03557312253</v>
      </c>
      <c r="AX10" s="33">
        <v>9491.5612648221359</v>
      </c>
      <c r="AY10" s="33">
        <v>20451.936758893284</v>
      </c>
      <c r="AZ10" s="33">
        <v>5119.525691699605</v>
      </c>
      <c r="BA10" s="33">
        <v>16689.328063241108</v>
      </c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</row>
    <row r="11" spans="1:272" ht="15.75" customHeight="1" x14ac:dyDescent="0.25">
      <c r="A11" s="1">
        <v>20507</v>
      </c>
      <c r="B11" s="1" t="s">
        <v>12</v>
      </c>
      <c r="C11" s="1" t="s">
        <v>792</v>
      </c>
      <c r="D11" s="1" t="s">
        <v>824</v>
      </c>
      <c r="E11" s="1">
        <v>2220</v>
      </c>
      <c r="F11" s="1" t="s">
        <v>833</v>
      </c>
      <c r="G11" s="1" t="s">
        <v>837</v>
      </c>
      <c r="H11" s="2" t="s">
        <v>841</v>
      </c>
      <c r="I11" s="1" t="s">
        <v>851</v>
      </c>
      <c r="J11" s="33">
        <v>54820.292490118583</v>
      </c>
      <c r="K11" s="33">
        <v>3109.3636363636365</v>
      </c>
      <c r="L11" s="33">
        <v>9325.640316205534</v>
      </c>
      <c r="M11" s="33">
        <v>26783.217391304348</v>
      </c>
      <c r="N11" s="33">
        <v>7548.4268774703569</v>
      </c>
      <c r="O11" s="33">
        <v>5016.1343873517799</v>
      </c>
      <c r="P11" s="33">
        <v>3037.509881422925</v>
      </c>
      <c r="Q11" s="33">
        <v>60955.600790513818</v>
      </c>
      <c r="R11" s="33">
        <v>742.09486166007912</v>
      </c>
      <c r="S11" s="33">
        <v>1985.2806324110675</v>
      </c>
      <c r="T11" s="33">
        <v>21408.87351778656</v>
      </c>
      <c r="U11" s="33">
        <v>8475.2727272727279</v>
      </c>
      <c r="V11" s="33">
        <v>10701.110671936758</v>
      </c>
      <c r="W11" s="33">
        <v>10258.901185770752</v>
      </c>
      <c r="X11" s="33">
        <v>4977.9090909090919</v>
      </c>
      <c r="Y11" s="33">
        <v>2406.1581027667985</v>
      </c>
      <c r="Z11" s="33">
        <v>71126.774703557312</v>
      </c>
      <c r="AA11" s="33">
        <v>24623.98418972332</v>
      </c>
      <c r="AB11" s="33">
        <v>5210.339920948617</v>
      </c>
      <c r="AC11" s="33">
        <v>14058.1185770751</v>
      </c>
      <c r="AD11" s="33">
        <v>17807.584980237156</v>
      </c>
      <c r="AE11" s="33">
        <v>9426.747035573122</v>
      </c>
      <c r="AF11" s="33">
        <v>51466.557312252968</v>
      </c>
      <c r="AG11" s="33">
        <v>3016.110671936759</v>
      </c>
      <c r="AH11" s="33">
        <v>7949.2964426877479</v>
      </c>
      <c r="AI11" s="33">
        <v>25603.786561264824</v>
      </c>
      <c r="AJ11" s="33">
        <v>6909.754940711463</v>
      </c>
      <c r="AK11" s="33">
        <v>5954.7628458498029</v>
      </c>
      <c r="AL11" s="33">
        <v>2032.8458498023717</v>
      </c>
      <c r="AM11" s="33">
        <v>58315.901185770759</v>
      </c>
      <c r="AN11" s="33">
        <v>703.65612648221349</v>
      </c>
      <c r="AO11" s="33">
        <v>1998.3320158102767</v>
      </c>
      <c r="AP11" s="33">
        <v>17544.612648221348</v>
      </c>
      <c r="AQ11" s="33">
        <v>7851.916996047431</v>
      </c>
      <c r="AR11" s="33">
        <v>11266.711462450594</v>
      </c>
      <c r="AS11" s="33">
        <v>11706.387351778658</v>
      </c>
      <c r="AT11" s="33">
        <v>4974.1699604743089</v>
      </c>
      <c r="AU11" s="33">
        <v>2270.114624505929</v>
      </c>
      <c r="AV11" s="33">
        <v>65472.438735177879</v>
      </c>
      <c r="AW11" s="33">
        <v>21333.81027667984</v>
      </c>
      <c r="AX11" s="33">
        <v>5755.778656126482</v>
      </c>
      <c r="AY11" s="33">
        <v>11425.750988142294</v>
      </c>
      <c r="AZ11" s="33">
        <v>16625.648221343876</v>
      </c>
      <c r="BA11" s="33">
        <v>10331.450592885376</v>
      </c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</row>
    <row r="12" spans="1:272" ht="15.75" customHeight="1" x14ac:dyDescent="0.25">
      <c r="A12" s="1">
        <v>20515</v>
      </c>
      <c r="B12" s="1" t="s">
        <v>13</v>
      </c>
      <c r="C12" s="1" t="s">
        <v>792</v>
      </c>
      <c r="D12" s="1" t="s">
        <v>825</v>
      </c>
      <c r="E12" s="1">
        <v>2110</v>
      </c>
      <c r="F12" s="1" t="s">
        <v>834</v>
      </c>
      <c r="G12" s="1" t="s">
        <v>837</v>
      </c>
      <c r="H12" s="2" t="s">
        <v>841</v>
      </c>
      <c r="I12" s="1" t="s">
        <v>852</v>
      </c>
      <c r="J12" s="33">
        <v>61701.50592885376</v>
      </c>
      <c r="K12" s="33">
        <v>4726.454545454546</v>
      </c>
      <c r="L12" s="33">
        <v>6518.118577075099</v>
      </c>
      <c r="M12" s="33">
        <v>31636.861660079052</v>
      </c>
      <c r="N12" s="33">
        <v>13861.01976284585</v>
      </c>
      <c r="O12" s="33">
        <v>3757.0750988142295</v>
      </c>
      <c r="P12" s="33">
        <v>1201.9762845849802</v>
      </c>
      <c r="Q12" s="33">
        <v>45698.324110671936</v>
      </c>
      <c r="R12" s="33">
        <v>735.61264822134387</v>
      </c>
      <c r="S12" s="33">
        <v>1580.2845849802372</v>
      </c>
      <c r="T12" s="33">
        <v>11139.743083003954</v>
      </c>
      <c r="U12" s="33">
        <v>8228.620553359684</v>
      </c>
      <c r="V12" s="33">
        <v>9058.454545454546</v>
      </c>
      <c r="W12" s="33">
        <v>9461.632411067194</v>
      </c>
      <c r="X12" s="33">
        <v>3616.584980237154</v>
      </c>
      <c r="Y12" s="33">
        <v>1877.3913043478262</v>
      </c>
      <c r="Z12" s="33">
        <v>54735.280632411072</v>
      </c>
      <c r="AA12" s="33">
        <v>22113.992094861664</v>
      </c>
      <c r="AB12" s="33">
        <v>5016.6679841897239</v>
      </c>
      <c r="AC12" s="33">
        <v>11358.07114624506</v>
      </c>
      <c r="AD12" s="33">
        <v>7212.0869565217408</v>
      </c>
      <c r="AE12" s="33">
        <v>9034.4624505928859</v>
      </c>
      <c r="AF12" s="33">
        <v>59695.549407114624</v>
      </c>
      <c r="AG12" s="33">
        <v>5195.513833992095</v>
      </c>
      <c r="AH12" s="33">
        <v>7552.1106719367599</v>
      </c>
      <c r="AI12" s="33">
        <v>30023.2766798419</v>
      </c>
      <c r="AJ12" s="33">
        <v>12627.316205533598</v>
      </c>
      <c r="AK12" s="33">
        <v>3576.7707509881425</v>
      </c>
      <c r="AL12" s="33">
        <v>720.56126482213449</v>
      </c>
      <c r="AM12" s="33">
        <v>50003.185770750992</v>
      </c>
      <c r="AN12" s="33">
        <v>790.01976284584987</v>
      </c>
      <c r="AO12" s="33">
        <v>1880.7588932806325</v>
      </c>
      <c r="AP12" s="33">
        <v>11297.549407114626</v>
      </c>
      <c r="AQ12" s="33">
        <v>9402.391304347826</v>
      </c>
      <c r="AR12" s="33">
        <v>9944.7707509881438</v>
      </c>
      <c r="AS12" s="33">
        <v>10778.521739130436</v>
      </c>
      <c r="AT12" s="33">
        <v>3800.1027667984195</v>
      </c>
      <c r="AU12" s="33">
        <v>2109.0711462450595</v>
      </c>
      <c r="AV12" s="33">
        <v>54479.44268774704</v>
      </c>
      <c r="AW12" s="33">
        <v>21863.754940711464</v>
      </c>
      <c r="AX12" s="33">
        <v>4935.7391304347821</v>
      </c>
      <c r="AY12" s="33">
        <v>10698.750988142294</v>
      </c>
      <c r="AZ12" s="33">
        <v>7230.0395256917</v>
      </c>
      <c r="BA12" s="33">
        <v>9751.1581027667999</v>
      </c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</row>
    <row r="13" spans="1:272" ht="15.75" customHeight="1" x14ac:dyDescent="0.25">
      <c r="A13" s="1">
        <v>20523</v>
      </c>
      <c r="B13" s="1" t="s">
        <v>14</v>
      </c>
      <c r="C13" s="1" t="s">
        <v>792</v>
      </c>
      <c r="D13" s="1" t="s">
        <v>824</v>
      </c>
      <c r="E13" s="1">
        <v>2400</v>
      </c>
      <c r="F13" s="1" t="s">
        <v>834</v>
      </c>
      <c r="G13" s="1" t="s">
        <v>837</v>
      </c>
      <c r="H13" s="2" t="s">
        <v>843</v>
      </c>
      <c r="I13" s="1" t="s">
        <v>853</v>
      </c>
      <c r="J13" s="33">
        <v>74233.059288537566</v>
      </c>
      <c r="K13" s="33">
        <v>6256.612648221344</v>
      </c>
      <c r="L13" s="33">
        <v>14066.351778656128</v>
      </c>
      <c r="M13" s="33">
        <v>35444.549407114631</v>
      </c>
      <c r="N13" s="33">
        <v>12940.07509881423</v>
      </c>
      <c r="O13" s="33">
        <v>5212.8616600790519</v>
      </c>
      <c r="P13" s="33">
        <v>312.60869565217399</v>
      </c>
      <c r="Q13" s="33">
        <v>52120.288537549408</v>
      </c>
      <c r="R13" s="33">
        <v>818.73517786561274</v>
      </c>
      <c r="S13" s="33">
        <v>2049.6916996047435</v>
      </c>
      <c r="T13" s="33">
        <v>15576.802371541502</v>
      </c>
      <c r="U13" s="33">
        <v>8925.9604743083019</v>
      </c>
      <c r="V13" s="33">
        <v>8548.162055335968</v>
      </c>
      <c r="W13" s="33">
        <v>11009.12648221344</v>
      </c>
      <c r="X13" s="33">
        <v>3144.4664031620555</v>
      </c>
      <c r="Y13" s="33">
        <v>2047.3438735177865</v>
      </c>
      <c r="Z13" s="33">
        <v>63203.17391304348</v>
      </c>
      <c r="AA13" s="33">
        <v>23881.600790513836</v>
      </c>
      <c r="AB13" s="33">
        <v>7491.0079051383409</v>
      </c>
      <c r="AC13" s="33">
        <v>11996.06719367589</v>
      </c>
      <c r="AD13" s="33">
        <v>8209.592885375494</v>
      </c>
      <c r="AE13" s="33">
        <v>11624.905138339922</v>
      </c>
      <c r="AF13" s="33">
        <v>75567.632411067199</v>
      </c>
      <c r="AG13" s="33">
        <v>6649.3715415019769</v>
      </c>
      <c r="AH13" s="33">
        <v>15058.865612648222</v>
      </c>
      <c r="AI13" s="33">
        <v>36722.000000000007</v>
      </c>
      <c r="AJ13" s="33">
        <v>12506.952569169962</v>
      </c>
      <c r="AK13" s="33">
        <v>4515.612648221344</v>
      </c>
      <c r="AL13" s="33">
        <v>114.83003952569172</v>
      </c>
      <c r="AM13" s="33">
        <v>57685.537549407134</v>
      </c>
      <c r="AN13" s="33">
        <v>1019.2490118577075</v>
      </c>
      <c r="AO13" s="33">
        <v>2202.442687747036</v>
      </c>
      <c r="AP13" s="33">
        <v>17247.592885375496</v>
      </c>
      <c r="AQ13" s="33">
        <v>9353.9762845849818</v>
      </c>
      <c r="AR13" s="33">
        <v>9738.03557312253</v>
      </c>
      <c r="AS13" s="33">
        <v>12775.529644268776</v>
      </c>
      <c r="AT13" s="33">
        <v>3027.6086956521744</v>
      </c>
      <c r="AU13" s="33">
        <v>2321.1027667984195</v>
      </c>
      <c r="AV13" s="33">
        <v>65260.22134387352</v>
      </c>
      <c r="AW13" s="33">
        <v>24256.000000000004</v>
      </c>
      <c r="AX13" s="33">
        <v>7501.3833992094869</v>
      </c>
      <c r="AY13" s="33">
        <v>12220</v>
      </c>
      <c r="AZ13" s="33">
        <v>7620.8102766798429</v>
      </c>
      <c r="BA13" s="33">
        <v>13662.027667984192</v>
      </c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</row>
    <row r="14" spans="1:272" ht="15.75" customHeight="1" x14ac:dyDescent="0.25">
      <c r="A14" s="1">
        <v>20647</v>
      </c>
      <c r="B14" s="1" t="s">
        <v>15</v>
      </c>
      <c r="C14" s="1" t="s">
        <v>792</v>
      </c>
      <c r="D14" s="1" t="s">
        <v>824</v>
      </c>
      <c r="E14" s="1">
        <v>2380</v>
      </c>
      <c r="F14" s="1" t="s">
        <v>834</v>
      </c>
      <c r="G14" s="1" t="s">
        <v>837</v>
      </c>
      <c r="H14" s="2" t="s">
        <v>843</v>
      </c>
      <c r="I14" s="1" t="s">
        <v>851</v>
      </c>
      <c r="J14" s="33">
        <v>44024.320158102768</v>
      </c>
      <c r="K14" s="33">
        <v>2309.3675889328065</v>
      </c>
      <c r="L14" s="33">
        <v>5190.367588932806</v>
      </c>
      <c r="M14" s="33">
        <v>23727.027667984192</v>
      </c>
      <c r="N14" s="33">
        <v>8481.9367588932819</v>
      </c>
      <c r="O14" s="33">
        <v>3477.9525691699605</v>
      </c>
      <c r="P14" s="33">
        <v>837.66798418972348</v>
      </c>
      <c r="Q14" s="33">
        <v>42849.790513833999</v>
      </c>
      <c r="R14" s="33">
        <v>533.80632411067199</v>
      </c>
      <c r="S14" s="33">
        <v>1119.6205533596838</v>
      </c>
      <c r="T14" s="33">
        <v>12870.375494071148</v>
      </c>
      <c r="U14" s="33">
        <v>6977.770750988142</v>
      </c>
      <c r="V14" s="33">
        <v>9677.237154150198</v>
      </c>
      <c r="W14" s="33">
        <v>6854.853754940712</v>
      </c>
      <c r="X14" s="33">
        <v>3105.916996047431</v>
      </c>
      <c r="Y14" s="33">
        <v>1710.209486166008</v>
      </c>
      <c r="Z14" s="33">
        <v>56538.798418972336</v>
      </c>
      <c r="AA14" s="33">
        <v>19634.217391304348</v>
      </c>
      <c r="AB14" s="33">
        <v>5308.1818181818189</v>
      </c>
      <c r="AC14" s="33">
        <v>11585.486166007906</v>
      </c>
      <c r="AD14" s="33">
        <v>11101.328063241108</v>
      </c>
      <c r="AE14" s="33">
        <v>8909.584980237154</v>
      </c>
      <c r="AF14" s="33">
        <v>43154.533596837951</v>
      </c>
      <c r="AG14" s="33">
        <v>2303.600790513834</v>
      </c>
      <c r="AH14" s="33">
        <v>5196.6205533596849</v>
      </c>
      <c r="AI14" s="33">
        <v>25828.584980237156</v>
      </c>
      <c r="AJ14" s="33">
        <v>7514.7667984189729</v>
      </c>
      <c r="AK14" s="33">
        <v>1838.7351778656127</v>
      </c>
      <c r="AL14" s="33">
        <v>472.22529644268781</v>
      </c>
      <c r="AM14" s="33">
        <v>44387.324110671936</v>
      </c>
      <c r="AN14" s="33">
        <v>538.91304347826087</v>
      </c>
      <c r="AO14" s="33">
        <v>1387.2450592885377</v>
      </c>
      <c r="AP14" s="33">
        <v>13045.664031620554</v>
      </c>
      <c r="AQ14" s="33">
        <v>7275.845849802372</v>
      </c>
      <c r="AR14" s="33">
        <v>9385.794466403162</v>
      </c>
      <c r="AS14" s="33">
        <v>7865.122529644269</v>
      </c>
      <c r="AT14" s="33">
        <v>3004.687747035573</v>
      </c>
      <c r="AU14" s="33">
        <v>1884.0513833992095</v>
      </c>
      <c r="AV14" s="33">
        <v>53964.960474308304</v>
      </c>
      <c r="AW14" s="33">
        <v>15725.284584980238</v>
      </c>
      <c r="AX14" s="33">
        <v>4386.3320158102761</v>
      </c>
      <c r="AY14" s="33">
        <v>11640.861660079052</v>
      </c>
      <c r="AZ14" s="33">
        <v>11856.03557312253</v>
      </c>
      <c r="BA14" s="33">
        <v>10356.446640316206</v>
      </c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</row>
    <row r="15" spans="1:272" ht="15.75" customHeight="1" x14ac:dyDescent="0.25">
      <c r="A15" s="1">
        <v>20701</v>
      </c>
      <c r="B15" s="1" t="s">
        <v>16</v>
      </c>
      <c r="C15" s="1" t="s">
        <v>792</v>
      </c>
      <c r="D15" s="1" t="s">
        <v>826</v>
      </c>
      <c r="E15" s="1">
        <v>993</v>
      </c>
      <c r="F15" s="1" t="s">
        <v>835</v>
      </c>
      <c r="G15" s="1" t="s">
        <v>837</v>
      </c>
      <c r="H15" s="2" t="s">
        <v>844</v>
      </c>
      <c r="I15" s="1" t="s">
        <v>850</v>
      </c>
      <c r="J15" s="33">
        <v>14196.826086956524</v>
      </c>
      <c r="K15" s="33">
        <v>3358.7747035573129</v>
      </c>
      <c r="L15" s="33">
        <v>437.55731225296444</v>
      </c>
      <c r="M15" s="33">
        <v>10039.644268774704</v>
      </c>
      <c r="N15" s="33">
        <v>360.84980237154156</v>
      </c>
      <c r="O15" s="33">
        <v>0</v>
      </c>
      <c r="P15" s="33">
        <v>0</v>
      </c>
      <c r="Q15" s="33">
        <v>4804.750988142293</v>
      </c>
      <c r="R15" s="33">
        <v>0</v>
      </c>
      <c r="S15" s="33">
        <v>0</v>
      </c>
      <c r="T15" s="33">
        <v>880.51383399209487</v>
      </c>
      <c r="U15" s="33">
        <v>0</v>
      </c>
      <c r="V15" s="33">
        <v>627.58893280632424</v>
      </c>
      <c r="W15" s="33">
        <v>2535.04743083004</v>
      </c>
      <c r="X15" s="33">
        <v>490.9486166007905</v>
      </c>
      <c r="Y15" s="33">
        <v>270.6521739130435</v>
      </c>
      <c r="Z15" s="33">
        <v>2812.8260869565215</v>
      </c>
      <c r="AA15" s="33">
        <v>1796.1462450592887</v>
      </c>
      <c r="AB15" s="33">
        <v>147.78656126482213</v>
      </c>
      <c r="AC15" s="33">
        <v>68.557312252964422</v>
      </c>
      <c r="AD15" s="33">
        <v>0</v>
      </c>
      <c r="AE15" s="33">
        <v>800.33596837944663</v>
      </c>
      <c r="AF15" s="33">
        <v>14660.739130434784</v>
      </c>
      <c r="AG15" s="33">
        <v>3362.5889328063245</v>
      </c>
      <c r="AH15" s="33">
        <v>322.53359683794469</v>
      </c>
      <c r="AI15" s="33">
        <v>10391.387351778656</v>
      </c>
      <c r="AJ15" s="33">
        <v>345.35573122529649</v>
      </c>
      <c r="AK15" s="33">
        <v>237.15415019762847</v>
      </c>
      <c r="AL15" s="33">
        <v>1.7193675889328064</v>
      </c>
      <c r="AM15" s="33">
        <v>5160.2845849802379</v>
      </c>
      <c r="AN15" s="33">
        <v>0</v>
      </c>
      <c r="AO15" s="33">
        <v>13.932806324110674</v>
      </c>
      <c r="AP15" s="33">
        <v>597.9525691699605</v>
      </c>
      <c r="AQ15" s="33">
        <v>0</v>
      </c>
      <c r="AR15" s="33">
        <v>653.35968379446649</v>
      </c>
      <c r="AS15" s="33">
        <v>3096.05138339921</v>
      </c>
      <c r="AT15" s="33">
        <v>460.27667984189725</v>
      </c>
      <c r="AU15" s="33">
        <v>338.71146245059293</v>
      </c>
      <c r="AV15" s="33">
        <v>4405.3241106719379</v>
      </c>
      <c r="AW15" s="33">
        <v>3020.1620553359685</v>
      </c>
      <c r="AX15" s="33">
        <v>191.72332015810278</v>
      </c>
      <c r="AY15" s="33">
        <v>74.703557312252968</v>
      </c>
      <c r="AZ15" s="33">
        <v>6.0079051383399209</v>
      </c>
      <c r="BA15" s="33">
        <v>1112.7272727272727</v>
      </c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</row>
    <row r="16" spans="1:272" ht="15.75" customHeight="1" x14ac:dyDescent="0.25">
      <c r="A16" s="1">
        <v>20736</v>
      </c>
      <c r="B16" s="1" t="s">
        <v>17</v>
      </c>
      <c r="C16" s="1" t="s">
        <v>792</v>
      </c>
      <c r="D16" s="1" t="s">
        <v>825</v>
      </c>
      <c r="E16" s="1">
        <v>1870</v>
      </c>
      <c r="F16" s="1" t="s">
        <v>836</v>
      </c>
      <c r="G16" s="1" t="s">
        <v>837</v>
      </c>
      <c r="H16" s="1" t="s">
        <v>843</v>
      </c>
      <c r="I16" s="1" t="s">
        <v>853</v>
      </c>
      <c r="J16" s="33">
        <v>57977.711462450592</v>
      </c>
      <c r="K16" s="33">
        <v>4384.7944664031629</v>
      </c>
      <c r="L16" s="33">
        <v>5752</v>
      </c>
      <c r="M16" s="33">
        <v>31670.640316205536</v>
      </c>
      <c r="N16" s="33">
        <v>11737.221343873518</v>
      </c>
      <c r="O16" s="33">
        <v>3906.7944664031625</v>
      </c>
      <c r="P16" s="33">
        <v>526.26086956521749</v>
      </c>
      <c r="Q16" s="33">
        <v>42390.039525691704</v>
      </c>
      <c r="R16" s="33">
        <v>494.85770750988149</v>
      </c>
      <c r="S16" s="33">
        <v>1117.8972332015812</v>
      </c>
      <c r="T16" s="33">
        <v>13462.750988142294</v>
      </c>
      <c r="U16" s="33">
        <v>6025.241106719368</v>
      </c>
      <c r="V16" s="33">
        <v>8042.932806324111</v>
      </c>
      <c r="W16" s="33">
        <v>7665.5217391304359</v>
      </c>
      <c r="X16" s="33">
        <v>4000.0395256917</v>
      </c>
      <c r="Y16" s="33">
        <v>1580.7984189723322</v>
      </c>
      <c r="Z16" s="33">
        <v>43485.541501976295</v>
      </c>
      <c r="AA16" s="33">
        <v>16161.968379446642</v>
      </c>
      <c r="AB16" s="33">
        <v>2964.2055335968384</v>
      </c>
      <c r="AC16" s="33">
        <v>7517.221343873518</v>
      </c>
      <c r="AD16" s="33">
        <v>7543.936758893281</v>
      </c>
      <c r="AE16" s="33">
        <v>9298.2094861660098</v>
      </c>
      <c r="AF16" s="33">
        <v>54851.74703557312</v>
      </c>
      <c r="AG16" s="33">
        <v>5610.1778656126489</v>
      </c>
      <c r="AH16" s="33">
        <v>9078.434782608696</v>
      </c>
      <c r="AI16" s="33">
        <v>24851.561264822136</v>
      </c>
      <c r="AJ16" s="33">
        <v>10344.470355731226</v>
      </c>
      <c r="AK16" s="33">
        <v>4378.786561264822</v>
      </c>
      <c r="AL16" s="33">
        <v>588.31620553359687</v>
      </c>
      <c r="AM16" s="33">
        <v>41310.249011857712</v>
      </c>
      <c r="AN16" s="33">
        <v>761.52569169960486</v>
      </c>
      <c r="AO16" s="33">
        <v>1473.0434782608697</v>
      </c>
      <c r="AP16" s="33">
        <v>12200.08300395257</v>
      </c>
      <c r="AQ16" s="33">
        <v>5600.332015810277</v>
      </c>
      <c r="AR16" s="33">
        <v>7617.5968379446649</v>
      </c>
      <c r="AS16" s="33">
        <v>8505.9288537549419</v>
      </c>
      <c r="AT16" s="33">
        <v>3744.486166007905</v>
      </c>
      <c r="AU16" s="33">
        <v>1407.2529644268775</v>
      </c>
      <c r="AV16" s="33">
        <v>55972.549407114624</v>
      </c>
      <c r="AW16" s="33">
        <v>17529.932806324112</v>
      </c>
      <c r="AX16" s="33">
        <v>6245.7984189723329</v>
      </c>
      <c r="AY16" s="33">
        <v>8937.2055335968398</v>
      </c>
      <c r="AZ16" s="33">
        <v>14719.802371541502</v>
      </c>
      <c r="BA16" s="33">
        <v>8539.8102766798438</v>
      </c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</row>
    <row r="17" spans="1:164" ht="15.75" customHeight="1" x14ac:dyDescent="0.25">
      <c r="A17" s="1">
        <v>20825</v>
      </c>
      <c r="B17" s="1" t="s">
        <v>18</v>
      </c>
      <c r="C17" s="1" t="s">
        <v>792</v>
      </c>
      <c r="D17" s="1" t="s">
        <v>823</v>
      </c>
      <c r="E17" s="1">
        <v>1500</v>
      </c>
      <c r="F17" s="1" t="s">
        <v>836</v>
      </c>
      <c r="G17" s="1" t="s">
        <v>837</v>
      </c>
      <c r="H17" s="2" t="s">
        <v>844</v>
      </c>
      <c r="I17" s="1" t="s">
        <v>852</v>
      </c>
      <c r="J17" s="33">
        <v>16778.494071146244</v>
      </c>
      <c r="K17" s="33">
        <v>526.85770750988149</v>
      </c>
      <c r="L17" s="33">
        <v>4016.9723320158109</v>
      </c>
      <c r="M17" s="33">
        <v>9879.1660079051398</v>
      </c>
      <c r="N17" s="33">
        <v>1382.5335968379447</v>
      </c>
      <c r="O17" s="33">
        <v>928.93280632411063</v>
      </c>
      <c r="P17" s="33">
        <v>44.031620553359687</v>
      </c>
      <c r="Q17" s="33">
        <v>23618.031620553364</v>
      </c>
      <c r="R17" s="33">
        <v>486.03557312252968</v>
      </c>
      <c r="S17" s="33">
        <v>1071.9762845849802</v>
      </c>
      <c r="T17" s="33">
        <v>4866.4822134387359</v>
      </c>
      <c r="U17" s="33">
        <v>3058.636363636364</v>
      </c>
      <c r="V17" s="33">
        <v>5253.909090909091</v>
      </c>
      <c r="W17" s="33">
        <v>5656.8577075098819</v>
      </c>
      <c r="X17" s="33">
        <v>2011.1857707509885</v>
      </c>
      <c r="Y17" s="33">
        <v>1212.9486166007907</v>
      </c>
      <c r="Z17" s="33">
        <v>19103.648221343872</v>
      </c>
      <c r="AA17" s="33">
        <v>5970.8023715415029</v>
      </c>
      <c r="AB17" s="33">
        <v>1456.00790513834</v>
      </c>
      <c r="AC17" s="33">
        <v>4899.446640316206</v>
      </c>
      <c r="AD17" s="33">
        <v>3398.470355731225</v>
      </c>
      <c r="AE17" s="33">
        <v>3378.920948616601</v>
      </c>
      <c r="AF17" s="33">
        <v>14555.26086956522</v>
      </c>
      <c r="AG17" s="33">
        <v>703.65612648221349</v>
      </c>
      <c r="AH17" s="33">
        <v>3998.0039525691705</v>
      </c>
      <c r="AI17" s="33">
        <v>7107.213438735178</v>
      </c>
      <c r="AJ17" s="33">
        <v>1862.6719367588935</v>
      </c>
      <c r="AK17" s="33">
        <v>804.66403162055337</v>
      </c>
      <c r="AL17" s="33">
        <v>79.051383399209499</v>
      </c>
      <c r="AM17" s="33">
        <v>24747.015810276684</v>
      </c>
      <c r="AN17" s="33">
        <v>480.91699604743087</v>
      </c>
      <c r="AO17" s="33">
        <v>1004.4505928853756</v>
      </c>
      <c r="AP17" s="33">
        <v>4916.2806324110679</v>
      </c>
      <c r="AQ17" s="33">
        <v>3553.731225296443</v>
      </c>
      <c r="AR17" s="33">
        <v>5670.2015810276689</v>
      </c>
      <c r="AS17" s="33">
        <v>6186.130434782609</v>
      </c>
      <c r="AT17" s="33">
        <v>1849.324110671937</v>
      </c>
      <c r="AU17" s="33">
        <v>1085.9802371541505</v>
      </c>
      <c r="AV17" s="33">
        <v>18114.201581027668</v>
      </c>
      <c r="AW17" s="33">
        <v>8910.241106719368</v>
      </c>
      <c r="AX17" s="33">
        <v>1350.1581027667985</v>
      </c>
      <c r="AY17" s="33">
        <v>2803.924901185771</v>
      </c>
      <c r="AZ17" s="33">
        <v>1295.4268774703557</v>
      </c>
      <c r="BA17" s="33">
        <v>3754.450592885376</v>
      </c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</row>
    <row r="18" spans="1:164" ht="15.75" customHeight="1" x14ac:dyDescent="0.25">
      <c r="A18" s="1">
        <v>20833</v>
      </c>
      <c r="B18" s="1" t="s">
        <v>19</v>
      </c>
      <c r="C18" s="1" t="s">
        <v>792</v>
      </c>
      <c r="D18" s="1" t="s">
        <v>827</v>
      </c>
      <c r="E18" s="1">
        <v>2875</v>
      </c>
      <c r="F18" s="1" t="s">
        <v>834</v>
      </c>
      <c r="G18" s="1" t="s">
        <v>837</v>
      </c>
      <c r="H18" s="2" t="s">
        <v>841</v>
      </c>
      <c r="I18" s="1" t="s">
        <v>851</v>
      </c>
      <c r="J18" s="33">
        <v>75481.96837944664</v>
      </c>
      <c r="K18" s="33">
        <v>4011.2094861660084</v>
      </c>
      <c r="L18" s="33">
        <v>10906.501976284586</v>
      </c>
      <c r="M18" s="33">
        <v>35681.17391304348</v>
      </c>
      <c r="N18" s="33">
        <v>17261.28458498024</v>
      </c>
      <c r="O18" s="33">
        <v>6034.3280632411079</v>
      </c>
      <c r="P18" s="33">
        <v>1587.4703557312255</v>
      </c>
      <c r="Q18" s="33">
        <v>51039.272727272735</v>
      </c>
      <c r="R18" s="33">
        <v>745.84980237154161</v>
      </c>
      <c r="S18" s="33">
        <v>2073.818181818182</v>
      </c>
      <c r="T18" s="33">
        <v>17230.011857707512</v>
      </c>
      <c r="U18" s="33">
        <v>8074.252964426878</v>
      </c>
      <c r="V18" s="33">
        <v>7766.3359683794479</v>
      </c>
      <c r="W18" s="33">
        <v>9654.6837944664039</v>
      </c>
      <c r="X18" s="33">
        <v>3841.426877470356</v>
      </c>
      <c r="Y18" s="33">
        <v>1652.893280632411</v>
      </c>
      <c r="Z18" s="33">
        <v>64343.948616600799</v>
      </c>
      <c r="AA18" s="33">
        <v>25841.114624505932</v>
      </c>
      <c r="AB18" s="33">
        <v>5579.03162055336</v>
      </c>
      <c r="AC18" s="33">
        <v>11486.316205533598</v>
      </c>
      <c r="AD18" s="33">
        <v>13418.600790513834</v>
      </c>
      <c r="AE18" s="33">
        <v>8018.885375494071</v>
      </c>
      <c r="AF18" s="33">
        <v>77504.549407114639</v>
      </c>
      <c r="AG18" s="33">
        <v>5610.01976284585</v>
      </c>
      <c r="AH18" s="33">
        <v>11957.494071146246</v>
      </c>
      <c r="AI18" s="33">
        <v>36705.782608695656</v>
      </c>
      <c r="AJ18" s="33">
        <v>16927.05533596838</v>
      </c>
      <c r="AK18" s="33">
        <v>5367.126482213439</v>
      </c>
      <c r="AL18" s="33">
        <v>937.07114624505937</v>
      </c>
      <c r="AM18" s="33">
        <v>53930.806324110665</v>
      </c>
      <c r="AN18" s="33">
        <v>871.58102766798424</v>
      </c>
      <c r="AO18" s="33">
        <v>2161.790513833992</v>
      </c>
      <c r="AP18" s="33">
        <v>16985.355731225296</v>
      </c>
      <c r="AQ18" s="33">
        <v>8493.545454545454</v>
      </c>
      <c r="AR18" s="33">
        <v>8666.810276679842</v>
      </c>
      <c r="AS18" s="33">
        <v>11134.928853754942</v>
      </c>
      <c r="AT18" s="33">
        <v>3931.7944664031625</v>
      </c>
      <c r="AU18" s="33">
        <v>1685.0000000000002</v>
      </c>
      <c r="AV18" s="33">
        <v>57288.221343873513</v>
      </c>
      <c r="AW18" s="33">
        <v>17872.249011857708</v>
      </c>
      <c r="AX18" s="33">
        <v>6766.3636363636379</v>
      </c>
      <c r="AY18" s="33">
        <v>11574.664031620554</v>
      </c>
      <c r="AZ18" s="33">
        <v>13018.217391304348</v>
      </c>
      <c r="BA18" s="33">
        <v>8056.7272727272739</v>
      </c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</row>
    <row r="19" spans="1:164" ht="15.75" customHeight="1" x14ac:dyDescent="0.25">
      <c r="A19" s="1">
        <v>21244</v>
      </c>
      <c r="B19" s="1" t="s">
        <v>20</v>
      </c>
      <c r="C19" s="1" t="s">
        <v>793</v>
      </c>
      <c r="D19" s="1" t="s">
        <v>825</v>
      </c>
      <c r="E19" s="1">
        <v>2000</v>
      </c>
      <c r="F19" s="1" t="s">
        <v>834</v>
      </c>
      <c r="G19" s="1" t="s">
        <v>837</v>
      </c>
      <c r="H19" s="2" t="s">
        <v>843</v>
      </c>
      <c r="I19" s="1" t="s">
        <v>852</v>
      </c>
      <c r="J19" s="33">
        <v>37981.73122529644</v>
      </c>
      <c r="K19" s="33">
        <v>1453.4229249011858</v>
      </c>
      <c r="L19" s="33">
        <v>5975.636363636364</v>
      </c>
      <c r="M19" s="33">
        <v>17129.802371541504</v>
      </c>
      <c r="N19" s="33">
        <v>8342.4071146245078</v>
      </c>
      <c r="O19" s="33">
        <v>3371.8853754940719</v>
      </c>
      <c r="P19" s="33">
        <v>1708.5770750988147</v>
      </c>
      <c r="Q19" s="33">
        <v>33047.359683794464</v>
      </c>
      <c r="R19" s="33">
        <v>597.07905138339925</v>
      </c>
      <c r="S19" s="33">
        <v>1742.6877470355732</v>
      </c>
      <c r="T19" s="33">
        <v>8294.98814229249</v>
      </c>
      <c r="U19" s="33">
        <v>4909.276679841897</v>
      </c>
      <c r="V19" s="33">
        <v>7138.4031620553369</v>
      </c>
      <c r="W19" s="33">
        <v>7213.217391304348</v>
      </c>
      <c r="X19" s="33">
        <v>2112.00395256917</v>
      </c>
      <c r="Y19" s="33">
        <v>1039.703557312253</v>
      </c>
      <c r="Z19" s="33">
        <v>36299.849802371551</v>
      </c>
      <c r="AA19" s="33">
        <v>13893.509881422926</v>
      </c>
      <c r="AB19" s="33">
        <v>4430.249011857707</v>
      </c>
      <c r="AC19" s="33">
        <v>5228.8932806324119</v>
      </c>
      <c r="AD19" s="33">
        <v>9221.3003952569179</v>
      </c>
      <c r="AE19" s="33">
        <v>3525.8972332015815</v>
      </c>
      <c r="AF19" s="33">
        <v>30550.798418972332</v>
      </c>
      <c r="AG19" s="33">
        <v>1821.332015810277</v>
      </c>
      <c r="AH19" s="33">
        <v>6917.826086956522</v>
      </c>
      <c r="AI19" s="33">
        <v>13081.134387351778</v>
      </c>
      <c r="AJ19" s="33">
        <v>5541.486166007905</v>
      </c>
      <c r="AK19" s="33">
        <v>2183.948616600791</v>
      </c>
      <c r="AL19" s="33">
        <v>1005.0711462450594</v>
      </c>
      <c r="AM19" s="33">
        <v>35382.189723320153</v>
      </c>
      <c r="AN19" s="33">
        <v>567.80632411067199</v>
      </c>
      <c r="AO19" s="33">
        <v>1734.8300395256917</v>
      </c>
      <c r="AP19" s="33">
        <v>9058.5415019762859</v>
      </c>
      <c r="AQ19" s="33">
        <v>4987.8814229249019</v>
      </c>
      <c r="AR19" s="33">
        <v>7778.596837944664</v>
      </c>
      <c r="AS19" s="33">
        <v>8285.6047430830058</v>
      </c>
      <c r="AT19" s="33">
        <v>1779.3715415019765</v>
      </c>
      <c r="AU19" s="33">
        <v>1189.5573122529645</v>
      </c>
      <c r="AV19" s="33">
        <v>27922.33201581028</v>
      </c>
      <c r="AW19" s="33">
        <v>9585.0671936758899</v>
      </c>
      <c r="AX19" s="33">
        <v>3628.0869565217399</v>
      </c>
      <c r="AY19" s="33">
        <v>4803.5652173913049</v>
      </c>
      <c r="AZ19" s="33">
        <v>6342.4940711462459</v>
      </c>
      <c r="BA19" s="33">
        <v>3563.1185770750994</v>
      </c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</row>
    <row r="20" spans="1:164" ht="15.75" customHeight="1" x14ac:dyDescent="0.25">
      <c r="A20" s="1">
        <v>21473</v>
      </c>
      <c r="B20" s="1" t="s">
        <v>21</v>
      </c>
      <c r="C20" s="1" t="s">
        <v>794</v>
      </c>
      <c r="D20" s="1" t="s">
        <v>825</v>
      </c>
      <c r="E20" s="1">
        <v>2167</v>
      </c>
      <c r="F20" s="1" t="s">
        <v>834</v>
      </c>
      <c r="G20" s="1" t="s">
        <v>837</v>
      </c>
      <c r="H20" s="2" t="s">
        <v>841</v>
      </c>
      <c r="I20" s="1" t="s">
        <v>851</v>
      </c>
      <c r="J20" s="33">
        <v>63984.031620553367</v>
      </c>
      <c r="K20" s="33">
        <v>6026.442687747036</v>
      </c>
      <c r="L20" s="33">
        <v>14246.26482213439</v>
      </c>
      <c r="M20" s="33">
        <v>30789.758893280632</v>
      </c>
      <c r="N20" s="33">
        <v>6506.2687747035579</v>
      </c>
      <c r="O20" s="33">
        <v>6227.837944664032</v>
      </c>
      <c r="P20" s="33">
        <v>187.45849802371544</v>
      </c>
      <c r="Q20" s="33">
        <v>41807.4743083004</v>
      </c>
      <c r="R20" s="33">
        <v>675.09881422924911</v>
      </c>
      <c r="S20" s="33">
        <v>2675.0711462450595</v>
      </c>
      <c r="T20" s="33">
        <v>8660.7114624505921</v>
      </c>
      <c r="U20" s="33">
        <v>7002.335968379447</v>
      </c>
      <c r="V20" s="33">
        <v>9314.632411067194</v>
      </c>
      <c r="W20" s="33">
        <v>9727.177865612648</v>
      </c>
      <c r="X20" s="33">
        <v>2542.3675889328065</v>
      </c>
      <c r="Y20" s="33">
        <v>1210.0790513833992</v>
      </c>
      <c r="Z20" s="33">
        <v>53176.138339920952</v>
      </c>
      <c r="AA20" s="33">
        <v>11217.343873517786</v>
      </c>
      <c r="AB20" s="33">
        <v>7238.841897233202</v>
      </c>
      <c r="AC20" s="33">
        <v>13880.557312252964</v>
      </c>
      <c r="AD20" s="33">
        <v>9678.96442687747</v>
      </c>
      <c r="AE20" s="33">
        <v>11160.430830039526</v>
      </c>
      <c r="AF20" s="33">
        <v>56474.276679841896</v>
      </c>
      <c r="AG20" s="33">
        <v>6047.5098814229259</v>
      </c>
      <c r="AH20" s="33">
        <v>9763.221343873518</v>
      </c>
      <c r="AI20" s="33">
        <v>28434.529644268776</v>
      </c>
      <c r="AJ20" s="33">
        <v>5859.371541501976</v>
      </c>
      <c r="AK20" s="33">
        <v>6069.229249011858</v>
      </c>
      <c r="AL20" s="33">
        <v>300.41501976284587</v>
      </c>
      <c r="AM20" s="33">
        <v>46447.727272727272</v>
      </c>
      <c r="AN20" s="33">
        <v>675.05138339920961</v>
      </c>
      <c r="AO20" s="33">
        <v>2773.438735177866</v>
      </c>
      <c r="AP20" s="33">
        <v>10089.600790513834</v>
      </c>
      <c r="AQ20" s="33">
        <v>6340.905138339921</v>
      </c>
      <c r="AR20" s="33">
        <v>10295.04347826087</v>
      </c>
      <c r="AS20" s="33">
        <v>12056.260869565218</v>
      </c>
      <c r="AT20" s="33">
        <v>2933.750988142293</v>
      </c>
      <c r="AU20" s="33">
        <v>1283.6758893280632</v>
      </c>
      <c r="AV20" s="33">
        <v>55430.640316205536</v>
      </c>
      <c r="AW20" s="33">
        <v>11493.316205533596</v>
      </c>
      <c r="AX20" s="33">
        <v>8082.6837944664048</v>
      </c>
      <c r="AY20" s="33">
        <v>14216.770750988144</v>
      </c>
      <c r="AZ20" s="33">
        <v>9994.2015810276698</v>
      </c>
      <c r="BA20" s="33">
        <v>11643.667984189724</v>
      </c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</row>
    <row r="21" spans="1:164" ht="15.75" customHeight="1" x14ac:dyDescent="0.25">
      <c r="A21" s="1">
        <v>21481</v>
      </c>
      <c r="B21" s="1" t="s">
        <v>22</v>
      </c>
      <c r="C21" s="1" t="s">
        <v>793</v>
      </c>
      <c r="D21" s="1" t="s">
        <v>824</v>
      </c>
      <c r="E21" s="1">
        <v>2730</v>
      </c>
      <c r="F21" s="1" t="s">
        <v>835</v>
      </c>
      <c r="G21" s="1" t="s">
        <v>837</v>
      </c>
      <c r="H21" s="1" t="s">
        <v>841</v>
      </c>
      <c r="I21" s="1" t="s">
        <v>851</v>
      </c>
      <c r="J21" s="33">
        <v>74652.624505928849</v>
      </c>
      <c r="K21" s="33">
        <v>3414.229249011858</v>
      </c>
      <c r="L21" s="33">
        <v>4354.0988142292499</v>
      </c>
      <c r="M21" s="33">
        <v>53100.513833992096</v>
      </c>
      <c r="N21" s="33">
        <v>8235.5810276679858</v>
      </c>
      <c r="O21" s="33">
        <v>5170.454545454546</v>
      </c>
      <c r="P21" s="33">
        <v>377.74703557312256</v>
      </c>
      <c r="Q21" s="33">
        <v>60527.264822134399</v>
      </c>
      <c r="R21" s="33">
        <v>1043.3438735177865</v>
      </c>
      <c r="S21" s="33">
        <v>1316.7549407114625</v>
      </c>
      <c r="T21" s="33">
        <v>17777.296442687748</v>
      </c>
      <c r="U21" s="33">
        <v>8440.252964426878</v>
      </c>
      <c r="V21" s="33">
        <v>10195.391304347828</v>
      </c>
      <c r="W21" s="33">
        <v>16149.09090909091</v>
      </c>
      <c r="X21" s="33">
        <v>3445.8774703557315</v>
      </c>
      <c r="Y21" s="33">
        <v>2159.2569169960475</v>
      </c>
      <c r="Z21" s="33">
        <v>51501.616600790519</v>
      </c>
      <c r="AA21" s="33">
        <v>17289.865612648224</v>
      </c>
      <c r="AB21" s="33">
        <v>5546.0000000000009</v>
      </c>
      <c r="AC21" s="33">
        <v>12631.671936758894</v>
      </c>
      <c r="AD21" s="33">
        <v>8358.8853754940719</v>
      </c>
      <c r="AE21" s="33">
        <v>7675.1936758893289</v>
      </c>
      <c r="AF21" s="33">
        <v>76070.011857707519</v>
      </c>
      <c r="AG21" s="33">
        <v>3383.7984189723325</v>
      </c>
      <c r="AH21" s="33">
        <v>3344.4782608695659</v>
      </c>
      <c r="AI21" s="33">
        <v>57540.221343873527</v>
      </c>
      <c r="AJ21" s="33">
        <v>7286.581027667984</v>
      </c>
      <c r="AK21" s="33">
        <v>4257.5415019762859</v>
      </c>
      <c r="AL21" s="33">
        <v>257.39130434782606</v>
      </c>
      <c r="AM21" s="33">
        <v>62799.699604743073</v>
      </c>
      <c r="AN21" s="33">
        <v>1367.4861660079052</v>
      </c>
      <c r="AO21" s="33">
        <v>1890.4031620553362</v>
      </c>
      <c r="AP21" s="33">
        <v>17692.596837944664</v>
      </c>
      <c r="AQ21" s="33">
        <v>8168.03162055336</v>
      </c>
      <c r="AR21" s="33">
        <v>10123.284584980236</v>
      </c>
      <c r="AS21" s="33">
        <v>17596.687747035576</v>
      </c>
      <c r="AT21" s="33">
        <v>3802.3201581027674</v>
      </c>
      <c r="AU21" s="33">
        <v>2158.889328063241</v>
      </c>
      <c r="AV21" s="33">
        <v>44721.786561264824</v>
      </c>
      <c r="AW21" s="33">
        <v>19392.664031620556</v>
      </c>
      <c r="AX21" s="33">
        <v>5653.9367588932819</v>
      </c>
      <c r="AY21" s="33">
        <v>7753.9881422924909</v>
      </c>
      <c r="AZ21" s="33">
        <v>6298.0909090909099</v>
      </c>
      <c r="BA21" s="33">
        <v>5623.106719367589</v>
      </c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</row>
    <row r="22" spans="1:164" ht="15.75" customHeight="1" x14ac:dyDescent="0.25">
      <c r="A22" s="1">
        <v>21562</v>
      </c>
      <c r="B22" s="1" t="s">
        <v>23</v>
      </c>
      <c r="C22" s="1" t="s">
        <v>794</v>
      </c>
      <c r="D22" s="1" t="s">
        <v>825</v>
      </c>
      <c r="E22" s="1">
        <v>1897</v>
      </c>
      <c r="F22" s="1" t="s">
        <v>834</v>
      </c>
      <c r="G22" s="1" t="s">
        <v>837</v>
      </c>
      <c r="H22" s="1" t="s">
        <v>843</v>
      </c>
      <c r="I22" s="1" t="s">
        <v>851</v>
      </c>
      <c r="J22" s="33">
        <v>32653.94466403162</v>
      </c>
      <c r="K22" s="33">
        <v>2697.6679841897235</v>
      </c>
      <c r="L22" s="33">
        <v>6567.537549407115</v>
      </c>
      <c r="M22" s="33">
        <v>14629.865612648222</v>
      </c>
      <c r="N22" s="33">
        <v>5716.632411067194</v>
      </c>
      <c r="O22" s="33">
        <v>2963.110671936759</v>
      </c>
      <c r="P22" s="33">
        <v>79.130434782608702</v>
      </c>
      <c r="Q22" s="33">
        <v>47553.039525691704</v>
      </c>
      <c r="R22" s="33">
        <v>879.32806324110675</v>
      </c>
      <c r="S22" s="33">
        <v>1623.0632411067197</v>
      </c>
      <c r="T22" s="33">
        <v>13860.300395256918</v>
      </c>
      <c r="U22" s="33">
        <v>8250.2727272727279</v>
      </c>
      <c r="V22" s="33">
        <v>9163.8656126482219</v>
      </c>
      <c r="W22" s="33">
        <v>9631.6679841897239</v>
      </c>
      <c r="X22" s="33">
        <v>2687.4861660079055</v>
      </c>
      <c r="Y22" s="33">
        <v>1457.0553359683795</v>
      </c>
      <c r="Z22" s="33">
        <v>42043.20553359684</v>
      </c>
      <c r="AA22" s="33">
        <v>11926.01581027668</v>
      </c>
      <c r="AB22" s="33">
        <v>3999.9644268774705</v>
      </c>
      <c r="AC22" s="33">
        <v>6795.3992094861669</v>
      </c>
      <c r="AD22" s="33">
        <v>5489.2687747035579</v>
      </c>
      <c r="AE22" s="33">
        <v>13832.557312252966</v>
      </c>
      <c r="AF22" s="33">
        <v>48680.569169960479</v>
      </c>
      <c r="AG22" s="33">
        <v>4354.438735177866</v>
      </c>
      <c r="AH22" s="33">
        <v>11411.521739130436</v>
      </c>
      <c r="AI22" s="33">
        <v>20952.616600790516</v>
      </c>
      <c r="AJ22" s="33">
        <v>7652.6561264822149</v>
      </c>
      <c r="AK22" s="33">
        <v>4014.810276679842</v>
      </c>
      <c r="AL22" s="33">
        <v>294.52569169960475</v>
      </c>
      <c r="AM22" s="33">
        <v>54199.268774703574</v>
      </c>
      <c r="AN22" s="33">
        <v>1477.8458498023715</v>
      </c>
      <c r="AO22" s="33">
        <v>1759.916996047431</v>
      </c>
      <c r="AP22" s="33">
        <v>17649.928853754944</v>
      </c>
      <c r="AQ22" s="33">
        <v>7910.0750988142308</v>
      </c>
      <c r="AR22" s="33">
        <v>9382.4150197628478</v>
      </c>
      <c r="AS22" s="33">
        <v>11438.339920948618</v>
      </c>
      <c r="AT22" s="33">
        <v>3092.110671936759</v>
      </c>
      <c r="AU22" s="33">
        <v>1488.6363636363637</v>
      </c>
      <c r="AV22" s="33">
        <v>47233.893280632416</v>
      </c>
      <c r="AW22" s="33">
        <v>16632.691699604744</v>
      </c>
      <c r="AX22" s="33">
        <v>4445.7905138339929</v>
      </c>
      <c r="AY22" s="33">
        <v>6203.383399209486</v>
      </c>
      <c r="AZ22" s="33">
        <v>6715.9407114624519</v>
      </c>
      <c r="BA22" s="33">
        <v>13236.086956521742</v>
      </c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</row>
    <row r="23" spans="1:164" ht="15.75" customHeight="1" x14ac:dyDescent="0.25">
      <c r="A23" s="1">
        <v>21600</v>
      </c>
      <c r="B23" s="1" t="s">
        <v>24</v>
      </c>
      <c r="C23" s="1" t="s">
        <v>790</v>
      </c>
      <c r="D23" s="1" t="s">
        <v>826</v>
      </c>
      <c r="E23" s="1">
        <v>900</v>
      </c>
      <c r="F23" s="1" t="s">
        <v>831</v>
      </c>
      <c r="G23" s="1" t="s">
        <v>837</v>
      </c>
      <c r="H23" s="1" t="s">
        <v>843</v>
      </c>
      <c r="I23" s="1" t="s">
        <v>850</v>
      </c>
      <c r="J23" s="33">
        <v>0</v>
      </c>
      <c r="K23" s="33">
        <v>0</v>
      </c>
      <c r="L23" s="33">
        <v>0</v>
      </c>
      <c r="M23" s="33">
        <v>0</v>
      </c>
      <c r="N23" s="33">
        <v>0</v>
      </c>
      <c r="O23" s="33">
        <v>0</v>
      </c>
      <c r="P23" s="33">
        <v>0</v>
      </c>
      <c r="Q23" s="33">
        <v>6652.3557312252979</v>
      </c>
      <c r="R23" s="33">
        <v>0</v>
      </c>
      <c r="S23" s="33">
        <v>0</v>
      </c>
      <c r="T23" s="33">
        <v>0</v>
      </c>
      <c r="U23" s="33">
        <v>0</v>
      </c>
      <c r="V23" s="33">
        <v>33.620553359683797</v>
      </c>
      <c r="W23" s="33">
        <v>6618.7351778656139</v>
      </c>
      <c r="X23" s="33">
        <v>0</v>
      </c>
      <c r="Y23" s="33">
        <v>0</v>
      </c>
      <c r="Z23" s="33">
        <v>1143.3201581027668</v>
      </c>
      <c r="AA23" s="33">
        <v>0</v>
      </c>
      <c r="AB23" s="33">
        <v>0</v>
      </c>
      <c r="AC23" s="33">
        <v>22.660079051383402</v>
      </c>
      <c r="AD23" s="33">
        <v>0</v>
      </c>
      <c r="AE23" s="33">
        <v>1120.6600790513835</v>
      </c>
      <c r="AF23" s="33">
        <v>29.782608695652179</v>
      </c>
      <c r="AG23" s="33">
        <v>0</v>
      </c>
      <c r="AH23" s="33">
        <v>0</v>
      </c>
      <c r="AI23" s="33">
        <v>0.94861660079051391</v>
      </c>
      <c r="AJ23" s="33">
        <v>0</v>
      </c>
      <c r="AK23" s="33">
        <v>28.833992094861664</v>
      </c>
      <c r="AL23" s="33">
        <v>0</v>
      </c>
      <c r="AM23" s="33">
        <v>7933.762845849802</v>
      </c>
      <c r="AN23" s="33">
        <v>0</v>
      </c>
      <c r="AO23" s="33">
        <v>0</v>
      </c>
      <c r="AP23" s="33">
        <v>0</v>
      </c>
      <c r="AQ23" s="33">
        <v>0</v>
      </c>
      <c r="AR23" s="33">
        <v>0</v>
      </c>
      <c r="AS23" s="33">
        <v>7933.762845849802</v>
      </c>
      <c r="AT23" s="33">
        <v>0</v>
      </c>
      <c r="AU23" s="33">
        <v>0</v>
      </c>
      <c r="AV23" s="33">
        <v>739.96837944664037</v>
      </c>
      <c r="AW23" s="33">
        <v>0</v>
      </c>
      <c r="AX23" s="33">
        <v>0</v>
      </c>
      <c r="AY23" s="33">
        <v>14.252964426877472</v>
      </c>
      <c r="AZ23" s="33">
        <v>0.93675889328063255</v>
      </c>
      <c r="BA23" s="33">
        <v>724.77865612648225</v>
      </c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</row>
    <row r="24" spans="1:164" ht="15.75" customHeight="1" x14ac:dyDescent="0.25">
      <c r="A24" s="1">
        <v>21791</v>
      </c>
      <c r="B24" s="1" t="s">
        <v>25</v>
      </c>
      <c r="C24" s="1" t="s">
        <v>790</v>
      </c>
      <c r="D24" s="1" t="s">
        <v>823</v>
      </c>
      <c r="E24" s="1">
        <v>1315</v>
      </c>
      <c r="F24" s="1" t="s">
        <v>831</v>
      </c>
      <c r="G24" s="1" t="s">
        <v>837</v>
      </c>
      <c r="H24" s="1" t="s">
        <v>843</v>
      </c>
      <c r="I24" s="1" t="s">
        <v>850</v>
      </c>
      <c r="J24" s="33">
        <v>0</v>
      </c>
      <c r="K24" s="33">
        <v>0</v>
      </c>
      <c r="L24" s="33">
        <v>0</v>
      </c>
      <c r="M24" s="33">
        <v>0</v>
      </c>
      <c r="N24" s="33">
        <v>0</v>
      </c>
      <c r="O24" s="33">
        <v>0</v>
      </c>
      <c r="P24" s="33">
        <v>0</v>
      </c>
      <c r="Q24" s="33">
        <v>14195.98418972332</v>
      </c>
      <c r="R24" s="33">
        <v>0</v>
      </c>
      <c r="S24" s="33">
        <v>0</v>
      </c>
      <c r="T24" s="33">
        <v>178.65612648221347</v>
      </c>
      <c r="U24" s="33">
        <v>0</v>
      </c>
      <c r="V24" s="33">
        <v>2428.498023715415</v>
      </c>
      <c r="W24" s="33">
        <v>7885.944664031621</v>
      </c>
      <c r="X24" s="33">
        <v>2952.1146245059294</v>
      </c>
      <c r="Y24" s="33">
        <v>750.77075098814237</v>
      </c>
      <c r="Z24" s="33">
        <v>11532.07509881423</v>
      </c>
      <c r="AA24" s="33">
        <v>85.296442687747046</v>
      </c>
      <c r="AB24" s="33">
        <v>788.40711462450599</v>
      </c>
      <c r="AC24" s="33">
        <v>2945.5098814229254</v>
      </c>
      <c r="AD24" s="33">
        <v>2777.5770750988145</v>
      </c>
      <c r="AE24" s="33">
        <v>4935.2845849802379</v>
      </c>
      <c r="AF24" s="33">
        <v>153.05928853754943</v>
      </c>
      <c r="AG24" s="33">
        <v>0</v>
      </c>
      <c r="AH24" s="33">
        <v>131.08695652173913</v>
      </c>
      <c r="AI24" s="33">
        <v>0</v>
      </c>
      <c r="AJ24" s="33">
        <v>0</v>
      </c>
      <c r="AK24" s="33">
        <v>21.972332015810281</v>
      </c>
      <c r="AL24" s="33">
        <v>0</v>
      </c>
      <c r="AM24" s="33">
        <v>15310.189723320158</v>
      </c>
      <c r="AN24" s="33">
        <v>0</v>
      </c>
      <c r="AO24" s="33">
        <v>0</v>
      </c>
      <c r="AP24" s="33">
        <v>104.31225296442689</v>
      </c>
      <c r="AQ24" s="33">
        <v>727.44664031620562</v>
      </c>
      <c r="AR24" s="33">
        <v>1891.102766798419</v>
      </c>
      <c r="AS24" s="33">
        <v>8782.233201581028</v>
      </c>
      <c r="AT24" s="33">
        <v>2888.3794466403165</v>
      </c>
      <c r="AU24" s="33">
        <v>916.71541501976287</v>
      </c>
      <c r="AV24" s="33">
        <v>11688.395256916998</v>
      </c>
      <c r="AW24" s="33">
        <v>301.42292490118581</v>
      </c>
      <c r="AX24" s="33">
        <v>749.88142292490124</v>
      </c>
      <c r="AY24" s="33">
        <v>3536.529644268775</v>
      </c>
      <c r="AZ24" s="33">
        <v>2110.1818181818185</v>
      </c>
      <c r="BA24" s="33">
        <v>4990.3794466403169</v>
      </c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</row>
    <row r="25" spans="1:164" ht="15.75" customHeight="1" x14ac:dyDescent="0.25">
      <c r="A25" s="1">
        <v>21872</v>
      </c>
      <c r="B25" s="1" t="s">
        <v>26</v>
      </c>
      <c r="C25" s="1" t="s">
        <v>790</v>
      </c>
      <c r="D25" s="1" t="s">
        <v>823</v>
      </c>
      <c r="E25" s="1">
        <v>1430</v>
      </c>
      <c r="F25" s="1" t="s">
        <v>831</v>
      </c>
      <c r="G25" s="1" t="s">
        <v>837</v>
      </c>
      <c r="H25" s="1" t="s">
        <v>843</v>
      </c>
      <c r="I25" s="1" t="s">
        <v>852</v>
      </c>
      <c r="J25" s="33">
        <v>361.66798418972331</v>
      </c>
      <c r="K25" s="33">
        <v>58.577075098814227</v>
      </c>
      <c r="L25" s="33">
        <v>180</v>
      </c>
      <c r="M25" s="33">
        <v>75.93675889328064</v>
      </c>
      <c r="N25" s="33">
        <v>47.154150197628461</v>
      </c>
      <c r="O25" s="33">
        <v>0</v>
      </c>
      <c r="P25" s="33">
        <v>0</v>
      </c>
      <c r="Q25" s="33">
        <v>55020.569169960479</v>
      </c>
      <c r="R25" s="33">
        <v>375.4545454545455</v>
      </c>
      <c r="S25" s="33">
        <v>730.43083003952574</v>
      </c>
      <c r="T25" s="33">
        <v>7703.845849802372</v>
      </c>
      <c r="U25" s="33">
        <v>6784.9723320158109</v>
      </c>
      <c r="V25" s="33">
        <v>8602.7114624505939</v>
      </c>
      <c r="W25" s="33">
        <v>21629.22134387352</v>
      </c>
      <c r="X25" s="33">
        <v>5309.438735177866</v>
      </c>
      <c r="Y25" s="33">
        <v>3884.4940711462455</v>
      </c>
      <c r="Z25" s="33">
        <v>38687.660079051384</v>
      </c>
      <c r="AA25" s="33">
        <v>17806.351778656128</v>
      </c>
      <c r="AB25" s="33">
        <v>5297.5968379446649</v>
      </c>
      <c r="AC25" s="33">
        <v>2361.4980237154155</v>
      </c>
      <c r="AD25" s="33">
        <v>2064.545454545455</v>
      </c>
      <c r="AE25" s="33">
        <v>11157.667984189724</v>
      </c>
      <c r="AF25" s="33">
        <v>368.56126482213443</v>
      </c>
      <c r="AG25" s="33">
        <v>59.628458498023726</v>
      </c>
      <c r="AH25" s="33">
        <v>102.81422924901187</v>
      </c>
      <c r="AI25" s="33">
        <v>155.24110671936759</v>
      </c>
      <c r="AJ25" s="33">
        <v>25.264822134387355</v>
      </c>
      <c r="AK25" s="33">
        <v>7.1581027667984189</v>
      </c>
      <c r="AL25" s="33">
        <v>18.454545454545457</v>
      </c>
      <c r="AM25" s="33">
        <v>60714.924901185776</v>
      </c>
      <c r="AN25" s="33">
        <v>763.69169960474323</v>
      </c>
      <c r="AO25" s="33">
        <v>758.37154150197637</v>
      </c>
      <c r="AP25" s="33">
        <v>8289.7667984189738</v>
      </c>
      <c r="AQ25" s="33">
        <v>7418.3399209486179</v>
      </c>
      <c r="AR25" s="33">
        <v>9222.5335968379459</v>
      </c>
      <c r="AS25" s="33">
        <v>24438.272727272732</v>
      </c>
      <c r="AT25" s="33">
        <v>5052.6600790513839</v>
      </c>
      <c r="AU25" s="33">
        <v>4771.2885375494079</v>
      </c>
      <c r="AV25" s="33">
        <v>37122.359683794471</v>
      </c>
      <c r="AW25" s="33">
        <v>18579.38735177866</v>
      </c>
      <c r="AX25" s="33">
        <v>5714.584980237154</v>
      </c>
      <c r="AY25" s="33">
        <v>2565.126482213439</v>
      </c>
      <c r="AZ25" s="33">
        <v>2315.422924901186</v>
      </c>
      <c r="BA25" s="33">
        <v>7947.837944664032</v>
      </c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</row>
    <row r="26" spans="1:164" ht="15.75" customHeight="1" x14ac:dyDescent="0.25">
      <c r="A26" s="1">
        <v>21880</v>
      </c>
      <c r="B26" s="1" t="s">
        <v>27</v>
      </c>
      <c r="C26" s="1" t="s">
        <v>791</v>
      </c>
      <c r="D26" s="1" t="s">
        <v>825</v>
      </c>
      <c r="E26" s="1">
        <v>2051</v>
      </c>
      <c r="F26" s="1" t="s">
        <v>834</v>
      </c>
      <c r="G26" s="1" t="s">
        <v>837</v>
      </c>
      <c r="H26" s="1" t="s">
        <v>843</v>
      </c>
      <c r="I26" s="1" t="s">
        <v>851</v>
      </c>
      <c r="J26" s="33">
        <v>56887.88932806324</v>
      </c>
      <c r="K26" s="33">
        <v>5879.731225296443</v>
      </c>
      <c r="L26" s="33">
        <v>8306.205533596838</v>
      </c>
      <c r="M26" s="33">
        <v>23955.106719367592</v>
      </c>
      <c r="N26" s="33">
        <v>10130.664031620554</v>
      </c>
      <c r="O26" s="33">
        <v>8266.2806324110679</v>
      </c>
      <c r="P26" s="33">
        <v>349.901185770751</v>
      </c>
      <c r="Q26" s="33">
        <v>44309.181818181823</v>
      </c>
      <c r="R26" s="33">
        <v>940.99209486166012</v>
      </c>
      <c r="S26" s="33">
        <v>1682.4664031620555</v>
      </c>
      <c r="T26" s="33">
        <v>13005.367588932808</v>
      </c>
      <c r="U26" s="33">
        <v>7347.252964426878</v>
      </c>
      <c r="V26" s="33">
        <v>9977.4664031620559</v>
      </c>
      <c r="W26" s="33">
        <v>8775.98814229249</v>
      </c>
      <c r="X26" s="33">
        <v>1475.7786561264822</v>
      </c>
      <c r="Y26" s="33">
        <v>1103.8695652173915</v>
      </c>
      <c r="Z26" s="33">
        <v>49117.592885375496</v>
      </c>
      <c r="AA26" s="33">
        <v>11361.778656126482</v>
      </c>
      <c r="AB26" s="33">
        <v>6698.3003952569179</v>
      </c>
      <c r="AC26" s="33">
        <v>9772.98023715415</v>
      </c>
      <c r="AD26" s="33">
        <v>11531.845849802372</v>
      </c>
      <c r="AE26" s="33">
        <v>9752.6877470355739</v>
      </c>
      <c r="AF26" s="33">
        <v>55974.201581027686</v>
      </c>
      <c r="AG26" s="33">
        <v>7299.1264822134399</v>
      </c>
      <c r="AH26" s="33">
        <v>7533.940711462451</v>
      </c>
      <c r="AI26" s="33">
        <v>23341.889328063244</v>
      </c>
      <c r="AJ26" s="33">
        <v>9986.3083003952579</v>
      </c>
      <c r="AK26" s="33">
        <v>6850.2213438735189</v>
      </c>
      <c r="AL26" s="33">
        <v>962.71541501976299</v>
      </c>
      <c r="AM26" s="33">
        <v>49257.351778656135</v>
      </c>
      <c r="AN26" s="33">
        <v>935.35968379446649</v>
      </c>
      <c r="AO26" s="33">
        <v>1689.8181818181818</v>
      </c>
      <c r="AP26" s="33">
        <v>14237.426877470358</v>
      </c>
      <c r="AQ26" s="33">
        <v>8622.0316205533618</v>
      </c>
      <c r="AR26" s="33">
        <v>10239.739130434784</v>
      </c>
      <c r="AS26" s="33">
        <v>10408.557312252966</v>
      </c>
      <c r="AT26" s="33">
        <v>1892.3675889328063</v>
      </c>
      <c r="AU26" s="33">
        <v>1232.0513833992097</v>
      </c>
      <c r="AV26" s="33">
        <v>54830.335968379448</v>
      </c>
      <c r="AW26" s="33">
        <v>14862.478260869566</v>
      </c>
      <c r="AX26" s="33">
        <v>8119.7865612648229</v>
      </c>
      <c r="AY26" s="33">
        <v>9897.782608695652</v>
      </c>
      <c r="AZ26" s="33">
        <v>11856.201581027668</v>
      </c>
      <c r="BA26" s="33">
        <v>10094.08695652174</v>
      </c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</row>
    <row r="27" spans="1:164" ht="15.75" customHeight="1" x14ac:dyDescent="0.25">
      <c r="A27" s="1">
        <v>22046</v>
      </c>
      <c r="B27" s="1" t="s">
        <v>28</v>
      </c>
      <c r="C27" s="1" t="s">
        <v>793</v>
      </c>
      <c r="D27" s="1" t="s">
        <v>824</v>
      </c>
      <c r="E27" s="1">
        <v>2500</v>
      </c>
      <c r="F27" s="1" t="s">
        <v>835</v>
      </c>
      <c r="G27" s="1" t="s">
        <v>837</v>
      </c>
      <c r="H27" s="1" t="s">
        <v>841</v>
      </c>
      <c r="I27" s="1" t="s">
        <v>852</v>
      </c>
      <c r="J27" s="33">
        <v>66214.897233201584</v>
      </c>
      <c r="K27" s="33">
        <v>5353.778656126482</v>
      </c>
      <c r="L27" s="33">
        <v>8935.4940711462459</v>
      </c>
      <c r="M27" s="33">
        <v>39841.806324110679</v>
      </c>
      <c r="N27" s="33">
        <v>6717.913043478261</v>
      </c>
      <c r="O27" s="33">
        <v>5365.905138339921</v>
      </c>
      <c r="P27" s="33">
        <v>0</v>
      </c>
      <c r="Q27" s="33">
        <v>49980.6837944664</v>
      </c>
      <c r="R27" s="33">
        <v>660.07114624505937</v>
      </c>
      <c r="S27" s="33">
        <v>1521.6284584980237</v>
      </c>
      <c r="T27" s="33">
        <v>15172.833992094862</v>
      </c>
      <c r="U27" s="33">
        <v>6117.8814229249019</v>
      </c>
      <c r="V27" s="33">
        <v>7764.6719367588948</v>
      </c>
      <c r="W27" s="33">
        <v>13804.513833992096</v>
      </c>
      <c r="X27" s="33">
        <v>2977.3794466403165</v>
      </c>
      <c r="Y27" s="33">
        <v>1961.703557312253</v>
      </c>
      <c r="Z27" s="33">
        <v>33019.01581027668</v>
      </c>
      <c r="AA27" s="33">
        <v>13933.249011857706</v>
      </c>
      <c r="AB27" s="33">
        <v>4816.640316205534</v>
      </c>
      <c r="AC27" s="33">
        <v>4321.343873517787</v>
      </c>
      <c r="AD27" s="33">
        <v>4146.146245059289</v>
      </c>
      <c r="AE27" s="33">
        <v>5801.636363636364</v>
      </c>
      <c r="AF27" s="33">
        <v>44351.486166007911</v>
      </c>
      <c r="AG27" s="33">
        <v>3121.9683794466405</v>
      </c>
      <c r="AH27" s="33">
        <v>7011.9565217391309</v>
      </c>
      <c r="AI27" s="33">
        <v>21921.798418972336</v>
      </c>
      <c r="AJ27" s="33">
        <v>7942.9604743083009</v>
      </c>
      <c r="AK27" s="33">
        <v>4343.5770750988149</v>
      </c>
      <c r="AL27" s="33">
        <v>9.225296442687748</v>
      </c>
      <c r="AM27" s="33">
        <v>61535.264822134392</v>
      </c>
      <c r="AN27" s="33">
        <v>759.66403162055349</v>
      </c>
      <c r="AO27" s="33">
        <v>1757.533596837945</v>
      </c>
      <c r="AP27" s="33">
        <v>17796.952569169964</v>
      </c>
      <c r="AQ27" s="33">
        <v>9302.3083003952579</v>
      </c>
      <c r="AR27" s="33">
        <v>9142.8181818181838</v>
      </c>
      <c r="AS27" s="33">
        <v>17653.1185770751</v>
      </c>
      <c r="AT27" s="33">
        <v>3188.7747035573125</v>
      </c>
      <c r="AU27" s="33">
        <v>1934.0948616600792</v>
      </c>
      <c r="AV27" s="33">
        <v>39106.418972332016</v>
      </c>
      <c r="AW27" s="33">
        <v>16124.557312252964</v>
      </c>
      <c r="AX27" s="33">
        <v>4936.9011857707519</v>
      </c>
      <c r="AY27" s="33">
        <v>6305.0869565217399</v>
      </c>
      <c r="AZ27" s="33">
        <v>3430.3596837944665</v>
      </c>
      <c r="BA27" s="33">
        <v>8309.5138339920959</v>
      </c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1"/>
      <c r="FD27" s="1"/>
      <c r="FE27" s="1"/>
      <c r="FF27" s="1"/>
      <c r="FG27" s="1"/>
      <c r="FH27" s="1"/>
    </row>
    <row r="28" spans="1:164" ht="15.75" customHeight="1" x14ac:dyDescent="0.25">
      <c r="A28" s="1">
        <v>22089</v>
      </c>
      <c r="B28" s="1" t="s">
        <v>29</v>
      </c>
      <c r="C28" s="1" t="s">
        <v>793</v>
      </c>
      <c r="D28" s="1" t="s">
        <v>824</v>
      </c>
      <c r="E28" s="1">
        <v>2500</v>
      </c>
      <c r="F28" s="1" t="s">
        <v>835</v>
      </c>
      <c r="G28" s="1" t="s">
        <v>837</v>
      </c>
      <c r="H28" s="1" t="s">
        <v>842</v>
      </c>
      <c r="I28" s="1" t="s">
        <v>851</v>
      </c>
      <c r="J28" s="33">
        <v>92337.233201581039</v>
      </c>
      <c r="K28" s="33">
        <v>7159.5375494071159</v>
      </c>
      <c r="L28" s="33">
        <v>18853.359683794468</v>
      </c>
      <c r="M28" s="33">
        <v>39724.988142292495</v>
      </c>
      <c r="N28" s="33">
        <v>18146.482213438736</v>
      </c>
      <c r="O28" s="33">
        <v>8061.2252964426889</v>
      </c>
      <c r="P28" s="33">
        <v>391.64031620553357</v>
      </c>
      <c r="Q28" s="33">
        <v>74988.462450592895</v>
      </c>
      <c r="R28" s="33">
        <v>1028.0830039525692</v>
      </c>
      <c r="S28" s="33">
        <v>3431.01976284585</v>
      </c>
      <c r="T28" s="33">
        <v>21813.367588932808</v>
      </c>
      <c r="U28" s="33">
        <v>13555.93675889328</v>
      </c>
      <c r="V28" s="33">
        <v>12238.561264822136</v>
      </c>
      <c r="W28" s="33">
        <v>15751.541501976286</v>
      </c>
      <c r="X28" s="33">
        <v>5170.841897233202</v>
      </c>
      <c r="Y28" s="33">
        <v>1999.110671936759</v>
      </c>
      <c r="Z28" s="33">
        <v>75545.320158102768</v>
      </c>
      <c r="AA28" s="33">
        <v>29767.584980237152</v>
      </c>
      <c r="AB28" s="33">
        <v>10330.845849802372</v>
      </c>
      <c r="AC28" s="33">
        <v>8534.9169960474319</v>
      </c>
      <c r="AD28" s="33">
        <v>11567.98814229249</v>
      </c>
      <c r="AE28" s="33">
        <v>15343.98418972332</v>
      </c>
      <c r="AF28" s="33">
        <v>75244.466403162063</v>
      </c>
      <c r="AG28" s="33">
        <v>7705.671936758893</v>
      </c>
      <c r="AH28" s="33">
        <v>13236.940711462452</v>
      </c>
      <c r="AI28" s="33">
        <v>33974.395256917</v>
      </c>
      <c r="AJ28" s="33">
        <v>14045.608695652174</v>
      </c>
      <c r="AK28" s="33">
        <v>5783.3794466403169</v>
      </c>
      <c r="AL28" s="33">
        <v>498.47035573122537</v>
      </c>
      <c r="AM28" s="33">
        <v>79347.071146245056</v>
      </c>
      <c r="AN28" s="33">
        <v>1608.1620553359685</v>
      </c>
      <c r="AO28" s="33">
        <v>2502.5691699604745</v>
      </c>
      <c r="AP28" s="33">
        <v>22028.830039525696</v>
      </c>
      <c r="AQ28" s="33">
        <v>14289.596837944666</v>
      </c>
      <c r="AR28" s="33">
        <v>11869.592885375494</v>
      </c>
      <c r="AS28" s="33">
        <v>18672.932806324112</v>
      </c>
      <c r="AT28" s="33">
        <v>6377.7984189723329</v>
      </c>
      <c r="AU28" s="33">
        <v>1997.588932806324</v>
      </c>
      <c r="AV28" s="33">
        <v>64142.683794466408</v>
      </c>
      <c r="AW28" s="33">
        <v>21683.138339920948</v>
      </c>
      <c r="AX28" s="33">
        <v>10698.988142292492</v>
      </c>
      <c r="AY28" s="33">
        <v>7202.05138339921</v>
      </c>
      <c r="AZ28" s="33">
        <v>8052.4624505928859</v>
      </c>
      <c r="BA28" s="33">
        <v>16506.043478260872</v>
      </c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1"/>
      <c r="FD28" s="1"/>
      <c r="FE28" s="1"/>
      <c r="FF28" s="1"/>
      <c r="FG28" s="1"/>
      <c r="FH28" s="1"/>
    </row>
    <row r="29" spans="1:164" ht="15.75" customHeight="1" x14ac:dyDescent="0.25">
      <c r="A29" s="1">
        <v>22224</v>
      </c>
      <c r="B29" s="1" t="s">
        <v>30</v>
      </c>
      <c r="C29" s="1" t="s">
        <v>793</v>
      </c>
      <c r="D29" s="1" t="s">
        <v>823</v>
      </c>
      <c r="E29" s="1">
        <v>1486</v>
      </c>
      <c r="F29" s="1" t="s">
        <v>833</v>
      </c>
      <c r="G29" s="1" t="s">
        <v>837</v>
      </c>
      <c r="H29" s="1" t="s">
        <v>844</v>
      </c>
      <c r="I29" s="1" t="s">
        <v>852</v>
      </c>
      <c r="J29" s="33">
        <v>22199.383399209488</v>
      </c>
      <c r="K29" s="33">
        <v>2597.454545454546</v>
      </c>
      <c r="L29" s="33">
        <v>675.53359683794463</v>
      </c>
      <c r="M29" s="33">
        <v>17877.581027667984</v>
      </c>
      <c r="N29" s="33">
        <v>801.85770750988149</v>
      </c>
      <c r="O29" s="33">
        <v>246.95652173913044</v>
      </c>
      <c r="P29" s="33">
        <v>0</v>
      </c>
      <c r="Q29" s="33">
        <v>9615.2885375494079</v>
      </c>
      <c r="R29" s="33">
        <v>66.798418972332016</v>
      </c>
      <c r="S29" s="33">
        <v>135.33596837944665</v>
      </c>
      <c r="T29" s="33">
        <v>1297.612648221344</v>
      </c>
      <c r="U29" s="33">
        <v>398.102766798419</v>
      </c>
      <c r="V29" s="33">
        <v>2153.8656126482215</v>
      </c>
      <c r="W29" s="33">
        <v>3249.4782608695655</v>
      </c>
      <c r="X29" s="33">
        <v>1667.8893280632412</v>
      </c>
      <c r="Y29" s="33">
        <v>646.20553359683799</v>
      </c>
      <c r="Z29" s="33">
        <v>20430.494071146244</v>
      </c>
      <c r="AA29" s="33">
        <v>6830.565217391304</v>
      </c>
      <c r="AB29" s="33">
        <v>989.9604743083006</v>
      </c>
      <c r="AC29" s="33">
        <v>3818.644268774704</v>
      </c>
      <c r="AD29" s="33">
        <v>5625.774703557312</v>
      </c>
      <c r="AE29" s="33">
        <v>3165.549407114625</v>
      </c>
      <c r="AF29" s="33">
        <v>16374.181818181822</v>
      </c>
      <c r="AG29" s="33">
        <v>1649.1660079051385</v>
      </c>
      <c r="AH29" s="33">
        <v>256.403162055336</v>
      </c>
      <c r="AI29" s="33">
        <v>14390.23320158103</v>
      </c>
      <c r="AJ29" s="33">
        <v>46.758893280632414</v>
      </c>
      <c r="AK29" s="33">
        <v>0</v>
      </c>
      <c r="AL29" s="33">
        <v>31.620553359683797</v>
      </c>
      <c r="AM29" s="33">
        <v>8539.6916996047439</v>
      </c>
      <c r="AN29" s="33">
        <v>0</v>
      </c>
      <c r="AO29" s="33">
        <v>13.438735177865613</v>
      </c>
      <c r="AP29" s="33">
        <v>1040.2134387351778</v>
      </c>
      <c r="AQ29" s="33">
        <v>122.84584980237156</v>
      </c>
      <c r="AR29" s="33">
        <v>1828.6482213438735</v>
      </c>
      <c r="AS29" s="33">
        <v>2711.395256916996</v>
      </c>
      <c r="AT29" s="33">
        <v>2052.7430830039525</v>
      </c>
      <c r="AU29" s="33">
        <v>770.40711462450599</v>
      </c>
      <c r="AV29" s="33">
        <v>15739.07114624506</v>
      </c>
      <c r="AW29" s="33">
        <v>2742.0395256917</v>
      </c>
      <c r="AX29" s="33">
        <v>681.58102766798424</v>
      </c>
      <c r="AY29" s="33">
        <v>5942.719367588933</v>
      </c>
      <c r="AZ29" s="33">
        <v>3857.5296442687745</v>
      </c>
      <c r="BA29" s="33">
        <v>2515.201581027668</v>
      </c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</row>
    <row r="30" spans="1:164" ht="15.75" customHeight="1" x14ac:dyDescent="0.25">
      <c r="A30" s="1">
        <v>22259</v>
      </c>
      <c r="B30" s="1" t="s">
        <v>31</v>
      </c>
      <c r="C30" s="1" t="s">
        <v>793</v>
      </c>
      <c r="D30" s="1" t="s">
        <v>824</v>
      </c>
      <c r="E30" s="1">
        <v>2225</v>
      </c>
      <c r="F30" s="1" t="s">
        <v>834</v>
      </c>
      <c r="G30" s="1" t="s">
        <v>837</v>
      </c>
      <c r="H30" s="1" t="s">
        <v>841</v>
      </c>
      <c r="I30" s="1" t="s">
        <v>851</v>
      </c>
      <c r="J30" s="33">
        <v>44651.640316205529</v>
      </c>
      <c r="K30" s="33">
        <v>4079.2569169960479</v>
      </c>
      <c r="L30" s="33">
        <v>8310.6758893280639</v>
      </c>
      <c r="M30" s="33">
        <v>18350.209486166008</v>
      </c>
      <c r="N30" s="33">
        <v>8573.193675889328</v>
      </c>
      <c r="O30" s="33">
        <v>4294.4703557312259</v>
      </c>
      <c r="P30" s="33">
        <v>1043.8339920948617</v>
      </c>
      <c r="Q30" s="33">
        <v>50960.774703557305</v>
      </c>
      <c r="R30" s="33">
        <v>1057.324110671937</v>
      </c>
      <c r="S30" s="33">
        <v>1889.8774703557315</v>
      </c>
      <c r="T30" s="33">
        <v>13193.810276679842</v>
      </c>
      <c r="U30" s="33">
        <v>8001.0750988142299</v>
      </c>
      <c r="V30" s="33">
        <v>10729.83399209486</v>
      </c>
      <c r="W30" s="33">
        <v>11054.482213438736</v>
      </c>
      <c r="X30" s="33">
        <v>3330.537549407115</v>
      </c>
      <c r="Y30" s="33">
        <v>1703.8339920948617</v>
      </c>
      <c r="Z30" s="33">
        <v>59633.387351778663</v>
      </c>
      <c r="AA30" s="33">
        <v>20381.351778656128</v>
      </c>
      <c r="AB30" s="33">
        <v>7131.430830039526</v>
      </c>
      <c r="AC30" s="33">
        <v>12184.252964426878</v>
      </c>
      <c r="AD30" s="33">
        <v>9412.2964426877479</v>
      </c>
      <c r="AE30" s="33">
        <v>10524.05533596838</v>
      </c>
      <c r="AF30" s="33">
        <v>42036.849802371544</v>
      </c>
      <c r="AG30" s="33">
        <v>3896.8181818181824</v>
      </c>
      <c r="AH30" s="33">
        <v>7151.249011857708</v>
      </c>
      <c r="AI30" s="33">
        <v>16134.094861660082</v>
      </c>
      <c r="AJ30" s="33">
        <v>11181.596837944664</v>
      </c>
      <c r="AK30" s="33">
        <v>3141.1501976284585</v>
      </c>
      <c r="AL30" s="33">
        <v>531.94071146245062</v>
      </c>
      <c r="AM30" s="33">
        <v>53380.565217391304</v>
      </c>
      <c r="AN30" s="33">
        <v>1048.517786561265</v>
      </c>
      <c r="AO30" s="33">
        <v>2004.217391304348</v>
      </c>
      <c r="AP30" s="33">
        <v>12848.778656126484</v>
      </c>
      <c r="AQ30" s="33">
        <v>8171.399209486166</v>
      </c>
      <c r="AR30" s="33">
        <v>10811.233201581028</v>
      </c>
      <c r="AS30" s="33">
        <v>13043.395256916998</v>
      </c>
      <c r="AT30" s="33">
        <v>3630.9486166007905</v>
      </c>
      <c r="AU30" s="33">
        <v>1822.0750988142295</v>
      </c>
      <c r="AV30" s="33">
        <v>60110.418972332016</v>
      </c>
      <c r="AW30" s="33">
        <v>22154.620553359688</v>
      </c>
      <c r="AX30" s="33">
        <v>8110.3359683794479</v>
      </c>
      <c r="AY30" s="33">
        <v>11101.754940711462</v>
      </c>
      <c r="AZ30" s="33">
        <v>8411.7193675889339</v>
      </c>
      <c r="BA30" s="33">
        <v>10331.988142292492</v>
      </c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1"/>
      <c r="FD30" s="1"/>
      <c r="FE30" s="1"/>
      <c r="FF30" s="1"/>
      <c r="FG30" s="1"/>
      <c r="FH30" s="1"/>
    </row>
    <row r="31" spans="1:164" ht="15.75" customHeight="1" x14ac:dyDescent="0.25">
      <c r="A31" s="1">
        <v>22267</v>
      </c>
      <c r="B31" s="1" t="s">
        <v>32</v>
      </c>
      <c r="C31" s="1" t="s">
        <v>793</v>
      </c>
      <c r="D31" s="1" t="s">
        <v>825</v>
      </c>
      <c r="E31" s="1">
        <v>1975</v>
      </c>
      <c r="F31" s="1" t="s">
        <v>835</v>
      </c>
      <c r="G31" s="1" t="s">
        <v>837</v>
      </c>
      <c r="H31" s="1" t="s">
        <v>844</v>
      </c>
      <c r="I31" s="1" t="s">
        <v>851</v>
      </c>
      <c r="J31" s="33">
        <v>48603.051383399223</v>
      </c>
      <c r="K31" s="33">
        <v>8508.8181818181838</v>
      </c>
      <c r="L31" s="33">
        <v>5617.8023715415029</v>
      </c>
      <c r="M31" s="33">
        <v>29638.778656126484</v>
      </c>
      <c r="N31" s="33">
        <v>1963.2371541501977</v>
      </c>
      <c r="O31" s="33">
        <v>2840.9762845849805</v>
      </c>
      <c r="P31" s="33">
        <v>33.438735177865617</v>
      </c>
      <c r="Q31" s="33">
        <v>30531.415019762848</v>
      </c>
      <c r="R31" s="33">
        <v>635.90909090909088</v>
      </c>
      <c r="S31" s="33">
        <v>923.300395256917</v>
      </c>
      <c r="T31" s="33">
        <v>9403.3557312252979</v>
      </c>
      <c r="U31" s="33">
        <v>4032.9209486166014</v>
      </c>
      <c r="V31" s="33">
        <v>4791.245059288538</v>
      </c>
      <c r="W31" s="33">
        <v>8084.5612648221349</v>
      </c>
      <c r="X31" s="33">
        <v>1738.521739130435</v>
      </c>
      <c r="Y31" s="33">
        <v>921.60079051383411</v>
      </c>
      <c r="Z31" s="33">
        <v>19533.584980237156</v>
      </c>
      <c r="AA31" s="33">
        <v>4609.529644268775</v>
      </c>
      <c r="AB31" s="33">
        <v>3552.533596837945</v>
      </c>
      <c r="AC31" s="33">
        <v>6060.7747035573129</v>
      </c>
      <c r="AD31" s="33">
        <v>1562.3478260869565</v>
      </c>
      <c r="AE31" s="33">
        <v>3748.3992094861665</v>
      </c>
      <c r="AF31" s="33">
        <v>42357.936758893287</v>
      </c>
      <c r="AG31" s="33">
        <v>5786.0790513833999</v>
      </c>
      <c r="AH31" s="33">
        <v>5040.822134387352</v>
      </c>
      <c r="AI31" s="33">
        <v>26991.620553359688</v>
      </c>
      <c r="AJ31" s="33">
        <v>1698.4110671936758</v>
      </c>
      <c r="AK31" s="33">
        <v>2841.00395256917</v>
      </c>
      <c r="AL31" s="33">
        <v>0</v>
      </c>
      <c r="AM31" s="33">
        <v>32241.363636363643</v>
      </c>
      <c r="AN31" s="33">
        <v>809.76284584980237</v>
      </c>
      <c r="AO31" s="33">
        <v>1117.0830039525692</v>
      </c>
      <c r="AP31" s="33">
        <v>8802.4822134387359</v>
      </c>
      <c r="AQ31" s="33">
        <v>4056.5652173913049</v>
      </c>
      <c r="AR31" s="33">
        <v>5443.5375494071159</v>
      </c>
      <c r="AS31" s="33">
        <v>9439.8893280632419</v>
      </c>
      <c r="AT31" s="33">
        <v>1630.8695652173915</v>
      </c>
      <c r="AU31" s="33">
        <v>941.17391304347836</v>
      </c>
      <c r="AV31" s="33">
        <v>18800.30039525692</v>
      </c>
      <c r="AW31" s="33">
        <v>4688.01185770751</v>
      </c>
      <c r="AX31" s="33">
        <v>3214.624505928854</v>
      </c>
      <c r="AY31" s="33">
        <v>5706.0711462450599</v>
      </c>
      <c r="AZ31" s="33">
        <v>1598.324110671937</v>
      </c>
      <c r="BA31" s="33">
        <v>3593.2687747035575</v>
      </c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"/>
      <c r="EW31" s="1"/>
      <c r="EX31" s="1"/>
      <c r="EY31" s="1"/>
      <c r="EZ31" s="1"/>
      <c r="FA31" s="1"/>
      <c r="FB31" s="1"/>
      <c r="FC31" s="1"/>
      <c r="FD31" s="1"/>
      <c r="FE31" s="1"/>
      <c r="FF31" s="1"/>
      <c r="FG31" s="1"/>
      <c r="FH31" s="1"/>
    </row>
    <row r="32" spans="1:164" ht="15.75" customHeight="1" x14ac:dyDescent="0.25">
      <c r="A32" s="1">
        <v>22283</v>
      </c>
      <c r="B32" s="1" t="s">
        <v>33</v>
      </c>
      <c r="C32" s="1" t="s">
        <v>793</v>
      </c>
      <c r="D32" s="1" t="s">
        <v>827</v>
      </c>
      <c r="E32" s="1">
        <v>2989</v>
      </c>
      <c r="F32" s="1" t="s">
        <v>834</v>
      </c>
      <c r="G32" s="1" t="s">
        <v>837</v>
      </c>
      <c r="H32" s="1" t="s">
        <v>842</v>
      </c>
      <c r="I32" s="1" t="s">
        <v>851</v>
      </c>
      <c r="J32" s="33">
        <v>93107.885375494079</v>
      </c>
      <c r="K32" s="33">
        <v>4736.7588932806329</v>
      </c>
      <c r="L32" s="33">
        <v>14100.367588932808</v>
      </c>
      <c r="M32" s="33">
        <v>39583.415019762848</v>
      </c>
      <c r="N32" s="33">
        <v>21830.083003952572</v>
      </c>
      <c r="O32" s="33">
        <v>12025.798418972334</v>
      </c>
      <c r="P32" s="33">
        <v>831.46245059288538</v>
      </c>
      <c r="Q32" s="33">
        <v>82791.256916996063</v>
      </c>
      <c r="R32" s="33">
        <v>1196.1501976284587</v>
      </c>
      <c r="S32" s="33">
        <v>2879.3675889328065</v>
      </c>
      <c r="T32" s="33">
        <v>25172.407114624508</v>
      </c>
      <c r="U32" s="33">
        <v>14041.241106719368</v>
      </c>
      <c r="V32" s="33">
        <v>13777.438735177866</v>
      </c>
      <c r="W32" s="33">
        <v>18414.41897233202</v>
      </c>
      <c r="X32" s="33">
        <v>4912.245059288538</v>
      </c>
      <c r="Y32" s="33">
        <v>2397.9881422924905</v>
      </c>
      <c r="Z32" s="33">
        <v>81663.486166007904</v>
      </c>
      <c r="AA32" s="33">
        <v>31811.16600790514</v>
      </c>
      <c r="AB32" s="33">
        <v>7343.699604743083</v>
      </c>
      <c r="AC32" s="33">
        <v>15740.21739130435</v>
      </c>
      <c r="AD32" s="33">
        <v>12849.458498023716</v>
      </c>
      <c r="AE32" s="33">
        <v>13918.944664031622</v>
      </c>
      <c r="AF32" s="33">
        <v>84502.256916996048</v>
      </c>
      <c r="AG32" s="33">
        <v>4902.134387351779</v>
      </c>
      <c r="AH32" s="33">
        <v>12881.699604743084</v>
      </c>
      <c r="AI32" s="33">
        <v>38386.130434782615</v>
      </c>
      <c r="AJ32" s="33">
        <v>18509.628458498024</v>
      </c>
      <c r="AK32" s="33">
        <v>8851.7035573122521</v>
      </c>
      <c r="AL32" s="33">
        <v>970.96047430830038</v>
      </c>
      <c r="AM32" s="33">
        <v>89247.861660079056</v>
      </c>
      <c r="AN32" s="33">
        <v>1533.6956521739132</v>
      </c>
      <c r="AO32" s="33">
        <v>3197.9802371541505</v>
      </c>
      <c r="AP32" s="33">
        <v>27537.02371541502</v>
      </c>
      <c r="AQ32" s="33">
        <v>14237.339920948618</v>
      </c>
      <c r="AR32" s="33">
        <v>14036.640316205534</v>
      </c>
      <c r="AS32" s="33">
        <v>21133.40316205534</v>
      </c>
      <c r="AT32" s="33">
        <v>4793.8774703557319</v>
      </c>
      <c r="AU32" s="33">
        <v>2777.9011857707515</v>
      </c>
      <c r="AV32" s="33">
        <v>82301.106719367599</v>
      </c>
      <c r="AW32" s="33">
        <v>28983.652173913044</v>
      </c>
      <c r="AX32" s="33">
        <v>8350.01185770751</v>
      </c>
      <c r="AY32" s="33">
        <v>19370.304347826088</v>
      </c>
      <c r="AZ32" s="33">
        <v>11170.569169960476</v>
      </c>
      <c r="BA32" s="33">
        <v>14426.569169960476</v>
      </c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  <c r="FA32" s="1"/>
      <c r="FB32" s="1"/>
      <c r="FC32" s="1"/>
      <c r="FD32" s="1"/>
      <c r="FE32" s="1"/>
      <c r="FF32" s="1"/>
      <c r="FG32" s="1"/>
      <c r="FH32" s="1"/>
    </row>
    <row r="33" spans="1:164" ht="15.75" customHeight="1" x14ac:dyDescent="0.25">
      <c r="A33" s="1">
        <v>22291</v>
      </c>
      <c r="B33" s="1" t="s">
        <v>34</v>
      </c>
      <c r="C33" s="1" t="s">
        <v>793</v>
      </c>
      <c r="D33" s="1" t="s">
        <v>825</v>
      </c>
      <c r="E33" s="1">
        <v>2198</v>
      </c>
      <c r="F33" s="1" t="s">
        <v>835</v>
      </c>
      <c r="G33" s="1" t="s">
        <v>837</v>
      </c>
      <c r="H33" s="1" t="s">
        <v>841</v>
      </c>
      <c r="I33" s="1" t="s">
        <v>852</v>
      </c>
      <c r="J33" s="33">
        <v>41812.213438735183</v>
      </c>
      <c r="K33" s="33">
        <v>5186.3794466403169</v>
      </c>
      <c r="L33" s="33">
        <v>4373.723320158103</v>
      </c>
      <c r="M33" s="33">
        <v>29565.786561264824</v>
      </c>
      <c r="N33" s="33">
        <v>1680.6719367588935</v>
      </c>
      <c r="O33" s="33">
        <v>1005.6521739130436</v>
      </c>
      <c r="P33" s="33">
        <v>0</v>
      </c>
      <c r="Q33" s="33">
        <v>39528.387351778663</v>
      </c>
      <c r="R33" s="33">
        <v>512.68379446640313</v>
      </c>
      <c r="S33" s="33">
        <v>974.97628458498036</v>
      </c>
      <c r="T33" s="33">
        <v>9158.6916996047439</v>
      </c>
      <c r="U33" s="33">
        <v>3871.6798418972335</v>
      </c>
      <c r="V33" s="33">
        <v>6516.584980237154</v>
      </c>
      <c r="W33" s="33">
        <v>9793.430830039526</v>
      </c>
      <c r="X33" s="33">
        <v>7234.7154150197639</v>
      </c>
      <c r="Y33" s="33">
        <v>1465.624505928854</v>
      </c>
      <c r="Z33" s="33">
        <v>18301.051383399212</v>
      </c>
      <c r="AA33" s="33">
        <v>4439.126482213439</v>
      </c>
      <c r="AB33" s="33">
        <v>2163.715415019763</v>
      </c>
      <c r="AC33" s="33">
        <v>4373.541501976285</v>
      </c>
      <c r="AD33" s="33">
        <v>1343.810276679842</v>
      </c>
      <c r="AE33" s="33">
        <v>5980.8577075098819</v>
      </c>
      <c r="AF33" s="33">
        <v>38310.584980237159</v>
      </c>
      <c r="AG33" s="33">
        <v>4845.426877470356</v>
      </c>
      <c r="AH33" s="33">
        <v>2728.1581027667985</v>
      </c>
      <c r="AI33" s="33">
        <v>27652.964426877472</v>
      </c>
      <c r="AJ33" s="33">
        <v>1218.4426877470355</v>
      </c>
      <c r="AK33" s="33">
        <v>1863.1818181818185</v>
      </c>
      <c r="AL33" s="33">
        <v>2.4110671936758892</v>
      </c>
      <c r="AM33" s="33">
        <v>42830.640316205536</v>
      </c>
      <c r="AN33" s="33">
        <v>668.28063241106724</v>
      </c>
      <c r="AO33" s="33">
        <v>1034.0711462450593</v>
      </c>
      <c r="AP33" s="33">
        <v>9023.0711462450599</v>
      </c>
      <c r="AQ33" s="33">
        <v>4147.415019762846</v>
      </c>
      <c r="AR33" s="33">
        <v>7131.9802371541509</v>
      </c>
      <c r="AS33" s="33">
        <v>11831.521739130436</v>
      </c>
      <c r="AT33" s="33">
        <v>8063.703557312253</v>
      </c>
      <c r="AU33" s="33">
        <v>930.596837944664</v>
      </c>
      <c r="AV33" s="33">
        <v>18725.490118577076</v>
      </c>
      <c r="AW33" s="33">
        <v>5652.7193675889339</v>
      </c>
      <c r="AX33" s="33">
        <v>2163.3596837944665</v>
      </c>
      <c r="AY33" s="33">
        <v>4157.098814229249</v>
      </c>
      <c r="AZ33" s="33">
        <v>1088.3557312252965</v>
      </c>
      <c r="BA33" s="33">
        <v>5663.9565217391309</v>
      </c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  <c r="EW33" s="1"/>
      <c r="EX33" s="1"/>
      <c r="EY33" s="1"/>
      <c r="EZ33" s="1"/>
      <c r="FA33" s="1"/>
      <c r="FB33" s="1"/>
      <c r="FC33" s="1"/>
      <c r="FD33" s="1"/>
      <c r="FE33" s="1"/>
      <c r="FF33" s="1"/>
      <c r="FG33" s="1"/>
      <c r="FH33" s="1"/>
    </row>
    <row r="34" spans="1:164" ht="15.75" customHeight="1" x14ac:dyDescent="0.25">
      <c r="A34" s="1">
        <v>22356</v>
      </c>
      <c r="B34" s="1" t="s">
        <v>35</v>
      </c>
      <c r="C34" s="1" t="s">
        <v>790</v>
      </c>
      <c r="D34" s="1" t="s">
        <v>825</v>
      </c>
      <c r="E34" s="1">
        <v>1700</v>
      </c>
      <c r="F34" s="1" t="s">
        <v>831</v>
      </c>
      <c r="G34" s="1" t="s">
        <v>837</v>
      </c>
      <c r="H34" s="1" t="s">
        <v>842</v>
      </c>
      <c r="I34" s="1" t="s">
        <v>850</v>
      </c>
      <c r="J34" s="33">
        <v>250.15019762845853</v>
      </c>
      <c r="K34" s="33">
        <v>20.079051383399211</v>
      </c>
      <c r="L34" s="33">
        <v>41.260869565217398</v>
      </c>
      <c r="M34" s="33">
        <v>86.438735177865624</v>
      </c>
      <c r="N34" s="33">
        <v>62.845849802371546</v>
      </c>
      <c r="O34" s="33">
        <v>0</v>
      </c>
      <c r="P34" s="33">
        <v>39.525691699604749</v>
      </c>
      <c r="Q34" s="33">
        <v>26148.893280632412</v>
      </c>
      <c r="R34" s="33">
        <v>391.20553359683799</v>
      </c>
      <c r="S34" s="33">
        <v>172.81818181818184</v>
      </c>
      <c r="T34" s="33">
        <v>767.80632411067199</v>
      </c>
      <c r="U34" s="33">
        <v>1044.596837944664</v>
      </c>
      <c r="V34" s="33">
        <v>4864.446640316206</v>
      </c>
      <c r="W34" s="33">
        <v>18902.980237154152</v>
      </c>
      <c r="X34" s="33">
        <v>5.0395256916996054</v>
      </c>
      <c r="Y34" s="33">
        <v>0</v>
      </c>
      <c r="Z34" s="33">
        <v>20902.415019762848</v>
      </c>
      <c r="AA34" s="33">
        <v>4333.249011857708</v>
      </c>
      <c r="AB34" s="33">
        <v>3053.9051383399215</v>
      </c>
      <c r="AC34" s="33">
        <v>5104.3557312252969</v>
      </c>
      <c r="AD34" s="33">
        <v>1186.0434782608697</v>
      </c>
      <c r="AE34" s="33">
        <v>7224.8616600790529</v>
      </c>
      <c r="AF34" s="33">
        <v>1011.6640316205535</v>
      </c>
      <c r="AG34" s="33">
        <v>576.36363636363637</v>
      </c>
      <c r="AH34" s="33">
        <v>47.814229249011859</v>
      </c>
      <c r="AI34" s="33">
        <v>261.23715415019763</v>
      </c>
      <c r="AJ34" s="33">
        <v>40.814229249011866</v>
      </c>
      <c r="AK34" s="33">
        <v>2.4308300395256919</v>
      </c>
      <c r="AL34" s="33">
        <v>83.003952569169968</v>
      </c>
      <c r="AM34" s="33">
        <v>28523.553359683796</v>
      </c>
      <c r="AN34" s="33">
        <v>584.48616600790524</v>
      </c>
      <c r="AO34" s="33">
        <v>193.201581027668</v>
      </c>
      <c r="AP34" s="33">
        <v>364.99209486166006</v>
      </c>
      <c r="AQ34" s="33">
        <v>1651.636363636364</v>
      </c>
      <c r="AR34" s="33">
        <v>5252.553359683795</v>
      </c>
      <c r="AS34" s="33">
        <v>20476.288537549408</v>
      </c>
      <c r="AT34" s="33">
        <v>0.39525691699604748</v>
      </c>
      <c r="AU34" s="33">
        <v>0</v>
      </c>
      <c r="AV34" s="33">
        <v>20085.577075098816</v>
      </c>
      <c r="AW34" s="33">
        <v>4558.201581027668</v>
      </c>
      <c r="AX34" s="33">
        <v>2545.5770750988145</v>
      </c>
      <c r="AY34" s="33">
        <v>1662.3873517786562</v>
      </c>
      <c r="AZ34" s="33">
        <v>79.328063241106719</v>
      </c>
      <c r="BA34" s="33">
        <v>11240.08300395257</v>
      </c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  <c r="FA34" s="1"/>
      <c r="FB34" s="1"/>
      <c r="FC34" s="1"/>
      <c r="FD34" s="1"/>
      <c r="FE34" s="1"/>
      <c r="FF34" s="1"/>
      <c r="FG34" s="1"/>
      <c r="FH34" s="1"/>
    </row>
    <row r="35" spans="1:164" ht="15.75" customHeight="1" x14ac:dyDescent="0.25">
      <c r="A35" s="1">
        <v>22380</v>
      </c>
      <c r="B35" s="1" t="s">
        <v>36</v>
      </c>
      <c r="C35" s="1" t="s">
        <v>793</v>
      </c>
      <c r="D35" s="1" t="s">
        <v>825</v>
      </c>
      <c r="E35" s="1">
        <v>2000</v>
      </c>
      <c r="F35" s="1" t="s">
        <v>832</v>
      </c>
      <c r="G35" s="1" t="s">
        <v>837</v>
      </c>
      <c r="H35" s="1" t="s">
        <v>843</v>
      </c>
      <c r="I35" s="1" t="s">
        <v>851</v>
      </c>
      <c r="J35" s="33">
        <v>59308.584980237159</v>
      </c>
      <c r="K35" s="33">
        <v>555.6521739130435</v>
      </c>
      <c r="L35" s="33">
        <v>10701.241106719368</v>
      </c>
      <c r="M35" s="33">
        <v>42731.486166007911</v>
      </c>
      <c r="N35" s="33">
        <v>2534.0000000000005</v>
      </c>
      <c r="O35" s="33">
        <v>2786.2055335968384</v>
      </c>
      <c r="P35" s="33">
        <v>0</v>
      </c>
      <c r="Q35" s="33">
        <v>35279.146245059281</v>
      </c>
      <c r="R35" s="33">
        <v>415.6521739130435</v>
      </c>
      <c r="S35" s="33">
        <v>861.06719367588937</v>
      </c>
      <c r="T35" s="33">
        <v>10444.08300395257</v>
      </c>
      <c r="U35" s="33">
        <v>5599.01185770751</v>
      </c>
      <c r="V35" s="33">
        <v>6330.743083003953</v>
      </c>
      <c r="W35" s="33">
        <v>7781.391304347826</v>
      </c>
      <c r="X35" s="33">
        <v>2170.952569169961</v>
      </c>
      <c r="Y35" s="33">
        <v>1676.2450592885375</v>
      </c>
      <c r="Z35" s="33">
        <v>28649.897233201584</v>
      </c>
      <c r="AA35" s="33">
        <v>9145.616600790514</v>
      </c>
      <c r="AB35" s="33">
        <v>2970.422924901186</v>
      </c>
      <c r="AC35" s="33">
        <v>3689.0000000000005</v>
      </c>
      <c r="AD35" s="33">
        <v>4030.241106719368</v>
      </c>
      <c r="AE35" s="33">
        <v>8814.616600790514</v>
      </c>
      <c r="AF35" s="33">
        <v>55850.723320158111</v>
      </c>
      <c r="AG35" s="33">
        <v>796.90118577075111</v>
      </c>
      <c r="AH35" s="33">
        <v>9018.0869565217399</v>
      </c>
      <c r="AI35" s="33">
        <v>40205.505928853752</v>
      </c>
      <c r="AJ35" s="33">
        <v>2821.624505928854</v>
      </c>
      <c r="AK35" s="33">
        <v>2971.2727272727279</v>
      </c>
      <c r="AL35" s="33">
        <v>37.332015810276687</v>
      </c>
      <c r="AM35" s="33">
        <v>38233.893280632416</v>
      </c>
      <c r="AN35" s="33">
        <v>479.90118577075106</v>
      </c>
      <c r="AO35" s="33">
        <v>1129.304347826087</v>
      </c>
      <c r="AP35" s="33">
        <v>11165.20553359684</v>
      </c>
      <c r="AQ35" s="33">
        <v>6364.411067193676</v>
      </c>
      <c r="AR35" s="33">
        <v>5666.826086956522</v>
      </c>
      <c r="AS35" s="33">
        <v>9220.8972332015819</v>
      </c>
      <c r="AT35" s="33">
        <v>2377.229249011858</v>
      </c>
      <c r="AU35" s="33">
        <v>1830.118577075099</v>
      </c>
      <c r="AV35" s="33">
        <v>31501.126482213444</v>
      </c>
      <c r="AW35" s="33">
        <v>9834.0750988142299</v>
      </c>
      <c r="AX35" s="33">
        <v>3375.4703557312259</v>
      </c>
      <c r="AY35" s="33">
        <v>3961.7905138339925</v>
      </c>
      <c r="AZ35" s="33">
        <v>1879.4782608695652</v>
      </c>
      <c r="BA35" s="33">
        <v>12450.312252964428</v>
      </c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</row>
    <row r="36" spans="1:164" ht="15.75" customHeight="1" x14ac:dyDescent="0.25">
      <c r="A36" s="1">
        <v>22496</v>
      </c>
      <c r="B36" s="1" t="s">
        <v>37</v>
      </c>
      <c r="C36" s="1" t="s">
        <v>793</v>
      </c>
      <c r="D36" s="1" t="s">
        <v>827</v>
      </c>
      <c r="E36" s="1">
        <v>4140</v>
      </c>
      <c r="F36" s="1" t="s">
        <v>832</v>
      </c>
      <c r="G36" s="1" t="s">
        <v>837</v>
      </c>
      <c r="H36" s="1" t="s">
        <v>845</v>
      </c>
      <c r="I36" s="1" t="s">
        <v>851</v>
      </c>
      <c r="J36" s="33">
        <v>190024.19367588934</v>
      </c>
      <c r="K36" s="33">
        <v>13172.691699604746</v>
      </c>
      <c r="L36" s="33">
        <v>34641.446640316208</v>
      </c>
      <c r="M36" s="33">
        <v>75283.249011857712</v>
      </c>
      <c r="N36" s="33">
        <v>40095.027667984192</v>
      </c>
      <c r="O36" s="33">
        <v>19985.84980237154</v>
      </c>
      <c r="P36" s="33">
        <v>6845.9288537549419</v>
      </c>
      <c r="Q36" s="33">
        <v>159161.03952569171</v>
      </c>
      <c r="R36" s="33">
        <v>3502.7114624505934</v>
      </c>
      <c r="S36" s="33">
        <v>7840.1146245059299</v>
      </c>
      <c r="T36" s="33">
        <v>46424.086956521744</v>
      </c>
      <c r="U36" s="33">
        <v>25080.162055335968</v>
      </c>
      <c r="V36" s="33">
        <v>30604.822134387359</v>
      </c>
      <c r="W36" s="33">
        <v>30116.936758893284</v>
      </c>
      <c r="X36" s="33">
        <v>11251.03557312253</v>
      </c>
      <c r="Y36" s="33">
        <v>4341.1699604743089</v>
      </c>
      <c r="Z36" s="33">
        <v>175058.86956521744</v>
      </c>
      <c r="AA36" s="33">
        <v>76068.490118577087</v>
      </c>
      <c r="AB36" s="33">
        <v>22582.007905138344</v>
      </c>
      <c r="AC36" s="33">
        <v>23113.956521739132</v>
      </c>
      <c r="AD36" s="33">
        <v>31089.312252964432</v>
      </c>
      <c r="AE36" s="33">
        <v>22205.102766798424</v>
      </c>
      <c r="AF36" s="33">
        <v>181803.11462450598</v>
      </c>
      <c r="AG36" s="33">
        <v>14298.371541501976</v>
      </c>
      <c r="AH36" s="33">
        <v>31093.375494071151</v>
      </c>
      <c r="AI36" s="33">
        <v>76066.861660079056</v>
      </c>
      <c r="AJ36" s="33">
        <v>36377.830039525696</v>
      </c>
      <c r="AK36" s="33">
        <v>18477.924901185772</v>
      </c>
      <c r="AL36" s="33">
        <v>5488.750988142293</v>
      </c>
      <c r="AM36" s="33">
        <v>177401.8814229249</v>
      </c>
      <c r="AN36" s="33">
        <v>3249.8023715415025</v>
      </c>
      <c r="AO36" s="33">
        <v>7542.1383399209499</v>
      </c>
      <c r="AP36" s="33">
        <v>55891.059288537559</v>
      </c>
      <c r="AQ36" s="33">
        <v>29636.260869565223</v>
      </c>
      <c r="AR36" s="33">
        <v>32246.09486166008</v>
      </c>
      <c r="AS36" s="33">
        <v>33211.996047430832</v>
      </c>
      <c r="AT36" s="33">
        <v>10682.806324110672</v>
      </c>
      <c r="AU36" s="33">
        <v>4941.723320158103</v>
      </c>
      <c r="AV36" s="33">
        <v>162787.31225296442</v>
      </c>
      <c r="AW36" s="33">
        <v>69050</v>
      </c>
      <c r="AX36" s="33">
        <v>23508.608695652176</v>
      </c>
      <c r="AY36" s="33">
        <v>22417.822134387352</v>
      </c>
      <c r="AZ36" s="33">
        <v>26279.38735177866</v>
      </c>
      <c r="BA36" s="33">
        <v>21531.494071146248</v>
      </c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  <c r="EW36" s="1"/>
      <c r="EX36" s="1"/>
      <c r="EY36" s="1"/>
      <c r="EZ36" s="1"/>
      <c r="FA36" s="1"/>
      <c r="FB36" s="1"/>
      <c r="FC36" s="1"/>
      <c r="FD36" s="1"/>
      <c r="FE36" s="1"/>
      <c r="FF36" s="1"/>
      <c r="FG36" s="1"/>
      <c r="FH36" s="1"/>
    </row>
    <row r="37" spans="1:164" ht="15.75" customHeight="1" x14ac:dyDescent="0.25">
      <c r="A37" s="1">
        <v>22569</v>
      </c>
      <c r="B37" s="1" t="s">
        <v>38</v>
      </c>
      <c r="C37" s="1" t="s">
        <v>794</v>
      </c>
      <c r="D37" s="1" t="s">
        <v>824</v>
      </c>
      <c r="E37" s="1">
        <v>2250</v>
      </c>
      <c r="F37" s="1" t="s">
        <v>831</v>
      </c>
      <c r="G37" s="1" t="s">
        <v>837</v>
      </c>
      <c r="H37" s="1" t="s">
        <v>842</v>
      </c>
      <c r="I37" s="1" t="s">
        <v>851</v>
      </c>
      <c r="J37" s="33">
        <v>85406.494071146255</v>
      </c>
      <c r="K37" s="33">
        <v>6726.6679841897239</v>
      </c>
      <c r="L37" s="33">
        <v>13150.249011857708</v>
      </c>
      <c r="M37" s="33">
        <v>41369.011857707512</v>
      </c>
      <c r="N37" s="33">
        <v>12685.300395256918</v>
      </c>
      <c r="O37" s="33">
        <v>10161.509881422926</v>
      </c>
      <c r="P37" s="33">
        <v>1313.7549407114627</v>
      </c>
      <c r="Q37" s="33">
        <v>72301.79841897235</v>
      </c>
      <c r="R37" s="33">
        <v>1177.2608695652175</v>
      </c>
      <c r="S37" s="33">
        <v>2331.2371541501975</v>
      </c>
      <c r="T37" s="33">
        <v>27154.458498023716</v>
      </c>
      <c r="U37" s="33">
        <v>9910.430830039526</v>
      </c>
      <c r="V37" s="33">
        <v>10036.608695652176</v>
      </c>
      <c r="W37" s="33">
        <v>15094.23320158103</v>
      </c>
      <c r="X37" s="33">
        <v>4860.162055335968</v>
      </c>
      <c r="Y37" s="33">
        <v>1737.4071146245062</v>
      </c>
      <c r="Z37" s="33">
        <v>85676.5256916996</v>
      </c>
      <c r="AA37" s="33">
        <v>21234.075098814232</v>
      </c>
      <c r="AB37" s="33">
        <v>8772.189723320158</v>
      </c>
      <c r="AC37" s="33">
        <v>20440.537549407116</v>
      </c>
      <c r="AD37" s="33">
        <v>18551.565217391304</v>
      </c>
      <c r="AE37" s="33">
        <v>16678.1581027668</v>
      </c>
      <c r="AF37" s="33">
        <v>85095.656126482238</v>
      </c>
      <c r="AG37" s="33">
        <v>7547.2648221343889</v>
      </c>
      <c r="AH37" s="33">
        <v>14183.715415019766</v>
      </c>
      <c r="AI37" s="33">
        <v>40176.193675889335</v>
      </c>
      <c r="AJ37" s="33">
        <v>14122.486166007906</v>
      </c>
      <c r="AK37" s="33">
        <v>7495.162055335968</v>
      </c>
      <c r="AL37" s="33">
        <v>1570.8339920948617</v>
      </c>
      <c r="AM37" s="33">
        <v>74922.102766798416</v>
      </c>
      <c r="AN37" s="33">
        <v>1306.4584980237155</v>
      </c>
      <c r="AO37" s="33">
        <v>2509.3675889328065</v>
      </c>
      <c r="AP37" s="33">
        <v>25988.32411067194</v>
      </c>
      <c r="AQ37" s="33">
        <v>9170.434782608696</v>
      </c>
      <c r="AR37" s="33">
        <v>11530.845849802372</v>
      </c>
      <c r="AS37" s="33">
        <v>17813.830039525692</v>
      </c>
      <c r="AT37" s="33">
        <v>4439.5968379446649</v>
      </c>
      <c r="AU37" s="33">
        <v>2163.245059288538</v>
      </c>
      <c r="AV37" s="33">
        <v>82120.169960474304</v>
      </c>
      <c r="AW37" s="33">
        <v>22233.003952569172</v>
      </c>
      <c r="AX37" s="33">
        <v>8842.754940711462</v>
      </c>
      <c r="AY37" s="33">
        <v>19420.766798418976</v>
      </c>
      <c r="AZ37" s="33">
        <v>16157.320158102766</v>
      </c>
      <c r="BA37" s="33">
        <v>15466.32411067194</v>
      </c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 s="1"/>
      <c r="FG37" s="1"/>
      <c r="FH37" s="1"/>
    </row>
    <row r="38" spans="1:164" ht="15.75" customHeight="1" x14ac:dyDescent="0.25">
      <c r="A38" s="1">
        <v>22720</v>
      </c>
      <c r="B38" s="1" t="s">
        <v>39</v>
      </c>
      <c r="C38" s="1" t="s">
        <v>793</v>
      </c>
      <c r="D38" s="1" t="s">
        <v>825</v>
      </c>
      <c r="E38" s="1">
        <v>2081</v>
      </c>
      <c r="F38" s="1" t="s">
        <v>835</v>
      </c>
      <c r="G38" s="1" t="s">
        <v>837</v>
      </c>
      <c r="H38" s="1" t="s">
        <v>844</v>
      </c>
      <c r="I38" s="1" t="s">
        <v>852</v>
      </c>
      <c r="J38" s="33">
        <v>33134.802371541504</v>
      </c>
      <c r="K38" s="33">
        <v>5369.426877470356</v>
      </c>
      <c r="L38" s="33">
        <v>1944.316205533597</v>
      </c>
      <c r="M38" s="33">
        <v>22217.841897233204</v>
      </c>
      <c r="N38" s="33">
        <v>2889.1739130434785</v>
      </c>
      <c r="O38" s="33">
        <v>708.92490118577075</v>
      </c>
      <c r="P38" s="33">
        <v>5.1185770750988144</v>
      </c>
      <c r="Q38" s="33">
        <v>15610.541501976286</v>
      </c>
      <c r="R38" s="33">
        <v>261.18577075098813</v>
      </c>
      <c r="S38" s="33">
        <v>240.501976284585</v>
      </c>
      <c r="T38" s="33">
        <v>4719.545454545455</v>
      </c>
      <c r="U38" s="33">
        <v>1996.5849802371542</v>
      </c>
      <c r="V38" s="33">
        <v>1897.0158102766802</v>
      </c>
      <c r="W38" s="33">
        <v>5082.245059288538</v>
      </c>
      <c r="X38" s="33">
        <v>1093.897233201581</v>
      </c>
      <c r="Y38" s="33">
        <v>319.56521739130437</v>
      </c>
      <c r="Z38" s="33">
        <v>11318.679841897236</v>
      </c>
      <c r="AA38" s="33">
        <v>4503.830039525692</v>
      </c>
      <c r="AB38" s="33">
        <v>2012.913043478261</v>
      </c>
      <c r="AC38" s="33">
        <v>2219.616600790514</v>
      </c>
      <c r="AD38" s="33">
        <v>813.14229249011862</v>
      </c>
      <c r="AE38" s="33">
        <v>1769.1778656126485</v>
      </c>
      <c r="AF38" s="33">
        <v>39219.671936758896</v>
      </c>
      <c r="AG38" s="33">
        <v>7054.8577075098819</v>
      </c>
      <c r="AH38" s="33">
        <v>3314.8853754940715</v>
      </c>
      <c r="AI38" s="33">
        <v>24218.395256917</v>
      </c>
      <c r="AJ38" s="33">
        <v>3444.3043478260875</v>
      </c>
      <c r="AK38" s="33">
        <v>1093.6798418972335</v>
      </c>
      <c r="AL38" s="33">
        <v>93.549407114624515</v>
      </c>
      <c r="AM38" s="33">
        <v>17961.616600790512</v>
      </c>
      <c r="AN38" s="33">
        <v>239.23715415019765</v>
      </c>
      <c r="AO38" s="33">
        <v>337.43083003952574</v>
      </c>
      <c r="AP38" s="33">
        <v>4436.086956521739</v>
      </c>
      <c r="AQ38" s="33">
        <v>2069.221343873518</v>
      </c>
      <c r="AR38" s="33">
        <v>2679.03162055336</v>
      </c>
      <c r="AS38" s="33">
        <v>6685.9762845849809</v>
      </c>
      <c r="AT38" s="33">
        <v>1014.9604743083005</v>
      </c>
      <c r="AU38" s="33">
        <v>499.67193675889337</v>
      </c>
      <c r="AV38" s="33">
        <v>12913.482213438736</v>
      </c>
      <c r="AW38" s="33">
        <v>6024.525691699605</v>
      </c>
      <c r="AX38" s="33">
        <v>1748.6363636363637</v>
      </c>
      <c r="AY38" s="33">
        <v>2318.6561264822135</v>
      </c>
      <c r="AZ38" s="33">
        <v>740.03952569169962</v>
      </c>
      <c r="BA38" s="33">
        <v>2081.624505928854</v>
      </c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</row>
    <row r="39" spans="1:164" ht="15.75" customHeight="1" x14ac:dyDescent="0.25">
      <c r="A39" s="1">
        <v>22755</v>
      </c>
      <c r="B39" s="1" t="s">
        <v>40</v>
      </c>
      <c r="C39" s="1" t="s">
        <v>793</v>
      </c>
      <c r="D39" s="1" t="s">
        <v>827</v>
      </c>
      <c r="E39" s="1">
        <v>4117</v>
      </c>
      <c r="F39" s="1" t="s">
        <v>836</v>
      </c>
      <c r="G39" s="1" t="s">
        <v>837</v>
      </c>
      <c r="H39" s="1" t="s">
        <v>842</v>
      </c>
      <c r="I39" s="1" t="s">
        <v>854</v>
      </c>
      <c r="J39" s="33">
        <v>181562.04347826086</v>
      </c>
      <c r="K39" s="33">
        <v>9250.3478260869579</v>
      </c>
      <c r="L39" s="33">
        <v>33739.980237154152</v>
      </c>
      <c r="M39" s="33">
        <v>78123.549407114624</v>
      </c>
      <c r="N39" s="33">
        <v>41353.861660079056</v>
      </c>
      <c r="O39" s="33">
        <v>17741.691699604744</v>
      </c>
      <c r="P39" s="33">
        <v>1352.6126482213438</v>
      </c>
      <c r="Q39" s="33">
        <v>145287.91699604745</v>
      </c>
      <c r="R39" s="33">
        <v>1843.5770750988145</v>
      </c>
      <c r="S39" s="33">
        <v>6361.4940711462459</v>
      </c>
      <c r="T39" s="33">
        <v>49200.359683794471</v>
      </c>
      <c r="U39" s="33">
        <v>27768.023715415024</v>
      </c>
      <c r="V39" s="33">
        <v>25829.201581027672</v>
      </c>
      <c r="W39" s="33">
        <v>22738.347826086956</v>
      </c>
      <c r="X39" s="33">
        <v>8087.9407114624519</v>
      </c>
      <c r="Y39" s="33">
        <v>3458.9723320158109</v>
      </c>
      <c r="Z39" s="33">
        <v>163495.39130434784</v>
      </c>
      <c r="AA39" s="33">
        <v>58239.304347826095</v>
      </c>
      <c r="AB39" s="33">
        <v>16894.304347826088</v>
      </c>
      <c r="AC39" s="33">
        <v>36555.905138339927</v>
      </c>
      <c r="AD39" s="33">
        <v>24598.17391304348</v>
      </c>
      <c r="AE39" s="33">
        <v>27207.703557312256</v>
      </c>
      <c r="AF39" s="33">
        <v>185453.15415019766</v>
      </c>
      <c r="AG39" s="33">
        <v>8206.166007905138</v>
      </c>
      <c r="AH39" s="33">
        <v>28243.624505928856</v>
      </c>
      <c r="AI39" s="33">
        <v>90213.715415019775</v>
      </c>
      <c r="AJ39" s="33">
        <v>40440.980237154152</v>
      </c>
      <c r="AK39" s="33">
        <v>16357.675889328064</v>
      </c>
      <c r="AL39" s="33">
        <v>1990.9920948616602</v>
      </c>
      <c r="AM39" s="33">
        <v>151026.96442687747</v>
      </c>
      <c r="AN39" s="33">
        <v>1944.8023715415022</v>
      </c>
      <c r="AO39" s="33">
        <v>6148.173913043478</v>
      </c>
      <c r="AP39" s="33">
        <v>51906.430830039528</v>
      </c>
      <c r="AQ39" s="33">
        <v>25988.628458498024</v>
      </c>
      <c r="AR39" s="33">
        <v>27717.241106719368</v>
      </c>
      <c r="AS39" s="33">
        <v>26175.45849802372</v>
      </c>
      <c r="AT39" s="33">
        <v>7472.1976284584989</v>
      </c>
      <c r="AU39" s="33">
        <v>3674.0316205533595</v>
      </c>
      <c r="AV39" s="33">
        <v>159512.83794466406</v>
      </c>
      <c r="AW39" s="33">
        <v>59068.913043478271</v>
      </c>
      <c r="AX39" s="33">
        <v>19404.660079051384</v>
      </c>
      <c r="AY39" s="33">
        <v>31723.367588932808</v>
      </c>
      <c r="AZ39" s="33">
        <v>24229.130434782608</v>
      </c>
      <c r="BA39" s="33">
        <v>25086.766798418972</v>
      </c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  <c r="EW39" s="1"/>
      <c r="EX39" s="1"/>
      <c r="EY39" s="1"/>
      <c r="EZ39" s="1"/>
      <c r="FA39" s="1"/>
      <c r="FB39" s="1"/>
      <c r="FC39" s="1"/>
      <c r="FD39" s="1"/>
      <c r="FE39" s="1"/>
      <c r="FF39" s="1"/>
      <c r="FG39" s="1"/>
      <c r="FH39" s="1"/>
    </row>
    <row r="40" spans="1:164" ht="15.75" customHeight="1" x14ac:dyDescent="0.25">
      <c r="A40" s="1">
        <v>22771</v>
      </c>
      <c r="B40" s="1" t="s">
        <v>41</v>
      </c>
      <c r="C40" s="1" t="s">
        <v>793</v>
      </c>
      <c r="D40" s="1" t="s">
        <v>827</v>
      </c>
      <c r="E40" s="1">
        <v>3907</v>
      </c>
      <c r="F40" s="1" t="s">
        <v>833</v>
      </c>
      <c r="G40" s="1" t="s">
        <v>837</v>
      </c>
      <c r="H40" s="1" t="s">
        <v>846</v>
      </c>
      <c r="I40" s="1" t="s">
        <v>854</v>
      </c>
      <c r="J40" s="33">
        <v>141603.42687747037</v>
      </c>
      <c r="K40" s="33">
        <v>14368.430830039526</v>
      </c>
      <c r="L40" s="33">
        <v>19723.288537549408</v>
      </c>
      <c r="M40" s="33">
        <v>53455.233201581032</v>
      </c>
      <c r="N40" s="33">
        <v>29617.640316205539</v>
      </c>
      <c r="O40" s="33">
        <v>15655.671936758894</v>
      </c>
      <c r="P40" s="33">
        <v>8783.162055335968</v>
      </c>
      <c r="Q40" s="33">
        <v>132532.05533596838</v>
      </c>
      <c r="R40" s="33">
        <v>2097.9604743083005</v>
      </c>
      <c r="S40" s="33">
        <v>6003.952569169961</v>
      </c>
      <c r="T40" s="33">
        <v>39172.93675889328</v>
      </c>
      <c r="U40" s="33">
        <v>22237.367588932808</v>
      </c>
      <c r="V40" s="33">
        <v>30862.612648221348</v>
      </c>
      <c r="W40" s="33">
        <v>17851.26877470356</v>
      </c>
      <c r="X40" s="33">
        <v>14302.01185770751</v>
      </c>
      <c r="Y40" s="33">
        <v>3.9446640316205537</v>
      </c>
      <c r="Z40" s="33">
        <v>168695.37549407117</v>
      </c>
      <c r="AA40" s="33">
        <v>71823.134387351791</v>
      </c>
      <c r="AB40" s="33">
        <v>17638.15019762846</v>
      </c>
      <c r="AC40" s="33">
        <v>27558.600790513836</v>
      </c>
      <c r="AD40" s="33">
        <v>28401.557312252968</v>
      </c>
      <c r="AE40" s="33">
        <v>23273.932806324112</v>
      </c>
      <c r="AF40" s="33">
        <v>146213.84584980234</v>
      </c>
      <c r="AG40" s="33">
        <v>14492.498023715414</v>
      </c>
      <c r="AH40" s="33">
        <v>23221.529644268776</v>
      </c>
      <c r="AI40" s="33">
        <v>57861.399209486168</v>
      </c>
      <c r="AJ40" s="33">
        <v>28385.42687747036</v>
      </c>
      <c r="AK40" s="33">
        <v>14785.735177865612</v>
      </c>
      <c r="AL40" s="33">
        <v>7467.2569169960479</v>
      </c>
      <c r="AM40" s="33">
        <v>142399.44268774707</v>
      </c>
      <c r="AN40" s="33">
        <v>3160.02766798419</v>
      </c>
      <c r="AO40" s="33">
        <v>6712.7430830039539</v>
      </c>
      <c r="AP40" s="33">
        <v>43621.122529644272</v>
      </c>
      <c r="AQ40" s="33">
        <v>23037.114624505932</v>
      </c>
      <c r="AR40" s="33">
        <v>31450.48221343874</v>
      </c>
      <c r="AS40" s="33">
        <v>19309.719367588932</v>
      </c>
      <c r="AT40" s="33">
        <v>15108.23320158103</v>
      </c>
      <c r="AU40" s="33">
        <v>0</v>
      </c>
      <c r="AV40" s="33">
        <v>178864.2648221344</v>
      </c>
      <c r="AW40" s="33">
        <v>71797.853754940719</v>
      </c>
      <c r="AX40" s="33">
        <v>19076.438735177868</v>
      </c>
      <c r="AY40" s="33">
        <v>23069.754940711464</v>
      </c>
      <c r="AZ40" s="33">
        <v>39007.023715415024</v>
      </c>
      <c r="BA40" s="33">
        <v>25913.193675889332</v>
      </c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 s="1"/>
      <c r="FG40" s="1"/>
      <c r="FH40" s="1"/>
    </row>
    <row r="41" spans="1:164" ht="15.75" customHeight="1" x14ac:dyDescent="0.25">
      <c r="A41" s="1">
        <v>22844</v>
      </c>
      <c r="B41" s="1" t="s">
        <v>42</v>
      </c>
      <c r="C41" s="1" t="s">
        <v>790</v>
      </c>
      <c r="D41" s="1" t="s">
        <v>824</v>
      </c>
      <c r="E41" s="1">
        <v>2367</v>
      </c>
      <c r="F41" s="1" t="s">
        <v>831</v>
      </c>
      <c r="G41" s="1" t="s">
        <v>837</v>
      </c>
      <c r="H41" s="1" t="s">
        <v>842</v>
      </c>
      <c r="I41" s="1" t="s">
        <v>852</v>
      </c>
      <c r="J41" s="33">
        <v>69254.723320158111</v>
      </c>
      <c r="K41" s="33">
        <v>9538.4664031620559</v>
      </c>
      <c r="L41" s="33">
        <v>9464.9288537549419</v>
      </c>
      <c r="M41" s="33">
        <v>46861.355731225296</v>
      </c>
      <c r="N41" s="33">
        <v>1435.612648221344</v>
      </c>
      <c r="O41" s="33">
        <v>1881.0395256916997</v>
      </c>
      <c r="P41" s="33">
        <v>73.320158102766797</v>
      </c>
      <c r="Q41" s="33">
        <v>33672.055335968384</v>
      </c>
      <c r="R41" s="33">
        <v>654.36758893280637</v>
      </c>
      <c r="S41" s="33">
        <v>661.70750988142288</v>
      </c>
      <c r="T41" s="33">
        <v>6008.1106719367599</v>
      </c>
      <c r="U41" s="33">
        <v>1994.2292490118577</v>
      </c>
      <c r="V41" s="33">
        <v>5872.624505928854</v>
      </c>
      <c r="W41" s="33">
        <v>12235.351778656126</v>
      </c>
      <c r="X41" s="33">
        <v>3967.5810276679845</v>
      </c>
      <c r="Y41" s="33">
        <v>2278.0830039525695</v>
      </c>
      <c r="Z41" s="33">
        <v>44947.612648221351</v>
      </c>
      <c r="AA41" s="33">
        <v>12355.968379446642</v>
      </c>
      <c r="AB41" s="33">
        <v>5654.5849802371549</v>
      </c>
      <c r="AC41" s="33">
        <v>12826.616600790514</v>
      </c>
      <c r="AD41" s="33">
        <v>2239.5810276679845</v>
      </c>
      <c r="AE41" s="33">
        <v>11870.861660079052</v>
      </c>
      <c r="AF41" s="33">
        <v>68788.387351778656</v>
      </c>
      <c r="AG41" s="33">
        <v>10999.849802371542</v>
      </c>
      <c r="AH41" s="33">
        <v>9967.3280632411079</v>
      </c>
      <c r="AI41" s="33">
        <v>45362.770750988144</v>
      </c>
      <c r="AJ41" s="33">
        <v>1459.8418972332017</v>
      </c>
      <c r="AK41" s="33">
        <v>984.76284584980237</v>
      </c>
      <c r="AL41" s="33">
        <v>13.833992094861662</v>
      </c>
      <c r="AM41" s="33">
        <v>41864.711462450599</v>
      </c>
      <c r="AN41" s="33">
        <v>446.30434782608705</v>
      </c>
      <c r="AO41" s="33">
        <v>912.11462450592899</v>
      </c>
      <c r="AP41" s="33">
        <v>8262.2806324110679</v>
      </c>
      <c r="AQ41" s="33">
        <v>3115.0592885375499</v>
      </c>
      <c r="AR41" s="33">
        <v>7426.501976284585</v>
      </c>
      <c r="AS41" s="33">
        <v>14905.114624505932</v>
      </c>
      <c r="AT41" s="33">
        <v>4411.343873517787</v>
      </c>
      <c r="AU41" s="33">
        <v>2385.9920948616605</v>
      </c>
      <c r="AV41" s="33">
        <v>47568.988142292495</v>
      </c>
      <c r="AW41" s="33">
        <v>12681.616600790514</v>
      </c>
      <c r="AX41" s="33">
        <v>6017.4703557312259</v>
      </c>
      <c r="AY41" s="33">
        <v>13375.17391304348</v>
      </c>
      <c r="AZ41" s="33">
        <v>2118.6007905138345</v>
      </c>
      <c r="BA41" s="33">
        <v>13376.12648221344</v>
      </c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1"/>
      <c r="FD41" s="1"/>
      <c r="FE41" s="1"/>
      <c r="FF41" s="1"/>
      <c r="FG41" s="1"/>
      <c r="FH41" s="1"/>
    </row>
    <row r="42" spans="1:164" ht="15.75" customHeight="1" x14ac:dyDescent="0.25">
      <c r="A42" s="1">
        <v>22879</v>
      </c>
      <c r="B42" s="1" t="s">
        <v>43</v>
      </c>
      <c r="C42" s="1" t="s">
        <v>791</v>
      </c>
      <c r="D42" s="1" t="s">
        <v>825</v>
      </c>
      <c r="E42" s="1">
        <v>1980</v>
      </c>
      <c r="F42" s="1" t="s">
        <v>834</v>
      </c>
      <c r="G42" s="1" t="s">
        <v>837</v>
      </c>
      <c r="H42" s="1" t="s">
        <v>843</v>
      </c>
      <c r="I42" s="1" t="s">
        <v>852</v>
      </c>
      <c r="J42" s="33">
        <v>40519.81027667984</v>
      </c>
      <c r="K42" s="33">
        <v>4701.181818181818</v>
      </c>
      <c r="L42" s="33">
        <v>4767.0671936758899</v>
      </c>
      <c r="M42" s="33">
        <v>28280.130434782608</v>
      </c>
      <c r="N42" s="33">
        <v>2191.5652173913045</v>
      </c>
      <c r="O42" s="33">
        <v>564.4505928853755</v>
      </c>
      <c r="P42" s="33">
        <v>15.415019762845851</v>
      </c>
      <c r="Q42" s="33">
        <v>32424.320158102764</v>
      </c>
      <c r="R42" s="33">
        <v>792.905138339921</v>
      </c>
      <c r="S42" s="33">
        <v>825.8537549407115</v>
      </c>
      <c r="T42" s="33">
        <v>10560.774703557312</v>
      </c>
      <c r="U42" s="33">
        <v>4970.1067193675899</v>
      </c>
      <c r="V42" s="33">
        <v>3286.332015810277</v>
      </c>
      <c r="W42" s="33">
        <v>8783.7312252964439</v>
      </c>
      <c r="X42" s="33">
        <v>1851.9249011857708</v>
      </c>
      <c r="Y42" s="33">
        <v>1352.6916996047432</v>
      </c>
      <c r="Z42" s="33">
        <v>21422.592885375496</v>
      </c>
      <c r="AA42" s="33">
        <v>6520.2727272727279</v>
      </c>
      <c r="AB42" s="33">
        <v>7098.3833992094869</v>
      </c>
      <c r="AC42" s="33">
        <v>2710.430830039526</v>
      </c>
      <c r="AD42" s="33">
        <v>1119.9486166007905</v>
      </c>
      <c r="AE42" s="33">
        <v>3973.5573122529649</v>
      </c>
      <c r="AF42" s="33">
        <v>43700.260869565216</v>
      </c>
      <c r="AG42" s="33">
        <v>6509.094861660079</v>
      </c>
      <c r="AH42" s="33">
        <v>4550.252964426878</v>
      </c>
      <c r="AI42" s="33">
        <v>28789.11067193676</v>
      </c>
      <c r="AJ42" s="33">
        <v>2022.8814229249015</v>
      </c>
      <c r="AK42" s="33">
        <v>1757.7747035573125</v>
      </c>
      <c r="AL42" s="33">
        <v>71.146245059288546</v>
      </c>
      <c r="AM42" s="33">
        <v>37882.486166007911</v>
      </c>
      <c r="AN42" s="33">
        <v>747.06719367588937</v>
      </c>
      <c r="AO42" s="33">
        <v>1118.1581027667985</v>
      </c>
      <c r="AP42" s="33">
        <v>11302.96837944664</v>
      </c>
      <c r="AQ42" s="33">
        <v>5178.0790513833999</v>
      </c>
      <c r="AR42" s="33">
        <v>3811.482213438735</v>
      </c>
      <c r="AS42" s="33">
        <v>11877.687747035574</v>
      </c>
      <c r="AT42" s="33">
        <v>2208.794466403162</v>
      </c>
      <c r="AU42" s="33">
        <v>1638.2490118577077</v>
      </c>
      <c r="AV42" s="33">
        <v>26620.57312252964</v>
      </c>
      <c r="AW42" s="33">
        <v>10565.667984189724</v>
      </c>
      <c r="AX42" s="33">
        <v>7655.4150197628469</v>
      </c>
      <c r="AY42" s="33">
        <v>3199.3517786561265</v>
      </c>
      <c r="AZ42" s="33">
        <v>1498.9644268774705</v>
      </c>
      <c r="BA42" s="33">
        <v>3701.1739130434785</v>
      </c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 s="1"/>
      <c r="FG42" s="1"/>
      <c r="FH42" s="1"/>
    </row>
    <row r="43" spans="1:164" ht="15.75" customHeight="1" x14ac:dyDescent="0.25">
      <c r="A43" s="1">
        <v>22941</v>
      </c>
      <c r="B43" s="1" t="s">
        <v>44</v>
      </c>
      <c r="C43" s="1" t="s">
        <v>790</v>
      </c>
      <c r="D43" s="1" t="s">
        <v>824</v>
      </c>
      <c r="E43" s="1">
        <v>2200</v>
      </c>
      <c r="F43" s="1" t="s">
        <v>831</v>
      </c>
      <c r="G43" s="1" t="s">
        <v>837</v>
      </c>
      <c r="H43" s="1" t="s">
        <v>843</v>
      </c>
      <c r="I43" s="1" t="s">
        <v>850</v>
      </c>
      <c r="J43" s="33">
        <v>5018.8616600790519</v>
      </c>
      <c r="K43" s="33">
        <v>1290.7628458498025</v>
      </c>
      <c r="L43" s="33">
        <v>503.62450592885381</v>
      </c>
      <c r="M43" s="33">
        <v>2049.529644268775</v>
      </c>
      <c r="N43" s="33">
        <v>626.72332015810275</v>
      </c>
      <c r="O43" s="33">
        <v>548.22134387351787</v>
      </c>
      <c r="P43" s="33">
        <v>0</v>
      </c>
      <c r="Q43" s="33">
        <v>31234.351778656132</v>
      </c>
      <c r="R43" s="33">
        <v>191.77865612648222</v>
      </c>
      <c r="S43" s="33">
        <v>879.76284584980249</v>
      </c>
      <c r="T43" s="33">
        <v>2538.0000000000005</v>
      </c>
      <c r="U43" s="33">
        <v>3219.7944664031625</v>
      </c>
      <c r="V43" s="33">
        <v>8020.7826086956538</v>
      </c>
      <c r="W43" s="33">
        <v>9477.150197628458</v>
      </c>
      <c r="X43" s="33">
        <v>4406.4901185770759</v>
      </c>
      <c r="Y43" s="33">
        <v>2500.5928853754945</v>
      </c>
      <c r="Z43" s="33">
        <v>23535.960474308304</v>
      </c>
      <c r="AA43" s="33">
        <v>7521.652173913044</v>
      </c>
      <c r="AB43" s="33">
        <v>3931.3675889328069</v>
      </c>
      <c r="AC43" s="33">
        <v>6111.1699604743089</v>
      </c>
      <c r="AD43" s="33">
        <v>176.61264822134387</v>
      </c>
      <c r="AE43" s="33">
        <v>5795.1581027667989</v>
      </c>
      <c r="AF43" s="33">
        <v>3881.6324110671944</v>
      </c>
      <c r="AG43" s="33">
        <v>650.12648221343875</v>
      </c>
      <c r="AH43" s="33">
        <v>424.37944664031625</v>
      </c>
      <c r="AI43" s="33">
        <v>1828.6758893280635</v>
      </c>
      <c r="AJ43" s="33">
        <v>703.21343873517799</v>
      </c>
      <c r="AK43" s="33">
        <v>179.68379446640319</v>
      </c>
      <c r="AL43" s="33">
        <v>95.553359683794469</v>
      </c>
      <c r="AM43" s="33">
        <v>32798.14229249012</v>
      </c>
      <c r="AN43" s="33">
        <v>153.30039525691703</v>
      </c>
      <c r="AO43" s="33">
        <v>480.83003952569175</v>
      </c>
      <c r="AP43" s="33">
        <v>1825.411067193676</v>
      </c>
      <c r="AQ43" s="33">
        <v>3209.1897233201585</v>
      </c>
      <c r="AR43" s="33">
        <v>8746.2766798418979</v>
      </c>
      <c r="AS43" s="33">
        <v>11420.924901185772</v>
      </c>
      <c r="AT43" s="33">
        <v>4239.97628458498</v>
      </c>
      <c r="AU43" s="33">
        <v>2722.233201581028</v>
      </c>
      <c r="AV43" s="33">
        <v>31104.233201581028</v>
      </c>
      <c r="AW43" s="33">
        <v>7637.920948616601</v>
      </c>
      <c r="AX43" s="33">
        <v>3540.4229249011864</v>
      </c>
      <c r="AY43" s="33">
        <v>3319.126482213439</v>
      </c>
      <c r="AZ43" s="33">
        <v>4993.122529644269</v>
      </c>
      <c r="BA43" s="33">
        <v>11613.640316205534</v>
      </c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</row>
    <row r="44" spans="1:164" ht="15.75" customHeight="1" x14ac:dyDescent="0.25">
      <c r="A44" s="1">
        <v>23042</v>
      </c>
      <c r="B44" s="1" t="s">
        <v>45</v>
      </c>
      <c r="C44" s="1" t="s">
        <v>790</v>
      </c>
      <c r="D44" s="1" t="s">
        <v>826</v>
      </c>
      <c r="E44" s="1">
        <v>798</v>
      </c>
      <c r="F44" s="1" t="s">
        <v>831</v>
      </c>
      <c r="G44" s="1" t="s">
        <v>837</v>
      </c>
      <c r="H44" s="1" t="s">
        <v>843</v>
      </c>
      <c r="I44" s="1" t="s">
        <v>850</v>
      </c>
      <c r="J44" s="33">
        <v>37.873517786561266</v>
      </c>
      <c r="K44" s="33">
        <v>0</v>
      </c>
      <c r="L44" s="33">
        <v>0</v>
      </c>
      <c r="M44" s="33">
        <v>37.873517786561266</v>
      </c>
      <c r="N44" s="33">
        <v>0</v>
      </c>
      <c r="O44" s="33">
        <v>0</v>
      </c>
      <c r="P44" s="33">
        <v>0</v>
      </c>
      <c r="Q44" s="33">
        <v>8672.2845849802379</v>
      </c>
      <c r="R44" s="33">
        <v>0</v>
      </c>
      <c r="S44" s="33">
        <v>0</v>
      </c>
      <c r="T44" s="33">
        <v>0</v>
      </c>
      <c r="U44" s="33">
        <v>0</v>
      </c>
      <c r="V44" s="33">
        <v>498.74703557312256</v>
      </c>
      <c r="W44" s="33">
        <v>5811.138339920949</v>
      </c>
      <c r="X44" s="33">
        <v>1526.7984189723322</v>
      </c>
      <c r="Y44" s="33">
        <v>835.60079051383411</v>
      </c>
      <c r="Z44" s="33">
        <v>4250.3557312252969</v>
      </c>
      <c r="AA44" s="33">
        <v>393.83399209486169</v>
      </c>
      <c r="AB44" s="33">
        <v>253.47826086956522</v>
      </c>
      <c r="AC44" s="33">
        <v>1118.2015810276682</v>
      </c>
      <c r="AD44" s="33">
        <v>546.87747035573125</v>
      </c>
      <c r="AE44" s="33">
        <v>1937.9644268774705</v>
      </c>
      <c r="AF44" s="33">
        <v>74.34782608695653</v>
      </c>
      <c r="AG44" s="33">
        <v>0</v>
      </c>
      <c r="AH44" s="33">
        <v>74.34782608695653</v>
      </c>
      <c r="AI44" s="33">
        <v>0</v>
      </c>
      <c r="AJ44" s="33">
        <v>0</v>
      </c>
      <c r="AK44" s="33">
        <v>0</v>
      </c>
      <c r="AL44" s="33">
        <v>0</v>
      </c>
      <c r="AM44" s="33">
        <v>9219.5296442687777</v>
      </c>
      <c r="AN44" s="33">
        <v>0</v>
      </c>
      <c r="AO44" s="33">
        <v>0</v>
      </c>
      <c r="AP44" s="33">
        <v>0</v>
      </c>
      <c r="AQ44" s="33">
        <v>0</v>
      </c>
      <c r="AR44" s="33">
        <v>587.83399209486163</v>
      </c>
      <c r="AS44" s="33">
        <v>6238.4110671936769</v>
      </c>
      <c r="AT44" s="33">
        <v>1631.924901185771</v>
      </c>
      <c r="AU44" s="33">
        <v>761.35968379446649</v>
      </c>
      <c r="AV44" s="33">
        <v>842.77470355731225</v>
      </c>
      <c r="AW44" s="33">
        <v>113.79446640316206</v>
      </c>
      <c r="AX44" s="33">
        <v>263.9525691699605</v>
      </c>
      <c r="AY44" s="33">
        <v>138.23715415019765</v>
      </c>
      <c r="AZ44" s="33">
        <v>24.347826086956523</v>
      </c>
      <c r="BA44" s="33">
        <v>302.44268774703556</v>
      </c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  <c r="FA44" s="1"/>
      <c r="FB44" s="1"/>
      <c r="FC44" s="1"/>
      <c r="FD44" s="1"/>
      <c r="FE44" s="1"/>
      <c r="FF44" s="1"/>
      <c r="FG44" s="1"/>
      <c r="FH44" s="1"/>
    </row>
    <row r="45" spans="1:164" ht="15.75" customHeight="1" x14ac:dyDescent="0.25">
      <c r="A45" s="1">
        <v>23050</v>
      </c>
      <c r="B45" s="1" t="s">
        <v>46</v>
      </c>
      <c r="C45" s="1" t="s">
        <v>791</v>
      </c>
      <c r="D45" s="1" t="s">
        <v>824</v>
      </c>
      <c r="E45" s="1">
        <v>2490</v>
      </c>
      <c r="F45" s="1" t="s">
        <v>835</v>
      </c>
      <c r="G45" s="1" t="s">
        <v>837</v>
      </c>
      <c r="H45" s="1" t="s">
        <v>842</v>
      </c>
      <c r="I45" s="1" t="s">
        <v>851</v>
      </c>
      <c r="J45" s="33">
        <v>106398.63241106721</v>
      </c>
      <c r="K45" s="33">
        <v>9849.6996047430839</v>
      </c>
      <c r="L45" s="33">
        <v>19867.209486166008</v>
      </c>
      <c r="M45" s="33">
        <v>43904.027667984192</v>
      </c>
      <c r="N45" s="33">
        <v>14214.154150197628</v>
      </c>
      <c r="O45" s="33">
        <v>16302.8814229249</v>
      </c>
      <c r="P45" s="33">
        <v>2260.6600790513839</v>
      </c>
      <c r="Q45" s="33">
        <v>65849.766798418976</v>
      </c>
      <c r="R45" s="33">
        <v>1788.814229249012</v>
      </c>
      <c r="S45" s="33">
        <v>4313.201581027668</v>
      </c>
      <c r="T45" s="33">
        <v>18439.169960474308</v>
      </c>
      <c r="U45" s="33">
        <v>11411.972332015812</v>
      </c>
      <c r="V45" s="33">
        <v>8946.99209486166</v>
      </c>
      <c r="W45" s="33">
        <v>15242.363636363638</v>
      </c>
      <c r="X45" s="33">
        <v>3871.9762845849805</v>
      </c>
      <c r="Y45" s="33">
        <v>1835.2766798418975</v>
      </c>
      <c r="Z45" s="33">
        <v>65288.948616600785</v>
      </c>
      <c r="AA45" s="33">
        <v>15477.94466403162</v>
      </c>
      <c r="AB45" s="33">
        <v>13687.233201581028</v>
      </c>
      <c r="AC45" s="33">
        <v>9891.1067193675899</v>
      </c>
      <c r="AD45" s="33">
        <v>11759.272727272728</v>
      </c>
      <c r="AE45" s="33">
        <v>14473.391304347828</v>
      </c>
      <c r="AF45" s="33">
        <v>96270.727272727294</v>
      </c>
      <c r="AG45" s="33">
        <v>11463.17391304348</v>
      </c>
      <c r="AH45" s="33">
        <v>19850.786561264824</v>
      </c>
      <c r="AI45" s="33">
        <v>37343.09486166008</v>
      </c>
      <c r="AJ45" s="33">
        <v>12992.359683794466</v>
      </c>
      <c r="AK45" s="33">
        <v>12529.0790513834</v>
      </c>
      <c r="AL45" s="33">
        <v>2092.233201581028</v>
      </c>
      <c r="AM45" s="33">
        <v>64289.470355731224</v>
      </c>
      <c r="AN45" s="33">
        <v>1786.1541501976287</v>
      </c>
      <c r="AO45" s="33">
        <v>3506.9328063241114</v>
      </c>
      <c r="AP45" s="33">
        <v>17466.490118577076</v>
      </c>
      <c r="AQ45" s="33">
        <v>9538.422924901186</v>
      </c>
      <c r="AR45" s="33">
        <v>10086.08695652174</v>
      </c>
      <c r="AS45" s="33">
        <v>16386.588932806324</v>
      </c>
      <c r="AT45" s="33">
        <v>3741.3162055335974</v>
      </c>
      <c r="AU45" s="33">
        <v>1777.4782608695655</v>
      </c>
      <c r="AV45" s="33">
        <v>70961.173913043473</v>
      </c>
      <c r="AW45" s="33">
        <v>22155.731225296444</v>
      </c>
      <c r="AX45" s="33">
        <v>13908.636363636364</v>
      </c>
      <c r="AY45" s="33">
        <v>10527.434782608696</v>
      </c>
      <c r="AZ45" s="33">
        <v>9331.2687747035579</v>
      </c>
      <c r="BA45" s="33">
        <v>15038.10276679842</v>
      </c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"/>
      <c r="EW45" s="1"/>
      <c r="EX45" s="1"/>
      <c r="EY45" s="1"/>
      <c r="EZ45" s="1"/>
      <c r="FA45" s="1"/>
      <c r="FB45" s="1"/>
      <c r="FC45" s="1"/>
      <c r="FD45" s="1"/>
      <c r="FE45" s="1"/>
      <c r="FF45" s="1"/>
      <c r="FG45" s="1"/>
      <c r="FH45" s="1"/>
    </row>
    <row r="46" spans="1:164" ht="15.75" customHeight="1" x14ac:dyDescent="0.25">
      <c r="A46" s="1">
        <v>23107</v>
      </c>
      <c r="B46" s="1" t="s">
        <v>47</v>
      </c>
      <c r="C46" s="1" t="s">
        <v>794</v>
      </c>
      <c r="D46" s="1" t="s">
        <v>825</v>
      </c>
      <c r="E46" s="1">
        <v>2000</v>
      </c>
      <c r="F46" s="1" t="s">
        <v>834</v>
      </c>
      <c r="G46" s="1" t="s">
        <v>837</v>
      </c>
      <c r="H46" s="1" t="s">
        <v>843</v>
      </c>
      <c r="I46" s="1" t="s">
        <v>851</v>
      </c>
      <c r="J46" s="33">
        <v>80156.592885375503</v>
      </c>
      <c r="K46" s="33">
        <v>3171.1660079051385</v>
      </c>
      <c r="L46" s="33">
        <v>11940.893280632412</v>
      </c>
      <c r="M46" s="33">
        <v>51162.557312252968</v>
      </c>
      <c r="N46" s="33">
        <v>8782.1936758893298</v>
      </c>
      <c r="O46" s="33">
        <v>4542.01581027668</v>
      </c>
      <c r="P46" s="33">
        <v>557.76679841897237</v>
      </c>
      <c r="Q46" s="33">
        <v>53799.50592885376</v>
      </c>
      <c r="R46" s="33">
        <v>944.74308300395262</v>
      </c>
      <c r="S46" s="33">
        <v>2092.01581027668</v>
      </c>
      <c r="T46" s="33">
        <v>15918.770750988142</v>
      </c>
      <c r="U46" s="33">
        <v>7299.8656126482219</v>
      </c>
      <c r="V46" s="33">
        <v>9688.2450592885398</v>
      </c>
      <c r="W46" s="33">
        <v>14059.051383399212</v>
      </c>
      <c r="X46" s="33">
        <v>2417.4940711462455</v>
      </c>
      <c r="Y46" s="33">
        <v>1379.3201581027668</v>
      </c>
      <c r="Z46" s="33">
        <v>60207.415019762855</v>
      </c>
      <c r="AA46" s="33">
        <v>19268.944664031624</v>
      </c>
      <c r="AB46" s="33">
        <v>9921.7984189723338</v>
      </c>
      <c r="AC46" s="33">
        <v>6978.3952569169969</v>
      </c>
      <c r="AD46" s="33">
        <v>10307.17391304348</v>
      </c>
      <c r="AE46" s="33">
        <v>13731.102766798422</v>
      </c>
      <c r="AF46" s="33">
        <v>71953.50592885376</v>
      </c>
      <c r="AG46" s="33">
        <v>1544.909090909091</v>
      </c>
      <c r="AH46" s="33">
        <v>11196.932806324112</v>
      </c>
      <c r="AI46" s="33">
        <v>49627.703557312256</v>
      </c>
      <c r="AJ46" s="33">
        <v>5656.185770750988</v>
      </c>
      <c r="AK46" s="33">
        <v>3477.97233201581</v>
      </c>
      <c r="AL46" s="33">
        <v>449.802371541502</v>
      </c>
      <c r="AM46" s="33">
        <v>56779.916996047439</v>
      </c>
      <c r="AN46" s="33">
        <v>899.84189723320162</v>
      </c>
      <c r="AO46" s="33">
        <v>2370.1699604743085</v>
      </c>
      <c r="AP46" s="33">
        <v>16955.090909090908</v>
      </c>
      <c r="AQ46" s="33">
        <v>8534.99209486166</v>
      </c>
      <c r="AR46" s="33">
        <v>9582.01185770751</v>
      </c>
      <c r="AS46" s="33">
        <v>14214.20553359684</v>
      </c>
      <c r="AT46" s="33">
        <v>2776.509881422925</v>
      </c>
      <c r="AU46" s="33">
        <v>1447.0948616600792</v>
      </c>
      <c r="AV46" s="33">
        <v>50771.296442687752</v>
      </c>
      <c r="AW46" s="33">
        <v>15107.209486166008</v>
      </c>
      <c r="AX46" s="33">
        <v>7765.0000000000009</v>
      </c>
      <c r="AY46" s="33">
        <v>6658.4624505928859</v>
      </c>
      <c r="AZ46" s="33">
        <v>8537.774703557312</v>
      </c>
      <c r="BA46" s="33">
        <v>12702.849802371542</v>
      </c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"/>
      <c r="EW46" s="1"/>
      <c r="EX46" s="1"/>
      <c r="EY46" s="1"/>
      <c r="EZ46" s="1"/>
      <c r="FA46" s="1"/>
      <c r="FB46" s="1"/>
      <c r="FC46" s="1"/>
      <c r="FD46" s="1"/>
      <c r="FE46" s="1"/>
      <c r="FF46" s="1"/>
      <c r="FG46" s="1"/>
      <c r="FH46" s="1"/>
    </row>
    <row r="47" spans="1:164" ht="15.75" customHeight="1" x14ac:dyDescent="0.25">
      <c r="A47" s="1">
        <v>23328</v>
      </c>
      <c r="B47" s="1" t="s">
        <v>48</v>
      </c>
      <c r="C47" s="1" t="s">
        <v>790</v>
      </c>
      <c r="D47" s="1" t="s">
        <v>828</v>
      </c>
      <c r="E47" s="1">
        <v>6000</v>
      </c>
      <c r="F47" s="1" t="s">
        <v>835</v>
      </c>
      <c r="G47" s="1" t="s">
        <v>837</v>
      </c>
      <c r="H47" s="1" t="s">
        <v>847</v>
      </c>
      <c r="I47" s="1" t="s">
        <v>853</v>
      </c>
      <c r="J47" s="33">
        <v>269018.02371541504</v>
      </c>
      <c r="K47" s="33">
        <v>26021.924901185772</v>
      </c>
      <c r="L47" s="33">
        <v>58643.972332015815</v>
      </c>
      <c r="M47" s="33">
        <v>80958.920948616607</v>
      </c>
      <c r="N47" s="33">
        <v>66093.984189723327</v>
      </c>
      <c r="O47" s="33">
        <v>32286.0395256917</v>
      </c>
      <c r="P47" s="33">
        <v>5013.1818181818198</v>
      </c>
      <c r="Q47" s="33">
        <v>230811.74703557312</v>
      </c>
      <c r="R47" s="33">
        <v>6354.233201581028</v>
      </c>
      <c r="S47" s="33">
        <v>12028.166007905138</v>
      </c>
      <c r="T47" s="33">
        <v>83477.557312252975</v>
      </c>
      <c r="U47" s="33">
        <v>44957.739130434784</v>
      </c>
      <c r="V47" s="33">
        <v>29576.438735177868</v>
      </c>
      <c r="W47" s="33">
        <v>39037.193675889335</v>
      </c>
      <c r="X47" s="33">
        <v>10272.810276679842</v>
      </c>
      <c r="Y47" s="33">
        <v>5107.608695652174</v>
      </c>
      <c r="Z47" s="33">
        <v>256639.45454545459</v>
      </c>
      <c r="AA47" s="33">
        <v>109806.06719367589</v>
      </c>
      <c r="AB47" s="33">
        <v>47965.320158102775</v>
      </c>
      <c r="AC47" s="33">
        <v>26415.383399209488</v>
      </c>
      <c r="AD47" s="33">
        <v>36545.739130434784</v>
      </c>
      <c r="AE47" s="33">
        <v>35906.944664031624</v>
      </c>
      <c r="AF47" s="33">
        <v>245399.02371541504</v>
      </c>
      <c r="AG47" s="33">
        <v>25479.573122529648</v>
      </c>
      <c r="AH47" s="33">
        <v>54685.01581027668</v>
      </c>
      <c r="AI47" s="33">
        <v>75292.217391304352</v>
      </c>
      <c r="AJ47" s="33">
        <v>57338.391304347831</v>
      </c>
      <c r="AK47" s="33">
        <v>28274.355731225296</v>
      </c>
      <c r="AL47" s="33">
        <v>4329.4703557312259</v>
      </c>
      <c r="AM47" s="33">
        <v>261234.70355731228</v>
      </c>
      <c r="AN47" s="33">
        <v>7606.4584980237159</v>
      </c>
      <c r="AO47" s="33">
        <v>14224.264822134388</v>
      </c>
      <c r="AP47" s="33">
        <v>93250.355731225296</v>
      </c>
      <c r="AQ47" s="33">
        <v>42350.162055335975</v>
      </c>
      <c r="AR47" s="33">
        <v>36856.003952569175</v>
      </c>
      <c r="AS47" s="33">
        <v>50544.106719367592</v>
      </c>
      <c r="AT47" s="33">
        <v>10127.284584980238</v>
      </c>
      <c r="AU47" s="33">
        <v>6276.0671936758899</v>
      </c>
      <c r="AV47" s="33">
        <v>247561.87747035577</v>
      </c>
      <c r="AW47" s="33">
        <v>94682.06324110672</v>
      </c>
      <c r="AX47" s="33">
        <v>51618.972332015815</v>
      </c>
      <c r="AY47" s="33">
        <v>23327.422924901188</v>
      </c>
      <c r="AZ47" s="33">
        <v>41068.090909090912</v>
      </c>
      <c r="BA47" s="33">
        <v>36865.328063241112</v>
      </c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"/>
      <c r="EW47" s="1"/>
      <c r="EX47" s="1"/>
      <c r="EY47" s="1"/>
      <c r="EZ47" s="1"/>
      <c r="FA47" s="1"/>
      <c r="FB47" s="1"/>
      <c r="FC47" s="1"/>
      <c r="FD47" s="1"/>
      <c r="FE47" s="1"/>
      <c r="FF47" s="1"/>
      <c r="FG47" s="1"/>
      <c r="FH47" s="1"/>
    </row>
    <row r="48" spans="1:164" ht="15.75" customHeight="1" x14ac:dyDescent="0.25">
      <c r="A48" s="1">
        <v>23417</v>
      </c>
      <c r="B48" s="1" t="s">
        <v>49</v>
      </c>
      <c r="C48" s="1" t="s">
        <v>790</v>
      </c>
      <c r="D48" s="1" t="s">
        <v>824</v>
      </c>
      <c r="E48" s="1">
        <v>2500</v>
      </c>
      <c r="F48" s="1" t="s">
        <v>832</v>
      </c>
      <c r="G48" s="1" t="s">
        <v>837</v>
      </c>
      <c r="H48" s="1" t="s">
        <v>843</v>
      </c>
      <c r="I48" s="1" t="s">
        <v>851</v>
      </c>
      <c r="J48" s="33">
        <v>76980.794466403153</v>
      </c>
      <c r="K48" s="33">
        <v>2986.2569169960475</v>
      </c>
      <c r="L48" s="33">
        <v>11869.652173913044</v>
      </c>
      <c r="M48" s="33">
        <v>37066.561264822136</v>
      </c>
      <c r="N48" s="33">
        <v>18911.000000000004</v>
      </c>
      <c r="O48" s="33">
        <v>5569.932806324111</v>
      </c>
      <c r="P48" s="33">
        <v>577.39130434782612</v>
      </c>
      <c r="Q48" s="33">
        <v>45911.956521739128</v>
      </c>
      <c r="R48" s="33">
        <v>3619.7905138339925</v>
      </c>
      <c r="S48" s="33">
        <v>1990.3833992094862</v>
      </c>
      <c r="T48" s="33">
        <v>8462.166007905138</v>
      </c>
      <c r="U48" s="33">
        <v>10165.498023715416</v>
      </c>
      <c r="V48" s="33">
        <v>7860.2845849802361</v>
      </c>
      <c r="W48" s="33">
        <v>8939.2766798418979</v>
      </c>
      <c r="X48" s="33">
        <v>2866.7707509881425</v>
      </c>
      <c r="Y48" s="33">
        <v>2007.7865612648222</v>
      </c>
      <c r="Z48" s="33">
        <v>41381.395256917</v>
      </c>
      <c r="AA48" s="33">
        <v>12579.288537549408</v>
      </c>
      <c r="AB48" s="33">
        <v>6968.2687747035579</v>
      </c>
      <c r="AC48" s="33">
        <v>8111.2569169960479</v>
      </c>
      <c r="AD48" s="33">
        <v>5021.237154150198</v>
      </c>
      <c r="AE48" s="33">
        <v>8701.3438735177879</v>
      </c>
      <c r="AF48" s="33">
        <v>89292.011857707505</v>
      </c>
      <c r="AG48" s="33">
        <v>5807.6798418972339</v>
      </c>
      <c r="AH48" s="33">
        <v>12663.652173913044</v>
      </c>
      <c r="AI48" s="33">
        <v>40805.743083003952</v>
      </c>
      <c r="AJ48" s="33">
        <v>20078.577075098816</v>
      </c>
      <c r="AK48" s="33">
        <v>8957.4743083003959</v>
      </c>
      <c r="AL48" s="33">
        <v>978.88537549407124</v>
      </c>
      <c r="AM48" s="33">
        <v>54470.972332015815</v>
      </c>
      <c r="AN48" s="33">
        <v>2112.438735177866</v>
      </c>
      <c r="AO48" s="33">
        <v>2428.3913043478265</v>
      </c>
      <c r="AP48" s="33">
        <v>13218.162055335968</v>
      </c>
      <c r="AQ48" s="33">
        <v>10800.802371541502</v>
      </c>
      <c r="AR48" s="33">
        <v>9431.3201581027679</v>
      </c>
      <c r="AS48" s="33">
        <v>11308.98418972332</v>
      </c>
      <c r="AT48" s="33">
        <v>2620.7905138339925</v>
      </c>
      <c r="AU48" s="33">
        <v>2550.0830039525695</v>
      </c>
      <c r="AV48" s="33">
        <v>49479.462450592895</v>
      </c>
      <c r="AW48" s="33">
        <v>12748.2371541502</v>
      </c>
      <c r="AX48" s="33">
        <v>8985.249011857708</v>
      </c>
      <c r="AY48" s="33">
        <v>11195.541501976286</v>
      </c>
      <c r="AZ48" s="33">
        <v>6686.7667984189729</v>
      </c>
      <c r="BA48" s="33">
        <v>9863.6679841897239</v>
      </c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  <c r="FA48" s="1"/>
      <c r="FB48" s="1"/>
      <c r="FC48" s="1"/>
      <c r="FD48" s="1"/>
      <c r="FE48" s="1"/>
      <c r="FF48" s="1"/>
      <c r="FG48" s="1"/>
      <c r="FH48" s="1"/>
    </row>
    <row r="49" spans="1:164" ht="15.75" customHeight="1" x14ac:dyDescent="0.25">
      <c r="A49" s="1">
        <v>23425</v>
      </c>
      <c r="B49" s="1" t="s">
        <v>50</v>
      </c>
      <c r="C49" s="1" t="s">
        <v>792</v>
      </c>
      <c r="D49" s="1" t="s">
        <v>823</v>
      </c>
      <c r="E49" s="1">
        <v>1200</v>
      </c>
      <c r="F49" s="1" t="s">
        <v>834</v>
      </c>
      <c r="G49" s="1" t="s">
        <v>837</v>
      </c>
      <c r="H49" s="1" t="s">
        <v>844</v>
      </c>
      <c r="I49" s="1" t="s">
        <v>852</v>
      </c>
      <c r="J49" s="33">
        <v>23206.754940711467</v>
      </c>
      <c r="K49" s="33">
        <v>2313.3913043478265</v>
      </c>
      <c r="L49" s="33">
        <v>2548.9446640316205</v>
      </c>
      <c r="M49" s="33">
        <v>18046.968379446644</v>
      </c>
      <c r="N49" s="33">
        <v>213.93280632411069</v>
      </c>
      <c r="O49" s="33">
        <v>46.956521739130437</v>
      </c>
      <c r="P49" s="33">
        <v>36.56126482213439</v>
      </c>
      <c r="Q49" s="33">
        <v>18170.225296442692</v>
      </c>
      <c r="R49" s="33">
        <v>331.92094861660081</v>
      </c>
      <c r="S49" s="33">
        <v>612.201581027668</v>
      </c>
      <c r="T49" s="33">
        <v>5198.134387351779</v>
      </c>
      <c r="U49" s="33">
        <v>2297.9683794466405</v>
      </c>
      <c r="V49" s="33">
        <v>2768.0395256917</v>
      </c>
      <c r="W49" s="33">
        <v>5016.0869565217399</v>
      </c>
      <c r="X49" s="33">
        <v>1232.1739130434785</v>
      </c>
      <c r="Y49" s="33">
        <v>713.69960474308311</v>
      </c>
      <c r="Z49" s="33">
        <v>13725.782608695652</v>
      </c>
      <c r="AA49" s="33">
        <v>5634.5810276679849</v>
      </c>
      <c r="AB49" s="33">
        <v>1110.1581027667985</v>
      </c>
      <c r="AC49" s="33">
        <v>3572.98023715415</v>
      </c>
      <c r="AD49" s="33">
        <v>1574.517786561265</v>
      </c>
      <c r="AE49" s="33">
        <v>1833.5454545454547</v>
      </c>
      <c r="AF49" s="33">
        <v>4996.0079051383409</v>
      </c>
      <c r="AG49" s="33">
        <v>1033.7549407114625</v>
      </c>
      <c r="AH49" s="33">
        <v>588.67193675889325</v>
      </c>
      <c r="AI49" s="33">
        <v>3192.0039525691705</v>
      </c>
      <c r="AJ49" s="33">
        <v>142.8616600790514</v>
      </c>
      <c r="AK49" s="33">
        <v>11.047430830039525</v>
      </c>
      <c r="AL49" s="33">
        <v>27.667984189723324</v>
      </c>
      <c r="AM49" s="33">
        <v>19243.988142292492</v>
      </c>
      <c r="AN49" s="33">
        <v>1274.592885375494</v>
      </c>
      <c r="AO49" s="33">
        <v>740.18972332015824</v>
      </c>
      <c r="AP49" s="33">
        <v>3106.5691699604745</v>
      </c>
      <c r="AQ49" s="33">
        <v>2557.699604743083</v>
      </c>
      <c r="AR49" s="33">
        <v>3319.288537549407</v>
      </c>
      <c r="AS49" s="33">
        <v>5874.6719367588939</v>
      </c>
      <c r="AT49" s="33">
        <v>1480.715415019763</v>
      </c>
      <c r="AU49" s="33">
        <v>890.26086956521749</v>
      </c>
      <c r="AV49" s="33">
        <v>11800.29249011858</v>
      </c>
      <c r="AW49" s="33">
        <v>2941.754940711463</v>
      </c>
      <c r="AX49" s="33">
        <v>1202.3399209486167</v>
      </c>
      <c r="AY49" s="33">
        <v>3541.6521739130435</v>
      </c>
      <c r="AZ49" s="33">
        <v>1436.2885375494072</v>
      </c>
      <c r="BA49" s="33">
        <v>2678.2569169960475</v>
      </c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</row>
    <row r="50" spans="1:164" ht="15.75" customHeight="1" x14ac:dyDescent="0.25">
      <c r="A50" s="1">
        <v>23441</v>
      </c>
      <c r="B50" s="1" t="s">
        <v>51</v>
      </c>
      <c r="C50" s="1" t="s">
        <v>792</v>
      </c>
      <c r="D50" s="1" t="s">
        <v>823</v>
      </c>
      <c r="E50" s="1">
        <v>1560</v>
      </c>
      <c r="F50" s="1" t="s">
        <v>834</v>
      </c>
      <c r="G50" s="1" t="s">
        <v>837</v>
      </c>
      <c r="H50" s="1" t="s">
        <v>844</v>
      </c>
      <c r="I50" s="1" t="s">
        <v>852</v>
      </c>
      <c r="J50" s="33">
        <v>13744.098814229254</v>
      </c>
      <c r="K50" s="33">
        <v>275.98418972332018</v>
      </c>
      <c r="L50" s="33">
        <v>966.36363636363649</v>
      </c>
      <c r="M50" s="33">
        <v>8445.5256916996059</v>
      </c>
      <c r="N50" s="33">
        <v>3469.249011857708</v>
      </c>
      <c r="O50" s="33">
        <v>559.30830039525699</v>
      </c>
      <c r="P50" s="33">
        <v>27.667984189723324</v>
      </c>
      <c r="Q50" s="33">
        <v>26216.964426877472</v>
      </c>
      <c r="R50" s="33">
        <v>231.96442687747037</v>
      </c>
      <c r="S50" s="33">
        <v>402.73122529644269</v>
      </c>
      <c r="T50" s="33">
        <v>7042.7588932806329</v>
      </c>
      <c r="U50" s="33">
        <v>4618.99604743083</v>
      </c>
      <c r="V50" s="33">
        <v>4822.529644268775</v>
      </c>
      <c r="W50" s="33">
        <v>4489.312252964427</v>
      </c>
      <c r="X50" s="33">
        <v>3234.8418972332015</v>
      </c>
      <c r="Y50" s="33">
        <v>1373.8300395256917</v>
      </c>
      <c r="Z50" s="33">
        <v>32852.241106719368</v>
      </c>
      <c r="AA50" s="33">
        <v>13226.426877470358</v>
      </c>
      <c r="AB50" s="33">
        <v>1055.8853754940712</v>
      </c>
      <c r="AC50" s="33">
        <v>6082.0553359683799</v>
      </c>
      <c r="AD50" s="33">
        <v>8000.9802371541509</v>
      </c>
      <c r="AE50" s="33">
        <v>4486.8932806324119</v>
      </c>
      <c r="AF50" s="33">
        <v>16389.988142292492</v>
      </c>
      <c r="AG50" s="33">
        <v>410.23715415019768</v>
      </c>
      <c r="AH50" s="33">
        <v>991.73517786561274</v>
      </c>
      <c r="AI50" s="33">
        <v>8999.03162055336</v>
      </c>
      <c r="AJ50" s="33">
        <v>5258.1146245059299</v>
      </c>
      <c r="AK50" s="33">
        <v>632.0553359683795</v>
      </c>
      <c r="AL50" s="33">
        <v>98.814229249011859</v>
      </c>
      <c r="AM50" s="33">
        <v>23787.600790513836</v>
      </c>
      <c r="AN50" s="33">
        <v>158.73517786561266</v>
      </c>
      <c r="AO50" s="33">
        <v>211.83399209486169</v>
      </c>
      <c r="AP50" s="33">
        <v>5638.640316205534</v>
      </c>
      <c r="AQ50" s="33">
        <v>3747.4782608695659</v>
      </c>
      <c r="AR50" s="33">
        <v>4109.1778656126489</v>
      </c>
      <c r="AS50" s="33">
        <v>5844.2094861660089</v>
      </c>
      <c r="AT50" s="33">
        <v>2730.3794466403165</v>
      </c>
      <c r="AU50" s="33">
        <v>1347.1462450592887</v>
      </c>
      <c r="AV50" s="33">
        <v>27564.762845849807</v>
      </c>
      <c r="AW50" s="33">
        <v>9997.8577075098838</v>
      </c>
      <c r="AX50" s="33">
        <v>1240.6916996047432</v>
      </c>
      <c r="AY50" s="33">
        <v>5132.5256916996059</v>
      </c>
      <c r="AZ50" s="33">
        <v>5154.1857707509889</v>
      </c>
      <c r="BA50" s="33">
        <v>6039.5019762845859</v>
      </c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EV50" s="1"/>
      <c r="EW50" s="1"/>
      <c r="EX50" s="1"/>
      <c r="EY50" s="1"/>
      <c r="EZ50" s="1"/>
      <c r="FA50" s="1"/>
      <c r="FB50" s="1"/>
      <c r="FC50" s="1"/>
      <c r="FD50" s="1"/>
      <c r="FE50" s="1"/>
      <c r="FF50" s="1"/>
      <c r="FG50" s="1"/>
      <c r="FH50" s="1"/>
    </row>
    <row r="51" spans="1:164" ht="15.75" customHeight="1" x14ac:dyDescent="0.25">
      <c r="A51" s="1">
        <v>23468</v>
      </c>
      <c r="B51" s="1" t="s">
        <v>52</v>
      </c>
      <c r="C51" s="1" t="s">
        <v>790</v>
      </c>
      <c r="D51" s="1" t="s">
        <v>824</v>
      </c>
      <c r="E51" s="1">
        <v>2462</v>
      </c>
      <c r="F51" s="1" t="s">
        <v>835</v>
      </c>
      <c r="G51" s="1" t="s">
        <v>837</v>
      </c>
      <c r="H51" s="1" t="s">
        <v>842</v>
      </c>
      <c r="I51" s="1" t="s">
        <v>853</v>
      </c>
      <c r="J51" s="33">
        <v>180555.6996047431</v>
      </c>
      <c r="K51" s="33">
        <v>7470.853754940711</v>
      </c>
      <c r="L51" s="33">
        <v>24486.636363636368</v>
      </c>
      <c r="M51" s="33">
        <v>92444.588932806335</v>
      </c>
      <c r="N51" s="33">
        <v>41458.992094861664</v>
      </c>
      <c r="O51" s="33">
        <v>13749.189723320158</v>
      </c>
      <c r="P51" s="33">
        <v>945.43873517786574</v>
      </c>
      <c r="Q51" s="33">
        <v>101298.36758893283</v>
      </c>
      <c r="R51" s="33">
        <v>254.11067193675891</v>
      </c>
      <c r="S51" s="33">
        <v>5031.739130434783</v>
      </c>
      <c r="T51" s="33">
        <v>40594.494071146248</v>
      </c>
      <c r="U51" s="33">
        <v>12100.837944664032</v>
      </c>
      <c r="V51" s="33">
        <v>15746.667984189724</v>
      </c>
      <c r="W51" s="33">
        <v>21439.644268774708</v>
      </c>
      <c r="X51" s="33">
        <v>5767.2569169960479</v>
      </c>
      <c r="Y51" s="33">
        <v>363.61660079051387</v>
      </c>
      <c r="Z51" s="33">
        <v>73611.49407114624</v>
      </c>
      <c r="AA51" s="33">
        <v>10831.067193675892</v>
      </c>
      <c r="AB51" s="33">
        <v>9262.5059288537577</v>
      </c>
      <c r="AC51" s="33">
        <v>27261.442687747036</v>
      </c>
      <c r="AD51" s="33">
        <v>8282.853754940712</v>
      </c>
      <c r="AE51" s="33">
        <v>17973.624505928852</v>
      </c>
      <c r="AF51" s="33">
        <v>166744.86956521738</v>
      </c>
      <c r="AG51" s="33">
        <v>6887.9169960474319</v>
      </c>
      <c r="AH51" s="33">
        <v>23078.18972332016</v>
      </c>
      <c r="AI51" s="33">
        <v>86538.328063241119</v>
      </c>
      <c r="AJ51" s="33">
        <v>39160.41106719368</v>
      </c>
      <c r="AK51" s="33">
        <v>9028.5415019762859</v>
      </c>
      <c r="AL51" s="33">
        <v>2051.4822134387355</v>
      </c>
      <c r="AM51" s="33">
        <v>106845.18577075098</v>
      </c>
      <c r="AN51" s="33">
        <v>320.36758893280631</v>
      </c>
      <c r="AO51" s="33">
        <v>4925.450592885376</v>
      </c>
      <c r="AP51" s="33">
        <v>40701.901185770752</v>
      </c>
      <c r="AQ51" s="33">
        <v>13080.363636363638</v>
      </c>
      <c r="AR51" s="33">
        <v>18490.0790513834</v>
      </c>
      <c r="AS51" s="33">
        <v>23311.04743083004</v>
      </c>
      <c r="AT51" s="33">
        <v>5615.6798418972339</v>
      </c>
      <c r="AU51" s="33">
        <v>400.29644268774706</v>
      </c>
      <c r="AV51" s="33">
        <v>71206.320158102768</v>
      </c>
      <c r="AW51" s="33">
        <v>8740.450592885376</v>
      </c>
      <c r="AX51" s="33">
        <v>8917.0513833992118</v>
      </c>
      <c r="AY51" s="33">
        <v>27759.972332015812</v>
      </c>
      <c r="AZ51" s="33">
        <v>19157.20553359684</v>
      </c>
      <c r="BA51" s="33">
        <v>6631.640316205534</v>
      </c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  <c r="EN51" s="1"/>
      <c r="EO51" s="1"/>
      <c r="EP51" s="1"/>
      <c r="EQ51" s="1"/>
      <c r="ER51" s="1"/>
      <c r="ES51" s="1"/>
      <c r="ET51" s="1"/>
      <c r="EU51" s="1"/>
      <c r="EV51" s="1"/>
      <c r="EW51" s="1"/>
      <c r="EX51" s="1"/>
      <c r="EY51" s="1"/>
      <c r="EZ51" s="1"/>
      <c r="FA51" s="1"/>
      <c r="FB51" s="1"/>
      <c r="FC51" s="1"/>
      <c r="FD51" s="1"/>
      <c r="FE51" s="1"/>
      <c r="FF51" s="1"/>
      <c r="FG51" s="1"/>
      <c r="FH51" s="1"/>
    </row>
    <row r="52" spans="1:164" ht="15.75" customHeight="1" x14ac:dyDescent="0.25">
      <c r="A52" s="1">
        <v>23522</v>
      </c>
      <c r="B52" s="1" t="s">
        <v>53</v>
      </c>
      <c r="C52" s="1" t="s">
        <v>794</v>
      </c>
      <c r="D52" s="1" t="s">
        <v>827</v>
      </c>
      <c r="E52" s="1">
        <v>3152</v>
      </c>
      <c r="F52" s="1" t="s">
        <v>836</v>
      </c>
      <c r="G52" s="1" t="s">
        <v>837</v>
      </c>
      <c r="H52" s="1" t="s">
        <v>842</v>
      </c>
      <c r="I52" s="1" t="s">
        <v>853</v>
      </c>
      <c r="J52" s="33">
        <v>144987.51778656128</v>
      </c>
      <c r="K52" s="33">
        <v>14285.462450592888</v>
      </c>
      <c r="L52" s="33">
        <v>28059.027667984192</v>
      </c>
      <c r="M52" s="33">
        <v>60548.438735177864</v>
      </c>
      <c r="N52" s="33">
        <v>26415.225296442692</v>
      </c>
      <c r="O52" s="33">
        <v>12862.387351778658</v>
      </c>
      <c r="P52" s="33">
        <v>2816.9762845849809</v>
      </c>
      <c r="Q52" s="33">
        <v>97644.288537549422</v>
      </c>
      <c r="R52" s="33">
        <v>1444.8418972332015</v>
      </c>
      <c r="S52" s="33">
        <v>3607.7114624505934</v>
      </c>
      <c r="T52" s="33">
        <v>30935.877470355736</v>
      </c>
      <c r="U52" s="33">
        <v>17256.924901185772</v>
      </c>
      <c r="V52" s="33">
        <v>18947.758893280636</v>
      </c>
      <c r="W52" s="33">
        <v>15899.707509881426</v>
      </c>
      <c r="X52" s="33">
        <v>5952.0592885375499</v>
      </c>
      <c r="Y52" s="33">
        <v>3599.407114624506</v>
      </c>
      <c r="Z52" s="33">
        <v>97359.758893280625</v>
      </c>
      <c r="AA52" s="33">
        <v>32967.57312252964</v>
      </c>
      <c r="AB52" s="33">
        <v>13573.363636363638</v>
      </c>
      <c r="AC52" s="33">
        <v>11218.16205533597</v>
      </c>
      <c r="AD52" s="33">
        <v>21106.849802371544</v>
      </c>
      <c r="AE52" s="33">
        <v>18493.81027667984</v>
      </c>
      <c r="AF52" s="33">
        <v>141531.79841897235</v>
      </c>
      <c r="AG52" s="33">
        <v>14411.221343873518</v>
      </c>
      <c r="AH52" s="33">
        <v>30038.612648221348</v>
      </c>
      <c r="AI52" s="33">
        <v>56526.181818181816</v>
      </c>
      <c r="AJ52" s="33">
        <v>25898.083003952572</v>
      </c>
      <c r="AK52" s="33">
        <v>12388.490118577076</v>
      </c>
      <c r="AL52" s="33">
        <v>2269.2094861660084</v>
      </c>
      <c r="AM52" s="33">
        <v>103491.10671936761</v>
      </c>
      <c r="AN52" s="33">
        <v>1764.426877470356</v>
      </c>
      <c r="AO52" s="33">
        <v>3720.6956521739135</v>
      </c>
      <c r="AP52" s="33">
        <v>32794.592885375496</v>
      </c>
      <c r="AQ52" s="33">
        <v>17424.280632411068</v>
      </c>
      <c r="AR52" s="33">
        <v>18271.865612648224</v>
      </c>
      <c r="AS52" s="33">
        <v>20359.988142292492</v>
      </c>
      <c r="AT52" s="33">
        <v>5630.6719367588939</v>
      </c>
      <c r="AU52" s="33">
        <v>3524.5849802371549</v>
      </c>
      <c r="AV52" s="33">
        <v>90827.719367588943</v>
      </c>
      <c r="AW52" s="33">
        <v>29898.596837944664</v>
      </c>
      <c r="AX52" s="33">
        <v>14022.418972332018</v>
      </c>
      <c r="AY52" s="33">
        <v>10920.04347826087</v>
      </c>
      <c r="AZ52" s="33">
        <v>17574.363636363636</v>
      </c>
      <c r="BA52" s="33">
        <v>18412.296442687748</v>
      </c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  <c r="EL52" s="1"/>
      <c r="EM52" s="1"/>
      <c r="EN52" s="1"/>
      <c r="EO52" s="1"/>
      <c r="EP52" s="1"/>
      <c r="EQ52" s="1"/>
      <c r="ER52" s="1"/>
      <c r="ES52" s="1"/>
      <c r="ET52" s="1"/>
      <c r="EU52" s="1"/>
      <c r="EV52" s="1"/>
      <c r="EW52" s="1"/>
      <c r="EX52" s="1"/>
      <c r="EY52" s="1"/>
      <c r="EZ52" s="1"/>
      <c r="FA52" s="1"/>
      <c r="FB52" s="1"/>
      <c r="FC52" s="1"/>
      <c r="FD52" s="1"/>
      <c r="FE52" s="1"/>
      <c r="FF52" s="1"/>
      <c r="FG52" s="1"/>
      <c r="FH52" s="1"/>
    </row>
    <row r="53" spans="1:164" ht="15.75" customHeight="1" x14ac:dyDescent="0.25">
      <c r="A53" s="1">
        <v>23530</v>
      </c>
      <c r="B53" s="1" t="s">
        <v>54</v>
      </c>
      <c r="C53" s="1" t="s">
        <v>790</v>
      </c>
      <c r="D53" s="1" t="s">
        <v>823</v>
      </c>
      <c r="E53" s="1">
        <v>1500</v>
      </c>
      <c r="F53" s="1" t="s">
        <v>832</v>
      </c>
      <c r="G53" s="1" t="s">
        <v>837</v>
      </c>
      <c r="H53" s="1" t="s">
        <v>843</v>
      </c>
      <c r="I53" s="1" t="s">
        <v>850</v>
      </c>
      <c r="J53" s="33">
        <v>555.45849802371549</v>
      </c>
      <c r="K53" s="33">
        <v>97.430830039525702</v>
      </c>
      <c r="L53" s="33">
        <v>63.936758893280633</v>
      </c>
      <c r="M53" s="33">
        <v>386.18577075098813</v>
      </c>
      <c r="N53" s="33">
        <v>0</v>
      </c>
      <c r="O53" s="33">
        <v>0</v>
      </c>
      <c r="P53" s="33">
        <v>7.9051383399209492</v>
      </c>
      <c r="Q53" s="33">
        <v>19703.003952569172</v>
      </c>
      <c r="R53" s="33">
        <v>153.24110671936759</v>
      </c>
      <c r="S53" s="33">
        <v>220.11857707509881</v>
      </c>
      <c r="T53" s="33">
        <v>2075.422924901186</v>
      </c>
      <c r="U53" s="33">
        <v>955.05928853754961</v>
      </c>
      <c r="V53" s="33">
        <v>3161.6798418972335</v>
      </c>
      <c r="W53" s="33">
        <v>9092.4940711462459</v>
      </c>
      <c r="X53" s="33">
        <v>2819.691699604743</v>
      </c>
      <c r="Y53" s="33">
        <v>1225.2964426877472</v>
      </c>
      <c r="Z53" s="33">
        <v>16065.881422924902</v>
      </c>
      <c r="AA53" s="33">
        <v>1591.1699604743083</v>
      </c>
      <c r="AB53" s="33">
        <v>2415.494071146245</v>
      </c>
      <c r="AC53" s="33">
        <v>4142.284584980237</v>
      </c>
      <c r="AD53" s="33">
        <v>5604.5810276679849</v>
      </c>
      <c r="AE53" s="33">
        <v>2312.3517786561265</v>
      </c>
      <c r="AF53" s="33">
        <v>704.26086956521749</v>
      </c>
      <c r="AG53" s="33">
        <v>13.083003952569172</v>
      </c>
      <c r="AH53" s="33">
        <v>182.18181818181822</v>
      </c>
      <c r="AI53" s="33">
        <v>414.13438735177868</v>
      </c>
      <c r="AJ53" s="33">
        <v>0</v>
      </c>
      <c r="AK53" s="33">
        <v>0</v>
      </c>
      <c r="AL53" s="33">
        <v>94.86166007905139</v>
      </c>
      <c r="AM53" s="33">
        <v>20094.561264822139</v>
      </c>
      <c r="AN53" s="33">
        <v>54.229249011857711</v>
      </c>
      <c r="AO53" s="33">
        <v>126.36363636363637</v>
      </c>
      <c r="AP53" s="33">
        <v>1236.5770750988142</v>
      </c>
      <c r="AQ53" s="33">
        <v>849.01185770750999</v>
      </c>
      <c r="AR53" s="33">
        <v>3889.3596837944665</v>
      </c>
      <c r="AS53" s="33">
        <v>9880.8181818181838</v>
      </c>
      <c r="AT53" s="33">
        <v>2897.094861660079</v>
      </c>
      <c r="AU53" s="33">
        <v>1161.106719367589</v>
      </c>
      <c r="AV53" s="33">
        <v>16016.675889328062</v>
      </c>
      <c r="AW53" s="33">
        <v>1752.739130434783</v>
      </c>
      <c r="AX53" s="33">
        <v>2159.185770750988</v>
      </c>
      <c r="AY53" s="33">
        <v>3145.2569169960475</v>
      </c>
      <c r="AZ53" s="33">
        <v>5911.754940711463</v>
      </c>
      <c r="BA53" s="33">
        <v>3047.739130434783</v>
      </c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  <c r="EN53" s="1"/>
      <c r="EO53" s="1"/>
      <c r="EP53" s="1"/>
      <c r="EQ53" s="1"/>
      <c r="ER53" s="1"/>
      <c r="ES53" s="1"/>
      <c r="ET53" s="1"/>
      <c r="EU53" s="1"/>
      <c r="EV53" s="1"/>
      <c r="EW53" s="1"/>
      <c r="EX53" s="1"/>
      <c r="EY53" s="1"/>
      <c r="EZ53" s="1"/>
      <c r="FA53" s="1"/>
      <c r="FB53" s="1"/>
      <c r="FC53" s="1"/>
      <c r="FD53" s="1"/>
      <c r="FE53" s="1"/>
      <c r="FF53" s="1"/>
      <c r="FG53" s="1"/>
      <c r="FH53" s="1"/>
    </row>
    <row r="54" spans="1:164" ht="15.75" customHeight="1" x14ac:dyDescent="0.25">
      <c r="A54" s="1">
        <v>23611</v>
      </c>
      <c r="B54" s="1" t="s">
        <v>55</v>
      </c>
      <c r="C54" s="1" t="s">
        <v>790</v>
      </c>
      <c r="D54" s="1" t="s">
        <v>825</v>
      </c>
      <c r="E54" s="1">
        <v>1920</v>
      </c>
      <c r="F54" s="1" t="s">
        <v>831</v>
      </c>
      <c r="G54" s="1" t="s">
        <v>837</v>
      </c>
      <c r="H54" s="1" t="s">
        <v>843</v>
      </c>
      <c r="I54" s="1" t="s">
        <v>850</v>
      </c>
      <c r="J54" s="33">
        <v>28683.620553359684</v>
      </c>
      <c r="K54" s="33">
        <v>20251.442687747036</v>
      </c>
      <c r="L54" s="33">
        <v>1223.916996047431</v>
      </c>
      <c r="M54" s="33">
        <v>6895.3359683794479</v>
      </c>
      <c r="N54" s="33">
        <v>64.505928853754938</v>
      </c>
      <c r="O54" s="33">
        <v>248.41897233201584</v>
      </c>
      <c r="P54" s="33">
        <v>0</v>
      </c>
      <c r="Q54" s="33">
        <v>17678.640316205536</v>
      </c>
      <c r="R54" s="33">
        <v>217.66798418972334</v>
      </c>
      <c r="S54" s="33">
        <v>246.40316205533597</v>
      </c>
      <c r="T54" s="33">
        <v>2867.802371541502</v>
      </c>
      <c r="U54" s="33">
        <v>790.35968379446638</v>
      </c>
      <c r="V54" s="33">
        <v>4984.7351778656139</v>
      </c>
      <c r="W54" s="33">
        <v>5414.3557312252969</v>
      </c>
      <c r="X54" s="33">
        <v>2202.7707509881425</v>
      </c>
      <c r="Y54" s="33">
        <v>954.54545454545462</v>
      </c>
      <c r="Z54" s="33">
        <v>13459.094861660082</v>
      </c>
      <c r="AA54" s="33">
        <v>6317.5454545454559</v>
      </c>
      <c r="AB54" s="33">
        <v>2945.636363636364</v>
      </c>
      <c r="AC54" s="33">
        <v>3492.869565217391</v>
      </c>
      <c r="AD54" s="33">
        <v>1.541501976284585</v>
      </c>
      <c r="AE54" s="33">
        <v>701.501976284585</v>
      </c>
      <c r="AF54" s="33">
        <v>28380.343873517784</v>
      </c>
      <c r="AG54" s="33">
        <v>27542.3162055336</v>
      </c>
      <c r="AH54" s="33">
        <v>41.403162055335969</v>
      </c>
      <c r="AI54" s="33">
        <v>742.11857707509887</v>
      </c>
      <c r="AJ54" s="33">
        <v>3.1225296442687749</v>
      </c>
      <c r="AK54" s="33">
        <v>0</v>
      </c>
      <c r="AL54" s="33">
        <v>51.383399209486171</v>
      </c>
      <c r="AM54" s="33">
        <v>15456.833992094864</v>
      </c>
      <c r="AN54" s="33">
        <v>84.071146245059296</v>
      </c>
      <c r="AO54" s="33">
        <v>129.96047430830041</v>
      </c>
      <c r="AP54" s="33">
        <v>328.68774703557318</v>
      </c>
      <c r="AQ54" s="33">
        <v>489.11067193675893</v>
      </c>
      <c r="AR54" s="33">
        <v>5087.1027667984199</v>
      </c>
      <c r="AS54" s="33">
        <v>5970.517786561265</v>
      </c>
      <c r="AT54" s="33">
        <v>2350.221343873518</v>
      </c>
      <c r="AU54" s="33">
        <v>1017.1620553359685</v>
      </c>
      <c r="AV54" s="33">
        <v>11973.387351778658</v>
      </c>
      <c r="AW54" s="33">
        <v>6226.0158102766809</v>
      </c>
      <c r="AX54" s="33">
        <v>2441.1660079051385</v>
      </c>
      <c r="AY54" s="33">
        <v>3049.6561264822135</v>
      </c>
      <c r="AZ54" s="33">
        <v>78.205533596837952</v>
      </c>
      <c r="BA54" s="33">
        <v>178.34387351778656</v>
      </c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  <c r="EN54" s="1"/>
      <c r="EO54" s="1"/>
      <c r="EP54" s="1"/>
      <c r="EQ54" s="1"/>
      <c r="ER54" s="1"/>
      <c r="ES54" s="1"/>
      <c r="ET54" s="1"/>
      <c r="EU54" s="1"/>
      <c r="EV54" s="1"/>
      <c r="EW54" s="1"/>
      <c r="EX54" s="1"/>
      <c r="EY54" s="1"/>
      <c r="EZ54" s="1"/>
      <c r="FA54" s="1"/>
      <c r="FB54" s="1"/>
      <c r="FC54" s="1"/>
      <c r="FD54" s="1"/>
      <c r="FE54" s="1"/>
      <c r="FF54" s="1"/>
      <c r="FG54" s="1"/>
      <c r="FH54" s="1"/>
    </row>
    <row r="55" spans="1:164" ht="15.75" customHeight="1" x14ac:dyDescent="0.25">
      <c r="A55" s="1">
        <v>23629</v>
      </c>
      <c r="B55" s="1" t="s">
        <v>56</v>
      </c>
      <c r="C55" s="1" t="s">
        <v>790</v>
      </c>
      <c r="D55" s="1" t="s">
        <v>827</v>
      </c>
      <c r="E55" s="1">
        <v>4300</v>
      </c>
      <c r="F55" s="1" t="s">
        <v>831</v>
      </c>
      <c r="G55" s="1" t="s">
        <v>837</v>
      </c>
      <c r="H55" s="1" t="s">
        <v>845</v>
      </c>
      <c r="I55" s="1" t="s">
        <v>851</v>
      </c>
      <c r="J55" s="33">
        <v>162775.15415019766</v>
      </c>
      <c r="K55" s="33">
        <v>21483.280632411068</v>
      </c>
      <c r="L55" s="33">
        <v>23926.37154150198</v>
      </c>
      <c r="M55" s="33">
        <v>70715.399209486175</v>
      </c>
      <c r="N55" s="33">
        <v>27439.679841897236</v>
      </c>
      <c r="O55" s="33">
        <v>17297.833992094864</v>
      </c>
      <c r="P55" s="33">
        <v>1912.588932806324</v>
      </c>
      <c r="Q55" s="33">
        <v>111402.88537549408</v>
      </c>
      <c r="R55" s="33">
        <v>2733.9604743083005</v>
      </c>
      <c r="S55" s="33">
        <v>4960.498023715415</v>
      </c>
      <c r="T55" s="33">
        <v>29576.814229249012</v>
      </c>
      <c r="U55" s="33">
        <v>23428.193675889332</v>
      </c>
      <c r="V55" s="33">
        <v>19744.450592885376</v>
      </c>
      <c r="W55" s="33">
        <v>20812.569169960476</v>
      </c>
      <c r="X55" s="33">
        <v>4231.375494071146</v>
      </c>
      <c r="Y55" s="33">
        <v>5915.02371541502</v>
      </c>
      <c r="Z55" s="33">
        <v>138163.51778656128</v>
      </c>
      <c r="AA55" s="33">
        <v>51545.33201581028</v>
      </c>
      <c r="AB55" s="33">
        <v>18104.0395256917</v>
      </c>
      <c r="AC55" s="33">
        <v>21274.201581027672</v>
      </c>
      <c r="AD55" s="33">
        <v>20878.083003952572</v>
      </c>
      <c r="AE55" s="33">
        <v>26361.861660079052</v>
      </c>
      <c r="AF55" s="33">
        <v>147003.32015810278</v>
      </c>
      <c r="AG55" s="33">
        <v>22233.549407114624</v>
      </c>
      <c r="AH55" s="33">
        <v>16406.94466403162</v>
      </c>
      <c r="AI55" s="33">
        <v>74956.043478260879</v>
      </c>
      <c r="AJ55" s="33">
        <v>19344.806324110672</v>
      </c>
      <c r="AK55" s="33">
        <v>12987.731225296444</v>
      </c>
      <c r="AL55" s="33">
        <v>1074.2450592885375</v>
      </c>
      <c r="AM55" s="33">
        <v>113240.86956521741</v>
      </c>
      <c r="AN55" s="33">
        <v>2841.5059288537554</v>
      </c>
      <c r="AO55" s="33">
        <v>5604.434782608696</v>
      </c>
      <c r="AP55" s="33">
        <v>36167.130434782608</v>
      </c>
      <c r="AQ55" s="33">
        <v>17887.549407114628</v>
      </c>
      <c r="AR55" s="33">
        <v>19382.16600790514</v>
      </c>
      <c r="AS55" s="33">
        <v>20729.577075098816</v>
      </c>
      <c r="AT55" s="33">
        <v>4873.675889328063</v>
      </c>
      <c r="AU55" s="33">
        <v>5754.830039525692</v>
      </c>
      <c r="AV55" s="33">
        <v>112976.08695652174</v>
      </c>
      <c r="AW55" s="33">
        <v>34078.438735177864</v>
      </c>
      <c r="AX55" s="33">
        <v>17971.873517786564</v>
      </c>
      <c r="AY55" s="33">
        <v>18075.122529644268</v>
      </c>
      <c r="AZ55" s="33">
        <v>20373.592885375496</v>
      </c>
      <c r="BA55" s="33">
        <v>22477.059288537552</v>
      </c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  <c r="EN55" s="1"/>
      <c r="EO55" s="1"/>
      <c r="EP55" s="1"/>
      <c r="EQ55" s="1"/>
      <c r="ER55" s="1"/>
      <c r="ES55" s="1"/>
      <c r="ET55" s="1"/>
      <c r="EU55" s="1"/>
      <c r="EV55" s="1"/>
      <c r="EW55" s="1"/>
      <c r="EX55" s="1"/>
      <c r="EY55" s="1"/>
      <c r="EZ55" s="1"/>
      <c r="FA55" s="1"/>
      <c r="FB55" s="1"/>
      <c r="FC55" s="1"/>
      <c r="FD55" s="1"/>
      <c r="FE55" s="1"/>
      <c r="FF55" s="1"/>
      <c r="FG55" s="1"/>
      <c r="FH55" s="1"/>
    </row>
    <row r="56" spans="1:164" ht="15.75" customHeight="1" x14ac:dyDescent="0.25">
      <c r="A56" s="1">
        <v>23697</v>
      </c>
      <c r="B56" s="1" t="s">
        <v>57</v>
      </c>
      <c r="C56" s="1" t="s">
        <v>790</v>
      </c>
      <c r="D56" s="1" t="s">
        <v>824</v>
      </c>
      <c r="E56" s="1">
        <v>2430</v>
      </c>
      <c r="F56" s="1" t="s">
        <v>835</v>
      </c>
      <c r="G56" s="1" t="s">
        <v>837</v>
      </c>
      <c r="H56" s="1" t="s">
        <v>841</v>
      </c>
      <c r="I56" s="1" t="s">
        <v>852</v>
      </c>
      <c r="J56" s="33">
        <v>66756.245059288543</v>
      </c>
      <c r="K56" s="33">
        <v>55450.592885375496</v>
      </c>
      <c r="L56" s="33">
        <v>821.48616600790524</v>
      </c>
      <c r="M56" s="33">
        <v>7917.9209486166019</v>
      </c>
      <c r="N56" s="33">
        <v>322.41106719367593</v>
      </c>
      <c r="O56" s="33">
        <v>2240.889328063241</v>
      </c>
      <c r="P56" s="33">
        <v>2.9446640316205537</v>
      </c>
      <c r="Q56" s="33">
        <v>51126.383399209488</v>
      </c>
      <c r="R56" s="33">
        <v>425.96837944664037</v>
      </c>
      <c r="S56" s="33">
        <v>1710.8498023715415</v>
      </c>
      <c r="T56" s="33">
        <v>13688.320158102766</v>
      </c>
      <c r="U56" s="33">
        <v>6975.711462450593</v>
      </c>
      <c r="V56" s="33">
        <v>11793.794466403164</v>
      </c>
      <c r="W56" s="33">
        <v>9325.371541501976</v>
      </c>
      <c r="X56" s="33">
        <v>6757.98814229249</v>
      </c>
      <c r="Y56" s="33">
        <v>448.3794466403163</v>
      </c>
      <c r="Z56" s="33">
        <v>36683.320158102768</v>
      </c>
      <c r="AA56" s="33">
        <v>7847.810276679842</v>
      </c>
      <c r="AB56" s="33">
        <v>3861.715415019763</v>
      </c>
      <c r="AC56" s="33">
        <v>6548.841897233202</v>
      </c>
      <c r="AD56" s="33">
        <v>5337.138339920949</v>
      </c>
      <c r="AE56" s="33">
        <v>13087.814229249012</v>
      </c>
      <c r="AF56" s="33">
        <v>68296.569169960479</v>
      </c>
      <c r="AG56" s="33">
        <v>50450.600790513839</v>
      </c>
      <c r="AH56" s="33">
        <v>717.97628458498025</v>
      </c>
      <c r="AI56" s="33">
        <v>14246.24901185771</v>
      </c>
      <c r="AJ56" s="33">
        <v>312.52569169960481</v>
      </c>
      <c r="AK56" s="33">
        <v>2501.928853754941</v>
      </c>
      <c r="AL56" s="33">
        <v>67.288537549407124</v>
      </c>
      <c r="AM56" s="33">
        <v>53655.399209486175</v>
      </c>
      <c r="AN56" s="33">
        <v>259.36758893280637</v>
      </c>
      <c r="AO56" s="33">
        <v>1666.6086956521742</v>
      </c>
      <c r="AP56" s="33">
        <v>14357.28853754941</v>
      </c>
      <c r="AQ56" s="33">
        <v>7566.5928853754949</v>
      </c>
      <c r="AR56" s="33">
        <v>10366.023715415022</v>
      </c>
      <c r="AS56" s="33">
        <v>12615.509881422926</v>
      </c>
      <c r="AT56" s="33">
        <v>6699.6600790513839</v>
      </c>
      <c r="AU56" s="33">
        <v>124.34782608695654</v>
      </c>
      <c r="AV56" s="33">
        <v>39574.577075098823</v>
      </c>
      <c r="AW56" s="33">
        <v>11008.968379446642</v>
      </c>
      <c r="AX56" s="33">
        <v>3538.490118577075</v>
      </c>
      <c r="AY56" s="33">
        <v>5986.3083003952579</v>
      </c>
      <c r="AZ56" s="33">
        <v>6147.324110671937</v>
      </c>
      <c r="BA56" s="33">
        <v>12893.486166007906</v>
      </c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  <c r="EN56" s="1"/>
      <c r="EO56" s="1"/>
      <c r="EP56" s="1"/>
      <c r="EQ56" s="1"/>
      <c r="ER56" s="1"/>
      <c r="ES56" s="1"/>
      <c r="ET56" s="1"/>
      <c r="EU56" s="1"/>
      <c r="EV56" s="1"/>
      <c r="EW56" s="1"/>
      <c r="EX56" s="1"/>
      <c r="EY56" s="1"/>
      <c r="EZ56" s="1"/>
      <c r="FA56" s="1"/>
      <c r="FB56" s="1"/>
      <c r="FC56" s="1"/>
      <c r="FD56" s="1"/>
      <c r="FE56" s="1"/>
      <c r="FF56" s="1"/>
      <c r="FG56" s="1"/>
      <c r="FH56" s="1"/>
    </row>
    <row r="57" spans="1:164" ht="15.75" customHeight="1" x14ac:dyDescent="0.25">
      <c r="A57" s="1">
        <v>23840</v>
      </c>
      <c r="B57" s="1" t="s">
        <v>58</v>
      </c>
      <c r="C57" s="1" t="s">
        <v>790</v>
      </c>
      <c r="D57" s="1" t="s">
        <v>827</v>
      </c>
      <c r="E57" s="1">
        <v>3670</v>
      </c>
      <c r="F57" s="1" t="s">
        <v>832</v>
      </c>
      <c r="G57" s="1" t="s">
        <v>837</v>
      </c>
      <c r="H57" s="1" t="s">
        <v>841</v>
      </c>
      <c r="I57" s="1" t="s">
        <v>852</v>
      </c>
      <c r="J57" s="33">
        <v>62602.65612648223</v>
      </c>
      <c r="K57" s="33">
        <v>45538.806324110672</v>
      </c>
      <c r="L57" s="33">
        <v>4137.6877470355739</v>
      </c>
      <c r="M57" s="33">
        <v>5444.4071146245069</v>
      </c>
      <c r="N57" s="33">
        <v>3445.7628458498029</v>
      </c>
      <c r="O57" s="33">
        <v>3604.6877470355735</v>
      </c>
      <c r="P57" s="33">
        <v>431.30434782608694</v>
      </c>
      <c r="Q57" s="33">
        <v>53012.565217391297</v>
      </c>
      <c r="R57" s="33">
        <v>935.83794466403174</v>
      </c>
      <c r="S57" s="33">
        <v>2009.909090909091</v>
      </c>
      <c r="T57" s="33">
        <v>10497.245059288538</v>
      </c>
      <c r="U57" s="33">
        <v>9497.2648221343879</v>
      </c>
      <c r="V57" s="33">
        <v>11201.079051383402</v>
      </c>
      <c r="W57" s="33">
        <v>12933.972332015812</v>
      </c>
      <c r="X57" s="33">
        <v>3702.8498023715415</v>
      </c>
      <c r="Y57" s="33">
        <v>2234.407114624506</v>
      </c>
      <c r="Z57" s="33">
        <v>53626.561264822143</v>
      </c>
      <c r="AA57" s="33">
        <v>18339.798418972336</v>
      </c>
      <c r="AB57" s="33">
        <v>9853.604743083004</v>
      </c>
      <c r="AC57" s="33">
        <v>11210.723320158104</v>
      </c>
      <c r="AD57" s="33">
        <v>4342.8972332015819</v>
      </c>
      <c r="AE57" s="33">
        <v>9879.5375494071159</v>
      </c>
      <c r="AF57" s="33">
        <v>52575.561264822143</v>
      </c>
      <c r="AG57" s="33">
        <v>41633.932806324119</v>
      </c>
      <c r="AH57" s="33">
        <v>2829.727272727273</v>
      </c>
      <c r="AI57" s="33">
        <v>3106.6521739130435</v>
      </c>
      <c r="AJ57" s="33">
        <v>2710.5731225296445</v>
      </c>
      <c r="AK57" s="33">
        <v>1994.3201581027665</v>
      </c>
      <c r="AL57" s="33">
        <v>300.35573122529644</v>
      </c>
      <c r="AM57" s="33">
        <v>48943.134387351776</v>
      </c>
      <c r="AN57" s="33">
        <v>720.098814229249</v>
      </c>
      <c r="AO57" s="33">
        <v>1616.1976284584982</v>
      </c>
      <c r="AP57" s="33">
        <v>9428.5098814229259</v>
      </c>
      <c r="AQ57" s="33">
        <v>8093.778656126482</v>
      </c>
      <c r="AR57" s="33">
        <v>10132.687747035572</v>
      </c>
      <c r="AS57" s="33">
        <v>13265.430830039528</v>
      </c>
      <c r="AT57" s="33">
        <v>3517.5375494071154</v>
      </c>
      <c r="AU57" s="33">
        <v>2168.8932806324115</v>
      </c>
      <c r="AV57" s="33">
        <v>47070.671936758903</v>
      </c>
      <c r="AW57" s="33">
        <v>18045.747035573128</v>
      </c>
      <c r="AX57" s="33">
        <v>7028.7075098814239</v>
      </c>
      <c r="AY57" s="33">
        <v>10561.15415019763</v>
      </c>
      <c r="AZ57" s="33">
        <v>2600.0632411067195</v>
      </c>
      <c r="BA57" s="33">
        <v>8835</v>
      </c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  <c r="EL57" s="1"/>
      <c r="EM57" s="1"/>
      <c r="EN57" s="1"/>
      <c r="EO57" s="1"/>
      <c r="EP57" s="1"/>
      <c r="EQ57" s="1"/>
      <c r="ER57" s="1"/>
      <c r="ES57" s="1"/>
      <c r="ET57" s="1"/>
      <c r="EU57" s="1"/>
      <c r="EV57" s="1"/>
      <c r="EW57" s="1"/>
      <c r="EX57" s="1"/>
      <c r="EY57" s="1"/>
      <c r="EZ57" s="1"/>
      <c r="FA57" s="1"/>
      <c r="FB57" s="1"/>
      <c r="FC57" s="1"/>
      <c r="FD57" s="1"/>
      <c r="FE57" s="1"/>
      <c r="FF57" s="1"/>
      <c r="FG57" s="1"/>
      <c r="FH57" s="1"/>
    </row>
    <row r="58" spans="1:164" ht="15.75" customHeight="1" x14ac:dyDescent="0.25">
      <c r="A58" s="1">
        <v>23859</v>
      </c>
      <c r="B58" s="1" t="s">
        <v>59</v>
      </c>
      <c r="C58" s="1" t="s">
        <v>790</v>
      </c>
      <c r="D58" s="1" t="s">
        <v>824</v>
      </c>
      <c r="E58" s="1">
        <v>2500</v>
      </c>
      <c r="F58" s="1" t="s">
        <v>834</v>
      </c>
      <c r="G58" s="1" t="s">
        <v>837</v>
      </c>
      <c r="H58" s="1" t="s">
        <v>843</v>
      </c>
      <c r="I58" s="1" t="s">
        <v>851</v>
      </c>
      <c r="J58" s="33">
        <v>51159.450592885383</v>
      </c>
      <c r="K58" s="33">
        <v>4040.1976284584985</v>
      </c>
      <c r="L58" s="33">
        <v>13881.20158102767</v>
      </c>
      <c r="M58" s="33">
        <v>17005.620553359684</v>
      </c>
      <c r="N58" s="33">
        <v>8092.4347826086969</v>
      </c>
      <c r="O58" s="33">
        <v>6979.1699604743089</v>
      </c>
      <c r="P58" s="33">
        <v>1160.826086956522</v>
      </c>
      <c r="Q58" s="33">
        <v>54451.905138339927</v>
      </c>
      <c r="R58" s="33">
        <v>1015.7430830039526</v>
      </c>
      <c r="S58" s="33">
        <v>2799.596837944664</v>
      </c>
      <c r="T58" s="33">
        <v>17557.683794466404</v>
      </c>
      <c r="U58" s="33">
        <v>9805.1462450592899</v>
      </c>
      <c r="V58" s="33">
        <v>9439.2094861660098</v>
      </c>
      <c r="W58" s="33">
        <v>9084.2964426877479</v>
      </c>
      <c r="X58" s="33">
        <v>3177.3636363636365</v>
      </c>
      <c r="Y58" s="33">
        <v>1572.8656126482215</v>
      </c>
      <c r="Z58" s="33">
        <v>60781.853754940712</v>
      </c>
      <c r="AA58" s="33">
        <v>21790.893280632416</v>
      </c>
      <c r="AB58" s="33">
        <v>9118.806324110672</v>
      </c>
      <c r="AC58" s="33">
        <v>12355.494071146246</v>
      </c>
      <c r="AD58" s="33">
        <v>8412.4743083003959</v>
      </c>
      <c r="AE58" s="33">
        <v>9104.185770750988</v>
      </c>
      <c r="AF58" s="33">
        <v>61060.52173913044</v>
      </c>
      <c r="AG58" s="33">
        <v>4721.830039525692</v>
      </c>
      <c r="AH58" s="33">
        <v>14549.13833992095</v>
      </c>
      <c r="AI58" s="33">
        <v>18942.06324110672</v>
      </c>
      <c r="AJ58" s="33">
        <v>11305.16996047431</v>
      </c>
      <c r="AK58" s="33">
        <v>10271.822134387352</v>
      </c>
      <c r="AL58" s="33">
        <v>1270.498023715415</v>
      </c>
      <c r="AM58" s="33">
        <v>60347.628458498031</v>
      </c>
      <c r="AN58" s="33">
        <v>1211.600790513834</v>
      </c>
      <c r="AO58" s="33">
        <v>3035.6521739130435</v>
      </c>
      <c r="AP58" s="33">
        <v>19548.533596837948</v>
      </c>
      <c r="AQ58" s="33">
        <v>11025.810276679842</v>
      </c>
      <c r="AR58" s="33">
        <v>9823.249011857708</v>
      </c>
      <c r="AS58" s="33">
        <v>10743.09486166008</v>
      </c>
      <c r="AT58" s="33">
        <v>3392.0000000000005</v>
      </c>
      <c r="AU58" s="33">
        <v>1567.6877470355732</v>
      </c>
      <c r="AV58" s="33">
        <v>65998.079051383407</v>
      </c>
      <c r="AW58" s="33">
        <v>25176.901185770752</v>
      </c>
      <c r="AX58" s="33">
        <v>10796.837944664032</v>
      </c>
      <c r="AY58" s="33">
        <v>7979.948616600791</v>
      </c>
      <c r="AZ58" s="33">
        <v>10041.549407114624</v>
      </c>
      <c r="BA58" s="33">
        <v>12002.841897233202</v>
      </c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  <c r="EL58" s="1"/>
      <c r="EM58" s="1"/>
      <c r="EN58" s="1"/>
      <c r="EO58" s="1"/>
      <c r="EP58" s="1"/>
      <c r="EQ58" s="1"/>
      <c r="ER58" s="1"/>
      <c r="ES58" s="1"/>
      <c r="ET58" s="1"/>
      <c r="EU58" s="1"/>
      <c r="EV58" s="1"/>
      <c r="EW58" s="1"/>
      <c r="EX58" s="1"/>
      <c r="EY58" s="1"/>
      <c r="EZ58" s="1"/>
      <c r="FA58" s="1"/>
      <c r="FB58" s="1"/>
      <c r="FC58" s="1"/>
      <c r="FD58" s="1"/>
      <c r="FE58" s="1"/>
      <c r="FF58" s="1"/>
      <c r="FG58" s="1"/>
      <c r="FH58" s="1"/>
    </row>
    <row r="59" spans="1:164" ht="15.75" customHeight="1" x14ac:dyDescent="0.25">
      <c r="A59" s="1">
        <v>23891</v>
      </c>
      <c r="B59" s="1" t="s">
        <v>60</v>
      </c>
      <c r="C59" s="1" t="s">
        <v>790</v>
      </c>
      <c r="D59" s="1" t="s">
        <v>825</v>
      </c>
      <c r="E59" s="1">
        <v>2000</v>
      </c>
      <c r="F59" s="1" t="s">
        <v>835</v>
      </c>
      <c r="G59" s="1" t="s">
        <v>837</v>
      </c>
      <c r="H59" s="1" t="s">
        <v>846</v>
      </c>
      <c r="I59" s="1" t="s">
        <v>850</v>
      </c>
      <c r="J59" s="33">
        <v>809.67588932806336</v>
      </c>
      <c r="K59" s="33">
        <v>0</v>
      </c>
      <c r="L59" s="33">
        <v>0</v>
      </c>
      <c r="M59" s="33">
        <v>0</v>
      </c>
      <c r="N59" s="33">
        <v>809.67588932806336</v>
      </c>
      <c r="O59" s="33">
        <v>0</v>
      </c>
      <c r="P59" s="33">
        <v>0</v>
      </c>
      <c r="Q59" s="33">
        <v>27616.719367588936</v>
      </c>
      <c r="R59" s="33">
        <v>0</v>
      </c>
      <c r="S59" s="33">
        <v>0</v>
      </c>
      <c r="T59" s="33">
        <v>7.8656126482213438</v>
      </c>
      <c r="U59" s="33">
        <v>0</v>
      </c>
      <c r="V59" s="33">
        <v>6562.5573122529649</v>
      </c>
      <c r="W59" s="33">
        <v>15491.292490118578</v>
      </c>
      <c r="X59" s="33">
        <v>3680.1067193675894</v>
      </c>
      <c r="Y59" s="33">
        <v>1874.897233201581</v>
      </c>
      <c r="Z59" s="33">
        <v>11022.513833992096</v>
      </c>
      <c r="AA59" s="33">
        <v>1328.4584980237155</v>
      </c>
      <c r="AB59" s="33">
        <v>1602.01185770751</v>
      </c>
      <c r="AC59" s="33">
        <v>1214.5889328063242</v>
      </c>
      <c r="AD59" s="33">
        <v>0</v>
      </c>
      <c r="AE59" s="33">
        <v>6877.454545454546</v>
      </c>
      <c r="AF59" s="33">
        <v>1568.707509881423</v>
      </c>
      <c r="AG59" s="33">
        <v>63.63636363636364</v>
      </c>
      <c r="AH59" s="33">
        <v>0</v>
      </c>
      <c r="AI59" s="33">
        <v>39.205533596837945</v>
      </c>
      <c r="AJ59" s="33">
        <v>1433.612648221344</v>
      </c>
      <c r="AK59" s="33">
        <v>0</v>
      </c>
      <c r="AL59" s="33">
        <v>32.252964426877469</v>
      </c>
      <c r="AM59" s="33">
        <v>29640.221343873523</v>
      </c>
      <c r="AN59" s="33">
        <v>0.79051383399209496</v>
      </c>
      <c r="AO59" s="33">
        <v>0</v>
      </c>
      <c r="AP59" s="33">
        <v>11.758893280632412</v>
      </c>
      <c r="AQ59" s="33">
        <v>0.79051383399209496</v>
      </c>
      <c r="AR59" s="33">
        <v>6860.7391304347821</v>
      </c>
      <c r="AS59" s="33">
        <v>16732.826086956524</v>
      </c>
      <c r="AT59" s="33">
        <v>3856.628458498024</v>
      </c>
      <c r="AU59" s="33">
        <v>2176.6877470355735</v>
      </c>
      <c r="AV59" s="33">
        <v>12377.505928853756</v>
      </c>
      <c r="AW59" s="33">
        <v>2508.2648221343879</v>
      </c>
      <c r="AX59" s="33">
        <v>1714.9723320158105</v>
      </c>
      <c r="AY59" s="33">
        <v>1617.9881422924902</v>
      </c>
      <c r="AZ59" s="33">
        <v>800.29249011857712</v>
      </c>
      <c r="BA59" s="33">
        <v>5735.98814229249</v>
      </c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  <c r="EL59" s="1"/>
      <c r="EM59" s="1"/>
      <c r="EN59" s="1"/>
      <c r="EO59" s="1"/>
      <c r="EP59" s="1"/>
      <c r="EQ59" s="1"/>
      <c r="ER59" s="1"/>
      <c r="ES59" s="1"/>
      <c r="ET59" s="1"/>
      <c r="EU59" s="1"/>
      <c r="EV59" s="1"/>
      <c r="EW59" s="1"/>
      <c r="EX59" s="1"/>
      <c r="EY59" s="1"/>
      <c r="EZ59" s="1"/>
      <c r="FA59" s="1"/>
      <c r="FB59" s="1"/>
      <c r="FC59" s="1"/>
      <c r="FD59" s="1"/>
      <c r="FE59" s="1"/>
      <c r="FF59" s="1"/>
      <c r="FG59" s="1"/>
      <c r="FH59" s="1"/>
    </row>
    <row r="60" spans="1:164" ht="15.75" customHeight="1" x14ac:dyDescent="0.25">
      <c r="A60" s="1">
        <v>23913</v>
      </c>
      <c r="B60" s="1" t="s">
        <v>61</v>
      </c>
      <c r="C60" s="1" t="s">
        <v>790</v>
      </c>
      <c r="D60" s="1" t="s">
        <v>827</v>
      </c>
      <c r="E60" s="1">
        <v>2858</v>
      </c>
      <c r="F60" s="1" t="s">
        <v>835</v>
      </c>
      <c r="G60" s="1" t="s">
        <v>837</v>
      </c>
      <c r="H60" s="1" t="s">
        <v>842</v>
      </c>
      <c r="I60" s="1" t="s">
        <v>852</v>
      </c>
      <c r="J60" s="33">
        <v>62221.739130434777</v>
      </c>
      <c r="K60" s="33">
        <v>13083.300395256918</v>
      </c>
      <c r="L60" s="33">
        <v>3894.0079051383404</v>
      </c>
      <c r="M60" s="33">
        <v>39741.932806324112</v>
      </c>
      <c r="N60" s="33">
        <v>2686.841897233202</v>
      </c>
      <c r="O60" s="33">
        <v>2659.707509881423</v>
      </c>
      <c r="P60" s="33">
        <v>155.94861660079053</v>
      </c>
      <c r="Q60" s="33">
        <v>53551.462450592895</v>
      </c>
      <c r="R60" s="33">
        <v>670.76284584980237</v>
      </c>
      <c r="S60" s="33">
        <v>1832.03557312253</v>
      </c>
      <c r="T60" s="33">
        <v>15995.924901185774</v>
      </c>
      <c r="U60" s="33">
        <v>8048.3913043478269</v>
      </c>
      <c r="V60" s="33">
        <v>8275.418972332016</v>
      </c>
      <c r="W60" s="33">
        <v>12443.411067193678</v>
      </c>
      <c r="X60" s="33">
        <v>4060.339920948617</v>
      </c>
      <c r="Y60" s="33">
        <v>2225.1778656126485</v>
      </c>
      <c r="Z60" s="33">
        <v>53119.656126482208</v>
      </c>
      <c r="AA60" s="33">
        <v>18023.628458498024</v>
      </c>
      <c r="AB60" s="33">
        <v>9606.0830039525699</v>
      </c>
      <c r="AC60" s="33">
        <v>10453.581027667986</v>
      </c>
      <c r="AD60" s="33">
        <v>4789.0118577075109</v>
      </c>
      <c r="AE60" s="33">
        <v>10247.351778656128</v>
      </c>
      <c r="AF60" s="33">
        <v>54944.893280632401</v>
      </c>
      <c r="AG60" s="33">
        <v>13572.011857707512</v>
      </c>
      <c r="AH60" s="33">
        <v>2569.4505928853755</v>
      </c>
      <c r="AI60" s="33">
        <v>34179.581027667984</v>
      </c>
      <c r="AJ60" s="33">
        <v>1962.098814229249</v>
      </c>
      <c r="AK60" s="33">
        <v>2224.229249011858</v>
      </c>
      <c r="AL60" s="33">
        <v>437.52173913043475</v>
      </c>
      <c r="AM60" s="33">
        <v>55800.549407114624</v>
      </c>
      <c r="AN60" s="33">
        <v>725.92885375494075</v>
      </c>
      <c r="AO60" s="33">
        <v>1561.9960474308302</v>
      </c>
      <c r="AP60" s="33">
        <v>12959.2371541502</v>
      </c>
      <c r="AQ60" s="33">
        <v>8889.9407114624519</v>
      </c>
      <c r="AR60" s="33">
        <v>10199.577075098816</v>
      </c>
      <c r="AS60" s="33">
        <v>14181.268774703558</v>
      </c>
      <c r="AT60" s="33">
        <v>4778.391304347826</v>
      </c>
      <c r="AU60" s="33">
        <v>2504.209486166008</v>
      </c>
      <c r="AV60" s="33">
        <v>55590.0790513834</v>
      </c>
      <c r="AW60" s="33">
        <v>19969.94466403162</v>
      </c>
      <c r="AX60" s="33">
        <v>6960.0395256917009</v>
      </c>
      <c r="AY60" s="33">
        <v>14090.19367588933</v>
      </c>
      <c r="AZ60" s="33">
        <v>2764.320158102767</v>
      </c>
      <c r="BA60" s="33">
        <v>11805.581027667984</v>
      </c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  <c r="EL60" s="1"/>
      <c r="EM60" s="1"/>
      <c r="EN60" s="1"/>
      <c r="EO60" s="1"/>
      <c r="EP60" s="1"/>
      <c r="EQ60" s="1"/>
      <c r="ER60" s="1"/>
      <c r="ES60" s="1"/>
      <c r="ET60" s="1"/>
      <c r="EU60" s="1"/>
      <c r="EV60" s="1"/>
      <c r="EW60" s="1"/>
      <c r="EX60" s="1"/>
      <c r="EY60" s="1"/>
      <c r="EZ60" s="1"/>
      <c r="FA60" s="1"/>
      <c r="FB60" s="1"/>
      <c r="FC60" s="1"/>
      <c r="FD60" s="1"/>
      <c r="FE60" s="1"/>
      <c r="FF60" s="1"/>
      <c r="FG60" s="1"/>
      <c r="FH60" s="1"/>
    </row>
    <row r="61" spans="1:164" ht="15.75" customHeight="1" x14ac:dyDescent="0.25">
      <c r="A61" s="1">
        <v>23925</v>
      </c>
      <c r="B61" s="1" t="s">
        <v>62</v>
      </c>
      <c r="C61" s="1" t="s">
        <v>790</v>
      </c>
      <c r="D61" s="1" t="s">
        <v>825</v>
      </c>
      <c r="E61" s="1">
        <v>1835</v>
      </c>
      <c r="F61" s="1" t="s">
        <v>835</v>
      </c>
      <c r="G61" s="1" t="s">
        <v>837</v>
      </c>
      <c r="H61" s="1" t="s">
        <v>844</v>
      </c>
      <c r="I61" s="1" t="s">
        <v>852</v>
      </c>
      <c r="J61" s="33">
        <v>26047.415019762851</v>
      </c>
      <c r="K61" s="33">
        <v>2625.8972332015815</v>
      </c>
      <c r="L61" s="33">
        <v>6548.7312252964439</v>
      </c>
      <c r="M61" s="33">
        <v>9767.8893280632419</v>
      </c>
      <c r="N61" s="33">
        <v>3756.312252964427</v>
      </c>
      <c r="O61" s="33">
        <v>3260.245059288538</v>
      </c>
      <c r="P61" s="33">
        <v>88.339920948616609</v>
      </c>
      <c r="Q61" s="33">
        <v>27860.988142292492</v>
      </c>
      <c r="R61" s="33">
        <v>735.54545454545462</v>
      </c>
      <c r="S61" s="33">
        <v>1072.6600790513835</v>
      </c>
      <c r="T61" s="33">
        <v>8141.1146245059299</v>
      </c>
      <c r="U61" s="33">
        <v>4628.928853754941</v>
      </c>
      <c r="V61" s="33">
        <v>5013.0830039525699</v>
      </c>
      <c r="W61" s="33">
        <v>6129.6758893280639</v>
      </c>
      <c r="X61" s="33">
        <v>1152.9604743083005</v>
      </c>
      <c r="Y61" s="33">
        <v>987.01976284584987</v>
      </c>
      <c r="Z61" s="33">
        <v>21589.707509881424</v>
      </c>
      <c r="AA61" s="33">
        <v>7997.5533596837959</v>
      </c>
      <c r="AB61" s="33">
        <v>3470.9802371541505</v>
      </c>
      <c r="AC61" s="33">
        <v>2079.399209486166</v>
      </c>
      <c r="AD61" s="33">
        <v>4250.833992094862</v>
      </c>
      <c r="AE61" s="33">
        <v>3790.940711462451</v>
      </c>
      <c r="AF61" s="33">
        <v>39585.355731225303</v>
      </c>
      <c r="AG61" s="33">
        <v>5422.8695652173919</v>
      </c>
      <c r="AH61" s="33">
        <v>6782.2845849802379</v>
      </c>
      <c r="AI61" s="33">
        <v>15751.2766798419</v>
      </c>
      <c r="AJ61" s="33">
        <v>7047.03557312253</v>
      </c>
      <c r="AK61" s="33">
        <v>4387.897233201581</v>
      </c>
      <c r="AL61" s="33">
        <v>193.99209486166009</v>
      </c>
      <c r="AM61" s="33">
        <v>30299.814229249012</v>
      </c>
      <c r="AN61" s="33">
        <v>878.85770750988161</v>
      </c>
      <c r="AO61" s="33">
        <v>887.45849802371549</v>
      </c>
      <c r="AP61" s="33">
        <v>9196.8695652173919</v>
      </c>
      <c r="AQ61" s="33">
        <v>4024.2569169960479</v>
      </c>
      <c r="AR61" s="33">
        <v>4987.3794466403169</v>
      </c>
      <c r="AS61" s="33">
        <v>7853.695652173913</v>
      </c>
      <c r="AT61" s="33">
        <v>1236.897233201581</v>
      </c>
      <c r="AU61" s="33">
        <v>1234.3992094861662</v>
      </c>
      <c r="AV61" s="33">
        <v>27226.316205533592</v>
      </c>
      <c r="AW61" s="33">
        <v>9078.826086956522</v>
      </c>
      <c r="AX61" s="33">
        <v>4441.229249011858</v>
      </c>
      <c r="AY61" s="33">
        <v>3643.893280632411</v>
      </c>
      <c r="AZ61" s="33">
        <v>4159.9960474308309</v>
      </c>
      <c r="BA61" s="33">
        <v>5902.3715415019769</v>
      </c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  <c r="EL61" s="1"/>
      <c r="EM61" s="1"/>
      <c r="EN61" s="1"/>
      <c r="EO61" s="1"/>
      <c r="EP61" s="1"/>
      <c r="EQ61" s="1"/>
      <c r="ER61" s="1"/>
      <c r="ES61" s="1"/>
      <c r="ET61" s="1"/>
      <c r="EU61" s="1"/>
      <c r="EV61" s="1"/>
      <c r="EW61" s="1"/>
      <c r="EX61" s="1"/>
      <c r="EY61" s="1"/>
      <c r="EZ61" s="1"/>
      <c r="FA61" s="1"/>
      <c r="FB61" s="1"/>
      <c r="FC61" s="1"/>
      <c r="FD61" s="1"/>
      <c r="FE61" s="1"/>
      <c r="FF61" s="1"/>
      <c r="FG61" s="1"/>
      <c r="FH61" s="1"/>
    </row>
    <row r="62" spans="1:164" ht="15.75" customHeight="1" x14ac:dyDescent="0.25">
      <c r="A62" s="1">
        <v>23948</v>
      </c>
      <c r="B62" s="1" t="s">
        <v>63</v>
      </c>
      <c r="C62" s="1" t="s">
        <v>790</v>
      </c>
      <c r="D62" s="1" t="s">
        <v>824</v>
      </c>
      <c r="E62" s="1">
        <v>2350</v>
      </c>
      <c r="F62" s="1" t="s">
        <v>831</v>
      </c>
      <c r="G62" s="1" t="s">
        <v>837</v>
      </c>
      <c r="H62" s="1" t="s">
        <v>845</v>
      </c>
      <c r="I62" s="1" t="s">
        <v>850</v>
      </c>
      <c r="J62" s="33">
        <v>4421.9762845849809</v>
      </c>
      <c r="K62" s="33">
        <v>55.059288537549413</v>
      </c>
      <c r="L62" s="33">
        <v>332.31620553359687</v>
      </c>
      <c r="M62" s="33">
        <v>2790.940711462451</v>
      </c>
      <c r="N62" s="33">
        <v>176.13043478260872</v>
      </c>
      <c r="O62" s="33">
        <v>1067.529644268775</v>
      </c>
      <c r="P62" s="33">
        <v>0</v>
      </c>
      <c r="Q62" s="33">
        <v>77218.557312252975</v>
      </c>
      <c r="R62" s="33">
        <v>0</v>
      </c>
      <c r="S62" s="33">
        <v>95.375494071146264</v>
      </c>
      <c r="T62" s="33">
        <v>3975.138339920949</v>
      </c>
      <c r="U62" s="33">
        <v>2912.5889328063245</v>
      </c>
      <c r="V62" s="33">
        <v>13091.857707509884</v>
      </c>
      <c r="W62" s="33">
        <v>41484.652173913048</v>
      </c>
      <c r="X62" s="33">
        <v>8825.446640316206</v>
      </c>
      <c r="Y62" s="33">
        <v>6833.4980237154159</v>
      </c>
      <c r="Z62" s="33">
        <v>56212.308300395263</v>
      </c>
      <c r="AA62" s="33">
        <v>9420.197628458498</v>
      </c>
      <c r="AB62" s="33">
        <v>8224.802371541502</v>
      </c>
      <c r="AC62" s="33">
        <v>16312.660079051384</v>
      </c>
      <c r="AD62" s="33">
        <v>4018.0592885375499</v>
      </c>
      <c r="AE62" s="33">
        <v>18236.588932806324</v>
      </c>
      <c r="AF62" s="33">
        <v>6640.343873517787</v>
      </c>
      <c r="AG62" s="33">
        <v>179.64426877470356</v>
      </c>
      <c r="AH62" s="33">
        <v>346.07509881422931</v>
      </c>
      <c r="AI62" s="33">
        <v>3078.1699604743089</v>
      </c>
      <c r="AJ62" s="33">
        <v>1063.4782608695652</v>
      </c>
      <c r="AK62" s="33">
        <v>1924.9723320158103</v>
      </c>
      <c r="AL62" s="33">
        <v>48.003952569169968</v>
      </c>
      <c r="AM62" s="33">
        <v>79793.233201581024</v>
      </c>
      <c r="AN62" s="33">
        <v>266.00790513833994</v>
      </c>
      <c r="AO62" s="33">
        <v>108.69565217391305</v>
      </c>
      <c r="AP62" s="33">
        <v>3801.8577075098819</v>
      </c>
      <c r="AQ62" s="33">
        <v>4109.612648221344</v>
      </c>
      <c r="AR62" s="33">
        <v>13949.18181818182</v>
      </c>
      <c r="AS62" s="33">
        <v>41495.533596837944</v>
      </c>
      <c r="AT62" s="33">
        <v>8788.01581027668</v>
      </c>
      <c r="AU62" s="33">
        <v>7274.328063241107</v>
      </c>
      <c r="AV62" s="33">
        <v>51842.95256916996</v>
      </c>
      <c r="AW62" s="33">
        <v>6623.1541501976299</v>
      </c>
      <c r="AX62" s="33">
        <v>8090.391304347826</v>
      </c>
      <c r="AY62" s="33">
        <v>18390.371541501976</v>
      </c>
      <c r="AZ62" s="33">
        <v>2901.9565217391305</v>
      </c>
      <c r="BA62" s="33">
        <v>15837.0790513834</v>
      </c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</row>
    <row r="63" spans="1:164" ht="15.75" customHeight="1" x14ac:dyDescent="0.25">
      <c r="A63" s="1">
        <v>24022</v>
      </c>
      <c r="B63" s="1" t="s">
        <v>64</v>
      </c>
      <c r="C63" s="1" t="s">
        <v>790</v>
      </c>
      <c r="D63" s="1" t="s">
        <v>826</v>
      </c>
      <c r="E63" s="1">
        <v>935</v>
      </c>
      <c r="F63" s="1" t="s">
        <v>831</v>
      </c>
      <c r="G63" s="1" t="s">
        <v>837</v>
      </c>
      <c r="H63" s="1" t="s">
        <v>843</v>
      </c>
      <c r="I63" s="1" t="s">
        <v>850</v>
      </c>
      <c r="J63" s="33">
        <v>20.256916996047433</v>
      </c>
      <c r="K63" s="33">
        <v>0</v>
      </c>
      <c r="L63" s="33">
        <v>0</v>
      </c>
      <c r="M63" s="33">
        <v>0.69169960474308301</v>
      </c>
      <c r="N63" s="33">
        <v>0</v>
      </c>
      <c r="O63" s="33">
        <v>19.565217391304348</v>
      </c>
      <c r="P63" s="33">
        <v>0</v>
      </c>
      <c r="Q63" s="33">
        <v>16650.28458498024</v>
      </c>
      <c r="R63" s="33">
        <v>6.2845849802371552</v>
      </c>
      <c r="S63" s="33">
        <v>0</v>
      </c>
      <c r="T63" s="33">
        <v>76.56126482213439</v>
      </c>
      <c r="U63" s="33">
        <v>75.652173913043484</v>
      </c>
      <c r="V63" s="33">
        <v>1303.802371541502</v>
      </c>
      <c r="W63" s="33">
        <v>7717.3517786561279</v>
      </c>
      <c r="X63" s="33">
        <v>6981.6007905138349</v>
      </c>
      <c r="Y63" s="33">
        <v>489.03162055335974</v>
      </c>
      <c r="Z63" s="33">
        <v>4645.553359683795</v>
      </c>
      <c r="AA63" s="33">
        <v>2500.7193675889334</v>
      </c>
      <c r="AB63" s="33">
        <v>997.82608695652186</v>
      </c>
      <c r="AC63" s="33">
        <v>602.76679841897237</v>
      </c>
      <c r="AD63" s="33">
        <v>38.498023715415023</v>
      </c>
      <c r="AE63" s="33">
        <v>505.74308300395262</v>
      </c>
      <c r="AF63" s="33">
        <v>407.92885375494075</v>
      </c>
      <c r="AG63" s="33">
        <v>68.181818181818187</v>
      </c>
      <c r="AH63" s="33">
        <v>183.92094861660081</v>
      </c>
      <c r="AI63" s="33">
        <v>76.956521739130437</v>
      </c>
      <c r="AJ63" s="33">
        <v>16.956521739130437</v>
      </c>
      <c r="AK63" s="33">
        <v>26.339920948616601</v>
      </c>
      <c r="AL63" s="33">
        <v>35.573122529644273</v>
      </c>
      <c r="AM63" s="33">
        <v>17191.241106719372</v>
      </c>
      <c r="AN63" s="33">
        <v>12.56916996047431</v>
      </c>
      <c r="AO63" s="33">
        <v>0</v>
      </c>
      <c r="AP63" s="33">
        <v>39.857707509881429</v>
      </c>
      <c r="AQ63" s="33">
        <v>471.58102766798419</v>
      </c>
      <c r="AR63" s="33">
        <v>1494.0513833992095</v>
      </c>
      <c r="AS63" s="33">
        <v>8872.9249011857719</v>
      </c>
      <c r="AT63" s="33">
        <v>5914.920948616601</v>
      </c>
      <c r="AU63" s="33">
        <v>385.33596837944668</v>
      </c>
      <c r="AV63" s="33">
        <v>7069.3557312252979</v>
      </c>
      <c r="AW63" s="33">
        <v>3613.0276679841904</v>
      </c>
      <c r="AX63" s="33">
        <v>1218.2608695652175</v>
      </c>
      <c r="AY63" s="33">
        <v>679.38735177865613</v>
      </c>
      <c r="AZ63" s="33">
        <v>982.04347826086973</v>
      </c>
      <c r="BA63" s="33">
        <v>576.63636363636374</v>
      </c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  <c r="EL63" s="1"/>
      <c r="EM63" s="1"/>
      <c r="EN63" s="1"/>
      <c r="EO63" s="1"/>
      <c r="EP63" s="1"/>
      <c r="EQ63" s="1"/>
      <c r="ER63" s="1"/>
      <c r="ES63" s="1"/>
      <c r="ET63" s="1"/>
      <c r="EU63" s="1"/>
      <c r="EV63" s="1"/>
      <c r="EW63" s="1"/>
      <c r="EX63" s="1"/>
      <c r="EY63" s="1"/>
      <c r="EZ63" s="1"/>
      <c r="FA63" s="1"/>
      <c r="FB63" s="1"/>
      <c r="FC63" s="1"/>
      <c r="FD63" s="1"/>
      <c r="FE63" s="1"/>
      <c r="FF63" s="1"/>
      <c r="FG63" s="1"/>
      <c r="FH63" s="1"/>
    </row>
    <row r="64" spans="1:164" ht="15.75" customHeight="1" x14ac:dyDescent="0.25">
      <c r="A64" s="1">
        <v>24049</v>
      </c>
      <c r="B64" s="1" t="s">
        <v>65</v>
      </c>
      <c r="C64" s="1" t="s">
        <v>790</v>
      </c>
      <c r="D64" s="1" t="s">
        <v>827</v>
      </c>
      <c r="E64" s="1">
        <v>2990</v>
      </c>
      <c r="F64" s="1" t="s">
        <v>831</v>
      </c>
      <c r="G64" s="1" t="s">
        <v>837</v>
      </c>
      <c r="H64" s="1" t="s">
        <v>847</v>
      </c>
      <c r="I64" s="1" t="s">
        <v>850</v>
      </c>
      <c r="J64" s="33">
        <v>4558.9367588932801</v>
      </c>
      <c r="K64" s="33">
        <v>41.501976284584984</v>
      </c>
      <c r="L64" s="33">
        <v>684.73517786561274</v>
      </c>
      <c r="M64" s="33">
        <v>2952.5652173913045</v>
      </c>
      <c r="N64" s="33">
        <v>870.2529644268775</v>
      </c>
      <c r="O64" s="33">
        <v>0</v>
      </c>
      <c r="P64" s="33">
        <v>9.8814229249011873</v>
      </c>
      <c r="Q64" s="33">
        <v>54882.22134387352</v>
      </c>
      <c r="R64" s="33">
        <v>1193.9920948616602</v>
      </c>
      <c r="S64" s="33">
        <v>1381.2450592885377</v>
      </c>
      <c r="T64" s="33">
        <v>551.498023715415</v>
      </c>
      <c r="U64" s="33">
        <v>818.33992094861674</v>
      </c>
      <c r="V64" s="33">
        <v>15315.154150197628</v>
      </c>
      <c r="W64" s="33">
        <v>25402.837944664032</v>
      </c>
      <c r="X64" s="33">
        <v>5681.5652173913049</v>
      </c>
      <c r="Y64" s="33">
        <v>4537.5889328063249</v>
      </c>
      <c r="Z64" s="33">
        <v>38522.93675889328</v>
      </c>
      <c r="AA64" s="33">
        <v>10755.482213438736</v>
      </c>
      <c r="AB64" s="33">
        <v>6773.545454545455</v>
      </c>
      <c r="AC64" s="33">
        <v>4238.134387351779</v>
      </c>
      <c r="AD64" s="33">
        <v>9783.454545454546</v>
      </c>
      <c r="AE64" s="33">
        <v>6972.3201581027679</v>
      </c>
      <c r="AF64" s="33">
        <v>6550.3675889328069</v>
      </c>
      <c r="AG64" s="33">
        <v>114.73517786561264</v>
      </c>
      <c r="AH64" s="33">
        <v>1039.7588932806325</v>
      </c>
      <c r="AI64" s="33">
        <v>3130.723320158103</v>
      </c>
      <c r="AJ64" s="33">
        <v>1453.2924901185772</v>
      </c>
      <c r="AK64" s="33">
        <v>0</v>
      </c>
      <c r="AL64" s="33">
        <v>811.85770750988149</v>
      </c>
      <c r="AM64" s="33">
        <v>60420.26877470356</v>
      </c>
      <c r="AN64" s="33">
        <v>1175.7707509881423</v>
      </c>
      <c r="AO64" s="33">
        <v>1953.8498023715415</v>
      </c>
      <c r="AP64" s="33">
        <v>517.86956521739137</v>
      </c>
      <c r="AQ64" s="33">
        <v>566.75098814229261</v>
      </c>
      <c r="AR64" s="33">
        <v>14159.711462450594</v>
      </c>
      <c r="AS64" s="33">
        <v>30193.458498023716</v>
      </c>
      <c r="AT64" s="33">
        <v>7348.1739130434789</v>
      </c>
      <c r="AU64" s="33">
        <v>4504.6837944664039</v>
      </c>
      <c r="AV64" s="33">
        <v>39903.320158102768</v>
      </c>
      <c r="AW64" s="33">
        <v>3040.466403162055</v>
      </c>
      <c r="AX64" s="33">
        <v>7083.699604743083</v>
      </c>
      <c r="AY64" s="33">
        <v>4930.300395256917</v>
      </c>
      <c r="AZ64" s="33">
        <v>4596.99209486166</v>
      </c>
      <c r="BA64" s="33">
        <v>20251.861660079052</v>
      </c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</row>
    <row r="65" spans="1:164" ht="15.75" customHeight="1" x14ac:dyDescent="0.25">
      <c r="A65" s="1">
        <v>24162</v>
      </c>
      <c r="B65" s="1" t="s">
        <v>66</v>
      </c>
      <c r="C65" s="1" t="s">
        <v>790</v>
      </c>
      <c r="D65" s="1" t="s">
        <v>826</v>
      </c>
      <c r="E65" s="1">
        <v>700</v>
      </c>
      <c r="F65" s="1" t="s">
        <v>831</v>
      </c>
      <c r="G65" s="1" t="s">
        <v>837</v>
      </c>
      <c r="H65" s="1" t="s">
        <v>843</v>
      </c>
      <c r="I65" s="1" t="s">
        <v>850</v>
      </c>
      <c r="J65" s="33">
        <v>96.339920948616609</v>
      </c>
      <c r="K65" s="33">
        <v>0</v>
      </c>
      <c r="L65" s="33">
        <v>0</v>
      </c>
      <c r="M65" s="33">
        <v>96.339920948616609</v>
      </c>
      <c r="N65" s="33">
        <v>0</v>
      </c>
      <c r="O65" s="33">
        <v>0</v>
      </c>
      <c r="P65" s="33">
        <v>0</v>
      </c>
      <c r="Q65" s="33">
        <v>13338.545454545454</v>
      </c>
      <c r="R65" s="33">
        <v>0</v>
      </c>
      <c r="S65" s="33">
        <v>0</v>
      </c>
      <c r="T65" s="33">
        <v>0</v>
      </c>
      <c r="U65" s="33">
        <v>0</v>
      </c>
      <c r="V65" s="33">
        <v>1009.2292490118577</v>
      </c>
      <c r="W65" s="33">
        <v>5750.97233201581</v>
      </c>
      <c r="X65" s="33">
        <v>5582.909090909091</v>
      </c>
      <c r="Y65" s="33">
        <v>995.43478260869563</v>
      </c>
      <c r="Z65" s="33">
        <v>1111.6956521739132</v>
      </c>
      <c r="AA65" s="33">
        <v>55.458498023715421</v>
      </c>
      <c r="AB65" s="33">
        <v>282.61264822134387</v>
      </c>
      <c r="AC65" s="33">
        <v>568.47035573122537</v>
      </c>
      <c r="AD65" s="33">
        <v>0</v>
      </c>
      <c r="AE65" s="33">
        <v>205.15415019762847</v>
      </c>
      <c r="AF65" s="33">
        <v>161.43478260869566</v>
      </c>
      <c r="AG65" s="33">
        <v>0</v>
      </c>
      <c r="AH65" s="33">
        <v>32.11857707509882</v>
      </c>
      <c r="AI65" s="33">
        <v>32.205533596837945</v>
      </c>
      <c r="AJ65" s="33">
        <v>97.110671936758905</v>
      </c>
      <c r="AK65" s="33">
        <v>0</v>
      </c>
      <c r="AL65" s="33">
        <v>0</v>
      </c>
      <c r="AM65" s="33">
        <v>15262.90513833992</v>
      </c>
      <c r="AN65" s="33">
        <v>0</v>
      </c>
      <c r="AO65" s="33">
        <v>0</v>
      </c>
      <c r="AP65" s="33">
        <v>7.9051383399209492</v>
      </c>
      <c r="AQ65" s="33">
        <v>0</v>
      </c>
      <c r="AR65" s="33">
        <v>1002.4901185770752</v>
      </c>
      <c r="AS65" s="33">
        <v>6987.2727272727279</v>
      </c>
      <c r="AT65" s="33">
        <v>6168.727272727273</v>
      </c>
      <c r="AU65" s="33">
        <v>1096.509881422925</v>
      </c>
      <c r="AV65" s="33">
        <v>2141.620553359684</v>
      </c>
      <c r="AW65" s="33">
        <v>214.54545454545453</v>
      </c>
      <c r="AX65" s="33">
        <v>240.35573122529647</v>
      </c>
      <c r="AY65" s="33">
        <v>940.51383399209499</v>
      </c>
      <c r="AZ65" s="33">
        <v>0</v>
      </c>
      <c r="BA65" s="33">
        <v>746.20553359683799</v>
      </c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  <c r="EL65" s="1"/>
      <c r="EM65" s="1"/>
      <c r="EN65" s="1"/>
      <c r="EO65" s="1"/>
      <c r="EP65" s="1"/>
      <c r="EQ65" s="1"/>
      <c r="ER65" s="1"/>
      <c r="ES65" s="1"/>
      <c r="ET65" s="1"/>
      <c r="EU65" s="1"/>
      <c r="EV65" s="1"/>
      <c r="EW65" s="1"/>
      <c r="EX65" s="1"/>
      <c r="EY65" s="1"/>
      <c r="EZ65" s="1"/>
      <c r="FA65" s="1"/>
      <c r="FB65" s="1"/>
      <c r="FC65" s="1"/>
      <c r="FD65" s="1"/>
      <c r="FE65" s="1"/>
      <c r="FF65" s="1"/>
      <c r="FG65" s="1"/>
      <c r="FH65" s="1"/>
    </row>
    <row r="66" spans="1:164" ht="15.75" customHeight="1" x14ac:dyDescent="0.25">
      <c r="A66" s="1">
        <v>24286</v>
      </c>
      <c r="B66" s="1" t="s">
        <v>67</v>
      </c>
      <c r="C66" s="1" t="s">
        <v>791</v>
      </c>
      <c r="D66" s="1" t="s">
        <v>827</v>
      </c>
      <c r="E66" s="1">
        <v>3500</v>
      </c>
      <c r="F66" s="1" t="s">
        <v>834</v>
      </c>
      <c r="G66" s="1" t="s">
        <v>837</v>
      </c>
      <c r="H66" s="1" t="s">
        <v>846</v>
      </c>
      <c r="I66" s="1" t="s">
        <v>853</v>
      </c>
      <c r="J66" s="33">
        <v>174631.41106719369</v>
      </c>
      <c r="K66" s="33">
        <v>8605.8893280632419</v>
      </c>
      <c r="L66" s="33">
        <v>23846.24505928854</v>
      </c>
      <c r="M66" s="33">
        <v>93137.699604743088</v>
      </c>
      <c r="N66" s="33">
        <v>20641.549407114628</v>
      </c>
      <c r="O66" s="33">
        <v>25101.94466403162</v>
      </c>
      <c r="P66" s="33">
        <v>3298.0830039525695</v>
      </c>
      <c r="Q66" s="33">
        <v>108455.63636363638</v>
      </c>
      <c r="R66" s="33">
        <v>2187.632411067194</v>
      </c>
      <c r="S66" s="33">
        <v>4983.391304347826</v>
      </c>
      <c r="T66" s="33">
        <v>30728.418972332016</v>
      </c>
      <c r="U66" s="33">
        <v>20521.517786561268</v>
      </c>
      <c r="V66" s="33">
        <v>17334.142292490124</v>
      </c>
      <c r="W66" s="33">
        <v>24504.667984189724</v>
      </c>
      <c r="X66" s="33">
        <v>4730.0750988142299</v>
      </c>
      <c r="Y66" s="33">
        <v>3465.7905138339925</v>
      </c>
      <c r="Z66" s="33">
        <v>118030.01185770752</v>
      </c>
      <c r="AA66" s="33">
        <v>35593.826086956527</v>
      </c>
      <c r="AB66" s="33">
        <v>17605.387351778656</v>
      </c>
      <c r="AC66" s="33">
        <v>19202.869565217392</v>
      </c>
      <c r="AD66" s="33">
        <v>21601.04743083004</v>
      </c>
      <c r="AE66" s="33">
        <v>24026.881422924904</v>
      </c>
      <c r="AF66" s="33">
        <v>161940.73517786563</v>
      </c>
      <c r="AG66" s="33">
        <v>9456.4584980237159</v>
      </c>
      <c r="AH66" s="33">
        <v>23920.45849802372</v>
      </c>
      <c r="AI66" s="33">
        <v>84350.652173913055</v>
      </c>
      <c r="AJ66" s="33">
        <v>20670.620553359684</v>
      </c>
      <c r="AK66" s="33">
        <v>21315.027667984192</v>
      </c>
      <c r="AL66" s="33">
        <v>2227.517786561265</v>
      </c>
      <c r="AM66" s="33">
        <v>129429.04743083005</v>
      </c>
      <c r="AN66" s="33">
        <v>2185.3636363636365</v>
      </c>
      <c r="AO66" s="33">
        <v>5019.2569169960479</v>
      </c>
      <c r="AP66" s="33">
        <v>35393.355731225303</v>
      </c>
      <c r="AQ66" s="33">
        <v>19940.09486166008</v>
      </c>
      <c r="AR66" s="33">
        <v>19241.8023715415</v>
      </c>
      <c r="AS66" s="33">
        <v>38619.229249011856</v>
      </c>
      <c r="AT66" s="33">
        <v>5356.130434782609</v>
      </c>
      <c r="AU66" s="33">
        <v>3673.814229249012</v>
      </c>
      <c r="AV66" s="33">
        <v>108486.65217391304</v>
      </c>
      <c r="AW66" s="33">
        <v>27245.312252964428</v>
      </c>
      <c r="AX66" s="33">
        <v>19729.604743083008</v>
      </c>
      <c r="AY66" s="33">
        <v>20952.747035573124</v>
      </c>
      <c r="AZ66" s="33">
        <v>16940.826086956524</v>
      </c>
      <c r="BA66" s="33">
        <v>23618.162055335968</v>
      </c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  <c r="EL66" s="1"/>
      <c r="EM66" s="1"/>
      <c r="EN66" s="1"/>
      <c r="EO66" s="1"/>
      <c r="EP66" s="1"/>
      <c r="EQ66" s="1"/>
      <c r="ER66" s="1"/>
      <c r="ES66" s="1"/>
      <c r="ET66" s="1"/>
      <c r="EU66" s="1"/>
      <c r="EV66" s="1"/>
      <c r="EW66" s="1"/>
      <c r="EX66" s="1"/>
      <c r="EY66" s="1"/>
      <c r="EZ66" s="1"/>
      <c r="FA66" s="1"/>
      <c r="FB66" s="1"/>
      <c r="FC66" s="1"/>
      <c r="FD66" s="1"/>
      <c r="FE66" s="1"/>
      <c r="FF66" s="1"/>
      <c r="FG66" s="1"/>
      <c r="FH66" s="1"/>
    </row>
    <row r="67" spans="1:164" ht="15.75" customHeight="1" x14ac:dyDescent="0.25">
      <c r="A67" s="1">
        <v>24421</v>
      </c>
      <c r="B67" s="1" t="s">
        <v>68</v>
      </c>
      <c r="C67" s="1" t="s">
        <v>794</v>
      </c>
      <c r="D67" s="1" t="s">
        <v>825</v>
      </c>
      <c r="E67" s="1">
        <v>1792</v>
      </c>
      <c r="F67" s="1" t="s">
        <v>834</v>
      </c>
      <c r="G67" s="1" t="s">
        <v>837</v>
      </c>
      <c r="H67" s="1" t="s">
        <v>841</v>
      </c>
      <c r="I67" s="1" t="s">
        <v>853</v>
      </c>
      <c r="J67" s="33">
        <v>75300.695652173919</v>
      </c>
      <c r="K67" s="33">
        <v>7067.458498023715</v>
      </c>
      <c r="L67" s="33">
        <v>15455.743083003954</v>
      </c>
      <c r="M67" s="33">
        <v>30530.711462450596</v>
      </c>
      <c r="N67" s="33">
        <v>13077.094861660082</v>
      </c>
      <c r="O67" s="33">
        <v>7756.079051383399</v>
      </c>
      <c r="P67" s="33">
        <v>1413.6086956521742</v>
      </c>
      <c r="Q67" s="33">
        <v>56586.699604743088</v>
      </c>
      <c r="R67" s="33">
        <v>1259.2885375494072</v>
      </c>
      <c r="S67" s="33">
        <v>2532.7707509881425</v>
      </c>
      <c r="T67" s="33">
        <v>19943.217391304348</v>
      </c>
      <c r="U67" s="33">
        <v>7979.9011857707519</v>
      </c>
      <c r="V67" s="33">
        <v>8567.0711462450599</v>
      </c>
      <c r="W67" s="33">
        <v>8956.3675889328078</v>
      </c>
      <c r="X67" s="33">
        <v>4902.205533596838</v>
      </c>
      <c r="Y67" s="33">
        <v>2445.8774703557315</v>
      </c>
      <c r="Z67" s="33">
        <v>70823.806324110687</v>
      </c>
      <c r="AA67" s="33">
        <v>23556.96837944664</v>
      </c>
      <c r="AB67" s="33">
        <v>9460.4426877470378</v>
      </c>
      <c r="AC67" s="33">
        <v>12932.308300395258</v>
      </c>
      <c r="AD67" s="33">
        <v>13808.474308300398</v>
      </c>
      <c r="AE67" s="33">
        <v>11065.612648221344</v>
      </c>
      <c r="AF67" s="33">
        <v>71947.249011857712</v>
      </c>
      <c r="AG67" s="33">
        <v>7056.0079051383409</v>
      </c>
      <c r="AH67" s="33">
        <v>16614.581027667984</v>
      </c>
      <c r="AI67" s="33">
        <v>28530.30039525692</v>
      </c>
      <c r="AJ67" s="33">
        <v>12216.624505928856</v>
      </c>
      <c r="AK67" s="33">
        <v>6071.213438735178</v>
      </c>
      <c r="AL67" s="33">
        <v>1458.521739130435</v>
      </c>
      <c r="AM67" s="33">
        <v>59970.893280632408</v>
      </c>
      <c r="AN67" s="33">
        <v>1271.4426877470357</v>
      </c>
      <c r="AO67" s="33">
        <v>2616.6798418972335</v>
      </c>
      <c r="AP67" s="33">
        <v>19407.225296442688</v>
      </c>
      <c r="AQ67" s="33">
        <v>8600.9486166007919</v>
      </c>
      <c r="AR67" s="33">
        <v>9684.7233201581021</v>
      </c>
      <c r="AS67" s="33">
        <v>10805.750988142294</v>
      </c>
      <c r="AT67" s="33">
        <v>4933.486166007905</v>
      </c>
      <c r="AU67" s="33">
        <v>2650.6363636363635</v>
      </c>
      <c r="AV67" s="33">
        <v>71278.735177865616</v>
      </c>
      <c r="AW67" s="33">
        <v>19961.96837944664</v>
      </c>
      <c r="AX67" s="33">
        <v>10219.584980237154</v>
      </c>
      <c r="AY67" s="33">
        <v>16658.40316205534</v>
      </c>
      <c r="AZ67" s="33">
        <v>12649.221343873518</v>
      </c>
      <c r="BA67" s="33">
        <v>11789.557312252966</v>
      </c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  <c r="EL67" s="1"/>
      <c r="EM67" s="1"/>
      <c r="EN67" s="1"/>
      <c r="EO67" s="1"/>
      <c r="EP67" s="1"/>
      <c r="EQ67" s="1"/>
      <c r="ER67" s="1"/>
      <c r="ES67" s="1"/>
      <c r="ET67" s="1"/>
      <c r="EU67" s="1"/>
      <c r="EV67" s="1"/>
      <c r="EW67" s="1"/>
      <c r="EX67" s="1"/>
      <c r="EY67" s="1"/>
      <c r="EZ67" s="1"/>
      <c r="FA67" s="1"/>
      <c r="FB67" s="1"/>
      <c r="FC67" s="1"/>
      <c r="FD67" s="1"/>
      <c r="FE67" s="1"/>
      <c r="FF67" s="1"/>
      <c r="FG67" s="1"/>
      <c r="FH67" s="1"/>
    </row>
    <row r="68" spans="1:164" ht="15.75" customHeight="1" x14ac:dyDescent="0.25">
      <c r="A68" s="1">
        <v>24472</v>
      </c>
      <c r="B68" s="1" t="s">
        <v>69</v>
      </c>
      <c r="C68" s="1" t="s">
        <v>793</v>
      </c>
      <c r="D68" s="1" t="s">
        <v>824</v>
      </c>
      <c r="E68" s="1">
        <v>2360</v>
      </c>
      <c r="F68" s="1" t="s">
        <v>834</v>
      </c>
      <c r="G68" s="1" t="s">
        <v>837</v>
      </c>
      <c r="H68" s="1" t="s">
        <v>843</v>
      </c>
      <c r="I68" s="1" t="s">
        <v>851</v>
      </c>
      <c r="J68" s="33">
        <v>80352.166007905136</v>
      </c>
      <c r="K68" s="33">
        <v>1816.6521739130437</v>
      </c>
      <c r="L68" s="33">
        <v>6202.0790513833999</v>
      </c>
      <c r="M68" s="33">
        <v>60290.351778656128</v>
      </c>
      <c r="N68" s="33">
        <v>7402.5296442687759</v>
      </c>
      <c r="O68" s="33">
        <v>4336.521739130435</v>
      </c>
      <c r="P68" s="33">
        <v>304.03162055335969</v>
      </c>
      <c r="Q68" s="33">
        <v>56905.150197628464</v>
      </c>
      <c r="R68" s="33">
        <v>935.84189723320162</v>
      </c>
      <c r="S68" s="33">
        <v>2404.549407114625</v>
      </c>
      <c r="T68" s="33">
        <v>14176.09881422925</v>
      </c>
      <c r="U68" s="33">
        <v>10358.13438735178</v>
      </c>
      <c r="V68" s="33">
        <v>11407.652173913044</v>
      </c>
      <c r="W68" s="33">
        <v>10633.363636363638</v>
      </c>
      <c r="X68" s="33">
        <v>4862.474308300395</v>
      </c>
      <c r="Y68" s="33">
        <v>2127.0355731225295</v>
      </c>
      <c r="Z68" s="33">
        <v>53331.901185770752</v>
      </c>
      <c r="AA68" s="33">
        <v>13288.454545454546</v>
      </c>
      <c r="AB68" s="33">
        <v>6223.8774703557319</v>
      </c>
      <c r="AC68" s="33">
        <v>9669.3083003952579</v>
      </c>
      <c r="AD68" s="33">
        <v>14953.687747035576</v>
      </c>
      <c r="AE68" s="33">
        <v>9196.5731225296458</v>
      </c>
      <c r="AF68" s="33">
        <v>75976.18972332016</v>
      </c>
      <c r="AG68" s="33">
        <v>1880.0316205533597</v>
      </c>
      <c r="AH68" s="33">
        <v>4783.2569169960479</v>
      </c>
      <c r="AI68" s="33">
        <v>59559.584980237159</v>
      </c>
      <c r="AJ68" s="33">
        <v>5960.5177865612659</v>
      </c>
      <c r="AK68" s="33">
        <v>3625.8537549407115</v>
      </c>
      <c r="AL68" s="33">
        <v>166.94466403162056</v>
      </c>
      <c r="AM68" s="33">
        <v>58113.193675889335</v>
      </c>
      <c r="AN68" s="33">
        <v>792.45059288537561</v>
      </c>
      <c r="AO68" s="33">
        <v>2539.545454545455</v>
      </c>
      <c r="AP68" s="33">
        <v>14701.051383399212</v>
      </c>
      <c r="AQ68" s="33">
        <v>9569.5652173913059</v>
      </c>
      <c r="AR68" s="33">
        <v>12107.14229249012</v>
      </c>
      <c r="AS68" s="33">
        <v>11243.407114624506</v>
      </c>
      <c r="AT68" s="33">
        <v>4970.644268774704</v>
      </c>
      <c r="AU68" s="33">
        <v>2189.387351778656</v>
      </c>
      <c r="AV68" s="33">
        <v>51647.992094861656</v>
      </c>
      <c r="AW68" s="33">
        <v>18739.877470355732</v>
      </c>
      <c r="AX68" s="33">
        <v>5366.498023715415</v>
      </c>
      <c r="AY68" s="33">
        <v>8522.0671936758899</v>
      </c>
      <c r="AZ68" s="33">
        <v>10124.826086956524</v>
      </c>
      <c r="BA68" s="33">
        <v>8894.7233201581039</v>
      </c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  <c r="EL68" s="1"/>
      <c r="EM68" s="1"/>
      <c r="EN68" s="1"/>
      <c r="EO68" s="1"/>
      <c r="EP68" s="1"/>
      <c r="EQ68" s="1"/>
      <c r="ER68" s="1"/>
      <c r="ES68" s="1"/>
      <c r="ET68" s="1"/>
      <c r="EU68" s="1"/>
      <c r="EV68" s="1"/>
      <c r="EW68" s="1"/>
      <c r="EX68" s="1"/>
      <c r="EY68" s="1"/>
      <c r="EZ68" s="1"/>
      <c r="FA68" s="1"/>
      <c r="FB68" s="1"/>
      <c r="FC68" s="1"/>
      <c r="FD68" s="1"/>
      <c r="FE68" s="1"/>
      <c r="FF68" s="1"/>
      <c r="FG68" s="1"/>
      <c r="FH68" s="1"/>
    </row>
    <row r="69" spans="1:164" ht="15.75" customHeight="1" x14ac:dyDescent="0.25">
      <c r="A69" s="1">
        <v>24553</v>
      </c>
      <c r="B69" s="1" t="s">
        <v>70</v>
      </c>
      <c r="C69" s="1" t="s">
        <v>794</v>
      </c>
      <c r="D69" s="1" t="s">
        <v>824</v>
      </c>
      <c r="E69" s="1">
        <v>2236</v>
      </c>
      <c r="F69" s="1" t="s">
        <v>834</v>
      </c>
      <c r="G69" s="1" t="s">
        <v>837</v>
      </c>
      <c r="H69" s="1" t="s">
        <v>843</v>
      </c>
      <c r="I69" s="1" t="s">
        <v>851</v>
      </c>
      <c r="J69" s="33">
        <v>83795.739130434784</v>
      </c>
      <c r="K69" s="33">
        <v>7154.2766798418979</v>
      </c>
      <c r="L69" s="33">
        <v>13750.711462450596</v>
      </c>
      <c r="M69" s="33">
        <v>46103.667984189728</v>
      </c>
      <c r="N69" s="33">
        <v>9866.3675889328078</v>
      </c>
      <c r="O69" s="33">
        <v>6114.7667984189729</v>
      </c>
      <c r="P69" s="33">
        <v>805.9486166007905</v>
      </c>
      <c r="Q69" s="33">
        <v>43035.098814229263</v>
      </c>
      <c r="R69" s="33">
        <v>1066.6916996047432</v>
      </c>
      <c r="S69" s="33">
        <v>1495.5375494071147</v>
      </c>
      <c r="T69" s="33">
        <v>12499.505928853756</v>
      </c>
      <c r="U69" s="33">
        <v>6010.6837944664039</v>
      </c>
      <c r="V69" s="33">
        <v>7729.3517786561279</v>
      </c>
      <c r="W69" s="33">
        <v>10465.509881422926</v>
      </c>
      <c r="X69" s="33">
        <v>2384.4940711462455</v>
      </c>
      <c r="Y69" s="33">
        <v>1383.3241106719368</v>
      </c>
      <c r="Z69" s="33">
        <v>38381.687747035576</v>
      </c>
      <c r="AA69" s="33">
        <v>9322.5335968379459</v>
      </c>
      <c r="AB69" s="33">
        <v>5233.6719367588939</v>
      </c>
      <c r="AC69" s="33">
        <v>7324.276679841897</v>
      </c>
      <c r="AD69" s="33">
        <v>8505.616600790514</v>
      </c>
      <c r="AE69" s="33">
        <v>7995.5889328063249</v>
      </c>
      <c r="AF69" s="33">
        <v>76824.920948616607</v>
      </c>
      <c r="AG69" s="33">
        <v>8441.5217391304359</v>
      </c>
      <c r="AH69" s="33">
        <v>13613.0395256917</v>
      </c>
      <c r="AI69" s="33">
        <v>41021.387351778656</v>
      </c>
      <c r="AJ69" s="33">
        <v>7518.525691699605</v>
      </c>
      <c r="AK69" s="33">
        <v>5542.2134387351789</v>
      </c>
      <c r="AL69" s="33">
        <v>688.23320158102786</v>
      </c>
      <c r="AM69" s="33">
        <v>44607.936758893287</v>
      </c>
      <c r="AN69" s="33">
        <v>857.21739130434798</v>
      </c>
      <c r="AO69" s="33">
        <v>1431.8814229249012</v>
      </c>
      <c r="AP69" s="33">
        <v>12869.743083003954</v>
      </c>
      <c r="AQ69" s="33">
        <v>6223.2845849802379</v>
      </c>
      <c r="AR69" s="33">
        <v>6839.0632411067209</v>
      </c>
      <c r="AS69" s="33">
        <v>11798.826086956522</v>
      </c>
      <c r="AT69" s="33">
        <v>3039.715415019763</v>
      </c>
      <c r="AU69" s="33">
        <v>1548.205533596838</v>
      </c>
      <c r="AV69" s="33">
        <v>40917.18972332016</v>
      </c>
      <c r="AW69" s="33">
        <v>10855.509881422926</v>
      </c>
      <c r="AX69" s="33">
        <v>5861.667984189723</v>
      </c>
      <c r="AY69" s="33">
        <v>6240.399209486166</v>
      </c>
      <c r="AZ69" s="33">
        <v>8668.01976284585</v>
      </c>
      <c r="BA69" s="33">
        <v>9291.592885375494</v>
      </c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  <c r="EL69" s="1"/>
      <c r="EM69" s="1"/>
      <c r="EN69" s="1"/>
      <c r="EO69" s="1"/>
      <c r="EP69" s="1"/>
      <c r="EQ69" s="1"/>
      <c r="ER69" s="1"/>
      <c r="ES69" s="1"/>
      <c r="ET69" s="1"/>
      <c r="EU69" s="1"/>
      <c r="EV69" s="1"/>
      <c r="EW69" s="1"/>
      <c r="EX69" s="1"/>
      <c r="EY69" s="1"/>
      <c r="EZ69" s="1"/>
      <c r="FA69" s="1"/>
      <c r="FB69" s="1"/>
      <c r="FC69" s="1"/>
      <c r="FD69" s="1"/>
      <c r="FE69" s="1"/>
      <c r="FF69" s="1"/>
      <c r="FG69" s="1"/>
      <c r="FH69" s="1"/>
    </row>
    <row r="70" spans="1:164" ht="15.75" customHeight="1" x14ac:dyDescent="0.25">
      <c r="A70" s="1">
        <v>24618</v>
      </c>
      <c r="B70" s="1" t="s">
        <v>71</v>
      </c>
      <c r="C70" s="1" t="s">
        <v>794</v>
      </c>
      <c r="D70" s="1" t="s">
        <v>827</v>
      </c>
      <c r="E70" s="1">
        <v>3591</v>
      </c>
      <c r="F70" s="1" t="s">
        <v>835</v>
      </c>
      <c r="G70" s="1" t="s">
        <v>837</v>
      </c>
      <c r="H70" s="1" t="s">
        <v>846</v>
      </c>
      <c r="I70" s="1" t="s">
        <v>851</v>
      </c>
      <c r="J70" s="33">
        <v>134505.36363636365</v>
      </c>
      <c r="K70" s="33">
        <v>8587.588932806324</v>
      </c>
      <c r="L70" s="33">
        <v>19999.640316205532</v>
      </c>
      <c r="M70" s="33">
        <v>41162.964426877472</v>
      </c>
      <c r="N70" s="33">
        <v>50363.980237154152</v>
      </c>
      <c r="O70" s="33">
        <v>12619.739130434784</v>
      </c>
      <c r="P70" s="33">
        <v>1771.4505928853757</v>
      </c>
      <c r="Q70" s="33">
        <v>99749.146245059324</v>
      </c>
      <c r="R70" s="33">
        <v>1837.9486166007907</v>
      </c>
      <c r="S70" s="33">
        <v>3828.9328063241114</v>
      </c>
      <c r="T70" s="33">
        <v>29378.557312252968</v>
      </c>
      <c r="U70" s="33">
        <v>20034.988142292492</v>
      </c>
      <c r="V70" s="33">
        <v>17387.422924901191</v>
      </c>
      <c r="W70" s="33">
        <v>20272.2371541502</v>
      </c>
      <c r="X70" s="33">
        <v>4092.3952569169965</v>
      </c>
      <c r="Y70" s="33">
        <v>2916.6640316205535</v>
      </c>
      <c r="Z70" s="33">
        <v>107619.95256916997</v>
      </c>
      <c r="AA70" s="33">
        <v>31247.695652173916</v>
      </c>
      <c r="AB70" s="33">
        <v>15250.031620553362</v>
      </c>
      <c r="AC70" s="33">
        <v>20328.039525691704</v>
      </c>
      <c r="AD70" s="33">
        <v>19500.715415019764</v>
      </c>
      <c r="AE70" s="33">
        <v>21293.470355731228</v>
      </c>
      <c r="AF70" s="33">
        <v>130896.59683794469</v>
      </c>
      <c r="AG70" s="33">
        <v>12294.490118577076</v>
      </c>
      <c r="AH70" s="33">
        <v>26543.102766798424</v>
      </c>
      <c r="AI70" s="33">
        <v>57075.901185770752</v>
      </c>
      <c r="AJ70" s="33">
        <v>22689.932806324112</v>
      </c>
      <c r="AK70" s="33">
        <v>11659.845849802372</v>
      </c>
      <c r="AL70" s="33">
        <v>633.32411067193675</v>
      </c>
      <c r="AM70" s="33">
        <v>111742.79051383403</v>
      </c>
      <c r="AN70" s="33">
        <v>2235.245059288538</v>
      </c>
      <c r="AO70" s="33">
        <v>4611.1581027667989</v>
      </c>
      <c r="AP70" s="33">
        <v>38517.486166007911</v>
      </c>
      <c r="AQ70" s="33">
        <v>16438.644268774704</v>
      </c>
      <c r="AR70" s="33">
        <v>18709.612648221344</v>
      </c>
      <c r="AS70" s="33">
        <v>23660.916996047432</v>
      </c>
      <c r="AT70" s="33">
        <v>4267.02766798419</v>
      </c>
      <c r="AU70" s="33">
        <v>3302.6996047430835</v>
      </c>
      <c r="AV70" s="33">
        <v>104366.90513833993</v>
      </c>
      <c r="AW70" s="33">
        <v>31931.640316205536</v>
      </c>
      <c r="AX70" s="33">
        <v>15677.743083003954</v>
      </c>
      <c r="AY70" s="33">
        <v>19763.652173913044</v>
      </c>
      <c r="AZ70" s="33">
        <v>16610.280632411068</v>
      </c>
      <c r="BA70" s="33">
        <v>20383.588932806328</v>
      </c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  <c r="EL70" s="1"/>
      <c r="EM70" s="1"/>
      <c r="EN70" s="1"/>
      <c r="EO70" s="1"/>
      <c r="EP70" s="1"/>
      <c r="EQ70" s="1"/>
      <c r="ER70" s="1"/>
      <c r="ES70" s="1"/>
      <c r="ET70" s="1"/>
      <c r="EU70" s="1"/>
      <c r="EV70" s="1"/>
      <c r="EW70" s="1"/>
      <c r="EX70" s="1"/>
      <c r="EY70" s="1"/>
      <c r="EZ70" s="1"/>
      <c r="FA70" s="1"/>
      <c r="FB70" s="1"/>
      <c r="FC70" s="1"/>
      <c r="FD70" s="1"/>
      <c r="FE70" s="1"/>
      <c r="FF70" s="1"/>
      <c r="FG70" s="1"/>
      <c r="FH70" s="1"/>
    </row>
    <row r="71" spans="1:164" ht="15.75" customHeight="1" x14ac:dyDescent="0.25">
      <c r="A71" s="1">
        <v>25266</v>
      </c>
      <c r="B71" s="1" t="s">
        <v>72</v>
      </c>
      <c r="C71" s="1" t="s">
        <v>794</v>
      </c>
      <c r="D71" s="1" t="s">
        <v>827</v>
      </c>
      <c r="E71" s="1">
        <v>2985</v>
      </c>
      <c r="F71" s="1" t="s">
        <v>835</v>
      </c>
      <c r="G71" s="1" t="s">
        <v>837</v>
      </c>
      <c r="H71" s="1" t="s">
        <v>843</v>
      </c>
      <c r="I71" s="1" t="s">
        <v>851</v>
      </c>
      <c r="J71" s="33">
        <v>62726.909090909103</v>
      </c>
      <c r="K71" s="33">
        <v>5663.9565217391309</v>
      </c>
      <c r="L71" s="33">
        <v>11351.13043478261</v>
      </c>
      <c r="M71" s="33">
        <v>24676.786561264824</v>
      </c>
      <c r="N71" s="33">
        <v>13021.984189723322</v>
      </c>
      <c r="O71" s="33">
        <v>7146.9644268774709</v>
      </c>
      <c r="P71" s="33">
        <v>866.08695652173913</v>
      </c>
      <c r="Q71" s="33">
        <v>45860.11067193676</v>
      </c>
      <c r="R71" s="33">
        <v>1148.7707509881423</v>
      </c>
      <c r="S71" s="33">
        <v>1489.2490118577077</v>
      </c>
      <c r="T71" s="33">
        <v>15956.897233201582</v>
      </c>
      <c r="U71" s="33">
        <v>5606.0592885375499</v>
      </c>
      <c r="V71" s="33">
        <v>7262.8695652173919</v>
      </c>
      <c r="W71" s="33">
        <v>10944.418972332018</v>
      </c>
      <c r="X71" s="33">
        <v>1809.7312252964427</v>
      </c>
      <c r="Y71" s="33">
        <v>1642.114624505929</v>
      </c>
      <c r="Z71" s="33">
        <v>45751.664031620567</v>
      </c>
      <c r="AA71" s="33">
        <v>13627.039525691702</v>
      </c>
      <c r="AB71" s="33">
        <v>6293.1304347826099</v>
      </c>
      <c r="AC71" s="33">
        <v>12456.960474308302</v>
      </c>
      <c r="AD71" s="33">
        <v>7509.0988142292499</v>
      </c>
      <c r="AE71" s="33">
        <v>5865.434782608696</v>
      </c>
      <c r="AF71" s="33">
        <v>57865.628458498031</v>
      </c>
      <c r="AG71" s="33">
        <v>6307.2608695652179</v>
      </c>
      <c r="AH71" s="33">
        <v>10341.252964426878</v>
      </c>
      <c r="AI71" s="33">
        <v>22217.019762845852</v>
      </c>
      <c r="AJ71" s="33">
        <v>10632.280632411068</v>
      </c>
      <c r="AK71" s="33">
        <v>7467.304347826087</v>
      </c>
      <c r="AL71" s="33">
        <v>900.50988142292499</v>
      </c>
      <c r="AM71" s="33">
        <v>54154.833992094857</v>
      </c>
      <c r="AN71" s="33">
        <v>1343.0632411067195</v>
      </c>
      <c r="AO71" s="33">
        <v>1383.01976284585</v>
      </c>
      <c r="AP71" s="33">
        <v>18030.359683794468</v>
      </c>
      <c r="AQ71" s="33">
        <v>6505.114624505929</v>
      </c>
      <c r="AR71" s="33">
        <v>8561.9367588932801</v>
      </c>
      <c r="AS71" s="33">
        <v>13757.351778656128</v>
      </c>
      <c r="AT71" s="33">
        <v>2861.292490118577</v>
      </c>
      <c r="AU71" s="33">
        <v>1712.6956521739132</v>
      </c>
      <c r="AV71" s="33">
        <v>50831.909090909096</v>
      </c>
      <c r="AW71" s="33">
        <v>18745.932806324112</v>
      </c>
      <c r="AX71" s="33">
        <v>7247.2806324110688</v>
      </c>
      <c r="AY71" s="33">
        <v>9261.383399209486</v>
      </c>
      <c r="AZ71" s="33">
        <v>7059.5177865612659</v>
      </c>
      <c r="BA71" s="33">
        <v>8517.794466403162</v>
      </c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  <c r="EL71" s="1"/>
      <c r="EM71" s="1"/>
      <c r="EN71" s="1"/>
      <c r="EO71" s="1"/>
      <c r="EP71" s="1"/>
      <c r="EQ71" s="1"/>
      <c r="ER71" s="1"/>
      <c r="ES71" s="1"/>
      <c r="ET71" s="1"/>
      <c r="EU71" s="1"/>
      <c r="EV71" s="1"/>
      <c r="EW71" s="1"/>
      <c r="EX71" s="1"/>
      <c r="EY71" s="1"/>
      <c r="EZ71" s="1"/>
      <c r="FA71" s="1"/>
      <c r="FB71" s="1"/>
      <c r="FC71" s="1"/>
      <c r="FD71" s="1"/>
      <c r="FE71" s="1"/>
      <c r="FF71" s="1"/>
      <c r="FG71" s="1"/>
      <c r="FH71" s="1"/>
    </row>
    <row r="72" spans="1:164" ht="15.75" customHeight="1" x14ac:dyDescent="0.25">
      <c r="A72" s="1">
        <v>25282</v>
      </c>
      <c r="B72" s="1" t="s">
        <v>73</v>
      </c>
      <c r="C72" s="1" t="s">
        <v>794</v>
      </c>
      <c r="D72" s="1" t="s">
        <v>825</v>
      </c>
      <c r="E72" s="1">
        <v>2000</v>
      </c>
      <c r="F72" s="1" t="s">
        <v>834</v>
      </c>
      <c r="G72" s="1" t="s">
        <v>837</v>
      </c>
      <c r="H72" s="1" t="s">
        <v>842</v>
      </c>
      <c r="I72" s="1" t="s">
        <v>851</v>
      </c>
      <c r="J72" s="33">
        <v>86287.118577075104</v>
      </c>
      <c r="K72" s="33">
        <v>7291.9683794466409</v>
      </c>
      <c r="L72" s="33">
        <v>16271.743083003954</v>
      </c>
      <c r="M72" s="33">
        <v>37204.565217391311</v>
      </c>
      <c r="N72" s="33">
        <v>14850.541501976286</v>
      </c>
      <c r="O72" s="33">
        <v>9361.5533596837959</v>
      </c>
      <c r="P72" s="33">
        <v>1306.7470355731227</v>
      </c>
      <c r="Q72" s="33">
        <v>75004.632411067199</v>
      </c>
      <c r="R72" s="33">
        <v>1092.624505928854</v>
      </c>
      <c r="S72" s="33">
        <v>2640.7391304347825</v>
      </c>
      <c r="T72" s="33">
        <v>22791.632411067196</v>
      </c>
      <c r="U72" s="33">
        <v>14060.454545454546</v>
      </c>
      <c r="V72" s="33">
        <v>11798.707509881424</v>
      </c>
      <c r="W72" s="33">
        <v>15159.438735177866</v>
      </c>
      <c r="X72" s="33">
        <v>4590.608695652174</v>
      </c>
      <c r="Y72" s="33">
        <v>2870.426877470356</v>
      </c>
      <c r="Z72" s="33">
        <v>71925.980237154145</v>
      </c>
      <c r="AA72" s="33">
        <v>24272.822134387352</v>
      </c>
      <c r="AB72" s="33">
        <v>11352.695652173914</v>
      </c>
      <c r="AC72" s="33">
        <v>12808.288537549408</v>
      </c>
      <c r="AD72" s="33">
        <v>11760.189723320158</v>
      </c>
      <c r="AE72" s="33">
        <v>11731.98418972332</v>
      </c>
      <c r="AF72" s="33">
        <v>59287.739130434777</v>
      </c>
      <c r="AG72" s="33">
        <v>6119.3162055335979</v>
      </c>
      <c r="AH72" s="33">
        <v>12232.703557312254</v>
      </c>
      <c r="AI72" s="33">
        <v>26285.067193675892</v>
      </c>
      <c r="AJ72" s="33">
        <v>7618.545454545454</v>
      </c>
      <c r="AK72" s="33">
        <v>6119.04347826087</v>
      </c>
      <c r="AL72" s="33">
        <v>913.06324110671949</v>
      </c>
      <c r="AM72" s="33">
        <v>71855.446640316222</v>
      </c>
      <c r="AN72" s="33">
        <v>1171.513833992095</v>
      </c>
      <c r="AO72" s="33">
        <v>3100.288537549407</v>
      </c>
      <c r="AP72" s="33">
        <v>20989.632411067196</v>
      </c>
      <c r="AQ72" s="33">
        <v>12024.150197628458</v>
      </c>
      <c r="AR72" s="33">
        <v>12004.818181818182</v>
      </c>
      <c r="AS72" s="33">
        <v>15231.047430830042</v>
      </c>
      <c r="AT72" s="33">
        <v>4398.213438735178</v>
      </c>
      <c r="AU72" s="33">
        <v>2935.7826086956525</v>
      </c>
      <c r="AV72" s="33">
        <v>56677.162055335975</v>
      </c>
      <c r="AW72" s="33">
        <v>19038.628458498028</v>
      </c>
      <c r="AX72" s="33">
        <v>10957.928853754942</v>
      </c>
      <c r="AY72" s="33">
        <v>10219.272727272728</v>
      </c>
      <c r="AZ72" s="33">
        <v>7218.7905138339929</v>
      </c>
      <c r="BA72" s="33">
        <v>9242.5415019762859</v>
      </c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  <c r="EL72" s="1"/>
      <c r="EM72" s="1"/>
      <c r="EN72" s="1"/>
      <c r="EO72" s="1"/>
      <c r="EP72" s="1"/>
      <c r="EQ72" s="1"/>
      <c r="ER72" s="1"/>
      <c r="ES72" s="1"/>
      <c r="ET72" s="1"/>
      <c r="EU72" s="1"/>
      <c r="EV72" s="1"/>
      <c r="EW72" s="1"/>
      <c r="EX72" s="1"/>
      <c r="EY72" s="1"/>
      <c r="EZ72" s="1"/>
      <c r="FA72" s="1"/>
      <c r="FB72" s="1"/>
      <c r="FC72" s="1"/>
      <c r="FD72" s="1"/>
      <c r="FE72" s="1"/>
      <c r="FF72" s="1"/>
      <c r="FG72" s="1"/>
      <c r="FH72" s="1"/>
    </row>
    <row r="73" spans="1:164" ht="15.75" customHeight="1" x14ac:dyDescent="0.25">
      <c r="A73" s="1">
        <v>25290</v>
      </c>
      <c r="B73" s="1" t="s">
        <v>74</v>
      </c>
      <c r="C73" s="1" t="s">
        <v>794</v>
      </c>
      <c r="D73" s="1" t="s">
        <v>824</v>
      </c>
      <c r="E73" s="1">
        <v>2597</v>
      </c>
      <c r="F73" s="1" t="s">
        <v>834</v>
      </c>
      <c r="G73" s="1" t="s">
        <v>837</v>
      </c>
      <c r="H73" s="1" t="s">
        <v>844</v>
      </c>
      <c r="I73" s="1" t="s">
        <v>851</v>
      </c>
      <c r="J73" s="33">
        <v>40205.027667984192</v>
      </c>
      <c r="K73" s="33">
        <v>4046.1778656126485</v>
      </c>
      <c r="L73" s="33">
        <v>9329.7588932806339</v>
      </c>
      <c r="M73" s="33">
        <v>15243.16600790514</v>
      </c>
      <c r="N73" s="33">
        <v>7294.9407114624519</v>
      </c>
      <c r="O73" s="33">
        <v>3530.1739130434785</v>
      </c>
      <c r="P73" s="33">
        <v>760.81027667984188</v>
      </c>
      <c r="Q73" s="33">
        <v>36205.588932806328</v>
      </c>
      <c r="R73" s="33">
        <v>478.77075098814231</v>
      </c>
      <c r="S73" s="33">
        <v>1832.0711462450595</v>
      </c>
      <c r="T73" s="33">
        <v>10503.98023715415</v>
      </c>
      <c r="U73" s="33">
        <v>6327.3754940711469</v>
      </c>
      <c r="V73" s="33">
        <v>5711.944664031621</v>
      </c>
      <c r="W73" s="33">
        <v>8238.04743083004</v>
      </c>
      <c r="X73" s="33">
        <v>1854.830039525692</v>
      </c>
      <c r="Y73" s="33">
        <v>1258.5691699604743</v>
      </c>
      <c r="Z73" s="33">
        <v>28354.130434782608</v>
      </c>
      <c r="AA73" s="33">
        <v>10857.529644268776</v>
      </c>
      <c r="AB73" s="33">
        <v>4617.636363636364</v>
      </c>
      <c r="AC73" s="33">
        <v>3888.790513833992</v>
      </c>
      <c r="AD73" s="33">
        <v>5951.0988142292499</v>
      </c>
      <c r="AE73" s="33">
        <v>3039.0750988142295</v>
      </c>
      <c r="AF73" s="33">
        <v>39287.067193675895</v>
      </c>
      <c r="AG73" s="33">
        <v>3132.05138339921</v>
      </c>
      <c r="AH73" s="33">
        <v>7806.9130434782619</v>
      </c>
      <c r="AI73" s="33">
        <v>15793.936758893284</v>
      </c>
      <c r="AJ73" s="33">
        <v>8463.826086956522</v>
      </c>
      <c r="AK73" s="33">
        <v>3648.517786561265</v>
      </c>
      <c r="AL73" s="33">
        <v>441.82213438735181</v>
      </c>
      <c r="AM73" s="33">
        <v>39331.367588932808</v>
      </c>
      <c r="AN73" s="33">
        <v>686.74308300395262</v>
      </c>
      <c r="AO73" s="33">
        <v>1676.2490118577075</v>
      </c>
      <c r="AP73" s="33">
        <v>12171.312252964428</v>
      </c>
      <c r="AQ73" s="33">
        <v>7367.7035573122539</v>
      </c>
      <c r="AR73" s="33">
        <v>5520.3794466403169</v>
      </c>
      <c r="AS73" s="33">
        <v>8686.8853754940719</v>
      </c>
      <c r="AT73" s="33">
        <v>1776.707509881423</v>
      </c>
      <c r="AU73" s="33">
        <v>1445.3873517786562</v>
      </c>
      <c r="AV73" s="33">
        <v>33323</v>
      </c>
      <c r="AW73" s="33">
        <v>10573.18181818182</v>
      </c>
      <c r="AX73" s="33">
        <v>5408.719367588933</v>
      </c>
      <c r="AY73" s="33">
        <v>5194.920948616601</v>
      </c>
      <c r="AZ73" s="33">
        <v>7118.5296442687759</v>
      </c>
      <c r="BA73" s="33">
        <v>5027.648221343874</v>
      </c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</row>
    <row r="74" spans="1:164" ht="15.75" customHeight="1" x14ac:dyDescent="0.25">
      <c r="A74" s="1">
        <v>25347</v>
      </c>
      <c r="B74" s="1" t="s">
        <v>75</v>
      </c>
      <c r="C74" s="1" t="s">
        <v>794</v>
      </c>
      <c r="D74" s="1" t="s">
        <v>828</v>
      </c>
      <c r="E74" s="1">
        <v>5500</v>
      </c>
      <c r="F74" s="1" t="s">
        <v>835</v>
      </c>
      <c r="G74" s="1" t="s">
        <v>837</v>
      </c>
      <c r="H74" s="1" t="s">
        <v>845</v>
      </c>
      <c r="I74" s="1" t="s">
        <v>851</v>
      </c>
      <c r="J74" s="33">
        <v>143822.43083003955</v>
      </c>
      <c r="K74" s="33">
        <v>16082.07114624506</v>
      </c>
      <c r="L74" s="33">
        <v>28487.48221343874</v>
      </c>
      <c r="M74" s="33">
        <v>45042.011857707512</v>
      </c>
      <c r="N74" s="33">
        <v>27249.146245059288</v>
      </c>
      <c r="O74" s="33">
        <v>25486.822134387356</v>
      </c>
      <c r="P74" s="33">
        <v>1474.8972332015812</v>
      </c>
      <c r="Q74" s="33">
        <v>125672.23320158104</v>
      </c>
      <c r="R74" s="33">
        <v>2615.9525691699605</v>
      </c>
      <c r="S74" s="33">
        <v>5101.0395256917</v>
      </c>
      <c r="T74" s="33">
        <v>37410.498023715416</v>
      </c>
      <c r="U74" s="33">
        <v>30189.818181818187</v>
      </c>
      <c r="V74" s="33">
        <v>16721.794466403164</v>
      </c>
      <c r="W74" s="33">
        <v>22418.675889328064</v>
      </c>
      <c r="X74" s="33">
        <v>11209.719367588934</v>
      </c>
      <c r="Y74" s="33">
        <v>4.7351778656126484</v>
      </c>
      <c r="Z74" s="33">
        <v>136797.35968379446</v>
      </c>
      <c r="AA74" s="33">
        <v>46015.885375494079</v>
      </c>
      <c r="AB74" s="33">
        <v>26066.221343873516</v>
      </c>
      <c r="AC74" s="33">
        <v>22577.806324110672</v>
      </c>
      <c r="AD74" s="33">
        <v>17271.371541501976</v>
      </c>
      <c r="AE74" s="33">
        <v>24866.075098814232</v>
      </c>
      <c r="AF74" s="33">
        <v>142795.08300395258</v>
      </c>
      <c r="AG74" s="33">
        <v>17110.996047430832</v>
      </c>
      <c r="AH74" s="33">
        <v>27991.984189723324</v>
      </c>
      <c r="AI74" s="33">
        <v>47051.169960474312</v>
      </c>
      <c r="AJ74" s="33">
        <v>27216.454545454548</v>
      </c>
      <c r="AK74" s="33">
        <v>21520.201581027672</v>
      </c>
      <c r="AL74" s="33">
        <v>1904.2766798418972</v>
      </c>
      <c r="AM74" s="33">
        <v>143453.92490118579</v>
      </c>
      <c r="AN74" s="33">
        <v>3425.6561264822135</v>
      </c>
      <c r="AO74" s="33">
        <v>5755.0830039525699</v>
      </c>
      <c r="AP74" s="33">
        <v>43071.083003952568</v>
      </c>
      <c r="AQ74" s="33">
        <v>30115.256916996052</v>
      </c>
      <c r="AR74" s="33">
        <v>18519.33992094862</v>
      </c>
      <c r="AS74" s="33">
        <v>31175.826086956524</v>
      </c>
      <c r="AT74" s="33">
        <v>11391.679841897234</v>
      </c>
      <c r="AU74" s="33">
        <v>0</v>
      </c>
      <c r="AV74" s="33">
        <v>138755.12648221344</v>
      </c>
      <c r="AW74" s="33">
        <v>50073.687747035576</v>
      </c>
      <c r="AX74" s="33">
        <v>28063.960474308304</v>
      </c>
      <c r="AY74" s="33">
        <v>16883.770750988144</v>
      </c>
      <c r="AZ74" s="33">
        <v>16952.612648221344</v>
      </c>
      <c r="BA74" s="33">
        <v>26781.09486166008</v>
      </c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  <c r="EK74" s="1"/>
      <c r="EL74" s="1"/>
      <c r="EM74" s="1"/>
      <c r="EN74" s="1"/>
      <c r="EO74" s="1"/>
      <c r="EP74" s="1"/>
      <c r="EQ74" s="1"/>
      <c r="ER74" s="1"/>
      <c r="ES74" s="1"/>
      <c r="ET74" s="1"/>
      <c r="EU74" s="1"/>
      <c r="EV74" s="1"/>
      <c r="EW74" s="1"/>
      <c r="EX74" s="1"/>
      <c r="EY74" s="1"/>
      <c r="EZ74" s="1"/>
      <c r="FA74" s="1"/>
      <c r="FB74" s="1"/>
      <c r="FC74" s="1"/>
      <c r="FD74" s="1"/>
      <c r="FE74" s="1"/>
      <c r="FF74" s="1"/>
      <c r="FG74" s="1"/>
      <c r="FH74" s="1"/>
    </row>
    <row r="75" spans="1:164" ht="15.75" customHeight="1" x14ac:dyDescent="0.25">
      <c r="A75" s="1">
        <v>25355</v>
      </c>
      <c r="B75" s="1" t="s">
        <v>76</v>
      </c>
      <c r="C75" s="1" t="s">
        <v>794</v>
      </c>
      <c r="D75" s="1" t="s">
        <v>823</v>
      </c>
      <c r="E75" s="1">
        <v>1400</v>
      </c>
      <c r="F75" s="1" t="s">
        <v>831</v>
      </c>
      <c r="G75" s="1" t="s">
        <v>837</v>
      </c>
      <c r="H75" s="1" t="s">
        <v>842</v>
      </c>
      <c r="I75" s="1" t="s">
        <v>850</v>
      </c>
      <c r="J75" s="33">
        <v>18416.640316205536</v>
      </c>
      <c r="K75" s="33">
        <v>632.86956521739137</v>
      </c>
      <c r="L75" s="33">
        <v>3702.332015810277</v>
      </c>
      <c r="M75" s="33">
        <v>7781.300395256917</v>
      </c>
      <c r="N75" s="33">
        <v>2207.4703557312255</v>
      </c>
      <c r="O75" s="33">
        <v>3025.1581027667989</v>
      </c>
      <c r="P75" s="33">
        <v>1067.509881422925</v>
      </c>
      <c r="Q75" s="33">
        <v>42416.90513833992</v>
      </c>
      <c r="R75" s="33">
        <v>433.26086956521743</v>
      </c>
      <c r="S75" s="33">
        <v>776.71936758893287</v>
      </c>
      <c r="T75" s="33">
        <v>10016.446640316206</v>
      </c>
      <c r="U75" s="33">
        <v>6469.529644268775</v>
      </c>
      <c r="V75" s="33">
        <v>7998.7391304347821</v>
      </c>
      <c r="W75" s="33">
        <v>13200.482213438736</v>
      </c>
      <c r="X75" s="33">
        <v>1749.1699604743083</v>
      </c>
      <c r="Y75" s="33">
        <v>1772.5573122529645</v>
      </c>
      <c r="Z75" s="33">
        <v>43402.30039525692</v>
      </c>
      <c r="AA75" s="33">
        <v>20703.019762845852</v>
      </c>
      <c r="AB75" s="33">
        <v>3123.9604743083005</v>
      </c>
      <c r="AC75" s="33">
        <v>8122.4901185770759</v>
      </c>
      <c r="AD75" s="33">
        <v>3764.636363636364</v>
      </c>
      <c r="AE75" s="33">
        <v>7688.1936758893289</v>
      </c>
      <c r="AF75" s="33">
        <v>11199.1185770751</v>
      </c>
      <c r="AG75" s="33">
        <v>603.1541501976285</v>
      </c>
      <c r="AH75" s="33">
        <v>1725.7628458498027</v>
      </c>
      <c r="AI75" s="33">
        <v>4990.944664031621</v>
      </c>
      <c r="AJ75" s="33">
        <v>1677.0909090909092</v>
      </c>
      <c r="AK75" s="33">
        <v>2056.513833992095</v>
      </c>
      <c r="AL75" s="33">
        <v>145.6521739130435</v>
      </c>
      <c r="AM75" s="33">
        <v>47361.059288537552</v>
      </c>
      <c r="AN75" s="33">
        <v>387.86561264822137</v>
      </c>
      <c r="AO75" s="33">
        <v>530.29249011857712</v>
      </c>
      <c r="AP75" s="33">
        <v>11027.12252964427</v>
      </c>
      <c r="AQ75" s="33">
        <v>6121.201581027668</v>
      </c>
      <c r="AR75" s="33">
        <v>9050.6758893280658</v>
      </c>
      <c r="AS75" s="33">
        <v>16447.837944664032</v>
      </c>
      <c r="AT75" s="33">
        <v>1945.9604743083005</v>
      </c>
      <c r="AU75" s="33">
        <v>1850.1027667984192</v>
      </c>
      <c r="AV75" s="33">
        <v>31139.418972332016</v>
      </c>
      <c r="AW75" s="33">
        <v>11090.04743083004</v>
      </c>
      <c r="AX75" s="33">
        <v>2352.379446640316</v>
      </c>
      <c r="AY75" s="33">
        <v>6613.395256916996</v>
      </c>
      <c r="AZ75" s="33">
        <v>2855.422924901186</v>
      </c>
      <c r="BA75" s="33">
        <v>8228.173913043478</v>
      </c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  <c r="EK75" s="1"/>
      <c r="EL75" s="1"/>
      <c r="EM75" s="1"/>
      <c r="EN75" s="1"/>
      <c r="EO75" s="1"/>
      <c r="EP75" s="1"/>
      <c r="EQ75" s="1"/>
      <c r="ER75" s="1"/>
      <c r="ES75" s="1"/>
      <c r="ET75" s="1"/>
      <c r="EU75" s="1"/>
      <c r="EV75" s="1"/>
      <c r="EW75" s="1"/>
      <c r="EX75" s="1"/>
      <c r="EY75" s="1"/>
      <c r="EZ75" s="1"/>
      <c r="FA75" s="1"/>
      <c r="FB75" s="1"/>
      <c r="FC75" s="1"/>
      <c r="FD75" s="1"/>
      <c r="FE75" s="1"/>
      <c r="FF75" s="1"/>
      <c r="FG75" s="1"/>
      <c r="FH75" s="1"/>
    </row>
    <row r="76" spans="1:164" ht="15.75" customHeight="1" x14ac:dyDescent="0.25">
      <c r="A76" s="1">
        <v>25444</v>
      </c>
      <c r="B76" s="1" t="s">
        <v>77</v>
      </c>
      <c r="C76" s="1" t="s">
        <v>794</v>
      </c>
      <c r="D76" s="1" t="s">
        <v>824</v>
      </c>
      <c r="E76" s="1">
        <v>2500</v>
      </c>
      <c r="F76" s="1" t="s">
        <v>832</v>
      </c>
      <c r="G76" s="1" t="s">
        <v>837</v>
      </c>
      <c r="H76" s="1" t="s">
        <v>846</v>
      </c>
      <c r="I76" s="1" t="s">
        <v>851</v>
      </c>
      <c r="J76" s="33">
        <v>98903.201581027664</v>
      </c>
      <c r="K76" s="33">
        <v>8143.5059288537559</v>
      </c>
      <c r="L76" s="33">
        <v>23263.596837944668</v>
      </c>
      <c r="M76" s="33">
        <v>35537.225296442688</v>
      </c>
      <c r="N76" s="33">
        <v>17001.217391304352</v>
      </c>
      <c r="O76" s="33">
        <v>13003.04743083004</v>
      </c>
      <c r="P76" s="33">
        <v>1954.608695652174</v>
      </c>
      <c r="Q76" s="33">
        <v>98628.438735177857</v>
      </c>
      <c r="R76" s="33">
        <v>2626.932806324111</v>
      </c>
      <c r="S76" s="33">
        <v>5425.909090909091</v>
      </c>
      <c r="T76" s="33">
        <v>25517.569169960476</v>
      </c>
      <c r="U76" s="33">
        <v>15249.90909090909</v>
      </c>
      <c r="V76" s="33">
        <v>20783.280632411068</v>
      </c>
      <c r="W76" s="33">
        <v>20348.304347826088</v>
      </c>
      <c r="X76" s="33">
        <v>5339.0632411067199</v>
      </c>
      <c r="Y76" s="33">
        <v>3337.4703557312255</v>
      </c>
      <c r="Z76" s="33">
        <v>107220.68379446641</v>
      </c>
      <c r="AA76" s="33">
        <v>35723.22134387352</v>
      </c>
      <c r="AB76" s="33">
        <v>14428.10276679842</v>
      </c>
      <c r="AC76" s="33">
        <v>23232.968379446644</v>
      </c>
      <c r="AD76" s="33">
        <v>9885.1581027667999</v>
      </c>
      <c r="AE76" s="33">
        <v>23951.233201581032</v>
      </c>
      <c r="AF76" s="33">
        <v>91392.913043478256</v>
      </c>
      <c r="AG76" s="33">
        <v>9056.628458498024</v>
      </c>
      <c r="AH76" s="33">
        <v>18054.660079051384</v>
      </c>
      <c r="AI76" s="33">
        <v>39000.549407114624</v>
      </c>
      <c r="AJ76" s="33">
        <v>14103.18181818182</v>
      </c>
      <c r="AK76" s="33">
        <v>9515.7193675889339</v>
      </c>
      <c r="AL76" s="33">
        <v>1662.1739130434785</v>
      </c>
      <c r="AM76" s="33">
        <v>101575.39130434782</v>
      </c>
      <c r="AN76" s="33">
        <v>2561.5019762845855</v>
      </c>
      <c r="AO76" s="33">
        <v>5385.0948616600799</v>
      </c>
      <c r="AP76" s="33">
        <v>25508.035573122532</v>
      </c>
      <c r="AQ76" s="33">
        <v>15263.07114624506</v>
      </c>
      <c r="AR76" s="33">
        <v>20018.130434782608</v>
      </c>
      <c r="AS76" s="33">
        <v>24293.754940711464</v>
      </c>
      <c r="AT76" s="33">
        <v>5112.553359683795</v>
      </c>
      <c r="AU76" s="33">
        <v>3433.249011857708</v>
      </c>
      <c r="AV76" s="33">
        <v>99296.094861660094</v>
      </c>
      <c r="AW76" s="33">
        <v>32447.324110671943</v>
      </c>
      <c r="AX76" s="33">
        <v>14005.276679841898</v>
      </c>
      <c r="AY76" s="33">
        <v>20716.003952569172</v>
      </c>
      <c r="AZ76" s="33">
        <v>10480.664031620556</v>
      </c>
      <c r="BA76" s="33">
        <v>21646.826086956524</v>
      </c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  <c r="EK76" s="1"/>
      <c r="EL76" s="1"/>
      <c r="EM76" s="1"/>
      <c r="EN76" s="1"/>
      <c r="EO76" s="1"/>
      <c r="EP76" s="1"/>
      <c r="EQ76" s="1"/>
      <c r="ER76" s="1"/>
      <c r="ES76" s="1"/>
      <c r="ET76" s="1"/>
      <c r="EU76" s="1"/>
      <c r="EV76" s="1"/>
      <c r="EW76" s="1"/>
      <c r="EX76" s="1"/>
      <c r="EY76" s="1"/>
      <c r="EZ76" s="1"/>
      <c r="FA76" s="1"/>
      <c r="FB76" s="1"/>
      <c r="FC76" s="1"/>
      <c r="FD76" s="1"/>
      <c r="FE76" s="1"/>
      <c r="FF76" s="1"/>
      <c r="FG76" s="1"/>
      <c r="FH76" s="1"/>
    </row>
    <row r="77" spans="1:164" ht="15.75" customHeight="1" x14ac:dyDescent="0.25">
      <c r="A77" s="1">
        <v>25487</v>
      </c>
      <c r="B77" s="1" t="s">
        <v>78</v>
      </c>
      <c r="C77" s="1" t="s">
        <v>794</v>
      </c>
      <c r="D77" s="1" t="s">
        <v>824</v>
      </c>
      <c r="E77" s="1">
        <v>2627</v>
      </c>
      <c r="F77" s="1" t="s">
        <v>835</v>
      </c>
      <c r="G77" s="1" t="s">
        <v>837</v>
      </c>
      <c r="H77" s="1" t="s">
        <v>841</v>
      </c>
      <c r="I77" s="1" t="s">
        <v>852</v>
      </c>
      <c r="J77" s="33">
        <v>62747.047430830047</v>
      </c>
      <c r="K77" s="33">
        <v>194.15810276679844</v>
      </c>
      <c r="L77" s="33">
        <v>1050.4743083003953</v>
      </c>
      <c r="M77" s="33">
        <v>55678.913043478264</v>
      </c>
      <c r="N77" s="33">
        <v>3370.4387351778655</v>
      </c>
      <c r="O77" s="33">
        <v>2346.600790513834</v>
      </c>
      <c r="P77" s="33">
        <v>106.46245059288539</v>
      </c>
      <c r="Q77" s="33">
        <v>47304.470355731224</v>
      </c>
      <c r="R77" s="33">
        <v>569.36758893280637</v>
      </c>
      <c r="S77" s="33">
        <v>1614.7786561264822</v>
      </c>
      <c r="T77" s="33">
        <v>9114.237154150198</v>
      </c>
      <c r="U77" s="33">
        <v>5430.430830039526</v>
      </c>
      <c r="V77" s="33">
        <v>11324.529644268774</v>
      </c>
      <c r="W77" s="33">
        <v>14046.2766798419</v>
      </c>
      <c r="X77" s="33">
        <v>2506.7470355731225</v>
      </c>
      <c r="Y77" s="33">
        <v>2698.102766798419</v>
      </c>
      <c r="Z77" s="33">
        <v>37289.003952569168</v>
      </c>
      <c r="AA77" s="33">
        <v>14067.383399209488</v>
      </c>
      <c r="AB77" s="33">
        <v>3573.225296442688</v>
      </c>
      <c r="AC77" s="33">
        <v>6901.6403162055349</v>
      </c>
      <c r="AD77" s="33">
        <v>2534.628458498024</v>
      </c>
      <c r="AE77" s="33">
        <v>10212.12648221344</v>
      </c>
      <c r="AF77" s="33">
        <v>59115.051383399208</v>
      </c>
      <c r="AG77" s="33">
        <v>399.33596837944668</v>
      </c>
      <c r="AH77" s="33">
        <v>1503.399209486166</v>
      </c>
      <c r="AI77" s="33">
        <v>52411.138339920952</v>
      </c>
      <c r="AJ77" s="33">
        <v>3531.434782608696</v>
      </c>
      <c r="AK77" s="33">
        <v>1219.8695652173915</v>
      </c>
      <c r="AL77" s="33">
        <v>49.873517786561273</v>
      </c>
      <c r="AM77" s="33">
        <v>53691.699604743088</v>
      </c>
      <c r="AN77" s="33">
        <v>610.05928853754949</v>
      </c>
      <c r="AO77" s="33">
        <v>1087.1462450592887</v>
      </c>
      <c r="AP77" s="33">
        <v>11153.913043478262</v>
      </c>
      <c r="AQ77" s="33">
        <v>6805.731225296443</v>
      </c>
      <c r="AR77" s="33">
        <v>10710.225296442688</v>
      </c>
      <c r="AS77" s="33">
        <v>18733.774703557312</v>
      </c>
      <c r="AT77" s="33">
        <v>1987.5691699604745</v>
      </c>
      <c r="AU77" s="33">
        <v>2603.2806324110675</v>
      </c>
      <c r="AV77" s="33">
        <v>40819.138339920944</v>
      </c>
      <c r="AW77" s="33">
        <v>12294.529644268774</v>
      </c>
      <c r="AX77" s="33">
        <v>4431.683794466403</v>
      </c>
      <c r="AY77" s="33">
        <v>9065.3952569169978</v>
      </c>
      <c r="AZ77" s="33">
        <v>1965.588932806324</v>
      </c>
      <c r="BA77" s="33">
        <v>13061.940711462452</v>
      </c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  <c r="EK77" s="1"/>
      <c r="EL77" s="1"/>
      <c r="EM77" s="1"/>
      <c r="EN77" s="1"/>
      <c r="EO77" s="1"/>
      <c r="EP77" s="1"/>
      <c r="EQ77" s="1"/>
      <c r="ER77" s="1"/>
      <c r="ES77" s="1"/>
      <c r="ET77" s="1"/>
      <c r="EU77" s="1"/>
      <c r="EV77" s="1"/>
      <c r="EW77" s="1"/>
      <c r="EX77" s="1"/>
      <c r="EY77" s="1"/>
      <c r="EZ77" s="1"/>
      <c r="FA77" s="1"/>
      <c r="FB77" s="1"/>
      <c r="FC77" s="1"/>
      <c r="FD77" s="1"/>
      <c r="FE77" s="1"/>
      <c r="FF77" s="1"/>
      <c r="FG77" s="1"/>
      <c r="FH77" s="1"/>
    </row>
    <row r="78" spans="1:164" ht="15.75" customHeight="1" x14ac:dyDescent="0.25">
      <c r="A78" s="1">
        <v>25509</v>
      </c>
      <c r="B78" s="1" t="s">
        <v>79</v>
      </c>
      <c r="C78" s="1" t="s">
        <v>794</v>
      </c>
      <c r="D78" s="1" t="s">
        <v>823</v>
      </c>
      <c r="E78" s="1">
        <v>1158</v>
      </c>
      <c r="F78" s="1" t="s">
        <v>834</v>
      </c>
      <c r="G78" s="1" t="s">
        <v>837</v>
      </c>
      <c r="H78" s="1" t="s">
        <v>844</v>
      </c>
      <c r="I78" s="1" t="s">
        <v>850</v>
      </c>
      <c r="J78" s="33">
        <v>18.715415019762847</v>
      </c>
      <c r="K78" s="33">
        <v>0</v>
      </c>
      <c r="L78" s="33">
        <v>0</v>
      </c>
      <c r="M78" s="33">
        <v>-9.7430830039525702</v>
      </c>
      <c r="N78" s="33">
        <v>0</v>
      </c>
      <c r="O78" s="33">
        <v>0</v>
      </c>
      <c r="P78" s="33">
        <v>28.458498023715418</v>
      </c>
      <c r="Q78" s="33">
        <v>5242.529644268775</v>
      </c>
      <c r="R78" s="33">
        <v>0</v>
      </c>
      <c r="S78" s="33">
        <v>129.69169960474309</v>
      </c>
      <c r="T78" s="33">
        <v>159.84980237154153</v>
      </c>
      <c r="U78" s="33">
        <v>207.05928853754943</v>
      </c>
      <c r="V78" s="33">
        <v>816.75098814229261</v>
      </c>
      <c r="W78" s="33">
        <v>2842.332015810277</v>
      </c>
      <c r="X78" s="33">
        <v>637.703557312253</v>
      </c>
      <c r="Y78" s="33">
        <v>449.14229249011856</v>
      </c>
      <c r="Z78" s="33">
        <v>4114.304347826087</v>
      </c>
      <c r="AA78" s="33">
        <v>1988.790513833992</v>
      </c>
      <c r="AB78" s="33">
        <v>1008.102766798419</v>
      </c>
      <c r="AC78" s="33">
        <v>165.88142292490119</v>
      </c>
      <c r="AD78" s="33">
        <v>34.849802371541507</v>
      </c>
      <c r="AE78" s="33">
        <v>916.67984189723325</v>
      </c>
      <c r="AF78" s="33">
        <v>14075.21343873518</v>
      </c>
      <c r="AG78" s="33">
        <v>3521.3636363636365</v>
      </c>
      <c r="AH78" s="33">
        <v>496.34782608695656</v>
      </c>
      <c r="AI78" s="33">
        <v>9106.8498023715438</v>
      </c>
      <c r="AJ78" s="33">
        <v>905.47826086956536</v>
      </c>
      <c r="AK78" s="33">
        <v>13.553359683794467</v>
      </c>
      <c r="AL78" s="33">
        <v>31.620553359683797</v>
      </c>
      <c r="AM78" s="33">
        <v>8847.189723320158</v>
      </c>
      <c r="AN78" s="33">
        <v>181.77865612648222</v>
      </c>
      <c r="AO78" s="33">
        <v>297.81818181818187</v>
      </c>
      <c r="AP78" s="33">
        <v>1224.9802371541502</v>
      </c>
      <c r="AQ78" s="33">
        <v>762.23715415019774</v>
      </c>
      <c r="AR78" s="33">
        <v>1834.9683794466403</v>
      </c>
      <c r="AS78" s="33">
        <v>3572.6877470355735</v>
      </c>
      <c r="AT78" s="33">
        <v>638.73517786561274</v>
      </c>
      <c r="AU78" s="33">
        <v>333.98418972332018</v>
      </c>
      <c r="AV78" s="33">
        <v>9741.1067193675899</v>
      </c>
      <c r="AW78" s="33">
        <v>6451.324110671937</v>
      </c>
      <c r="AX78" s="33">
        <v>1185.217391304348</v>
      </c>
      <c r="AY78" s="33">
        <v>280.00395256917</v>
      </c>
      <c r="AZ78" s="33">
        <v>83.49802371541503</v>
      </c>
      <c r="BA78" s="33">
        <v>1741.0632411067197</v>
      </c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DY78" s="1"/>
      <c r="DZ78" s="1"/>
      <c r="EA78" s="1"/>
      <c r="EB78" s="1"/>
      <c r="EC78" s="1"/>
      <c r="ED78" s="1"/>
      <c r="EE78" s="1"/>
      <c r="EF78" s="1"/>
      <c r="EG78" s="1"/>
      <c r="EH78" s="1"/>
      <c r="EI78" s="1"/>
      <c r="EJ78" s="1"/>
      <c r="EK78" s="1"/>
      <c r="EL78" s="1"/>
      <c r="EM78" s="1"/>
      <c r="EN78" s="1"/>
      <c r="EO78" s="1"/>
      <c r="EP78" s="1"/>
      <c r="EQ78" s="1"/>
      <c r="ER78" s="1"/>
      <c r="ES78" s="1"/>
      <c r="ET78" s="1"/>
      <c r="EU78" s="1"/>
      <c r="EV78" s="1"/>
      <c r="EW78" s="1"/>
      <c r="EX78" s="1"/>
      <c r="EY78" s="1"/>
      <c r="EZ78" s="1"/>
      <c r="FA78" s="1"/>
      <c r="FB78" s="1"/>
      <c r="FC78" s="1"/>
      <c r="FD78" s="1"/>
      <c r="FE78" s="1"/>
      <c r="FF78" s="1"/>
      <c r="FG78" s="1"/>
      <c r="FH78" s="1"/>
    </row>
    <row r="79" spans="1:164" ht="15.75" customHeight="1" x14ac:dyDescent="0.25">
      <c r="A79" s="1">
        <v>25533</v>
      </c>
      <c r="B79" s="1" t="s">
        <v>80</v>
      </c>
      <c r="C79" s="1" t="s">
        <v>794</v>
      </c>
      <c r="D79" s="1" t="s">
        <v>828</v>
      </c>
      <c r="E79" s="1">
        <v>6611</v>
      </c>
      <c r="F79" s="1" t="s">
        <v>832</v>
      </c>
      <c r="G79" s="1" t="s">
        <v>837</v>
      </c>
      <c r="H79" s="1" t="s">
        <v>848</v>
      </c>
      <c r="I79" s="1" t="s">
        <v>853</v>
      </c>
      <c r="J79" s="33">
        <v>302091.94071146252</v>
      </c>
      <c r="K79" s="33">
        <v>17425.347826086956</v>
      </c>
      <c r="L79" s="33">
        <v>42237.920948616607</v>
      </c>
      <c r="M79" s="33">
        <v>117993.91304347826</v>
      </c>
      <c r="N79" s="33">
        <v>76478.905138339935</v>
      </c>
      <c r="O79" s="33">
        <v>40442.988142292488</v>
      </c>
      <c r="P79" s="33">
        <v>7512.8656126482219</v>
      </c>
      <c r="Q79" s="33">
        <v>254593.37154150198</v>
      </c>
      <c r="R79" s="33">
        <v>4633.782608695652</v>
      </c>
      <c r="S79" s="33">
        <v>11178.529644268776</v>
      </c>
      <c r="T79" s="33">
        <v>96366.584980237152</v>
      </c>
      <c r="U79" s="33">
        <v>46178.20553359684</v>
      </c>
      <c r="V79" s="33">
        <v>42816.418972332023</v>
      </c>
      <c r="W79" s="33">
        <v>34210.660079051384</v>
      </c>
      <c r="X79" s="33">
        <v>11692.786561264824</v>
      </c>
      <c r="Y79" s="33">
        <v>7516.4031620553369</v>
      </c>
      <c r="Z79" s="33">
        <v>267996.91699604742</v>
      </c>
      <c r="AA79" s="33">
        <v>106402.38735177866</v>
      </c>
      <c r="AB79" s="33">
        <v>32486.889328063244</v>
      </c>
      <c r="AC79" s="33">
        <v>36791.407114624504</v>
      </c>
      <c r="AD79" s="33">
        <v>48551.671936758896</v>
      </c>
      <c r="AE79" s="33">
        <v>43764.561264822136</v>
      </c>
      <c r="AF79" s="33">
        <v>291382.02766798419</v>
      </c>
      <c r="AG79" s="33">
        <v>19178.075098814232</v>
      </c>
      <c r="AH79" s="33">
        <v>43577.667984189728</v>
      </c>
      <c r="AI79" s="33">
        <v>110069.43083003952</v>
      </c>
      <c r="AJ79" s="33">
        <v>74325.059288537552</v>
      </c>
      <c r="AK79" s="33">
        <v>34902.351778656128</v>
      </c>
      <c r="AL79" s="33">
        <v>9329.442687747036</v>
      </c>
      <c r="AM79" s="33">
        <v>274013.00395256927</v>
      </c>
      <c r="AN79" s="33">
        <v>5557.4268774703569</v>
      </c>
      <c r="AO79" s="33">
        <v>12604.04347826087</v>
      </c>
      <c r="AP79" s="33">
        <v>98919.841897233215</v>
      </c>
      <c r="AQ79" s="33">
        <v>47104.217391304352</v>
      </c>
      <c r="AR79" s="33">
        <v>47635.09486166008</v>
      </c>
      <c r="AS79" s="33">
        <v>43176.446640316208</v>
      </c>
      <c r="AT79" s="33">
        <v>11269.766798418972</v>
      </c>
      <c r="AU79" s="33">
        <v>7746.1660079051389</v>
      </c>
      <c r="AV79" s="33">
        <v>285319.85770750989</v>
      </c>
      <c r="AW79" s="33">
        <v>105631.08300395259</v>
      </c>
      <c r="AX79" s="33">
        <v>37658.446640316208</v>
      </c>
      <c r="AY79" s="33">
        <v>37653.50592885376</v>
      </c>
      <c r="AZ79" s="33">
        <v>52302.857707509887</v>
      </c>
      <c r="BA79" s="33">
        <v>52073.964426877479</v>
      </c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  <c r="DI79" s="1"/>
      <c r="DJ79" s="1"/>
      <c r="DK79" s="1"/>
      <c r="DL79" s="1"/>
      <c r="DM79" s="1"/>
      <c r="DN79" s="1"/>
      <c r="DO79" s="1"/>
      <c r="DP79" s="1"/>
      <c r="DQ79" s="1"/>
      <c r="DR79" s="1"/>
      <c r="DS79" s="1"/>
      <c r="DT79" s="1"/>
      <c r="DU79" s="1"/>
      <c r="DV79" s="1"/>
      <c r="DW79" s="1"/>
      <c r="DX79" s="1"/>
      <c r="DY79" s="1"/>
      <c r="DZ79" s="1"/>
      <c r="EA79" s="1"/>
      <c r="EB79" s="1"/>
      <c r="EC79" s="1"/>
      <c r="ED79" s="1"/>
      <c r="EE79" s="1"/>
      <c r="EF79" s="1"/>
      <c r="EG79" s="1"/>
      <c r="EH79" s="1"/>
      <c r="EI79" s="1"/>
      <c r="EJ79" s="1"/>
      <c r="EK79" s="1"/>
      <c r="EL79" s="1"/>
      <c r="EM79" s="1"/>
      <c r="EN79" s="1"/>
      <c r="EO79" s="1"/>
      <c r="EP79" s="1"/>
      <c r="EQ79" s="1"/>
      <c r="ER79" s="1"/>
      <c r="ES79" s="1"/>
      <c r="ET79" s="1"/>
      <c r="EU79" s="1"/>
      <c r="EV79" s="1"/>
      <c r="EW79" s="1"/>
      <c r="EX79" s="1"/>
      <c r="EY79" s="1"/>
      <c r="EZ79" s="1"/>
      <c r="FA79" s="1"/>
      <c r="FB79" s="1"/>
      <c r="FC79" s="1"/>
      <c r="FD79" s="1"/>
      <c r="FE79" s="1"/>
      <c r="FF79" s="1"/>
      <c r="FG79" s="1"/>
      <c r="FH79" s="1"/>
    </row>
    <row r="80" spans="1:164" ht="15.75" customHeight="1" x14ac:dyDescent="0.25">
      <c r="A80" s="1">
        <v>25568</v>
      </c>
      <c r="B80" s="1" t="s">
        <v>81</v>
      </c>
      <c r="C80" s="1" t="s">
        <v>794</v>
      </c>
      <c r="D80" s="1" t="s">
        <v>824</v>
      </c>
      <c r="E80" s="1">
        <v>2200</v>
      </c>
      <c r="F80" s="1" t="s">
        <v>834</v>
      </c>
      <c r="G80" s="1" t="s">
        <v>837</v>
      </c>
      <c r="H80" s="1" t="s">
        <v>843</v>
      </c>
      <c r="I80" s="1" t="s">
        <v>852</v>
      </c>
      <c r="J80" s="33">
        <v>20897.237154150203</v>
      </c>
      <c r="K80" s="33">
        <v>1566.0988142292492</v>
      </c>
      <c r="L80" s="33">
        <v>4785.249011857708</v>
      </c>
      <c r="M80" s="33">
        <v>8152.4031620553369</v>
      </c>
      <c r="N80" s="33">
        <v>3004.3873517786565</v>
      </c>
      <c r="O80" s="33">
        <v>3123.9604743083005</v>
      </c>
      <c r="P80" s="33">
        <v>265.13833992094862</v>
      </c>
      <c r="Q80" s="33">
        <v>30718.905138339931</v>
      </c>
      <c r="R80" s="33">
        <v>602.97233201581037</v>
      </c>
      <c r="S80" s="33">
        <v>2262.494071146245</v>
      </c>
      <c r="T80" s="33">
        <v>9382.3320158102779</v>
      </c>
      <c r="U80" s="33">
        <v>6560.106719367589</v>
      </c>
      <c r="V80" s="33">
        <v>5816.940711462451</v>
      </c>
      <c r="W80" s="33">
        <v>5084.130434782609</v>
      </c>
      <c r="X80" s="33">
        <v>90.138339920948624</v>
      </c>
      <c r="Y80" s="33">
        <v>919.79051383399224</v>
      </c>
      <c r="Z80" s="33">
        <v>27128.624505928849</v>
      </c>
      <c r="AA80" s="33">
        <v>12277.13833992095</v>
      </c>
      <c r="AB80" s="33">
        <v>6228.7826086956529</v>
      </c>
      <c r="AC80" s="33">
        <v>1560.3833992094862</v>
      </c>
      <c r="AD80" s="33">
        <v>3556.7826086956525</v>
      </c>
      <c r="AE80" s="33">
        <v>3505.537549407115</v>
      </c>
      <c r="AF80" s="33">
        <v>25446.802371541504</v>
      </c>
      <c r="AG80" s="33">
        <v>1016.1778656126482</v>
      </c>
      <c r="AH80" s="33">
        <v>5183.691699604743</v>
      </c>
      <c r="AI80" s="33">
        <v>12249.786561264822</v>
      </c>
      <c r="AJ80" s="33">
        <v>4866.150197628459</v>
      </c>
      <c r="AK80" s="33">
        <v>1481.588932806324</v>
      </c>
      <c r="AL80" s="33">
        <v>649.40711462450599</v>
      </c>
      <c r="AM80" s="33">
        <v>31080.70750988142</v>
      </c>
      <c r="AN80" s="33">
        <v>484.45849802371549</v>
      </c>
      <c r="AO80" s="33">
        <v>1848.00790513834</v>
      </c>
      <c r="AP80" s="33">
        <v>8018.6600790513839</v>
      </c>
      <c r="AQ80" s="33">
        <v>5527.146245059289</v>
      </c>
      <c r="AR80" s="33">
        <v>6857.213438735178</v>
      </c>
      <c r="AS80" s="33">
        <v>8210.0830039525699</v>
      </c>
      <c r="AT80" s="33">
        <v>78.735177865612656</v>
      </c>
      <c r="AU80" s="33">
        <v>56.403162055335969</v>
      </c>
      <c r="AV80" s="33">
        <v>33282.762845849807</v>
      </c>
      <c r="AW80" s="33">
        <v>16384.494071146248</v>
      </c>
      <c r="AX80" s="33">
        <v>7647.7628458498029</v>
      </c>
      <c r="AY80" s="33">
        <v>2179.5770750988145</v>
      </c>
      <c r="AZ80" s="33">
        <v>3859.2015810276685</v>
      </c>
      <c r="BA80" s="33">
        <v>3211.727272727273</v>
      </c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  <c r="EK80" s="1"/>
      <c r="EL80" s="1"/>
      <c r="EM80" s="1"/>
      <c r="EN80" s="1"/>
      <c r="EO80" s="1"/>
      <c r="EP80" s="1"/>
      <c r="EQ80" s="1"/>
      <c r="ER80" s="1"/>
      <c r="ES80" s="1"/>
      <c r="ET80" s="1"/>
      <c r="EU80" s="1"/>
      <c r="EV80" s="1"/>
      <c r="EW80" s="1"/>
      <c r="EX80" s="1"/>
      <c r="EY80" s="1"/>
      <c r="EZ80" s="1"/>
      <c r="FA80" s="1"/>
      <c r="FB80" s="1"/>
      <c r="FC80" s="1"/>
      <c r="FD80" s="1"/>
      <c r="FE80" s="1"/>
      <c r="FF80" s="1"/>
      <c r="FG80" s="1"/>
      <c r="FH80" s="1"/>
    </row>
    <row r="81" spans="1:164" ht="15.75" customHeight="1" x14ac:dyDescent="0.25">
      <c r="A81" s="1">
        <v>25592</v>
      </c>
      <c r="B81" s="1" t="s">
        <v>82</v>
      </c>
      <c r="C81" s="1" t="s">
        <v>794</v>
      </c>
      <c r="D81" s="1" t="s">
        <v>824</v>
      </c>
      <c r="E81" s="1">
        <v>2563</v>
      </c>
      <c r="F81" s="1" t="s">
        <v>835</v>
      </c>
      <c r="G81" s="1" t="s">
        <v>837</v>
      </c>
      <c r="H81" s="1" t="s">
        <v>841</v>
      </c>
      <c r="I81" s="1" t="s">
        <v>851</v>
      </c>
      <c r="J81" s="33">
        <v>93499.106719367599</v>
      </c>
      <c r="K81" s="33">
        <v>13328.549407114628</v>
      </c>
      <c r="L81" s="33">
        <v>6242.940711462451</v>
      </c>
      <c r="M81" s="33">
        <v>62426.952569169967</v>
      </c>
      <c r="N81" s="33">
        <v>7034.9130434782619</v>
      </c>
      <c r="O81" s="33">
        <v>4453.8932806324119</v>
      </c>
      <c r="P81" s="33">
        <v>11.857707509881424</v>
      </c>
      <c r="Q81" s="33">
        <v>60944.162055335968</v>
      </c>
      <c r="R81" s="33">
        <v>941.91699604743098</v>
      </c>
      <c r="S81" s="33">
        <v>1676.2055335968382</v>
      </c>
      <c r="T81" s="33">
        <v>19158.094861660084</v>
      </c>
      <c r="U81" s="33">
        <v>7937.6837944664039</v>
      </c>
      <c r="V81" s="33">
        <v>10738.256916996048</v>
      </c>
      <c r="W81" s="33">
        <v>14717.332015810278</v>
      </c>
      <c r="X81" s="33">
        <v>3275.735177865613</v>
      </c>
      <c r="Y81" s="33">
        <v>2498.936758893281</v>
      </c>
      <c r="Z81" s="33">
        <v>51328.355731225296</v>
      </c>
      <c r="AA81" s="33">
        <v>19763.482213438736</v>
      </c>
      <c r="AB81" s="33">
        <v>4860.249011857708</v>
      </c>
      <c r="AC81" s="33">
        <v>11250.699604743084</v>
      </c>
      <c r="AD81" s="33">
        <v>4006.6996047430835</v>
      </c>
      <c r="AE81" s="33">
        <v>11447.225296442688</v>
      </c>
      <c r="AF81" s="33">
        <v>86671.454545454559</v>
      </c>
      <c r="AG81" s="33">
        <v>13585.26877470356</v>
      </c>
      <c r="AH81" s="33">
        <v>5583.225296442688</v>
      </c>
      <c r="AI81" s="33">
        <v>56800.845849802383</v>
      </c>
      <c r="AJ81" s="33">
        <v>6833.3517786561279</v>
      </c>
      <c r="AK81" s="33">
        <v>3760.501976284585</v>
      </c>
      <c r="AL81" s="33">
        <v>108.26086956521739</v>
      </c>
      <c r="AM81" s="33">
        <v>63252.628458498024</v>
      </c>
      <c r="AN81" s="33">
        <v>1092.2529644268775</v>
      </c>
      <c r="AO81" s="33">
        <v>1500.110671936759</v>
      </c>
      <c r="AP81" s="33">
        <v>19468.691699604744</v>
      </c>
      <c r="AQ81" s="33">
        <v>7234.8418972332029</v>
      </c>
      <c r="AR81" s="33">
        <v>11750.869565217392</v>
      </c>
      <c r="AS81" s="33">
        <v>17067.656126482216</v>
      </c>
      <c r="AT81" s="33">
        <v>2995.3596837944669</v>
      </c>
      <c r="AU81" s="33">
        <v>2142.8458498023715</v>
      </c>
      <c r="AV81" s="33">
        <v>48268.292490118576</v>
      </c>
      <c r="AW81" s="33">
        <v>21294.600790513836</v>
      </c>
      <c r="AX81" s="33">
        <v>4557.8814229249019</v>
      </c>
      <c r="AY81" s="33">
        <v>8979.04347826087</v>
      </c>
      <c r="AZ81" s="33">
        <v>2654.3754940711465</v>
      </c>
      <c r="BA81" s="33">
        <v>10782.391304347828</v>
      </c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  <c r="EK81" s="1"/>
      <c r="EL81" s="1"/>
      <c r="EM81" s="1"/>
      <c r="EN81" s="1"/>
      <c r="EO81" s="1"/>
      <c r="EP81" s="1"/>
      <c r="EQ81" s="1"/>
      <c r="ER81" s="1"/>
      <c r="ES81" s="1"/>
      <c r="ET81" s="1"/>
      <c r="EU81" s="1"/>
      <c r="EV81" s="1"/>
      <c r="EW81" s="1"/>
      <c r="EX81" s="1"/>
      <c r="EY81" s="1"/>
      <c r="EZ81" s="1"/>
      <c r="FA81" s="1"/>
      <c r="FB81" s="1"/>
      <c r="FC81" s="1"/>
      <c r="FD81" s="1"/>
      <c r="FE81" s="1"/>
      <c r="FF81" s="1"/>
      <c r="FG81" s="1"/>
      <c r="FH81" s="1"/>
    </row>
    <row r="82" spans="1:164" ht="15.75" customHeight="1" x14ac:dyDescent="0.25">
      <c r="A82" s="1">
        <v>25606</v>
      </c>
      <c r="B82" s="1" t="s">
        <v>83</v>
      </c>
      <c r="C82" s="1" t="s">
        <v>794</v>
      </c>
      <c r="D82" s="1" t="s">
        <v>825</v>
      </c>
      <c r="E82" s="1">
        <v>2045</v>
      </c>
      <c r="F82" s="1" t="s">
        <v>835</v>
      </c>
      <c r="G82" s="1" t="s">
        <v>837</v>
      </c>
      <c r="H82" s="1" t="s">
        <v>843</v>
      </c>
      <c r="I82" s="1" t="s">
        <v>852</v>
      </c>
      <c r="J82" s="33">
        <v>31104.885375494076</v>
      </c>
      <c r="K82" s="33">
        <v>5752.0237154150209</v>
      </c>
      <c r="L82" s="33">
        <v>1696.6956521739132</v>
      </c>
      <c r="M82" s="33">
        <v>20120.964426877472</v>
      </c>
      <c r="N82" s="33">
        <v>1521.7984189723322</v>
      </c>
      <c r="O82" s="33">
        <v>1989.6877470355732</v>
      </c>
      <c r="P82" s="33">
        <v>23.715415019762847</v>
      </c>
      <c r="Q82" s="33">
        <v>29481.719367588928</v>
      </c>
      <c r="R82" s="33">
        <v>418.02371541501975</v>
      </c>
      <c r="S82" s="33">
        <v>1148.2687747035573</v>
      </c>
      <c r="T82" s="33">
        <v>6980.5968379446649</v>
      </c>
      <c r="U82" s="33">
        <v>3294.2569169960475</v>
      </c>
      <c r="V82" s="33">
        <v>4562.6996047430839</v>
      </c>
      <c r="W82" s="33">
        <v>10255.671936758894</v>
      </c>
      <c r="X82" s="33">
        <v>1535.6719367588935</v>
      </c>
      <c r="Y82" s="33">
        <v>1286.5296442687747</v>
      </c>
      <c r="Z82" s="33">
        <v>20981.747035573124</v>
      </c>
      <c r="AA82" s="33">
        <v>6125.683794466403</v>
      </c>
      <c r="AB82" s="33">
        <v>2454.1106719367594</v>
      </c>
      <c r="AC82" s="33">
        <v>5188.106719367589</v>
      </c>
      <c r="AD82" s="33">
        <v>327.76679841897237</v>
      </c>
      <c r="AE82" s="33">
        <v>6886.079051383399</v>
      </c>
      <c r="AF82" s="33">
        <v>31553.391304347828</v>
      </c>
      <c r="AG82" s="33">
        <v>5668.9723320158109</v>
      </c>
      <c r="AH82" s="33">
        <v>1656.0988142292492</v>
      </c>
      <c r="AI82" s="33">
        <v>20565.644268774708</v>
      </c>
      <c r="AJ82" s="33">
        <v>1957.916996047431</v>
      </c>
      <c r="AK82" s="33">
        <v>1651.3992094861662</v>
      </c>
      <c r="AL82" s="33">
        <v>53.359683794466406</v>
      </c>
      <c r="AM82" s="33">
        <v>33971.818181818184</v>
      </c>
      <c r="AN82" s="33">
        <v>392.68774703557312</v>
      </c>
      <c r="AO82" s="33">
        <v>1427.0830039525692</v>
      </c>
      <c r="AP82" s="33">
        <v>7927.339920948617</v>
      </c>
      <c r="AQ82" s="33">
        <v>4603.952569169961</v>
      </c>
      <c r="AR82" s="33">
        <v>5121.0830039525699</v>
      </c>
      <c r="AS82" s="33">
        <v>12066.01185770751</v>
      </c>
      <c r="AT82" s="33">
        <v>1379.9288537549407</v>
      </c>
      <c r="AU82" s="33">
        <v>1053.7312252964427</v>
      </c>
      <c r="AV82" s="33">
        <v>21778.620553359688</v>
      </c>
      <c r="AW82" s="33">
        <v>7916.8972332015819</v>
      </c>
      <c r="AX82" s="33">
        <v>2871.826086956522</v>
      </c>
      <c r="AY82" s="33">
        <v>3572.2094861660084</v>
      </c>
      <c r="AZ82" s="33">
        <v>629.81422924901199</v>
      </c>
      <c r="BA82" s="33">
        <v>6787.8735177865619</v>
      </c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DY82" s="1"/>
      <c r="DZ82" s="1"/>
      <c r="EA82" s="1"/>
      <c r="EB82" s="1"/>
      <c r="EC82" s="1"/>
      <c r="ED82" s="1"/>
      <c r="EE82" s="1"/>
      <c r="EF82" s="1"/>
      <c r="EG82" s="1"/>
      <c r="EH82" s="1"/>
      <c r="EI82" s="1"/>
      <c r="EJ82" s="1"/>
      <c r="EK82" s="1"/>
      <c r="EL82" s="1"/>
      <c r="EM82" s="1"/>
      <c r="EN82" s="1"/>
      <c r="EO82" s="1"/>
      <c r="EP82" s="1"/>
      <c r="EQ82" s="1"/>
      <c r="ER82" s="1"/>
      <c r="ES82" s="1"/>
      <c r="ET82" s="1"/>
      <c r="EU82" s="1"/>
      <c r="EV82" s="1"/>
      <c r="EW82" s="1"/>
      <c r="EX82" s="1"/>
      <c r="EY82" s="1"/>
      <c r="EZ82" s="1"/>
      <c r="FA82" s="1"/>
      <c r="FB82" s="1"/>
      <c r="FC82" s="1"/>
      <c r="FD82" s="1"/>
      <c r="FE82" s="1"/>
      <c r="FF82" s="1"/>
      <c r="FG82" s="1"/>
      <c r="FH82" s="1"/>
    </row>
    <row r="83" spans="1:164" ht="15.75" customHeight="1" x14ac:dyDescent="0.25">
      <c r="A83" s="1">
        <v>25614</v>
      </c>
      <c r="B83" s="1" t="s">
        <v>84</v>
      </c>
      <c r="C83" s="1" t="s">
        <v>794</v>
      </c>
      <c r="D83" s="1" t="s">
        <v>825</v>
      </c>
      <c r="E83" s="1">
        <v>1646</v>
      </c>
      <c r="F83" s="1" t="s">
        <v>835</v>
      </c>
      <c r="G83" s="1" t="s">
        <v>837</v>
      </c>
      <c r="H83" s="1" t="s">
        <v>844</v>
      </c>
      <c r="I83" s="1" t="s">
        <v>851</v>
      </c>
      <c r="J83" s="33">
        <v>49817.95256916996</v>
      </c>
      <c r="K83" s="33">
        <v>9902.7035573122539</v>
      </c>
      <c r="L83" s="33">
        <v>2450.9841897233205</v>
      </c>
      <c r="M83" s="33">
        <v>33317.407114624504</v>
      </c>
      <c r="N83" s="33">
        <v>3471.4189723320164</v>
      </c>
      <c r="O83" s="33">
        <v>650.00395256917</v>
      </c>
      <c r="P83" s="33">
        <v>25.434782608695652</v>
      </c>
      <c r="Q83" s="33">
        <v>14071.802371541504</v>
      </c>
      <c r="R83" s="33">
        <v>236.74308300395259</v>
      </c>
      <c r="S83" s="33">
        <v>301.54545454545456</v>
      </c>
      <c r="T83" s="33">
        <v>2478.407114624506</v>
      </c>
      <c r="U83" s="33">
        <v>799.03952569169962</v>
      </c>
      <c r="V83" s="33">
        <v>2453.7944664031625</v>
      </c>
      <c r="W83" s="33">
        <v>6061.541501976285</v>
      </c>
      <c r="X83" s="33">
        <v>1057.2332015810277</v>
      </c>
      <c r="Y83" s="33">
        <v>683.49802371541512</v>
      </c>
      <c r="Z83" s="33">
        <v>12761.620553359686</v>
      </c>
      <c r="AA83" s="33">
        <v>5869.1027667984199</v>
      </c>
      <c r="AB83" s="33">
        <v>2003.7984189723325</v>
      </c>
      <c r="AC83" s="33">
        <v>991.38339920948613</v>
      </c>
      <c r="AD83" s="33">
        <v>1331.0276679841897</v>
      </c>
      <c r="AE83" s="33">
        <v>2566.308300395257</v>
      </c>
      <c r="AF83" s="33">
        <v>38087.138339920952</v>
      </c>
      <c r="AG83" s="33">
        <v>8556.189723320158</v>
      </c>
      <c r="AH83" s="33">
        <v>1512.1422924901185</v>
      </c>
      <c r="AI83" s="33">
        <v>25151.1185770751</v>
      </c>
      <c r="AJ83" s="33">
        <v>1948.1660079051383</v>
      </c>
      <c r="AK83" s="33">
        <v>872.09090909090924</v>
      </c>
      <c r="AL83" s="33">
        <v>47.430830039525695</v>
      </c>
      <c r="AM83" s="33">
        <v>17268.225296442688</v>
      </c>
      <c r="AN83" s="33">
        <v>236.67984189723319</v>
      </c>
      <c r="AO83" s="33">
        <v>562.31225296442699</v>
      </c>
      <c r="AP83" s="33">
        <v>3491.1857707509889</v>
      </c>
      <c r="AQ83" s="33">
        <v>1012.2292490118579</v>
      </c>
      <c r="AR83" s="33">
        <v>3174.8498023715415</v>
      </c>
      <c r="AS83" s="33">
        <v>6794.332015810277</v>
      </c>
      <c r="AT83" s="33">
        <v>1172.0237154150198</v>
      </c>
      <c r="AU83" s="33">
        <v>824.61264822134387</v>
      </c>
      <c r="AV83" s="33">
        <v>16731.18181818182</v>
      </c>
      <c r="AW83" s="33">
        <v>6660.5612648221349</v>
      </c>
      <c r="AX83" s="33">
        <v>2718.4426877470355</v>
      </c>
      <c r="AY83" s="33">
        <v>1767.2529644268775</v>
      </c>
      <c r="AZ83" s="33">
        <v>897.905138339921</v>
      </c>
      <c r="BA83" s="33">
        <v>4687.01976284585</v>
      </c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  <c r="EK83" s="1"/>
      <c r="EL83" s="1"/>
      <c r="EM83" s="1"/>
      <c r="EN83" s="1"/>
      <c r="EO83" s="1"/>
      <c r="EP83" s="1"/>
      <c r="EQ83" s="1"/>
      <c r="ER83" s="1"/>
      <c r="ES83" s="1"/>
      <c r="ET83" s="1"/>
      <c r="EU83" s="1"/>
      <c r="EV83" s="1"/>
      <c r="EW83" s="1"/>
      <c r="EX83" s="1"/>
      <c r="EY83" s="1"/>
      <c r="EZ83" s="1"/>
      <c r="FA83" s="1"/>
      <c r="FB83" s="1"/>
      <c r="FC83" s="1"/>
      <c r="FD83" s="1"/>
      <c r="FE83" s="1"/>
      <c r="FF83" s="1"/>
      <c r="FG83" s="1"/>
      <c r="FH83" s="1"/>
    </row>
    <row r="84" spans="1:164" ht="15.75" customHeight="1" x14ac:dyDescent="0.25">
      <c r="A84" s="1">
        <v>25622</v>
      </c>
      <c r="B84" s="1" t="s">
        <v>85</v>
      </c>
      <c r="C84" s="1" t="s">
        <v>794</v>
      </c>
      <c r="D84" s="1" t="s">
        <v>823</v>
      </c>
      <c r="E84" s="1">
        <v>1553</v>
      </c>
      <c r="F84" s="1" t="s">
        <v>831</v>
      </c>
      <c r="G84" s="1" t="s">
        <v>837</v>
      </c>
      <c r="H84" s="1" t="s">
        <v>844</v>
      </c>
      <c r="I84" s="1" t="s">
        <v>851</v>
      </c>
      <c r="J84" s="33">
        <v>36257.019762845848</v>
      </c>
      <c r="K84" s="33">
        <v>6185.3201581027679</v>
      </c>
      <c r="L84" s="33">
        <v>844.22924901185786</v>
      </c>
      <c r="M84" s="33">
        <v>27322.18972332016</v>
      </c>
      <c r="N84" s="33">
        <v>1905.2806324110672</v>
      </c>
      <c r="O84" s="33">
        <v>0</v>
      </c>
      <c r="P84" s="33">
        <v>0</v>
      </c>
      <c r="Q84" s="33">
        <v>16611.14229249012</v>
      </c>
      <c r="R84" s="33">
        <v>11.276679841897234</v>
      </c>
      <c r="S84" s="33">
        <v>340.81027667984193</v>
      </c>
      <c r="T84" s="33">
        <v>4287.5968379446649</v>
      </c>
      <c r="U84" s="33">
        <v>1333.5573122529645</v>
      </c>
      <c r="V84" s="33">
        <v>2479.233201581028</v>
      </c>
      <c r="W84" s="33">
        <v>6438.245059288538</v>
      </c>
      <c r="X84" s="33">
        <v>1145.8339920948617</v>
      </c>
      <c r="Y84" s="33">
        <v>574.58893280632412</v>
      </c>
      <c r="Z84" s="33">
        <v>9717.3992094861678</v>
      </c>
      <c r="AA84" s="33">
        <v>2553.747035573123</v>
      </c>
      <c r="AB84" s="33">
        <v>1459.9960474308302</v>
      </c>
      <c r="AC84" s="33">
        <v>2165.4822134387355</v>
      </c>
      <c r="AD84" s="33">
        <v>177.52964426877472</v>
      </c>
      <c r="AE84" s="33">
        <v>3360.644268774704</v>
      </c>
      <c r="AF84" s="33">
        <v>34013.075098814232</v>
      </c>
      <c r="AG84" s="33">
        <v>6404.332015810277</v>
      </c>
      <c r="AH84" s="33">
        <v>1287.2845849802372</v>
      </c>
      <c r="AI84" s="33">
        <v>24385.956521739132</v>
      </c>
      <c r="AJ84" s="33">
        <v>1927.1146245059292</v>
      </c>
      <c r="AK84" s="33">
        <v>7.4822134387351786</v>
      </c>
      <c r="AL84" s="33">
        <v>0.90513833992094872</v>
      </c>
      <c r="AM84" s="33">
        <v>21274.703557312256</v>
      </c>
      <c r="AN84" s="33">
        <v>87.968379446640327</v>
      </c>
      <c r="AO84" s="33">
        <v>619.3517786561265</v>
      </c>
      <c r="AP84" s="33">
        <v>6113.252964426878</v>
      </c>
      <c r="AQ84" s="33">
        <v>1631.4387351778657</v>
      </c>
      <c r="AR84" s="33">
        <v>2671.090909090909</v>
      </c>
      <c r="AS84" s="33">
        <v>8135.3913043478269</v>
      </c>
      <c r="AT84" s="33">
        <v>1242.8814229249012</v>
      </c>
      <c r="AU84" s="33">
        <v>773.32806324110675</v>
      </c>
      <c r="AV84" s="33">
        <v>12511.814229249012</v>
      </c>
      <c r="AW84" s="33">
        <v>3788.529644268775</v>
      </c>
      <c r="AX84" s="33">
        <v>1667.8102766798422</v>
      </c>
      <c r="AY84" s="33">
        <v>2337.4664031620555</v>
      </c>
      <c r="AZ84" s="33">
        <v>432.78260869565224</v>
      </c>
      <c r="BA84" s="33">
        <v>4285.225296442688</v>
      </c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DY84" s="1"/>
      <c r="DZ84" s="1"/>
      <c r="EA84" s="1"/>
      <c r="EB84" s="1"/>
      <c r="EC84" s="1"/>
      <c r="ED84" s="1"/>
      <c r="EE84" s="1"/>
      <c r="EF84" s="1"/>
      <c r="EG84" s="1"/>
      <c r="EH84" s="1"/>
      <c r="EI84" s="1"/>
      <c r="EJ84" s="1"/>
      <c r="EK84" s="1"/>
      <c r="EL84" s="1"/>
      <c r="EM84" s="1"/>
      <c r="EN84" s="1"/>
      <c r="EO84" s="1"/>
      <c r="EP84" s="1"/>
      <c r="EQ84" s="1"/>
      <c r="ER84" s="1"/>
      <c r="ES84" s="1"/>
      <c r="ET84" s="1"/>
      <c r="EU84" s="1"/>
      <c r="EV84" s="1"/>
      <c r="EW84" s="1"/>
      <c r="EX84" s="1"/>
      <c r="EY84" s="1"/>
      <c r="EZ84" s="1"/>
      <c r="FA84" s="1"/>
      <c r="FB84" s="1"/>
      <c r="FC84" s="1"/>
      <c r="FD84" s="1"/>
      <c r="FE84" s="1"/>
      <c r="FF84" s="1"/>
      <c r="FG84" s="1"/>
      <c r="FH84" s="1"/>
    </row>
    <row r="85" spans="1:164" ht="15.75" customHeight="1" x14ac:dyDescent="0.25">
      <c r="A85" s="1">
        <v>25630</v>
      </c>
      <c r="B85" s="1" t="s">
        <v>86</v>
      </c>
      <c r="C85" s="1" t="s">
        <v>794</v>
      </c>
      <c r="D85" s="1" t="s">
        <v>825</v>
      </c>
      <c r="E85" s="1">
        <v>1924</v>
      </c>
      <c r="F85" s="1" t="s">
        <v>835</v>
      </c>
      <c r="G85" s="1" t="s">
        <v>837</v>
      </c>
      <c r="H85" s="1" t="s">
        <v>843</v>
      </c>
      <c r="I85" s="1" t="s">
        <v>852</v>
      </c>
      <c r="J85" s="33">
        <v>29680.462450592891</v>
      </c>
      <c r="K85" s="33">
        <v>5258.0830039525699</v>
      </c>
      <c r="L85" s="33">
        <v>1727.596837944664</v>
      </c>
      <c r="M85" s="33">
        <v>20519.636363636364</v>
      </c>
      <c r="N85" s="33">
        <v>1701.9723320158103</v>
      </c>
      <c r="O85" s="33">
        <v>469.35573122529649</v>
      </c>
      <c r="P85" s="33">
        <v>3.8181818181818183</v>
      </c>
      <c r="Q85" s="33">
        <v>22723.93675889328</v>
      </c>
      <c r="R85" s="33">
        <v>316.56126482213438</v>
      </c>
      <c r="S85" s="33">
        <v>282.16996047430831</v>
      </c>
      <c r="T85" s="33">
        <v>5248.909090909091</v>
      </c>
      <c r="U85" s="33">
        <v>1221.802371541502</v>
      </c>
      <c r="V85" s="33">
        <v>4072.9367588932814</v>
      </c>
      <c r="W85" s="33">
        <v>8283.3399209486161</v>
      </c>
      <c r="X85" s="33">
        <v>1628.3399209486167</v>
      </c>
      <c r="Y85" s="33">
        <v>1669.8774703557312</v>
      </c>
      <c r="Z85" s="33">
        <v>22430.011857707508</v>
      </c>
      <c r="AA85" s="33">
        <v>8294.557312252964</v>
      </c>
      <c r="AB85" s="33">
        <v>1782.3399209486167</v>
      </c>
      <c r="AC85" s="33">
        <v>4863.905138339921</v>
      </c>
      <c r="AD85" s="33">
        <v>1293.897233201581</v>
      </c>
      <c r="AE85" s="33">
        <v>6195.312252964427</v>
      </c>
      <c r="AF85" s="33">
        <v>29274.525691699608</v>
      </c>
      <c r="AG85" s="33">
        <v>5288.853754940712</v>
      </c>
      <c r="AH85" s="33">
        <v>1159.7351778656127</v>
      </c>
      <c r="AI85" s="33">
        <v>20174.102766798424</v>
      </c>
      <c r="AJ85" s="33">
        <v>2001.3003952569172</v>
      </c>
      <c r="AK85" s="33">
        <v>650.53359683794474</v>
      </c>
      <c r="AL85" s="33">
        <v>0</v>
      </c>
      <c r="AM85" s="33">
        <v>24677.640316205536</v>
      </c>
      <c r="AN85" s="33">
        <v>409.34782608695662</v>
      </c>
      <c r="AO85" s="33">
        <v>483.77865612648225</v>
      </c>
      <c r="AP85" s="33">
        <v>4709.612648221344</v>
      </c>
      <c r="AQ85" s="33">
        <v>1608.9881422924902</v>
      </c>
      <c r="AR85" s="33">
        <v>5189.0118577075109</v>
      </c>
      <c r="AS85" s="33">
        <v>8999.249011857708</v>
      </c>
      <c r="AT85" s="33">
        <v>1726.4347826086957</v>
      </c>
      <c r="AU85" s="33">
        <v>1551.217391304348</v>
      </c>
      <c r="AV85" s="33">
        <v>20754.960474308304</v>
      </c>
      <c r="AW85" s="33">
        <v>7921.367588932806</v>
      </c>
      <c r="AX85" s="33">
        <v>2192.715415019763</v>
      </c>
      <c r="AY85" s="33">
        <v>2457.335968379447</v>
      </c>
      <c r="AZ85" s="33">
        <v>1231.830039525692</v>
      </c>
      <c r="BA85" s="33">
        <v>6951.7114624505939</v>
      </c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DY85" s="1"/>
      <c r="DZ85" s="1"/>
      <c r="EA85" s="1"/>
      <c r="EB85" s="1"/>
      <c r="EC85" s="1"/>
      <c r="ED85" s="1"/>
      <c r="EE85" s="1"/>
      <c r="EF85" s="1"/>
      <c r="EG85" s="1"/>
      <c r="EH85" s="1"/>
      <c r="EI85" s="1"/>
      <c r="EJ85" s="1"/>
      <c r="EK85" s="1"/>
      <c r="EL85" s="1"/>
      <c r="EM85" s="1"/>
      <c r="EN85" s="1"/>
      <c r="EO85" s="1"/>
      <c r="EP85" s="1"/>
      <c r="EQ85" s="1"/>
      <c r="ER85" s="1"/>
      <c r="ES85" s="1"/>
      <c r="ET85" s="1"/>
      <c r="EU85" s="1"/>
      <c r="EV85" s="1"/>
      <c r="EW85" s="1"/>
      <c r="EX85" s="1"/>
      <c r="EY85" s="1"/>
      <c r="EZ85" s="1"/>
      <c r="FA85" s="1"/>
      <c r="FB85" s="1"/>
      <c r="FC85" s="1"/>
      <c r="FD85" s="1"/>
      <c r="FE85" s="1"/>
      <c r="FF85" s="1"/>
      <c r="FG85" s="1"/>
      <c r="FH85" s="1"/>
    </row>
    <row r="86" spans="1:164" ht="15.75" customHeight="1" x14ac:dyDescent="0.25">
      <c r="A86" s="1">
        <v>25649</v>
      </c>
      <c r="B86" s="1" t="s">
        <v>87</v>
      </c>
      <c r="C86" s="1" t="s">
        <v>794</v>
      </c>
      <c r="D86" s="1" t="s">
        <v>825</v>
      </c>
      <c r="E86" s="1">
        <v>1632</v>
      </c>
      <c r="F86" s="1" t="s">
        <v>835</v>
      </c>
      <c r="G86" s="1" t="s">
        <v>837</v>
      </c>
      <c r="H86" s="1" t="s">
        <v>844</v>
      </c>
      <c r="I86" s="1" t="s">
        <v>852</v>
      </c>
      <c r="J86" s="33">
        <v>34600.786561264824</v>
      </c>
      <c r="K86" s="33">
        <v>6482.707509881423</v>
      </c>
      <c r="L86" s="33">
        <v>1329.4901185770752</v>
      </c>
      <c r="M86" s="33">
        <v>24675.845849802372</v>
      </c>
      <c r="N86" s="33">
        <v>2070.509881422925</v>
      </c>
      <c r="O86" s="33">
        <v>42.233201581027672</v>
      </c>
      <c r="P86" s="33">
        <v>0</v>
      </c>
      <c r="Q86" s="33">
        <v>12451.462450592886</v>
      </c>
      <c r="R86" s="33">
        <v>248.40711462450597</v>
      </c>
      <c r="S86" s="33">
        <v>272.98418972332018</v>
      </c>
      <c r="T86" s="33">
        <v>2064.5415019762845</v>
      </c>
      <c r="U86" s="33">
        <v>1772.2332015810277</v>
      </c>
      <c r="V86" s="33">
        <v>2399.814229249012</v>
      </c>
      <c r="W86" s="33">
        <v>4395.707509881423</v>
      </c>
      <c r="X86" s="33">
        <v>888.85375494071161</v>
      </c>
      <c r="Y86" s="33">
        <v>408.92094861660081</v>
      </c>
      <c r="Z86" s="33">
        <v>10687.588932806324</v>
      </c>
      <c r="AA86" s="33">
        <v>4977.901185770751</v>
      </c>
      <c r="AB86" s="33">
        <v>1043.5691699604745</v>
      </c>
      <c r="AC86" s="33">
        <v>1689.2608695652175</v>
      </c>
      <c r="AD86" s="33">
        <v>468.102766798419</v>
      </c>
      <c r="AE86" s="33">
        <v>2508.7549407114625</v>
      </c>
      <c r="AF86" s="33">
        <v>38224.296442687752</v>
      </c>
      <c r="AG86" s="33">
        <v>7091.324110671937</v>
      </c>
      <c r="AH86" s="33">
        <v>1851.5889328063245</v>
      </c>
      <c r="AI86" s="33">
        <v>25020.549407114624</v>
      </c>
      <c r="AJ86" s="33">
        <v>3095.1818181818185</v>
      </c>
      <c r="AK86" s="33">
        <v>1130.1462450592887</v>
      </c>
      <c r="AL86" s="33">
        <v>35.505928853754945</v>
      </c>
      <c r="AM86" s="33">
        <v>16915.083003952572</v>
      </c>
      <c r="AN86" s="33">
        <v>365.81818181818181</v>
      </c>
      <c r="AO86" s="33">
        <v>479.43873517786568</v>
      </c>
      <c r="AP86" s="33">
        <v>4130.434782608696</v>
      </c>
      <c r="AQ86" s="33">
        <v>1997.1620553359685</v>
      </c>
      <c r="AR86" s="33">
        <v>2760.2687747035575</v>
      </c>
      <c r="AS86" s="33">
        <v>5828.0632411067199</v>
      </c>
      <c r="AT86" s="33">
        <v>1008.3399209486166</v>
      </c>
      <c r="AU86" s="33">
        <v>345.55731225296444</v>
      </c>
      <c r="AV86" s="33">
        <v>15961.320158102772</v>
      </c>
      <c r="AW86" s="33">
        <v>8267.1146245059299</v>
      </c>
      <c r="AX86" s="33">
        <v>2392.4071146245055</v>
      </c>
      <c r="AY86" s="33">
        <v>1720.5494071146245</v>
      </c>
      <c r="AZ86" s="33">
        <v>695.52964426877475</v>
      </c>
      <c r="BA86" s="33">
        <v>2885.719367588933</v>
      </c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  <c r="EK86" s="1"/>
      <c r="EL86" s="1"/>
      <c r="EM86" s="1"/>
      <c r="EN86" s="1"/>
      <c r="EO86" s="1"/>
      <c r="EP86" s="1"/>
      <c r="EQ86" s="1"/>
      <c r="ER86" s="1"/>
      <c r="ES86" s="1"/>
      <c r="ET86" s="1"/>
      <c r="EU86" s="1"/>
      <c r="EV86" s="1"/>
      <c r="EW86" s="1"/>
      <c r="EX86" s="1"/>
      <c r="EY86" s="1"/>
      <c r="EZ86" s="1"/>
      <c r="FA86" s="1"/>
      <c r="FB86" s="1"/>
      <c r="FC86" s="1"/>
      <c r="FD86" s="1"/>
      <c r="FE86" s="1"/>
      <c r="FF86" s="1"/>
      <c r="FG86" s="1"/>
      <c r="FH86" s="1"/>
    </row>
    <row r="87" spans="1:164" ht="15.75" customHeight="1" x14ac:dyDescent="0.25">
      <c r="A87" s="1">
        <v>25665</v>
      </c>
      <c r="B87" s="1" t="s">
        <v>88</v>
      </c>
      <c r="C87" s="1" t="s">
        <v>794</v>
      </c>
      <c r="D87" s="1" t="s">
        <v>829</v>
      </c>
      <c r="E87" s="1">
        <v>11750</v>
      </c>
      <c r="F87" s="1" t="s">
        <v>835</v>
      </c>
      <c r="G87" s="1" t="s">
        <v>837</v>
      </c>
      <c r="H87" s="1" t="s">
        <v>849</v>
      </c>
      <c r="I87" s="1" t="s">
        <v>853</v>
      </c>
      <c r="J87" s="33">
        <v>366600.07114624511</v>
      </c>
      <c r="K87" s="33">
        <v>30088.675889328068</v>
      </c>
      <c r="L87" s="33">
        <v>54711.494071146248</v>
      </c>
      <c r="M87" s="33">
        <v>104308.12648221344</v>
      </c>
      <c r="N87" s="33">
        <v>118743.3043478261</v>
      </c>
      <c r="O87" s="33">
        <v>50865.810276679847</v>
      </c>
      <c r="P87" s="33">
        <v>7882.660079051383</v>
      </c>
      <c r="Q87" s="33">
        <v>387483.96837944671</v>
      </c>
      <c r="R87" s="33">
        <v>10465.245059288538</v>
      </c>
      <c r="S87" s="33">
        <v>16126.814229249012</v>
      </c>
      <c r="T87" s="33">
        <v>142528.66007905139</v>
      </c>
      <c r="U87" s="33">
        <v>72370.280632411072</v>
      </c>
      <c r="V87" s="33">
        <v>54114.660079051398</v>
      </c>
      <c r="W87" s="33">
        <v>69181.478260869582</v>
      </c>
      <c r="X87" s="33">
        <v>13075.529644268774</v>
      </c>
      <c r="Y87" s="33">
        <v>9621.3003952569179</v>
      </c>
      <c r="Z87" s="33">
        <v>458793.34387351788</v>
      </c>
      <c r="AA87" s="33">
        <v>199259.71936758896</v>
      </c>
      <c r="AB87" s="33">
        <v>99527.553359683792</v>
      </c>
      <c r="AC87" s="33">
        <v>55150.288537549415</v>
      </c>
      <c r="AD87" s="33">
        <v>59318.600790513839</v>
      </c>
      <c r="AE87" s="33">
        <v>45537.181818181823</v>
      </c>
      <c r="AF87" s="33">
        <v>417211.23320158105</v>
      </c>
      <c r="AG87" s="33">
        <v>38502.351778656128</v>
      </c>
      <c r="AH87" s="33">
        <v>66059.845849802383</v>
      </c>
      <c r="AI87" s="33">
        <v>112767.83399209486</v>
      </c>
      <c r="AJ87" s="33">
        <v>136510.24505928854</v>
      </c>
      <c r="AK87" s="33">
        <v>54972.833992094864</v>
      </c>
      <c r="AL87" s="33">
        <v>8398.1225296442699</v>
      </c>
      <c r="AM87" s="33">
        <v>423906.84584980231</v>
      </c>
      <c r="AN87" s="33">
        <v>11076.774703557314</v>
      </c>
      <c r="AO87" s="33">
        <v>16075.000000000002</v>
      </c>
      <c r="AP87" s="33">
        <v>161440.11067193677</v>
      </c>
      <c r="AQ87" s="33">
        <v>68969.754940711471</v>
      </c>
      <c r="AR87" s="33">
        <v>59639.545454545456</v>
      </c>
      <c r="AS87" s="33">
        <v>83725.920948616607</v>
      </c>
      <c r="AT87" s="33">
        <v>13378.00395256917</v>
      </c>
      <c r="AU87" s="33">
        <v>9601.7351778656139</v>
      </c>
      <c r="AV87" s="33">
        <v>514146.50988142291</v>
      </c>
      <c r="AW87" s="33">
        <v>219275.95256916998</v>
      </c>
      <c r="AX87" s="33">
        <v>107437.19367588933</v>
      </c>
      <c r="AY87" s="33">
        <v>60455.644268774711</v>
      </c>
      <c r="AZ87" s="33">
        <v>70357.498023715423</v>
      </c>
      <c r="BA87" s="33">
        <v>56620.221343873527</v>
      </c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  <c r="EZ87" s="1"/>
      <c r="FA87" s="1"/>
      <c r="FB87" s="1"/>
      <c r="FC87" s="1"/>
      <c r="FD87" s="1"/>
      <c r="FE87" s="1"/>
      <c r="FF87" s="1"/>
      <c r="FG87" s="1"/>
      <c r="FH87" s="1"/>
    </row>
    <row r="88" spans="1:164" ht="15.75" customHeight="1" x14ac:dyDescent="0.25">
      <c r="A88" s="1">
        <v>25703</v>
      </c>
      <c r="B88" s="1" t="s">
        <v>89</v>
      </c>
      <c r="C88" s="1" t="s">
        <v>794</v>
      </c>
      <c r="D88" s="1" t="s">
        <v>825</v>
      </c>
      <c r="E88" s="1">
        <v>2199</v>
      </c>
      <c r="F88" s="1" t="s">
        <v>836</v>
      </c>
      <c r="G88" s="1" t="s">
        <v>837</v>
      </c>
      <c r="H88" s="1" t="s">
        <v>843</v>
      </c>
      <c r="I88" s="1" t="s">
        <v>851</v>
      </c>
      <c r="J88" s="33">
        <v>48703.743083003959</v>
      </c>
      <c r="K88" s="33">
        <v>2307.225296442688</v>
      </c>
      <c r="L88" s="33">
        <v>13916.19367588933</v>
      </c>
      <c r="M88" s="33">
        <v>18199.486166007904</v>
      </c>
      <c r="N88" s="33">
        <v>8466.241106719368</v>
      </c>
      <c r="O88" s="33">
        <v>4746.395256916996</v>
      </c>
      <c r="P88" s="33">
        <v>1068.2015810276682</v>
      </c>
      <c r="Q88" s="33">
        <v>47267.138339920959</v>
      </c>
      <c r="R88" s="33">
        <v>543.13438735177874</v>
      </c>
      <c r="S88" s="33">
        <v>1983.9881422924902</v>
      </c>
      <c r="T88" s="33">
        <v>13469.778656126484</v>
      </c>
      <c r="U88" s="33">
        <v>9055.446640316206</v>
      </c>
      <c r="V88" s="33">
        <v>9321.383399209486</v>
      </c>
      <c r="W88" s="33">
        <v>8230.7470355731239</v>
      </c>
      <c r="X88" s="33">
        <v>2493.9525691699605</v>
      </c>
      <c r="Y88" s="33">
        <v>2168.707509881423</v>
      </c>
      <c r="Z88" s="33">
        <v>52163.754940711464</v>
      </c>
      <c r="AA88" s="33">
        <v>24549.762845849804</v>
      </c>
      <c r="AB88" s="33">
        <v>3716.553359683795</v>
      </c>
      <c r="AC88" s="33">
        <v>7676.134387351779</v>
      </c>
      <c r="AD88" s="33">
        <v>8588.7509881422939</v>
      </c>
      <c r="AE88" s="33">
        <v>7632.553359683795</v>
      </c>
      <c r="AF88" s="33">
        <v>49359.067193675888</v>
      </c>
      <c r="AG88" s="33">
        <v>2468.308300395257</v>
      </c>
      <c r="AH88" s="33">
        <v>11589.09881422925</v>
      </c>
      <c r="AI88" s="33">
        <v>19504.06324110672</v>
      </c>
      <c r="AJ88" s="33">
        <v>9855.5256916996059</v>
      </c>
      <c r="AK88" s="33">
        <v>4964.8853754940719</v>
      </c>
      <c r="AL88" s="33">
        <v>977.18577075098813</v>
      </c>
      <c r="AM88" s="33">
        <v>47918.782608695656</v>
      </c>
      <c r="AN88" s="33">
        <v>465.90909090909093</v>
      </c>
      <c r="AO88" s="33">
        <v>2442.901185770751</v>
      </c>
      <c r="AP88" s="33">
        <v>12972.521739130438</v>
      </c>
      <c r="AQ88" s="33">
        <v>8627.1343873517799</v>
      </c>
      <c r="AR88" s="33">
        <v>8722.3833992094878</v>
      </c>
      <c r="AS88" s="33">
        <v>9564.3359683794479</v>
      </c>
      <c r="AT88" s="33">
        <v>2915.296442687747</v>
      </c>
      <c r="AU88" s="33">
        <v>2208.300395256917</v>
      </c>
      <c r="AV88" s="33">
        <v>53817.750988142296</v>
      </c>
      <c r="AW88" s="33">
        <v>28594.849802371544</v>
      </c>
      <c r="AX88" s="33">
        <v>4565.95256916996</v>
      </c>
      <c r="AY88" s="33">
        <v>5850.8853754940719</v>
      </c>
      <c r="AZ88" s="33">
        <v>7537.553359683794</v>
      </c>
      <c r="BA88" s="33">
        <v>7268.5098814229259</v>
      </c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  <c r="EK88" s="1"/>
      <c r="EL88" s="1"/>
      <c r="EM88" s="1"/>
      <c r="EN88" s="1"/>
      <c r="EO88" s="1"/>
      <c r="EP88" s="1"/>
      <c r="EQ88" s="1"/>
      <c r="ER88" s="1"/>
      <c r="ES88" s="1"/>
      <c r="ET88" s="1"/>
      <c r="EU88" s="1"/>
      <c r="EV88" s="1"/>
      <c r="EW88" s="1"/>
      <c r="EX88" s="1"/>
      <c r="EY88" s="1"/>
      <c r="EZ88" s="1"/>
      <c r="FA88" s="1"/>
      <c r="FB88" s="1"/>
      <c r="FC88" s="1"/>
      <c r="FD88" s="1"/>
      <c r="FE88" s="1"/>
      <c r="FF88" s="1"/>
      <c r="FG88" s="1"/>
      <c r="FH88" s="1"/>
    </row>
    <row r="89" spans="1:164" ht="15.75" customHeight="1" x14ac:dyDescent="0.25">
      <c r="A89" s="1">
        <v>25819</v>
      </c>
      <c r="B89" s="1" t="s">
        <v>90</v>
      </c>
      <c r="C89" s="1" t="s">
        <v>791</v>
      </c>
      <c r="D89" s="1" t="s">
        <v>825</v>
      </c>
      <c r="E89" s="1">
        <v>1800</v>
      </c>
      <c r="F89" s="1" t="s">
        <v>834</v>
      </c>
      <c r="G89" s="1" t="s">
        <v>837</v>
      </c>
      <c r="H89" s="1" t="s">
        <v>844</v>
      </c>
      <c r="I89" s="1" t="s">
        <v>851</v>
      </c>
      <c r="J89" s="33">
        <v>57451.138339920944</v>
      </c>
      <c r="K89" s="33">
        <v>31977.20553359684</v>
      </c>
      <c r="L89" s="33">
        <v>2926.395256916996</v>
      </c>
      <c r="M89" s="33">
        <v>18266.407114624508</v>
      </c>
      <c r="N89" s="33">
        <v>2653.2569169960475</v>
      </c>
      <c r="O89" s="33">
        <v>1614.1897233201582</v>
      </c>
      <c r="P89" s="33">
        <v>13.683794466403162</v>
      </c>
      <c r="Q89" s="33">
        <v>18798.845849802372</v>
      </c>
      <c r="R89" s="33">
        <v>676.64822134387362</v>
      </c>
      <c r="S89" s="33">
        <v>767.94861660079061</v>
      </c>
      <c r="T89" s="33">
        <v>5368.8814229249019</v>
      </c>
      <c r="U89" s="33">
        <v>3884.9762845849805</v>
      </c>
      <c r="V89" s="33">
        <v>3161.1541501976285</v>
      </c>
      <c r="W89" s="33">
        <v>3808.482213438735</v>
      </c>
      <c r="X89" s="33">
        <v>1130.7549407114625</v>
      </c>
      <c r="Y89" s="33">
        <v>0</v>
      </c>
      <c r="Z89" s="33">
        <v>16703.802371541504</v>
      </c>
      <c r="AA89" s="33">
        <v>6163.197628458498</v>
      </c>
      <c r="AB89" s="33">
        <v>4472.924901185771</v>
      </c>
      <c r="AC89" s="33">
        <v>1946.624505928854</v>
      </c>
      <c r="AD89" s="33">
        <v>2403.604743083004</v>
      </c>
      <c r="AE89" s="33">
        <v>1717.4505928853755</v>
      </c>
      <c r="AF89" s="33">
        <v>53624.162055335975</v>
      </c>
      <c r="AG89" s="33">
        <v>21229.557312252964</v>
      </c>
      <c r="AH89" s="33">
        <v>3863.652173913044</v>
      </c>
      <c r="AI89" s="33">
        <v>21961.391304347828</v>
      </c>
      <c r="AJ89" s="33">
        <v>3692.8300395256924</v>
      </c>
      <c r="AK89" s="33">
        <v>2831.4861660079055</v>
      </c>
      <c r="AL89" s="33">
        <v>45.245059288537554</v>
      </c>
      <c r="AM89" s="33">
        <v>18056.083003952572</v>
      </c>
      <c r="AN89" s="33">
        <v>453.88932806324112</v>
      </c>
      <c r="AO89" s="33">
        <v>740.93675889328063</v>
      </c>
      <c r="AP89" s="33">
        <v>4687.604743083004</v>
      </c>
      <c r="AQ89" s="33">
        <v>3117.446640316206</v>
      </c>
      <c r="AR89" s="33">
        <v>3568.8300395256915</v>
      </c>
      <c r="AS89" s="33">
        <v>4317.9604743083009</v>
      </c>
      <c r="AT89" s="33">
        <v>1167.6758893280632</v>
      </c>
      <c r="AU89" s="33">
        <v>1.7391304347826089</v>
      </c>
      <c r="AV89" s="33">
        <v>15258.652173913044</v>
      </c>
      <c r="AW89" s="33">
        <v>5773.2608695652179</v>
      </c>
      <c r="AX89" s="33">
        <v>4301.3913043478269</v>
      </c>
      <c r="AY89" s="33">
        <v>2212.0395256917</v>
      </c>
      <c r="AZ89" s="33">
        <v>1421.4782608695655</v>
      </c>
      <c r="BA89" s="33">
        <v>1550.4822134387352</v>
      </c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  <c r="EK89" s="1"/>
      <c r="EL89" s="1"/>
      <c r="EM89" s="1"/>
      <c r="EN89" s="1"/>
      <c r="EO89" s="1"/>
      <c r="EP89" s="1"/>
      <c r="EQ89" s="1"/>
      <c r="ER89" s="1"/>
      <c r="ES89" s="1"/>
      <c r="ET89" s="1"/>
      <c r="EU89" s="1"/>
      <c r="EV89" s="1"/>
      <c r="EW89" s="1"/>
      <c r="EX89" s="1"/>
      <c r="EY89" s="1"/>
      <c r="EZ89" s="1"/>
      <c r="FA89" s="1"/>
      <c r="FB89" s="1"/>
      <c r="FC89" s="1"/>
      <c r="FD89" s="1"/>
      <c r="FE89" s="1"/>
      <c r="FF89" s="1"/>
      <c r="FG89" s="1"/>
      <c r="FH89" s="1"/>
    </row>
    <row r="90" spans="1:164" ht="15.75" customHeight="1" x14ac:dyDescent="0.25">
      <c r="A90" s="1">
        <v>25827</v>
      </c>
      <c r="B90" s="1" t="s">
        <v>91</v>
      </c>
      <c r="C90" s="1" t="s">
        <v>791</v>
      </c>
      <c r="D90" s="1" t="s">
        <v>827</v>
      </c>
      <c r="E90" s="1">
        <v>2855</v>
      </c>
      <c r="F90" s="1" t="s">
        <v>834</v>
      </c>
      <c r="G90" s="1" t="s">
        <v>837</v>
      </c>
      <c r="H90" s="1" t="s">
        <v>842</v>
      </c>
      <c r="I90" s="1" t="s">
        <v>851</v>
      </c>
      <c r="J90" s="33">
        <v>86085.48221343875</v>
      </c>
      <c r="K90" s="33">
        <v>2705.691699604743</v>
      </c>
      <c r="L90" s="33">
        <v>13643.632411067194</v>
      </c>
      <c r="M90" s="33">
        <v>53751.584980237159</v>
      </c>
      <c r="N90" s="33">
        <v>7805.0276679841909</v>
      </c>
      <c r="O90" s="33">
        <v>7765.9683794466418</v>
      </c>
      <c r="P90" s="33">
        <v>413.5770750988143</v>
      </c>
      <c r="Q90" s="33">
        <v>64339.007905138344</v>
      </c>
      <c r="R90" s="33">
        <v>1329.7826086956522</v>
      </c>
      <c r="S90" s="33">
        <v>3115.920948616601</v>
      </c>
      <c r="T90" s="33">
        <v>18062.430830039524</v>
      </c>
      <c r="U90" s="33">
        <v>11094.418972332018</v>
      </c>
      <c r="V90" s="33">
        <v>11373.11067193676</v>
      </c>
      <c r="W90" s="33">
        <v>14472.533596837946</v>
      </c>
      <c r="X90" s="33">
        <v>2966.837944664032</v>
      </c>
      <c r="Y90" s="33">
        <v>1923.9723320158103</v>
      </c>
      <c r="Z90" s="33">
        <v>64033.490118577087</v>
      </c>
      <c r="AA90" s="33">
        <v>17734.513833992096</v>
      </c>
      <c r="AB90" s="33">
        <v>8566.6798418972339</v>
      </c>
      <c r="AC90" s="33">
        <v>14297.920948616602</v>
      </c>
      <c r="AD90" s="33">
        <v>8066.3754940711469</v>
      </c>
      <c r="AE90" s="33">
        <v>15368.000000000002</v>
      </c>
      <c r="AF90" s="33">
        <v>86118.494071146255</v>
      </c>
      <c r="AG90" s="33">
        <v>4247.403162055336</v>
      </c>
      <c r="AH90" s="33">
        <v>11064.766798418974</v>
      </c>
      <c r="AI90" s="33">
        <v>54669.146245059295</v>
      </c>
      <c r="AJ90" s="33">
        <v>8737.6996047430839</v>
      </c>
      <c r="AK90" s="33">
        <v>6943.7193675889321</v>
      </c>
      <c r="AL90" s="33">
        <v>455.75889328063244</v>
      </c>
      <c r="AM90" s="33">
        <v>67777.193675889328</v>
      </c>
      <c r="AN90" s="33">
        <v>1488.9802371541502</v>
      </c>
      <c r="AO90" s="33">
        <v>3123.221343873518</v>
      </c>
      <c r="AP90" s="33">
        <v>19045.687747035572</v>
      </c>
      <c r="AQ90" s="33">
        <v>10866.905138339922</v>
      </c>
      <c r="AR90" s="33">
        <v>9689.588932806324</v>
      </c>
      <c r="AS90" s="33">
        <v>17884.415019762848</v>
      </c>
      <c r="AT90" s="33">
        <v>3441.5770750988145</v>
      </c>
      <c r="AU90" s="33">
        <v>2236.818181818182</v>
      </c>
      <c r="AV90" s="33">
        <v>57208.944664031624</v>
      </c>
      <c r="AW90" s="33">
        <v>14020.569169960476</v>
      </c>
      <c r="AX90" s="33">
        <v>8533.640316205534</v>
      </c>
      <c r="AY90" s="33">
        <v>13709.13833992095</v>
      </c>
      <c r="AZ90" s="33">
        <v>6839.079051383399</v>
      </c>
      <c r="BA90" s="33">
        <v>14106.517786561266</v>
      </c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  <c r="DI90" s="1"/>
      <c r="DJ90" s="1"/>
      <c r="DK90" s="1"/>
      <c r="DL90" s="1"/>
      <c r="DM90" s="1"/>
      <c r="DN90" s="1"/>
      <c r="DO90" s="1"/>
      <c r="DP90" s="1"/>
      <c r="DQ90" s="1"/>
      <c r="DR90" s="1"/>
      <c r="DS90" s="1"/>
      <c r="DT90" s="1"/>
      <c r="DU90" s="1"/>
      <c r="DV90" s="1"/>
      <c r="DW90" s="1"/>
      <c r="DX90" s="1"/>
      <c r="DY90" s="1"/>
      <c r="DZ90" s="1"/>
      <c r="EA90" s="1"/>
      <c r="EB90" s="1"/>
      <c r="EC90" s="1"/>
      <c r="ED90" s="1"/>
      <c r="EE90" s="1"/>
      <c r="EF90" s="1"/>
      <c r="EG90" s="1"/>
      <c r="EH90" s="1"/>
      <c r="EI90" s="1"/>
      <c r="EJ90" s="1"/>
      <c r="EK90" s="1"/>
      <c r="EL90" s="1"/>
      <c r="EM90" s="1"/>
      <c r="EN90" s="1"/>
      <c r="EO90" s="1"/>
      <c r="EP90" s="1"/>
      <c r="EQ90" s="1"/>
      <c r="ER90" s="1"/>
      <c r="ES90" s="1"/>
      <c r="ET90" s="1"/>
      <c r="EU90" s="1"/>
      <c r="EV90" s="1"/>
      <c r="EW90" s="1"/>
      <c r="EX90" s="1"/>
      <c r="EY90" s="1"/>
      <c r="EZ90" s="1"/>
      <c r="FA90" s="1"/>
      <c r="FB90" s="1"/>
      <c r="FC90" s="1"/>
      <c r="FD90" s="1"/>
      <c r="FE90" s="1"/>
      <c r="FF90" s="1"/>
      <c r="FG90" s="1"/>
      <c r="FH90" s="1"/>
    </row>
    <row r="91" spans="1:164" ht="15.75" customHeight="1" x14ac:dyDescent="0.25">
      <c r="A91" s="1">
        <v>25843</v>
      </c>
      <c r="B91" s="1" t="s">
        <v>92</v>
      </c>
      <c r="C91" s="1" t="s">
        <v>791</v>
      </c>
      <c r="D91" s="1" t="s">
        <v>825</v>
      </c>
      <c r="E91" s="1">
        <v>2198</v>
      </c>
      <c r="F91" s="1" t="s">
        <v>834</v>
      </c>
      <c r="G91" s="1" t="s">
        <v>837</v>
      </c>
      <c r="H91" s="1" t="s">
        <v>843</v>
      </c>
      <c r="I91" s="1" t="s">
        <v>851</v>
      </c>
      <c r="J91" s="33">
        <v>42168.569169960479</v>
      </c>
      <c r="K91" s="33">
        <v>1847.537549407115</v>
      </c>
      <c r="L91" s="33">
        <v>8614.5849802371558</v>
      </c>
      <c r="M91" s="33">
        <v>15870.636363636364</v>
      </c>
      <c r="N91" s="33">
        <v>9220.2845849802379</v>
      </c>
      <c r="O91" s="33">
        <v>6517.8774703557319</v>
      </c>
      <c r="P91" s="33">
        <v>97.64822134387353</v>
      </c>
      <c r="Q91" s="33">
        <v>34952.802371541504</v>
      </c>
      <c r="R91" s="33">
        <v>635.901185770751</v>
      </c>
      <c r="S91" s="33">
        <v>1655.9011857707512</v>
      </c>
      <c r="T91" s="33">
        <v>10117.932806324112</v>
      </c>
      <c r="U91" s="33">
        <v>6066.5652173913049</v>
      </c>
      <c r="V91" s="33">
        <v>5219.110671936759</v>
      </c>
      <c r="W91" s="33">
        <v>8865.4861660079059</v>
      </c>
      <c r="X91" s="33">
        <v>1508.715415019763</v>
      </c>
      <c r="Y91" s="33">
        <v>883.18972332015812</v>
      </c>
      <c r="Z91" s="33">
        <v>44700.853754940712</v>
      </c>
      <c r="AA91" s="33">
        <v>14098.043478260872</v>
      </c>
      <c r="AB91" s="33">
        <v>5549.304347826087</v>
      </c>
      <c r="AC91" s="33">
        <v>11840.17391304348</v>
      </c>
      <c r="AD91" s="33">
        <v>4470.723320158103</v>
      </c>
      <c r="AE91" s="33">
        <v>8742.608695652174</v>
      </c>
      <c r="AF91" s="33">
        <v>43151.818181818191</v>
      </c>
      <c r="AG91" s="33">
        <v>1971.7588932806327</v>
      </c>
      <c r="AH91" s="33">
        <v>8632.3478260869579</v>
      </c>
      <c r="AI91" s="33">
        <v>19027.553359683796</v>
      </c>
      <c r="AJ91" s="33">
        <v>7099.869565217391</v>
      </c>
      <c r="AK91" s="33">
        <v>6253.3241106719379</v>
      </c>
      <c r="AL91" s="33">
        <v>166.96442687747034</v>
      </c>
      <c r="AM91" s="33">
        <v>36608.086956521744</v>
      </c>
      <c r="AN91" s="33">
        <v>569.47826086956525</v>
      </c>
      <c r="AO91" s="33">
        <v>1724.1620553359685</v>
      </c>
      <c r="AP91" s="33">
        <v>9790.02371541502</v>
      </c>
      <c r="AQ91" s="33">
        <v>7100.2845849802379</v>
      </c>
      <c r="AR91" s="33">
        <v>5355.794466403162</v>
      </c>
      <c r="AS91" s="33">
        <v>9763.5454545454559</v>
      </c>
      <c r="AT91" s="33">
        <v>1455.509881422925</v>
      </c>
      <c r="AU91" s="33">
        <v>849.28853754940712</v>
      </c>
      <c r="AV91" s="33">
        <v>37321.766798418976</v>
      </c>
      <c r="AW91" s="33">
        <v>12658.837944664032</v>
      </c>
      <c r="AX91" s="33">
        <v>4818.3557312252969</v>
      </c>
      <c r="AY91" s="33">
        <v>5101.2885375494079</v>
      </c>
      <c r="AZ91" s="33">
        <v>4489.687747035573</v>
      </c>
      <c r="BA91" s="33">
        <v>10253.596837944664</v>
      </c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  <c r="DI91" s="1"/>
      <c r="DJ91" s="1"/>
      <c r="DK91" s="1"/>
      <c r="DL91" s="1"/>
      <c r="DM91" s="1"/>
      <c r="DN91" s="1"/>
      <c r="DO91" s="1"/>
      <c r="DP91" s="1"/>
      <c r="DQ91" s="1"/>
      <c r="DR91" s="1"/>
      <c r="DS91" s="1"/>
      <c r="DT91" s="1"/>
      <c r="DU91" s="1"/>
      <c r="DV91" s="1"/>
      <c r="DW91" s="1"/>
      <c r="DX91" s="1"/>
      <c r="DY91" s="1"/>
      <c r="DZ91" s="1"/>
      <c r="EA91" s="1"/>
      <c r="EB91" s="1"/>
      <c r="EC91" s="1"/>
      <c r="ED91" s="1"/>
      <c r="EE91" s="1"/>
      <c r="EF91" s="1"/>
      <c r="EG91" s="1"/>
      <c r="EH91" s="1"/>
      <c r="EI91" s="1"/>
      <c r="EJ91" s="1"/>
      <c r="EK91" s="1"/>
      <c r="EL91" s="1"/>
      <c r="EM91" s="1"/>
      <c r="EN91" s="1"/>
      <c r="EO91" s="1"/>
      <c r="EP91" s="1"/>
      <c r="EQ91" s="1"/>
      <c r="ER91" s="1"/>
      <c r="ES91" s="1"/>
      <c r="ET91" s="1"/>
      <c r="EU91" s="1"/>
      <c r="EV91" s="1"/>
      <c r="EW91" s="1"/>
      <c r="EX91" s="1"/>
      <c r="EY91" s="1"/>
      <c r="EZ91" s="1"/>
      <c r="FA91" s="1"/>
      <c r="FB91" s="1"/>
      <c r="FC91" s="1"/>
      <c r="FD91" s="1"/>
      <c r="FE91" s="1"/>
      <c r="FF91" s="1"/>
      <c r="FG91" s="1"/>
      <c r="FH91" s="1"/>
    </row>
    <row r="92" spans="1:164" ht="15.75" customHeight="1" x14ac:dyDescent="0.25">
      <c r="A92" s="1">
        <v>25886</v>
      </c>
      <c r="B92" s="1" t="s">
        <v>93</v>
      </c>
      <c r="C92" s="1" t="s">
        <v>791</v>
      </c>
      <c r="D92" s="1" t="s">
        <v>827</v>
      </c>
      <c r="E92" s="1">
        <v>2896</v>
      </c>
      <c r="F92" s="1" t="s">
        <v>834</v>
      </c>
      <c r="G92" s="1" t="s">
        <v>837</v>
      </c>
      <c r="H92" s="1" t="s">
        <v>843</v>
      </c>
      <c r="I92" s="1" t="s">
        <v>851</v>
      </c>
      <c r="J92" s="33">
        <v>59478.090909090904</v>
      </c>
      <c r="K92" s="33">
        <v>7761.114624505929</v>
      </c>
      <c r="L92" s="33">
        <v>4233.252964426877</v>
      </c>
      <c r="M92" s="33">
        <v>39479.023715415024</v>
      </c>
      <c r="N92" s="33">
        <v>5203.0632411067199</v>
      </c>
      <c r="O92" s="33">
        <v>2591.9328063241105</v>
      </c>
      <c r="P92" s="33">
        <v>209.703557312253</v>
      </c>
      <c r="Q92" s="33">
        <v>36306.375494071151</v>
      </c>
      <c r="R92" s="33">
        <v>908.85375494071161</v>
      </c>
      <c r="S92" s="33">
        <v>1172.9802371541502</v>
      </c>
      <c r="T92" s="33">
        <v>12359.909090909092</v>
      </c>
      <c r="U92" s="33">
        <v>6359.6324110671949</v>
      </c>
      <c r="V92" s="33">
        <v>4810.01581027668</v>
      </c>
      <c r="W92" s="33">
        <v>8091.209486166008</v>
      </c>
      <c r="X92" s="33">
        <v>1605.3636363636365</v>
      </c>
      <c r="Y92" s="33">
        <v>998.41106719367599</v>
      </c>
      <c r="Z92" s="33">
        <v>31646.968379446651</v>
      </c>
      <c r="AA92" s="33">
        <v>11736.679841897234</v>
      </c>
      <c r="AB92" s="33">
        <v>5683.201581027668</v>
      </c>
      <c r="AC92" s="33">
        <v>5707.8774703557319</v>
      </c>
      <c r="AD92" s="33">
        <v>3664.8339920948624</v>
      </c>
      <c r="AE92" s="33">
        <v>4854.3754940711469</v>
      </c>
      <c r="AF92" s="33">
        <v>60327.434782608711</v>
      </c>
      <c r="AG92" s="33">
        <v>10406.12252964427</v>
      </c>
      <c r="AH92" s="33">
        <v>4044.4150197628464</v>
      </c>
      <c r="AI92" s="33">
        <v>37980.324110671943</v>
      </c>
      <c r="AJ92" s="33">
        <v>5359.6600790513839</v>
      </c>
      <c r="AK92" s="33">
        <v>2449.9565217391309</v>
      </c>
      <c r="AL92" s="33">
        <v>86.956521739130437</v>
      </c>
      <c r="AM92" s="33">
        <v>42916.197628458503</v>
      </c>
      <c r="AN92" s="33">
        <v>1131.9407114624507</v>
      </c>
      <c r="AO92" s="33">
        <v>1210.0750988142292</v>
      </c>
      <c r="AP92" s="33">
        <v>13717.06324110672</v>
      </c>
      <c r="AQ92" s="33">
        <v>8010.0869565217399</v>
      </c>
      <c r="AR92" s="33">
        <v>4926.3003952569179</v>
      </c>
      <c r="AS92" s="33">
        <v>10856.438735177866</v>
      </c>
      <c r="AT92" s="33">
        <v>1870.3438735177867</v>
      </c>
      <c r="AU92" s="33">
        <v>1193.9486166007907</v>
      </c>
      <c r="AV92" s="33">
        <v>39361.956521739135</v>
      </c>
      <c r="AW92" s="33">
        <v>18313.04743083004</v>
      </c>
      <c r="AX92" s="33">
        <v>6263.7865612648229</v>
      </c>
      <c r="AY92" s="33">
        <v>5327.687747035573</v>
      </c>
      <c r="AZ92" s="33">
        <v>2675.616600790514</v>
      </c>
      <c r="BA92" s="33">
        <v>6781.818181818182</v>
      </c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  <c r="DI92" s="1"/>
      <c r="DJ92" s="1"/>
      <c r="DK92" s="1"/>
      <c r="DL92" s="1"/>
      <c r="DM92" s="1"/>
      <c r="DN92" s="1"/>
      <c r="DO92" s="1"/>
      <c r="DP92" s="1"/>
      <c r="DQ92" s="1"/>
      <c r="DR92" s="1"/>
      <c r="DS92" s="1"/>
      <c r="DT92" s="1"/>
      <c r="DU92" s="1"/>
      <c r="DV92" s="1"/>
      <c r="DW92" s="1"/>
      <c r="DX92" s="1"/>
      <c r="DY92" s="1"/>
      <c r="DZ92" s="1"/>
      <c r="EA92" s="1"/>
      <c r="EB92" s="1"/>
      <c r="EC92" s="1"/>
      <c r="ED92" s="1"/>
      <c r="EE92" s="1"/>
      <c r="EF92" s="1"/>
      <c r="EG92" s="1"/>
      <c r="EH92" s="1"/>
      <c r="EI92" s="1"/>
      <c r="EJ92" s="1"/>
      <c r="EK92" s="1"/>
      <c r="EL92" s="1"/>
      <c r="EM92" s="1"/>
      <c r="EN92" s="1"/>
      <c r="EO92" s="1"/>
      <c r="EP92" s="1"/>
      <c r="EQ92" s="1"/>
      <c r="ER92" s="1"/>
      <c r="ES92" s="1"/>
      <c r="ET92" s="1"/>
      <c r="EU92" s="1"/>
      <c r="EV92" s="1"/>
      <c r="EW92" s="1"/>
      <c r="EX92" s="1"/>
      <c r="EY92" s="1"/>
      <c r="EZ92" s="1"/>
      <c r="FA92" s="1"/>
      <c r="FB92" s="1"/>
      <c r="FC92" s="1"/>
      <c r="FD92" s="1"/>
      <c r="FE92" s="1"/>
      <c r="FF92" s="1"/>
      <c r="FG92" s="1"/>
      <c r="FH92" s="1"/>
    </row>
    <row r="93" spans="1:164" ht="15.75" customHeight="1" x14ac:dyDescent="0.25">
      <c r="A93" s="1">
        <v>25894</v>
      </c>
      <c r="B93" s="1" t="s">
        <v>94</v>
      </c>
      <c r="C93" s="1" t="s">
        <v>791</v>
      </c>
      <c r="D93" s="1" t="s">
        <v>825</v>
      </c>
      <c r="E93" s="1">
        <v>1871</v>
      </c>
      <c r="F93" s="1" t="s">
        <v>834</v>
      </c>
      <c r="G93" s="1" t="s">
        <v>837</v>
      </c>
      <c r="H93" s="1" t="s">
        <v>844</v>
      </c>
      <c r="I93" s="1" t="s">
        <v>852</v>
      </c>
      <c r="J93" s="33">
        <v>29959.079051383404</v>
      </c>
      <c r="K93" s="33">
        <v>5430.205533596838</v>
      </c>
      <c r="L93" s="33">
        <v>1559.9762845849802</v>
      </c>
      <c r="M93" s="33">
        <v>20901.92885375494</v>
      </c>
      <c r="N93" s="33">
        <v>1669.8932806324112</v>
      </c>
      <c r="O93" s="33">
        <v>362.0553359683795</v>
      </c>
      <c r="P93" s="33">
        <v>35.019762845849804</v>
      </c>
      <c r="Q93" s="33">
        <v>14560.28063241107</v>
      </c>
      <c r="R93" s="33">
        <v>348.12252964426881</v>
      </c>
      <c r="S93" s="33">
        <v>497.66798418972331</v>
      </c>
      <c r="T93" s="33">
        <v>3213.6600790513839</v>
      </c>
      <c r="U93" s="33">
        <v>2014.1699604743087</v>
      </c>
      <c r="V93" s="33">
        <v>2623.936758893281</v>
      </c>
      <c r="W93" s="33">
        <v>4632.494071146245</v>
      </c>
      <c r="X93" s="33">
        <v>853.32015810276687</v>
      </c>
      <c r="Y93" s="33">
        <v>376.90909090909093</v>
      </c>
      <c r="Z93" s="33">
        <v>11727.09486166008</v>
      </c>
      <c r="AA93" s="33">
        <v>5865.636363636364</v>
      </c>
      <c r="AB93" s="33">
        <v>2134.407114624506</v>
      </c>
      <c r="AC93" s="33">
        <v>498.83003952569175</v>
      </c>
      <c r="AD93" s="33">
        <v>662.32015810276687</v>
      </c>
      <c r="AE93" s="33">
        <v>2565.901185770751</v>
      </c>
      <c r="AF93" s="33">
        <v>38054.616600790519</v>
      </c>
      <c r="AG93" s="33">
        <v>7981.0592885375509</v>
      </c>
      <c r="AH93" s="33">
        <v>2104.0474308300395</v>
      </c>
      <c r="AI93" s="33">
        <v>24431.486166007908</v>
      </c>
      <c r="AJ93" s="33">
        <v>2945.2766798418975</v>
      </c>
      <c r="AK93" s="33">
        <v>526.75889328063249</v>
      </c>
      <c r="AL93" s="33">
        <v>65.988142292490124</v>
      </c>
      <c r="AM93" s="33">
        <v>17902.173913043476</v>
      </c>
      <c r="AN93" s="33">
        <v>545.98814229249012</v>
      </c>
      <c r="AO93" s="33">
        <v>403.17786561264825</v>
      </c>
      <c r="AP93" s="33">
        <v>3940.5335968379445</v>
      </c>
      <c r="AQ93" s="33">
        <v>2815.395256916996</v>
      </c>
      <c r="AR93" s="33">
        <v>2626.205533596838</v>
      </c>
      <c r="AS93" s="33">
        <v>5908.284584980237</v>
      </c>
      <c r="AT93" s="33">
        <v>1007.707509881423</v>
      </c>
      <c r="AU93" s="33">
        <v>654.88142292490124</v>
      </c>
      <c r="AV93" s="33">
        <v>20653.083003952572</v>
      </c>
      <c r="AW93" s="33">
        <v>9093.9328063241119</v>
      </c>
      <c r="AX93" s="33">
        <v>3961.2252964426884</v>
      </c>
      <c r="AY93" s="33">
        <v>1704.802371541502</v>
      </c>
      <c r="AZ93" s="33">
        <v>1112.6600790513835</v>
      </c>
      <c r="BA93" s="33">
        <v>4780.4624505928859</v>
      </c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  <c r="DI93" s="1"/>
      <c r="DJ93" s="1"/>
      <c r="DK93" s="1"/>
      <c r="DL93" s="1"/>
      <c r="DM93" s="1"/>
      <c r="DN93" s="1"/>
      <c r="DO93" s="1"/>
      <c r="DP93" s="1"/>
      <c r="DQ93" s="1"/>
      <c r="DR93" s="1"/>
      <c r="DS93" s="1"/>
      <c r="DT93" s="1"/>
      <c r="DU93" s="1"/>
      <c r="DV93" s="1"/>
      <c r="DW93" s="1"/>
      <c r="DX93" s="1"/>
      <c r="DY93" s="1"/>
      <c r="DZ93" s="1"/>
      <c r="EA93" s="1"/>
      <c r="EB93" s="1"/>
      <c r="EC93" s="1"/>
      <c r="ED93" s="1"/>
      <c r="EE93" s="1"/>
      <c r="EF93" s="1"/>
      <c r="EG93" s="1"/>
      <c r="EH93" s="1"/>
      <c r="EI93" s="1"/>
      <c r="EJ93" s="1"/>
      <c r="EK93" s="1"/>
      <c r="EL93" s="1"/>
      <c r="EM93" s="1"/>
      <c r="EN93" s="1"/>
      <c r="EO93" s="1"/>
      <c r="EP93" s="1"/>
      <c r="EQ93" s="1"/>
      <c r="ER93" s="1"/>
      <c r="ES93" s="1"/>
      <c r="ET93" s="1"/>
      <c r="EU93" s="1"/>
      <c r="EV93" s="1"/>
      <c r="EW93" s="1"/>
      <c r="EX93" s="1"/>
      <c r="EY93" s="1"/>
      <c r="EZ93" s="1"/>
      <c r="FA93" s="1"/>
      <c r="FB93" s="1"/>
      <c r="FC93" s="1"/>
      <c r="FD93" s="1"/>
      <c r="FE93" s="1"/>
      <c r="FF93" s="1"/>
      <c r="FG93" s="1"/>
      <c r="FH93" s="1"/>
    </row>
    <row r="94" spans="1:164" ht="15.75" customHeight="1" x14ac:dyDescent="0.25">
      <c r="A94" s="1">
        <v>25908</v>
      </c>
      <c r="B94" s="1" t="s">
        <v>95</v>
      </c>
      <c r="C94" s="1" t="s">
        <v>791</v>
      </c>
      <c r="D94" s="1" t="s">
        <v>828</v>
      </c>
      <c r="E94" s="1">
        <v>7000</v>
      </c>
      <c r="F94" s="1" t="s">
        <v>834</v>
      </c>
      <c r="G94" s="1" t="s">
        <v>837</v>
      </c>
      <c r="H94" s="1" t="s">
        <v>848</v>
      </c>
      <c r="I94" s="1" t="s">
        <v>853</v>
      </c>
      <c r="J94" s="33">
        <v>261797.28063241107</v>
      </c>
      <c r="K94" s="33">
        <v>19497.122529644272</v>
      </c>
      <c r="L94" s="33">
        <v>54048.786561264824</v>
      </c>
      <c r="M94" s="33">
        <v>75337.06324110672</v>
      </c>
      <c r="N94" s="33">
        <v>64071.786561264824</v>
      </c>
      <c r="O94" s="33">
        <v>44419.798418972343</v>
      </c>
      <c r="P94" s="33">
        <v>4422.723320158103</v>
      </c>
      <c r="Q94" s="33">
        <v>287354.62450592889</v>
      </c>
      <c r="R94" s="33">
        <v>5593.628458498024</v>
      </c>
      <c r="S94" s="33">
        <v>11840.11462450593</v>
      </c>
      <c r="T94" s="33">
        <v>124474.28458498025</v>
      </c>
      <c r="U94" s="33">
        <v>50561.292490118583</v>
      </c>
      <c r="V94" s="33">
        <v>35528.2371541502</v>
      </c>
      <c r="W94" s="33">
        <v>45157.375494071151</v>
      </c>
      <c r="X94" s="33">
        <v>9185.0671936758899</v>
      </c>
      <c r="Y94" s="33">
        <v>5014.624505928854</v>
      </c>
      <c r="Z94" s="33">
        <v>339844.96442687744</v>
      </c>
      <c r="AA94" s="33">
        <v>148401.30830039526</v>
      </c>
      <c r="AB94" s="33">
        <v>76464.177865612655</v>
      </c>
      <c r="AC94" s="33">
        <v>32620.110671936764</v>
      </c>
      <c r="AD94" s="33">
        <v>46227.454545454551</v>
      </c>
      <c r="AE94" s="33">
        <v>36131.913043478264</v>
      </c>
      <c r="AF94" s="33">
        <v>279739.50592885382</v>
      </c>
      <c r="AG94" s="33">
        <v>24481.42687747036</v>
      </c>
      <c r="AH94" s="33">
        <v>58217.245059288543</v>
      </c>
      <c r="AI94" s="33">
        <v>79620.019762845855</v>
      </c>
      <c r="AJ94" s="33">
        <v>76218.166007905136</v>
      </c>
      <c r="AK94" s="33">
        <v>37418.897233201584</v>
      </c>
      <c r="AL94" s="33">
        <v>3783.7509881422925</v>
      </c>
      <c r="AM94" s="33">
        <v>313429.26086956519</v>
      </c>
      <c r="AN94" s="33">
        <v>5436.249011857708</v>
      </c>
      <c r="AO94" s="33">
        <v>13667.932806324112</v>
      </c>
      <c r="AP94" s="33">
        <v>134633.97233201584</v>
      </c>
      <c r="AQ94" s="33">
        <v>52615.648221343879</v>
      </c>
      <c r="AR94" s="33">
        <v>39910.656126482216</v>
      </c>
      <c r="AS94" s="33">
        <v>52526.573122529655</v>
      </c>
      <c r="AT94" s="33">
        <v>9572.9525691699619</v>
      </c>
      <c r="AU94" s="33">
        <v>5065.2766798418979</v>
      </c>
      <c r="AV94" s="33">
        <v>364704.34782608697</v>
      </c>
      <c r="AW94" s="33">
        <v>157194.25296442688</v>
      </c>
      <c r="AX94" s="33">
        <v>85410.110671936767</v>
      </c>
      <c r="AY94" s="33">
        <v>33576.632411067199</v>
      </c>
      <c r="AZ94" s="33">
        <v>50201.509881422935</v>
      </c>
      <c r="BA94" s="33">
        <v>38321.8418972332</v>
      </c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  <c r="DI94" s="1"/>
      <c r="DJ94" s="1"/>
      <c r="DK94" s="1"/>
      <c r="DL94" s="1"/>
      <c r="DM94" s="1"/>
      <c r="DN94" s="1"/>
      <c r="DO94" s="1"/>
      <c r="DP94" s="1"/>
      <c r="DQ94" s="1"/>
      <c r="DR94" s="1"/>
      <c r="DS94" s="1"/>
      <c r="DT94" s="1"/>
      <c r="DU94" s="1"/>
      <c r="DV94" s="1"/>
      <c r="DW94" s="1"/>
      <c r="DX94" s="1"/>
      <c r="DY94" s="1"/>
      <c r="DZ94" s="1"/>
      <c r="EA94" s="1"/>
      <c r="EB94" s="1"/>
      <c r="EC94" s="1"/>
      <c r="ED94" s="1"/>
      <c r="EE94" s="1"/>
      <c r="EF94" s="1"/>
      <c r="EG94" s="1"/>
      <c r="EH94" s="1"/>
      <c r="EI94" s="1"/>
      <c r="EJ94" s="1"/>
      <c r="EK94" s="1"/>
      <c r="EL94" s="1"/>
      <c r="EM94" s="1"/>
      <c r="EN94" s="1"/>
      <c r="EO94" s="1"/>
      <c r="EP94" s="1"/>
      <c r="EQ94" s="1"/>
      <c r="ER94" s="1"/>
      <c r="ES94" s="1"/>
      <c r="ET94" s="1"/>
      <c r="EU94" s="1"/>
      <c r="EV94" s="1"/>
      <c r="EW94" s="1"/>
      <c r="EX94" s="1"/>
      <c r="EY94" s="1"/>
      <c r="EZ94" s="1"/>
      <c r="FA94" s="1"/>
      <c r="FB94" s="1"/>
      <c r="FC94" s="1"/>
      <c r="FD94" s="1"/>
      <c r="FE94" s="1"/>
      <c r="FF94" s="1"/>
      <c r="FG94" s="1"/>
      <c r="FH94" s="1"/>
    </row>
    <row r="95" spans="1:164" ht="15.75" customHeight="1" x14ac:dyDescent="0.25">
      <c r="A95" s="1">
        <v>25916</v>
      </c>
      <c r="B95" s="1" t="s">
        <v>96</v>
      </c>
      <c r="C95" s="1" t="s">
        <v>791</v>
      </c>
      <c r="D95" s="1" t="s">
        <v>825</v>
      </c>
      <c r="E95" s="1">
        <v>1600</v>
      </c>
      <c r="F95" s="1" t="s">
        <v>832</v>
      </c>
      <c r="G95" s="1" t="s">
        <v>837</v>
      </c>
      <c r="H95" s="1" t="s">
        <v>843</v>
      </c>
      <c r="I95" s="1" t="s">
        <v>851</v>
      </c>
      <c r="J95" s="33">
        <v>71425.881422924911</v>
      </c>
      <c r="K95" s="33">
        <v>2433.2766798418975</v>
      </c>
      <c r="L95" s="33">
        <v>4650.9644268774709</v>
      </c>
      <c r="M95" s="33">
        <v>14593.774703557314</v>
      </c>
      <c r="N95" s="33">
        <v>46639.699604743088</v>
      </c>
      <c r="O95" s="33">
        <v>3108.1660079051385</v>
      </c>
      <c r="P95" s="33">
        <v>0</v>
      </c>
      <c r="Q95" s="33">
        <v>48789.328063241119</v>
      </c>
      <c r="R95" s="33">
        <v>787.49407114624512</v>
      </c>
      <c r="S95" s="33">
        <v>1944.5256916996047</v>
      </c>
      <c r="T95" s="33">
        <v>16713.584980237156</v>
      </c>
      <c r="U95" s="33">
        <v>7481.5177865612659</v>
      </c>
      <c r="V95" s="33">
        <v>10525.16996047431</v>
      </c>
      <c r="W95" s="33">
        <v>7263.8142292490129</v>
      </c>
      <c r="X95" s="33">
        <v>3415.909090909091</v>
      </c>
      <c r="Y95" s="33">
        <v>657.31225296442688</v>
      </c>
      <c r="Z95" s="33">
        <v>40246.956521739135</v>
      </c>
      <c r="AA95" s="33">
        <v>12016.0790513834</v>
      </c>
      <c r="AB95" s="33">
        <v>5494.533596837945</v>
      </c>
      <c r="AC95" s="33">
        <v>6597.9683794466409</v>
      </c>
      <c r="AD95" s="33">
        <v>7110.652173913044</v>
      </c>
      <c r="AE95" s="33">
        <v>9027.7233201581039</v>
      </c>
      <c r="AF95" s="33">
        <v>77033.434782608703</v>
      </c>
      <c r="AG95" s="33">
        <v>2511.624505928854</v>
      </c>
      <c r="AH95" s="33">
        <v>4397.830039525692</v>
      </c>
      <c r="AI95" s="33">
        <v>21561.316205533596</v>
      </c>
      <c r="AJ95" s="33">
        <v>45883.980237154152</v>
      </c>
      <c r="AK95" s="33">
        <v>2653.387351778656</v>
      </c>
      <c r="AL95" s="33">
        <v>25.296442687747039</v>
      </c>
      <c r="AM95" s="33">
        <v>48142.964426877479</v>
      </c>
      <c r="AN95" s="33">
        <v>897.84584980237173</v>
      </c>
      <c r="AO95" s="33">
        <v>1648.6837944664032</v>
      </c>
      <c r="AP95" s="33">
        <v>14850.739130434786</v>
      </c>
      <c r="AQ95" s="33">
        <v>7425.6166007905149</v>
      </c>
      <c r="AR95" s="33">
        <v>9789.5217391304341</v>
      </c>
      <c r="AS95" s="33">
        <v>8831.395256916996</v>
      </c>
      <c r="AT95" s="33">
        <v>3598.0395256917004</v>
      </c>
      <c r="AU95" s="33">
        <v>1101.122529644269</v>
      </c>
      <c r="AV95" s="33">
        <v>47555.794466403167</v>
      </c>
      <c r="AW95" s="33">
        <v>16219.992094861662</v>
      </c>
      <c r="AX95" s="33">
        <v>6338.6126482213449</v>
      </c>
      <c r="AY95" s="33">
        <v>8355.1027667984199</v>
      </c>
      <c r="AZ95" s="33">
        <v>7728.01976284585</v>
      </c>
      <c r="BA95" s="33">
        <v>8914.0671936758899</v>
      </c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  <c r="DI95" s="1"/>
      <c r="DJ95" s="1"/>
      <c r="DK95" s="1"/>
      <c r="DL95" s="1"/>
      <c r="DM95" s="1"/>
      <c r="DN95" s="1"/>
      <c r="DO95" s="1"/>
      <c r="DP95" s="1"/>
      <c r="DQ95" s="1"/>
      <c r="DR95" s="1"/>
      <c r="DS95" s="1"/>
      <c r="DT95" s="1"/>
      <c r="DU95" s="1"/>
      <c r="DV95" s="1"/>
      <c r="DW95" s="1"/>
      <c r="DX95" s="1"/>
      <c r="DY95" s="1"/>
      <c r="DZ95" s="1"/>
      <c r="EA95" s="1"/>
      <c r="EB95" s="1"/>
      <c r="EC95" s="1"/>
      <c r="ED95" s="1"/>
      <c r="EE95" s="1"/>
      <c r="EF95" s="1"/>
      <c r="EG95" s="1"/>
      <c r="EH95" s="1"/>
      <c r="EI95" s="1"/>
      <c r="EJ95" s="1"/>
      <c r="EK95" s="1"/>
      <c r="EL95" s="1"/>
      <c r="EM95" s="1"/>
      <c r="EN95" s="1"/>
      <c r="EO95" s="1"/>
      <c r="EP95" s="1"/>
      <c r="EQ95" s="1"/>
      <c r="ER95" s="1"/>
      <c r="ES95" s="1"/>
      <c r="ET95" s="1"/>
      <c r="EU95" s="1"/>
      <c r="EV95" s="1"/>
      <c r="EW95" s="1"/>
      <c r="EX95" s="1"/>
      <c r="EY95" s="1"/>
      <c r="EZ95" s="1"/>
      <c r="FA95" s="1"/>
      <c r="FB95" s="1"/>
      <c r="FC95" s="1"/>
      <c r="FD95" s="1"/>
      <c r="FE95" s="1"/>
      <c r="FF95" s="1"/>
      <c r="FG95" s="1"/>
      <c r="FH95" s="1"/>
    </row>
    <row r="96" spans="1:164" ht="15.75" customHeight="1" x14ac:dyDescent="0.25">
      <c r="A96" s="1">
        <v>25924</v>
      </c>
      <c r="B96" s="1" t="s">
        <v>97</v>
      </c>
      <c r="C96" s="1" t="s">
        <v>791</v>
      </c>
      <c r="D96" s="1" t="s">
        <v>825</v>
      </c>
      <c r="E96" s="1">
        <v>1800</v>
      </c>
      <c r="F96" s="1" t="s">
        <v>832</v>
      </c>
      <c r="G96" s="1" t="s">
        <v>837</v>
      </c>
      <c r="H96" s="1" t="s">
        <v>843</v>
      </c>
      <c r="I96" s="1" t="s">
        <v>852</v>
      </c>
      <c r="J96" s="33">
        <v>51980.399209486168</v>
      </c>
      <c r="K96" s="33">
        <v>527.23320158102774</v>
      </c>
      <c r="L96" s="33">
        <v>2361.217391304348</v>
      </c>
      <c r="M96" s="33">
        <v>44970.146245059295</v>
      </c>
      <c r="N96" s="33">
        <v>2804.529644268775</v>
      </c>
      <c r="O96" s="33">
        <v>1317.2727272727273</v>
      </c>
      <c r="P96" s="33">
        <v>0</v>
      </c>
      <c r="Q96" s="33">
        <v>25754.177865612652</v>
      </c>
      <c r="R96" s="33">
        <v>441.09486166007912</v>
      </c>
      <c r="S96" s="33">
        <v>830.54150197628462</v>
      </c>
      <c r="T96" s="33">
        <v>6847.683794466403</v>
      </c>
      <c r="U96" s="33">
        <v>3206.332015810277</v>
      </c>
      <c r="V96" s="33">
        <v>3868.541501976285</v>
      </c>
      <c r="W96" s="33">
        <v>7343.122529644269</v>
      </c>
      <c r="X96" s="33">
        <v>1880.5770750988142</v>
      </c>
      <c r="Y96" s="33">
        <v>1336.2845849802372</v>
      </c>
      <c r="Z96" s="33">
        <v>22928.996047430832</v>
      </c>
      <c r="AA96" s="33">
        <v>4921.9683794466409</v>
      </c>
      <c r="AB96" s="33">
        <v>4254.316205533597</v>
      </c>
      <c r="AC96" s="33">
        <v>2868.0474308300395</v>
      </c>
      <c r="AD96" s="33">
        <v>6096.691699604743</v>
      </c>
      <c r="AE96" s="33">
        <v>4787.9723320158109</v>
      </c>
      <c r="AF96" s="33">
        <v>58786.628458498024</v>
      </c>
      <c r="AG96" s="33">
        <v>745.69169960474312</v>
      </c>
      <c r="AH96" s="33">
        <v>1752.4624505928853</v>
      </c>
      <c r="AI96" s="33">
        <v>52294.209486166015</v>
      </c>
      <c r="AJ96" s="33">
        <v>2653.418972332016</v>
      </c>
      <c r="AK96" s="33">
        <v>1289.4624505928855</v>
      </c>
      <c r="AL96" s="33">
        <v>51.383399209486171</v>
      </c>
      <c r="AM96" s="33">
        <v>32061.177865612644</v>
      </c>
      <c r="AN96" s="33">
        <v>727.68774703557312</v>
      </c>
      <c r="AO96" s="33">
        <v>1103.00395256917</v>
      </c>
      <c r="AP96" s="33">
        <v>8965.3122529644279</v>
      </c>
      <c r="AQ96" s="33">
        <v>3477.833992094862</v>
      </c>
      <c r="AR96" s="33">
        <v>5263.9169960474319</v>
      </c>
      <c r="AS96" s="33">
        <v>8822.0988142292499</v>
      </c>
      <c r="AT96" s="33">
        <v>2377.628458498024</v>
      </c>
      <c r="AU96" s="33">
        <v>1323.695652173913</v>
      </c>
      <c r="AV96" s="33">
        <v>23477.304347826088</v>
      </c>
      <c r="AW96" s="33">
        <v>6021.830039525692</v>
      </c>
      <c r="AX96" s="33">
        <v>4488.889328063241</v>
      </c>
      <c r="AY96" s="33">
        <v>2567.0039525691705</v>
      </c>
      <c r="AZ96" s="33">
        <v>8946.628458498024</v>
      </c>
      <c r="BA96" s="33">
        <v>1452.9525691699605</v>
      </c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  <c r="DI96" s="1"/>
      <c r="DJ96" s="1"/>
      <c r="DK96" s="1"/>
      <c r="DL96" s="1"/>
      <c r="DM96" s="1"/>
      <c r="DN96" s="1"/>
      <c r="DO96" s="1"/>
      <c r="DP96" s="1"/>
      <c r="DQ96" s="1"/>
      <c r="DR96" s="1"/>
      <c r="DS96" s="1"/>
      <c r="DT96" s="1"/>
      <c r="DU96" s="1"/>
      <c r="DV96" s="1"/>
      <c r="DW96" s="1"/>
      <c r="DX96" s="1"/>
      <c r="DY96" s="1"/>
      <c r="DZ96" s="1"/>
      <c r="EA96" s="1"/>
      <c r="EB96" s="1"/>
      <c r="EC96" s="1"/>
      <c r="ED96" s="1"/>
      <c r="EE96" s="1"/>
      <c r="EF96" s="1"/>
      <c r="EG96" s="1"/>
      <c r="EH96" s="1"/>
      <c r="EI96" s="1"/>
      <c r="EJ96" s="1"/>
      <c r="EK96" s="1"/>
      <c r="EL96" s="1"/>
      <c r="EM96" s="1"/>
      <c r="EN96" s="1"/>
      <c r="EO96" s="1"/>
      <c r="EP96" s="1"/>
      <c r="EQ96" s="1"/>
      <c r="ER96" s="1"/>
      <c r="ES96" s="1"/>
      <c r="ET96" s="1"/>
      <c r="EU96" s="1"/>
      <c r="EV96" s="1"/>
      <c r="EW96" s="1"/>
      <c r="EX96" s="1"/>
      <c r="EY96" s="1"/>
      <c r="EZ96" s="1"/>
      <c r="FA96" s="1"/>
      <c r="FB96" s="1"/>
      <c r="FC96" s="1"/>
      <c r="FD96" s="1"/>
      <c r="FE96" s="1"/>
      <c r="FF96" s="1"/>
      <c r="FG96" s="1"/>
      <c r="FH96" s="1"/>
    </row>
    <row r="97" spans="1:164" ht="15.75" customHeight="1" x14ac:dyDescent="0.25">
      <c r="A97" s="1">
        <v>25932</v>
      </c>
      <c r="B97" s="1" t="s">
        <v>98</v>
      </c>
      <c r="C97" s="1" t="s">
        <v>791</v>
      </c>
      <c r="D97" s="1" t="s">
        <v>825</v>
      </c>
      <c r="E97" s="1">
        <v>1980</v>
      </c>
      <c r="F97" s="1" t="s">
        <v>835</v>
      </c>
      <c r="G97" s="1" t="s">
        <v>837</v>
      </c>
      <c r="H97" s="1" t="s">
        <v>841</v>
      </c>
      <c r="I97" s="1" t="s">
        <v>852</v>
      </c>
      <c r="J97" s="33">
        <v>63804.134387351791</v>
      </c>
      <c r="K97" s="33">
        <v>8075.5098814229259</v>
      </c>
      <c r="L97" s="33">
        <v>3070.517786561265</v>
      </c>
      <c r="M97" s="33">
        <v>47413.561264822136</v>
      </c>
      <c r="N97" s="33">
        <v>3282.494071146245</v>
      </c>
      <c r="O97" s="33">
        <v>1955.5494071146247</v>
      </c>
      <c r="P97" s="33">
        <v>6.5019762845849804</v>
      </c>
      <c r="Q97" s="33">
        <v>35190.494071146248</v>
      </c>
      <c r="R97" s="33">
        <v>377.39130434782612</v>
      </c>
      <c r="S97" s="33">
        <v>827.82608695652186</v>
      </c>
      <c r="T97" s="33">
        <v>7925.237154150198</v>
      </c>
      <c r="U97" s="33">
        <v>4736.415019762846</v>
      </c>
      <c r="V97" s="33">
        <v>5945.2687747035579</v>
      </c>
      <c r="W97" s="33">
        <v>11009.95652173913</v>
      </c>
      <c r="X97" s="33">
        <v>2751.521739130435</v>
      </c>
      <c r="Y97" s="33">
        <v>1616.8774703557312</v>
      </c>
      <c r="Z97" s="33">
        <v>33595.28458498024</v>
      </c>
      <c r="AA97" s="33">
        <v>8151.841897233202</v>
      </c>
      <c r="AB97" s="33">
        <v>5896.9090909090919</v>
      </c>
      <c r="AC97" s="33">
        <v>4154.2924901185779</v>
      </c>
      <c r="AD97" s="33">
        <v>3416.1739130434785</v>
      </c>
      <c r="AE97" s="33">
        <v>11976.06719367589</v>
      </c>
      <c r="AF97" s="33">
        <v>66813.466403162063</v>
      </c>
      <c r="AG97" s="33">
        <v>10211.537549407114</v>
      </c>
      <c r="AH97" s="33">
        <v>2503.584980237154</v>
      </c>
      <c r="AI97" s="33">
        <v>48604.802371541504</v>
      </c>
      <c r="AJ97" s="33">
        <v>3108.335968379447</v>
      </c>
      <c r="AK97" s="33">
        <v>2347.6324110671935</v>
      </c>
      <c r="AL97" s="33">
        <v>37.573122529644273</v>
      </c>
      <c r="AM97" s="33">
        <v>36992.320158102768</v>
      </c>
      <c r="AN97" s="33">
        <v>411.87747035573125</v>
      </c>
      <c r="AO97" s="33">
        <v>924.32806324110686</v>
      </c>
      <c r="AP97" s="33">
        <v>8803.853754940712</v>
      </c>
      <c r="AQ97" s="33">
        <v>4747.581027667984</v>
      </c>
      <c r="AR97" s="33">
        <v>5348.7312252964439</v>
      </c>
      <c r="AS97" s="33">
        <v>11976.553359683796</v>
      </c>
      <c r="AT97" s="33">
        <v>2848.2490118577075</v>
      </c>
      <c r="AU97" s="33">
        <v>1931.1462450592887</v>
      </c>
      <c r="AV97" s="33">
        <v>33983.276679841903</v>
      </c>
      <c r="AW97" s="33">
        <v>7957.0711462450599</v>
      </c>
      <c r="AX97" s="33">
        <v>7336.071146245059</v>
      </c>
      <c r="AY97" s="33">
        <v>4127.122529644269</v>
      </c>
      <c r="AZ97" s="33">
        <v>3035.822134387352</v>
      </c>
      <c r="BA97" s="33">
        <v>11527.18972332016</v>
      </c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  <c r="DI97" s="1"/>
      <c r="DJ97" s="1"/>
      <c r="DK97" s="1"/>
      <c r="DL97" s="1"/>
      <c r="DM97" s="1"/>
      <c r="DN97" s="1"/>
      <c r="DO97" s="1"/>
      <c r="DP97" s="1"/>
      <c r="DQ97" s="1"/>
      <c r="DR97" s="1"/>
      <c r="DS97" s="1"/>
      <c r="DT97" s="1"/>
      <c r="DU97" s="1"/>
      <c r="DV97" s="1"/>
      <c r="DW97" s="1"/>
      <c r="DX97" s="1"/>
      <c r="DY97" s="1"/>
      <c r="DZ97" s="1"/>
      <c r="EA97" s="1"/>
      <c r="EB97" s="1"/>
      <c r="EC97" s="1"/>
      <c r="ED97" s="1"/>
      <c r="EE97" s="1"/>
      <c r="EF97" s="1"/>
      <c r="EG97" s="1"/>
      <c r="EH97" s="1"/>
      <c r="EI97" s="1"/>
      <c r="EJ97" s="1"/>
      <c r="EK97" s="1"/>
      <c r="EL97" s="1"/>
      <c r="EM97" s="1"/>
      <c r="EN97" s="1"/>
      <c r="EO97" s="1"/>
      <c r="EP97" s="1"/>
      <c r="EQ97" s="1"/>
      <c r="ER97" s="1"/>
      <c r="ES97" s="1"/>
      <c r="ET97" s="1"/>
      <c r="EU97" s="1"/>
      <c r="EV97" s="1"/>
      <c r="EW97" s="1"/>
      <c r="EX97" s="1"/>
      <c r="EY97" s="1"/>
      <c r="EZ97" s="1"/>
      <c r="FA97" s="1"/>
      <c r="FB97" s="1"/>
      <c r="FC97" s="1"/>
      <c r="FD97" s="1"/>
      <c r="FE97" s="1"/>
      <c r="FF97" s="1"/>
      <c r="FG97" s="1"/>
      <c r="FH97" s="1"/>
    </row>
    <row r="98" spans="1:164" ht="15.75" customHeight="1" x14ac:dyDescent="0.25">
      <c r="A98" s="1">
        <v>25975</v>
      </c>
      <c r="B98" s="1" t="s">
        <v>99</v>
      </c>
      <c r="C98" s="1" t="s">
        <v>791</v>
      </c>
      <c r="D98" s="1" t="s">
        <v>825</v>
      </c>
      <c r="E98" s="1">
        <v>2150</v>
      </c>
      <c r="F98" s="1" t="s">
        <v>834</v>
      </c>
      <c r="G98" s="1" t="s">
        <v>837</v>
      </c>
      <c r="H98" s="1" t="s">
        <v>841</v>
      </c>
      <c r="I98" s="1" t="s">
        <v>852</v>
      </c>
      <c r="J98" s="33">
        <v>49987.387351778656</v>
      </c>
      <c r="K98" s="33">
        <v>3726.3399209486165</v>
      </c>
      <c r="L98" s="33">
        <v>5983.2687747035579</v>
      </c>
      <c r="M98" s="33">
        <v>28579.766798418972</v>
      </c>
      <c r="N98" s="33">
        <v>8020.699604743083</v>
      </c>
      <c r="O98" s="33">
        <v>3186.3636363636365</v>
      </c>
      <c r="P98" s="33">
        <v>490.9486166007905</v>
      </c>
      <c r="Q98" s="33">
        <v>48652.320158102768</v>
      </c>
      <c r="R98" s="33">
        <v>950.98023715415025</v>
      </c>
      <c r="S98" s="33">
        <v>1480.8893280632412</v>
      </c>
      <c r="T98" s="33">
        <v>14879.11067193676</v>
      </c>
      <c r="U98" s="33">
        <v>8292.97628458498</v>
      </c>
      <c r="V98" s="33">
        <v>6736.375494071146</v>
      </c>
      <c r="W98" s="33">
        <v>10072.592885375494</v>
      </c>
      <c r="X98" s="33">
        <v>4098.01976284585</v>
      </c>
      <c r="Y98" s="33">
        <v>2141.3754940711465</v>
      </c>
      <c r="Z98" s="33">
        <v>49392.517786561271</v>
      </c>
      <c r="AA98" s="33">
        <v>13305.292490118578</v>
      </c>
      <c r="AB98" s="33">
        <v>7778.754940711463</v>
      </c>
      <c r="AC98" s="33">
        <v>11964.537549407116</v>
      </c>
      <c r="AD98" s="33">
        <v>11532.837944664034</v>
      </c>
      <c r="AE98" s="33">
        <v>4811.094861660079</v>
      </c>
      <c r="AF98" s="33">
        <v>52729.660079051391</v>
      </c>
      <c r="AG98" s="33">
        <v>4410.9802371541509</v>
      </c>
      <c r="AH98" s="33">
        <v>3816.5731225296445</v>
      </c>
      <c r="AI98" s="33">
        <v>32783.750988142296</v>
      </c>
      <c r="AJ98" s="33">
        <v>8156.4743083003959</v>
      </c>
      <c r="AK98" s="33">
        <v>3052.9920948616605</v>
      </c>
      <c r="AL98" s="33">
        <v>508.88932806324112</v>
      </c>
      <c r="AM98" s="33">
        <v>45935.513833992103</v>
      </c>
      <c r="AN98" s="33">
        <v>963.53754940711474</v>
      </c>
      <c r="AO98" s="33">
        <v>1514.134387351779</v>
      </c>
      <c r="AP98" s="33">
        <v>12290.822134387352</v>
      </c>
      <c r="AQ98" s="33">
        <v>6606.237154150198</v>
      </c>
      <c r="AR98" s="33">
        <v>7498.245059288537</v>
      </c>
      <c r="AS98" s="33">
        <v>11338.509881422926</v>
      </c>
      <c r="AT98" s="33">
        <v>3507.505928853755</v>
      </c>
      <c r="AU98" s="33">
        <v>2216.521739130435</v>
      </c>
      <c r="AV98" s="33">
        <v>49640.114624505928</v>
      </c>
      <c r="AW98" s="33">
        <v>12177.000000000002</v>
      </c>
      <c r="AX98" s="33">
        <v>9167.2806324110679</v>
      </c>
      <c r="AY98" s="33">
        <v>14020.786561264822</v>
      </c>
      <c r="AZ98" s="33">
        <v>6887.221343873518</v>
      </c>
      <c r="BA98" s="33">
        <v>7387.8260869565229</v>
      </c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  <c r="DI98" s="1"/>
      <c r="DJ98" s="1"/>
      <c r="DK98" s="1"/>
      <c r="DL98" s="1"/>
      <c r="DM98" s="1"/>
      <c r="DN98" s="1"/>
      <c r="DO98" s="1"/>
      <c r="DP98" s="1"/>
      <c r="DQ98" s="1"/>
      <c r="DR98" s="1"/>
      <c r="DS98" s="1"/>
      <c r="DT98" s="1"/>
      <c r="DU98" s="1"/>
      <c r="DV98" s="1"/>
      <c r="DW98" s="1"/>
      <c r="DX98" s="1"/>
      <c r="DY98" s="1"/>
      <c r="DZ98" s="1"/>
      <c r="EA98" s="1"/>
      <c r="EB98" s="1"/>
      <c r="EC98" s="1"/>
      <c r="ED98" s="1"/>
      <c r="EE98" s="1"/>
      <c r="EF98" s="1"/>
      <c r="EG98" s="1"/>
      <c r="EH98" s="1"/>
      <c r="EI98" s="1"/>
      <c r="EJ98" s="1"/>
      <c r="EK98" s="1"/>
      <c r="EL98" s="1"/>
      <c r="EM98" s="1"/>
      <c r="EN98" s="1"/>
      <c r="EO98" s="1"/>
      <c r="EP98" s="1"/>
      <c r="EQ98" s="1"/>
      <c r="ER98" s="1"/>
      <c r="ES98" s="1"/>
      <c r="ET98" s="1"/>
      <c r="EU98" s="1"/>
      <c r="EV98" s="1"/>
      <c r="EW98" s="1"/>
      <c r="EX98" s="1"/>
      <c r="EY98" s="1"/>
      <c r="EZ98" s="1"/>
      <c r="FA98" s="1"/>
      <c r="FB98" s="1"/>
      <c r="FC98" s="1"/>
      <c r="FD98" s="1"/>
      <c r="FE98" s="1"/>
      <c r="FF98" s="1"/>
      <c r="FG98" s="1"/>
      <c r="FH98" s="1"/>
    </row>
    <row r="99" spans="1:164" ht="15.75" customHeight="1" x14ac:dyDescent="0.25">
      <c r="A99" s="1">
        <v>25983</v>
      </c>
      <c r="B99" s="1" t="s">
        <v>100</v>
      </c>
      <c r="C99" s="1" t="s">
        <v>791</v>
      </c>
      <c r="D99" s="1" t="s">
        <v>827</v>
      </c>
      <c r="E99" s="1">
        <v>3700</v>
      </c>
      <c r="F99" s="1" t="s">
        <v>835</v>
      </c>
      <c r="G99" s="1" t="s">
        <v>837</v>
      </c>
      <c r="H99" s="1" t="s">
        <v>846</v>
      </c>
      <c r="I99" s="1" t="s">
        <v>851</v>
      </c>
      <c r="J99" s="33">
        <v>127988.08300395258</v>
      </c>
      <c r="K99" s="33">
        <v>9890.2727272727279</v>
      </c>
      <c r="L99" s="33">
        <v>20788.37154150198</v>
      </c>
      <c r="M99" s="33">
        <v>58539.845849802376</v>
      </c>
      <c r="N99" s="33">
        <v>21059.09486166008</v>
      </c>
      <c r="O99" s="33">
        <v>15734.660079051386</v>
      </c>
      <c r="P99" s="33">
        <v>1975.8379446640317</v>
      </c>
      <c r="Q99" s="33">
        <v>114880.58498023717</v>
      </c>
      <c r="R99" s="33">
        <v>2279.01976284585</v>
      </c>
      <c r="S99" s="33">
        <v>4046.98814229249</v>
      </c>
      <c r="T99" s="33">
        <v>35044.830039525696</v>
      </c>
      <c r="U99" s="33">
        <v>21080.731225296444</v>
      </c>
      <c r="V99" s="33">
        <v>13880.34387351779</v>
      </c>
      <c r="W99" s="33">
        <v>24090.035573122532</v>
      </c>
      <c r="X99" s="33">
        <v>11161.99604743083</v>
      </c>
      <c r="Y99" s="33">
        <v>3296.640316205534</v>
      </c>
      <c r="Z99" s="33">
        <v>106774.39130434784</v>
      </c>
      <c r="AA99" s="33">
        <v>34910.652173913048</v>
      </c>
      <c r="AB99" s="33">
        <v>19622.3162055336</v>
      </c>
      <c r="AC99" s="33">
        <v>17196.766798418972</v>
      </c>
      <c r="AD99" s="33">
        <v>13879.411067193678</v>
      </c>
      <c r="AE99" s="33">
        <v>21165.24505928854</v>
      </c>
      <c r="AF99" s="33">
        <v>105934.86166007907</v>
      </c>
      <c r="AG99" s="33">
        <v>10242.569169960476</v>
      </c>
      <c r="AH99" s="33">
        <v>16587.703557312256</v>
      </c>
      <c r="AI99" s="33">
        <v>50535.608695652176</v>
      </c>
      <c r="AJ99" s="33">
        <v>17455.596837944668</v>
      </c>
      <c r="AK99" s="33">
        <v>9895.7588932806339</v>
      </c>
      <c r="AL99" s="33">
        <v>1217.624505928854</v>
      </c>
      <c r="AM99" s="33">
        <v>106038.77075098816</v>
      </c>
      <c r="AN99" s="33">
        <v>2508.889328063241</v>
      </c>
      <c r="AO99" s="33">
        <v>3570.513833992095</v>
      </c>
      <c r="AP99" s="33">
        <v>31186.209486166012</v>
      </c>
      <c r="AQ99" s="33">
        <v>17310.11067193676</v>
      </c>
      <c r="AR99" s="33">
        <v>13264.549407114624</v>
      </c>
      <c r="AS99" s="33">
        <v>26326.952569169964</v>
      </c>
      <c r="AT99" s="33">
        <v>8703.225296442688</v>
      </c>
      <c r="AU99" s="33">
        <v>3168.320158102767</v>
      </c>
      <c r="AV99" s="33">
        <v>106878.78260869566</v>
      </c>
      <c r="AW99" s="33">
        <v>32522.4743083004</v>
      </c>
      <c r="AX99" s="33">
        <v>16862.490118577076</v>
      </c>
      <c r="AY99" s="33">
        <v>27069.806324110676</v>
      </c>
      <c r="AZ99" s="33">
        <v>10933.142292490118</v>
      </c>
      <c r="BA99" s="33">
        <v>19490.869565217392</v>
      </c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  <c r="DI99" s="1"/>
      <c r="DJ99" s="1"/>
      <c r="DK99" s="1"/>
      <c r="DL99" s="1"/>
      <c r="DM99" s="1"/>
      <c r="DN99" s="1"/>
      <c r="DO99" s="1"/>
      <c r="DP99" s="1"/>
      <c r="DQ99" s="1"/>
      <c r="DR99" s="1"/>
      <c r="DS99" s="1"/>
      <c r="DT99" s="1"/>
      <c r="DU99" s="1"/>
      <c r="DV99" s="1"/>
      <c r="DW99" s="1"/>
      <c r="DX99" s="1"/>
      <c r="DY99" s="1"/>
      <c r="DZ99" s="1"/>
      <c r="EA99" s="1"/>
      <c r="EB99" s="1"/>
      <c r="EC99" s="1"/>
      <c r="ED99" s="1"/>
      <c r="EE99" s="1"/>
      <c r="EF99" s="1"/>
      <c r="EG99" s="1"/>
      <c r="EH99" s="1"/>
      <c r="EI99" s="1"/>
      <c r="EJ99" s="1"/>
      <c r="EK99" s="1"/>
      <c r="EL99" s="1"/>
      <c r="EM99" s="1"/>
      <c r="EN99" s="1"/>
      <c r="EO99" s="1"/>
      <c r="EP99" s="1"/>
      <c r="EQ99" s="1"/>
      <c r="ER99" s="1"/>
      <c r="ES99" s="1"/>
      <c r="ET99" s="1"/>
      <c r="EU99" s="1"/>
      <c r="EV99" s="1"/>
      <c r="EW99" s="1"/>
      <c r="EX99" s="1"/>
      <c r="EY99" s="1"/>
      <c r="EZ99" s="1"/>
      <c r="FA99" s="1"/>
      <c r="FB99" s="1"/>
      <c r="FC99" s="1"/>
      <c r="FD99" s="1"/>
      <c r="FE99" s="1"/>
      <c r="FF99" s="1"/>
      <c r="FG99" s="1"/>
      <c r="FH99" s="1"/>
    </row>
    <row r="100" spans="1:164" ht="15.75" customHeight="1" x14ac:dyDescent="0.25">
      <c r="A100" s="1">
        <v>26009</v>
      </c>
      <c r="B100" s="1" t="s">
        <v>101</v>
      </c>
      <c r="C100" s="1" t="s">
        <v>790</v>
      </c>
      <c r="D100" s="1" t="s">
        <v>823</v>
      </c>
      <c r="E100" s="1">
        <v>1221</v>
      </c>
      <c r="F100" s="1" t="s">
        <v>835</v>
      </c>
      <c r="G100" s="1" t="s">
        <v>837</v>
      </c>
      <c r="H100" s="1" t="s">
        <v>844</v>
      </c>
      <c r="I100" s="1" t="s">
        <v>850</v>
      </c>
      <c r="J100" s="33">
        <v>126.54150197628458</v>
      </c>
      <c r="K100" s="33">
        <v>0</v>
      </c>
      <c r="L100" s="33">
        <v>17.608695652173914</v>
      </c>
      <c r="M100" s="33">
        <v>32.252964426877469</v>
      </c>
      <c r="N100" s="33">
        <v>54.1501976284585</v>
      </c>
      <c r="O100" s="33">
        <v>0</v>
      </c>
      <c r="P100" s="33">
        <v>22.529644268774707</v>
      </c>
      <c r="Q100" s="33">
        <v>8665.0869565217399</v>
      </c>
      <c r="R100" s="33">
        <v>0</v>
      </c>
      <c r="S100" s="33">
        <v>0</v>
      </c>
      <c r="T100" s="33">
        <v>0</v>
      </c>
      <c r="U100" s="33">
        <v>54.071146245059296</v>
      </c>
      <c r="V100" s="33">
        <v>2922.6561264822135</v>
      </c>
      <c r="W100" s="33">
        <v>3526.897233201581</v>
      </c>
      <c r="X100" s="33">
        <v>1489.703557312253</v>
      </c>
      <c r="Y100" s="33">
        <v>671.75889328063249</v>
      </c>
      <c r="Z100" s="33">
        <v>3158.810276679842</v>
      </c>
      <c r="AA100" s="33">
        <v>522.44268774703562</v>
      </c>
      <c r="AB100" s="33">
        <v>771.23320158102774</v>
      </c>
      <c r="AC100" s="33">
        <v>107.98418972332016</v>
      </c>
      <c r="AD100" s="33">
        <v>1096.8181818181818</v>
      </c>
      <c r="AE100" s="33">
        <v>660.33201581027674</v>
      </c>
      <c r="AF100" s="33">
        <v>325.16996047430837</v>
      </c>
      <c r="AG100" s="33">
        <v>0</v>
      </c>
      <c r="AH100" s="33">
        <v>63.466403162055336</v>
      </c>
      <c r="AI100" s="33">
        <v>154.40316205533597</v>
      </c>
      <c r="AJ100" s="33">
        <v>44.1501976284585</v>
      </c>
      <c r="AK100" s="33">
        <v>19.466403162055336</v>
      </c>
      <c r="AL100" s="33">
        <v>43.683794466403164</v>
      </c>
      <c r="AM100" s="33">
        <v>9669.794466403162</v>
      </c>
      <c r="AN100" s="33">
        <v>16.359683794466406</v>
      </c>
      <c r="AO100" s="33">
        <v>13.300395256916996</v>
      </c>
      <c r="AP100" s="33">
        <v>86.956521739130437</v>
      </c>
      <c r="AQ100" s="33">
        <v>4.5256916996047432</v>
      </c>
      <c r="AR100" s="33">
        <v>2824.0909090909095</v>
      </c>
      <c r="AS100" s="33">
        <v>4211.5612648221349</v>
      </c>
      <c r="AT100" s="33">
        <v>1821.0039525691702</v>
      </c>
      <c r="AU100" s="33">
        <v>691.99604743083012</v>
      </c>
      <c r="AV100" s="33">
        <v>4133.683794466403</v>
      </c>
      <c r="AW100" s="33">
        <v>711.28063241106724</v>
      </c>
      <c r="AX100" s="33">
        <v>798.13438735177874</v>
      </c>
      <c r="AY100" s="33">
        <v>262.94466403162056</v>
      </c>
      <c r="AZ100" s="33">
        <v>1062.905138339921</v>
      </c>
      <c r="BA100" s="33">
        <v>1298.418972332016</v>
      </c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  <c r="DI100" s="1"/>
      <c r="DJ100" s="1"/>
      <c r="DK100" s="1"/>
      <c r="DL100" s="1"/>
      <c r="DM100" s="1"/>
      <c r="DN100" s="1"/>
      <c r="DO100" s="1"/>
      <c r="DP100" s="1"/>
      <c r="DQ100" s="1"/>
      <c r="DR100" s="1"/>
      <c r="DS100" s="1"/>
      <c r="DT100" s="1"/>
      <c r="DU100" s="1"/>
      <c r="DV100" s="1"/>
      <c r="DW100" s="1"/>
      <c r="DX100" s="1"/>
      <c r="DY100" s="1"/>
      <c r="DZ100" s="1"/>
      <c r="EA100" s="1"/>
      <c r="EB100" s="1"/>
      <c r="EC100" s="1"/>
      <c r="ED100" s="1"/>
      <c r="EE100" s="1"/>
      <c r="EF100" s="1"/>
      <c r="EG100" s="1"/>
      <c r="EH100" s="1"/>
      <c r="EI100" s="1"/>
      <c r="EJ100" s="1"/>
      <c r="EK100" s="1"/>
      <c r="EL100" s="1"/>
      <c r="EM100" s="1"/>
      <c r="EN100" s="1"/>
      <c r="EO100" s="1"/>
      <c r="EP100" s="1"/>
      <c r="EQ100" s="1"/>
      <c r="ER100" s="1"/>
      <c r="ES100" s="1"/>
      <c r="ET100" s="1"/>
      <c r="EU100" s="1"/>
      <c r="EV100" s="1"/>
      <c r="EW100" s="1"/>
      <c r="EX100" s="1"/>
      <c r="EY100" s="1"/>
      <c r="EZ100" s="1"/>
      <c r="FA100" s="1"/>
      <c r="FB100" s="1"/>
      <c r="FC100" s="1"/>
      <c r="FD100" s="1"/>
      <c r="FE100" s="1"/>
      <c r="FF100" s="1"/>
      <c r="FG100" s="1"/>
      <c r="FH100" s="1"/>
    </row>
    <row r="101" spans="1:164" ht="15.75" customHeight="1" x14ac:dyDescent="0.25">
      <c r="A101" s="1">
        <v>26025</v>
      </c>
      <c r="B101" s="1" t="s">
        <v>102</v>
      </c>
      <c r="C101" s="1" t="s">
        <v>790</v>
      </c>
      <c r="D101" s="1" t="s">
        <v>825</v>
      </c>
      <c r="E101" s="1">
        <v>1949</v>
      </c>
      <c r="F101" s="1" t="s">
        <v>831</v>
      </c>
      <c r="G101" s="1" t="s">
        <v>837</v>
      </c>
      <c r="H101" s="1" t="s">
        <v>843</v>
      </c>
      <c r="I101" s="1" t="s">
        <v>850</v>
      </c>
      <c r="J101" s="33">
        <v>2736.3992094861665</v>
      </c>
      <c r="K101" s="33">
        <v>2118.01976284585</v>
      </c>
      <c r="L101" s="33">
        <v>284.01976284584987</v>
      </c>
      <c r="M101" s="33">
        <v>215.00395256917</v>
      </c>
      <c r="N101" s="33">
        <v>119.35573122529647</v>
      </c>
      <c r="O101" s="33">
        <v>0</v>
      </c>
      <c r="P101" s="33">
        <v>0</v>
      </c>
      <c r="Q101" s="33">
        <v>13264.636363636364</v>
      </c>
      <c r="R101" s="33">
        <v>0</v>
      </c>
      <c r="S101" s="33">
        <v>50.351778656126484</v>
      </c>
      <c r="T101" s="33">
        <v>34.913043478260875</v>
      </c>
      <c r="U101" s="33">
        <v>123.90513833992097</v>
      </c>
      <c r="V101" s="33">
        <v>3127.328063241107</v>
      </c>
      <c r="W101" s="33">
        <v>5831.438735177866</v>
      </c>
      <c r="X101" s="33">
        <v>2707.719367588933</v>
      </c>
      <c r="Y101" s="33">
        <v>1388.9802371541502</v>
      </c>
      <c r="Z101" s="33">
        <v>14169.810276679842</v>
      </c>
      <c r="AA101" s="33">
        <v>3802.332015810277</v>
      </c>
      <c r="AB101" s="33">
        <v>1211.1660079051385</v>
      </c>
      <c r="AC101" s="33">
        <v>3442.0592885375495</v>
      </c>
      <c r="AD101" s="33">
        <v>183.6521739130435</v>
      </c>
      <c r="AE101" s="33">
        <v>5530.600790513834</v>
      </c>
      <c r="AF101" s="33">
        <v>1206.2332015810277</v>
      </c>
      <c r="AG101" s="33">
        <v>164.27667984189725</v>
      </c>
      <c r="AH101" s="33">
        <v>588.22529644268786</v>
      </c>
      <c r="AI101" s="33">
        <v>180.4110671936759</v>
      </c>
      <c r="AJ101" s="33">
        <v>273.32015810276681</v>
      </c>
      <c r="AK101" s="33">
        <v>0</v>
      </c>
      <c r="AL101" s="33">
        <v>0</v>
      </c>
      <c r="AM101" s="33">
        <v>16788.822134387352</v>
      </c>
      <c r="AN101" s="33">
        <v>125.31620553359686</v>
      </c>
      <c r="AO101" s="33">
        <v>111.76679841897233</v>
      </c>
      <c r="AP101" s="33">
        <v>79.387351778656125</v>
      </c>
      <c r="AQ101" s="33">
        <v>198.26482213438737</v>
      </c>
      <c r="AR101" s="33">
        <v>3492.6877470355735</v>
      </c>
      <c r="AS101" s="33">
        <v>8033.8853754940719</v>
      </c>
      <c r="AT101" s="33">
        <v>3148.2529644268775</v>
      </c>
      <c r="AU101" s="33">
        <v>1599.2608695652175</v>
      </c>
      <c r="AV101" s="33">
        <v>19567.18181818182</v>
      </c>
      <c r="AW101" s="33">
        <v>4804.549407114624</v>
      </c>
      <c r="AX101" s="33">
        <v>1741.8616600790515</v>
      </c>
      <c r="AY101" s="33">
        <v>2819.6679841897235</v>
      </c>
      <c r="AZ101" s="33">
        <v>669.12648221343886</v>
      </c>
      <c r="BA101" s="33">
        <v>9531.9762845849818</v>
      </c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  <c r="EK101" s="1"/>
      <c r="EL101" s="1"/>
      <c r="EM101" s="1"/>
      <c r="EN101" s="1"/>
      <c r="EO101" s="1"/>
      <c r="EP101" s="1"/>
      <c r="EQ101" s="1"/>
      <c r="ER101" s="1"/>
      <c r="ES101" s="1"/>
      <c r="ET101" s="1"/>
      <c r="EU101" s="1"/>
      <c r="EV101" s="1"/>
      <c r="EW101" s="1"/>
      <c r="EX101" s="1"/>
      <c r="EY101" s="1"/>
      <c r="EZ101" s="1"/>
      <c r="FA101" s="1"/>
      <c r="FB101" s="1"/>
      <c r="FC101" s="1"/>
      <c r="FD101" s="1"/>
      <c r="FE101" s="1"/>
      <c r="FF101" s="1"/>
      <c r="FG101" s="1"/>
      <c r="FH101" s="1"/>
    </row>
    <row r="102" spans="1:164" ht="15.75" customHeight="1" x14ac:dyDescent="0.25">
      <c r="A102" s="1">
        <v>26068</v>
      </c>
      <c r="B102" s="1" t="s">
        <v>103</v>
      </c>
      <c r="C102" s="1" t="s">
        <v>791</v>
      </c>
      <c r="D102" s="1" t="s">
        <v>824</v>
      </c>
      <c r="E102" s="1">
        <v>2607</v>
      </c>
      <c r="F102" s="1" t="s">
        <v>834</v>
      </c>
      <c r="G102" s="1" t="s">
        <v>837</v>
      </c>
      <c r="H102" s="1" t="s">
        <v>841</v>
      </c>
      <c r="I102" s="1" t="s">
        <v>851</v>
      </c>
      <c r="J102" s="33">
        <v>69186.015810276702</v>
      </c>
      <c r="K102" s="33">
        <v>4072.916996047431</v>
      </c>
      <c r="L102" s="33">
        <v>13031.466403162056</v>
      </c>
      <c r="M102" s="33">
        <v>26703.32411067194</v>
      </c>
      <c r="N102" s="33">
        <v>11083.98418972332</v>
      </c>
      <c r="O102" s="33">
        <v>13802.841897233204</v>
      </c>
      <c r="P102" s="33">
        <v>491.48221343873524</v>
      </c>
      <c r="Q102" s="33">
        <v>67787.873517786546</v>
      </c>
      <c r="R102" s="33">
        <v>932.304347826087</v>
      </c>
      <c r="S102" s="33">
        <v>2724.5652173913045</v>
      </c>
      <c r="T102" s="33">
        <v>17435.067193675892</v>
      </c>
      <c r="U102" s="33">
        <v>11605.897233201582</v>
      </c>
      <c r="V102" s="33">
        <v>10982.494071146246</v>
      </c>
      <c r="W102" s="33">
        <v>18865.90513833992</v>
      </c>
      <c r="X102" s="33">
        <v>3169.6600790513835</v>
      </c>
      <c r="Y102" s="33">
        <v>2071.98023715415</v>
      </c>
      <c r="Z102" s="33">
        <v>71010.905138339935</v>
      </c>
      <c r="AA102" s="33">
        <v>21854.857707509884</v>
      </c>
      <c r="AB102" s="33">
        <v>8405.391304347826</v>
      </c>
      <c r="AC102" s="33">
        <v>17198.818181818184</v>
      </c>
      <c r="AD102" s="33">
        <v>9438.442687747036</v>
      </c>
      <c r="AE102" s="33">
        <v>14113.395256916996</v>
      </c>
      <c r="AF102" s="33">
        <v>60387.671936758896</v>
      </c>
      <c r="AG102" s="33">
        <v>3607.9723320158105</v>
      </c>
      <c r="AH102" s="33">
        <v>11932.498023715416</v>
      </c>
      <c r="AI102" s="33">
        <v>23798.027667984192</v>
      </c>
      <c r="AJ102" s="33">
        <v>8848.770750988142</v>
      </c>
      <c r="AK102" s="33">
        <v>11943.762845849804</v>
      </c>
      <c r="AL102" s="33">
        <v>256.64031620553362</v>
      </c>
      <c r="AM102" s="33">
        <v>72834.814229249008</v>
      </c>
      <c r="AN102" s="33">
        <v>956.47035573122537</v>
      </c>
      <c r="AO102" s="33">
        <v>3284.948616600791</v>
      </c>
      <c r="AP102" s="33">
        <v>19441.956521739132</v>
      </c>
      <c r="AQ102" s="33">
        <v>11526.545454545456</v>
      </c>
      <c r="AR102" s="33">
        <v>10184.620553359684</v>
      </c>
      <c r="AS102" s="33">
        <v>21722.474308300396</v>
      </c>
      <c r="AT102" s="33">
        <v>3383.6996047430835</v>
      </c>
      <c r="AU102" s="33">
        <v>2334.0988142292495</v>
      </c>
      <c r="AV102" s="33">
        <v>62509.051383399223</v>
      </c>
      <c r="AW102" s="33">
        <v>22200.031620553364</v>
      </c>
      <c r="AX102" s="33">
        <v>8050.924901185771</v>
      </c>
      <c r="AY102" s="33">
        <v>10597.438735177866</v>
      </c>
      <c r="AZ102" s="33">
        <v>8182.7588932806339</v>
      </c>
      <c r="BA102" s="33">
        <v>13477.897233201582</v>
      </c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  <c r="DI102" s="1"/>
      <c r="DJ102" s="1"/>
      <c r="DK102" s="1"/>
      <c r="DL102" s="1"/>
      <c r="DM102" s="1"/>
      <c r="DN102" s="1"/>
      <c r="DO102" s="1"/>
      <c r="DP102" s="1"/>
      <c r="DQ102" s="1"/>
      <c r="DR102" s="1"/>
      <c r="DS102" s="1"/>
      <c r="DT102" s="1"/>
      <c r="DU102" s="1"/>
      <c r="DV102" s="1"/>
      <c r="DW102" s="1"/>
      <c r="DX102" s="1"/>
      <c r="DY102" s="1"/>
      <c r="DZ102" s="1"/>
      <c r="EA102" s="1"/>
      <c r="EB102" s="1"/>
      <c r="EC102" s="1"/>
      <c r="ED102" s="1"/>
      <c r="EE102" s="1"/>
      <c r="EF102" s="1"/>
      <c r="EG102" s="1"/>
      <c r="EH102" s="1"/>
      <c r="EI102" s="1"/>
      <c r="EJ102" s="1"/>
      <c r="EK102" s="1"/>
      <c r="EL102" s="1"/>
      <c r="EM102" s="1"/>
      <c r="EN102" s="1"/>
      <c r="EO102" s="1"/>
      <c r="EP102" s="1"/>
      <c r="EQ102" s="1"/>
      <c r="ER102" s="1"/>
      <c r="ES102" s="1"/>
      <c r="ET102" s="1"/>
      <c r="EU102" s="1"/>
      <c r="EV102" s="1"/>
      <c r="EW102" s="1"/>
      <c r="EX102" s="1"/>
      <c r="EY102" s="1"/>
      <c r="EZ102" s="1"/>
      <c r="FA102" s="1"/>
      <c r="FB102" s="1"/>
      <c r="FC102" s="1"/>
      <c r="FD102" s="1"/>
      <c r="FE102" s="1"/>
      <c r="FF102" s="1"/>
      <c r="FG102" s="1"/>
      <c r="FH102" s="1"/>
    </row>
    <row r="103" spans="1:164" ht="15.75" customHeight="1" x14ac:dyDescent="0.25">
      <c r="A103" s="1">
        <v>26092</v>
      </c>
      <c r="B103" s="1" t="s">
        <v>104</v>
      </c>
      <c r="C103" s="1" t="s">
        <v>791</v>
      </c>
      <c r="D103" s="1" t="s">
        <v>827</v>
      </c>
      <c r="E103" s="1">
        <v>3500</v>
      </c>
      <c r="F103" s="1" t="s">
        <v>835</v>
      </c>
      <c r="G103" s="1" t="s">
        <v>837</v>
      </c>
      <c r="H103" s="1" t="s">
        <v>841</v>
      </c>
      <c r="I103" s="1" t="s">
        <v>853</v>
      </c>
      <c r="J103" s="33">
        <v>85302.209486166015</v>
      </c>
      <c r="K103" s="33">
        <v>8305.0711462450599</v>
      </c>
      <c r="L103" s="33">
        <v>18836.695652173912</v>
      </c>
      <c r="M103" s="33">
        <v>33831.656126482216</v>
      </c>
      <c r="N103" s="33">
        <v>13759.98814229249</v>
      </c>
      <c r="O103" s="33">
        <v>9915.9209486166019</v>
      </c>
      <c r="P103" s="33">
        <v>652.87747035573125</v>
      </c>
      <c r="Q103" s="33">
        <v>60481.308300395256</v>
      </c>
      <c r="R103" s="33">
        <v>1617.3992094861662</v>
      </c>
      <c r="S103" s="33">
        <v>3379.893280632411</v>
      </c>
      <c r="T103" s="33">
        <v>19592.343873517788</v>
      </c>
      <c r="U103" s="33">
        <v>10897.909090909092</v>
      </c>
      <c r="V103" s="33">
        <v>8980.245059288538</v>
      </c>
      <c r="W103" s="33">
        <v>11401.268774703558</v>
      </c>
      <c r="X103" s="33">
        <v>3132.332015810277</v>
      </c>
      <c r="Y103" s="33">
        <v>1479.916996047431</v>
      </c>
      <c r="Z103" s="33">
        <v>72654.375494071151</v>
      </c>
      <c r="AA103" s="33">
        <v>24131.573122529648</v>
      </c>
      <c r="AB103" s="33">
        <v>12215.05928853755</v>
      </c>
      <c r="AC103" s="33">
        <v>8059.99209486166</v>
      </c>
      <c r="AD103" s="33">
        <v>16545.711462450596</v>
      </c>
      <c r="AE103" s="33">
        <v>11702.0395256917</v>
      </c>
      <c r="AF103" s="33">
        <v>77671.292490118576</v>
      </c>
      <c r="AG103" s="33">
        <v>7232.628458498024</v>
      </c>
      <c r="AH103" s="33">
        <v>15244.505928853756</v>
      </c>
      <c r="AI103" s="33">
        <v>28751.185770750992</v>
      </c>
      <c r="AJ103" s="33">
        <v>15284.04347826087</v>
      </c>
      <c r="AK103" s="33">
        <v>10386.06324110672</v>
      </c>
      <c r="AL103" s="33">
        <v>772.86561264822137</v>
      </c>
      <c r="AM103" s="33">
        <v>59998.14229249012</v>
      </c>
      <c r="AN103" s="33">
        <v>1380.4664031620555</v>
      </c>
      <c r="AO103" s="33">
        <v>3702.9486166007905</v>
      </c>
      <c r="AP103" s="33">
        <v>19102.818181818184</v>
      </c>
      <c r="AQ103" s="33">
        <v>9866.790513833992</v>
      </c>
      <c r="AR103" s="33">
        <v>8707.05138339921</v>
      </c>
      <c r="AS103" s="33">
        <v>12594.513833992096</v>
      </c>
      <c r="AT103" s="33">
        <v>4101.944664031621</v>
      </c>
      <c r="AU103" s="33">
        <v>541.60869565217399</v>
      </c>
      <c r="AV103" s="33">
        <v>63202.50988142292</v>
      </c>
      <c r="AW103" s="33">
        <v>21840.102766798416</v>
      </c>
      <c r="AX103" s="33">
        <v>12255.395256916996</v>
      </c>
      <c r="AY103" s="33">
        <v>6945.841897233202</v>
      </c>
      <c r="AZ103" s="33">
        <v>10896.596837944664</v>
      </c>
      <c r="BA103" s="33">
        <v>11264.573122529644</v>
      </c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  <c r="DI103" s="1"/>
      <c r="DJ103" s="1"/>
      <c r="DK103" s="1"/>
      <c r="DL103" s="1"/>
      <c r="DM103" s="1"/>
      <c r="DN103" s="1"/>
      <c r="DO103" s="1"/>
      <c r="DP103" s="1"/>
      <c r="DQ103" s="1"/>
      <c r="DR103" s="1"/>
      <c r="DS103" s="1"/>
      <c r="DT103" s="1"/>
      <c r="DU103" s="1"/>
      <c r="DV103" s="1"/>
      <c r="DW103" s="1"/>
      <c r="DX103" s="1"/>
      <c r="DY103" s="1"/>
      <c r="DZ103" s="1"/>
      <c r="EA103" s="1"/>
      <c r="EB103" s="1"/>
      <c r="EC103" s="1"/>
      <c r="ED103" s="1"/>
      <c r="EE103" s="1"/>
      <c r="EF103" s="1"/>
      <c r="EG103" s="1"/>
      <c r="EH103" s="1"/>
      <c r="EI103" s="1"/>
      <c r="EJ103" s="1"/>
      <c r="EK103" s="1"/>
      <c r="EL103" s="1"/>
      <c r="EM103" s="1"/>
      <c r="EN103" s="1"/>
      <c r="EO103" s="1"/>
      <c r="EP103" s="1"/>
      <c r="EQ103" s="1"/>
      <c r="ER103" s="1"/>
      <c r="ES103" s="1"/>
      <c r="ET103" s="1"/>
      <c r="EU103" s="1"/>
      <c r="EV103" s="1"/>
      <c r="EW103" s="1"/>
      <c r="EX103" s="1"/>
      <c r="EY103" s="1"/>
      <c r="EZ103" s="1"/>
      <c r="FA103" s="1"/>
      <c r="FB103" s="1"/>
      <c r="FC103" s="1"/>
      <c r="FD103" s="1"/>
      <c r="FE103" s="1"/>
      <c r="FF103" s="1"/>
      <c r="FG103" s="1"/>
      <c r="FH103" s="1"/>
    </row>
    <row r="104" spans="1:164" ht="15.75" customHeight="1" x14ac:dyDescent="0.25">
      <c r="A104" s="1">
        <v>26130</v>
      </c>
      <c r="B104" s="1" t="s">
        <v>105</v>
      </c>
      <c r="C104" s="1" t="s">
        <v>790</v>
      </c>
      <c r="D104" s="1" t="s">
        <v>824</v>
      </c>
      <c r="E104" s="1">
        <v>2277</v>
      </c>
      <c r="F104" s="1" t="s">
        <v>831</v>
      </c>
      <c r="G104" s="1" t="s">
        <v>837</v>
      </c>
      <c r="H104" s="1" t="s">
        <v>843</v>
      </c>
      <c r="I104" s="1" t="s">
        <v>850</v>
      </c>
      <c r="J104" s="33">
        <v>3371.4743083003955</v>
      </c>
      <c r="K104" s="33">
        <v>352.69960474308306</v>
      </c>
      <c r="L104" s="33">
        <v>795.77075098814237</v>
      </c>
      <c r="M104" s="33">
        <v>1488.7391304347827</v>
      </c>
      <c r="N104" s="33">
        <v>620.23320158102774</v>
      </c>
      <c r="O104" s="33">
        <v>114.03162055335969</v>
      </c>
      <c r="P104" s="33">
        <v>0</v>
      </c>
      <c r="Q104" s="33">
        <v>18603.774703557316</v>
      </c>
      <c r="R104" s="33">
        <v>125.69169960474309</v>
      </c>
      <c r="S104" s="33">
        <v>221.83399209486169</v>
      </c>
      <c r="T104" s="33">
        <v>1396.415019762846</v>
      </c>
      <c r="U104" s="33">
        <v>1178.2608695652175</v>
      </c>
      <c r="V104" s="33">
        <v>3666.150197628459</v>
      </c>
      <c r="W104" s="33">
        <v>8741.1660079051398</v>
      </c>
      <c r="X104" s="33">
        <v>2456.5691699604745</v>
      </c>
      <c r="Y104" s="33">
        <v>817.68774703557324</v>
      </c>
      <c r="Z104" s="33">
        <v>11967.06719367589</v>
      </c>
      <c r="AA104" s="33">
        <v>3363.407114624506</v>
      </c>
      <c r="AB104" s="33">
        <v>3189.2806324110675</v>
      </c>
      <c r="AC104" s="33">
        <v>260.87747035573125</v>
      </c>
      <c r="AD104" s="33">
        <v>1913.9328063241107</v>
      </c>
      <c r="AE104" s="33">
        <v>3239.5691699604749</v>
      </c>
      <c r="AF104" s="33">
        <v>6123.715415019763</v>
      </c>
      <c r="AG104" s="33">
        <v>504.69169960474306</v>
      </c>
      <c r="AH104" s="33">
        <v>1240.304347826087</v>
      </c>
      <c r="AI104" s="33">
        <v>2203.525691699605</v>
      </c>
      <c r="AJ104" s="33">
        <v>977.77470355731236</v>
      </c>
      <c r="AK104" s="33">
        <v>1122.3201581027668</v>
      </c>
      <c r="AL104" s="33">
        <v>75.098814229249015</v>
      </c>
      <c r="AM104" s="33">
        <v>20691.387351778656</v>
      </c>
      <c r="AN104" s="33">
        <v>395.73122529644274</v>
      </c>
      <c r="AO104" s="33">
        <v>352.37549407114625</v>
      </c>
      <c r="AP104" s="33">
        <v>2571.1739130434785</v>
      </c>
      <c r="AQ104" s="33">
        <v>1383.9051383399212</v>
      </c>
      <c r="AR104" s="33">
        <v>2700.01185770751</v>
      </c>
      <c r="AS104" s="33">
        <v>10398.924901185772</v>
      </c>
      <c r="AT104" s="33">
        <v>2189.486166007905</v>
      </c>
      <c r="AU104" s="33">
        <v>699.77865612648225</v>
      </c>
      <c r="AV104" s="33">
        <v>12613.592885375494</v>
      </c>
      <c r="AW104" s="33">
        <v>4408.0711462450599</v>
      </c>
      <c r="AX104" s="33">
        <v>2746.7035573122535</v>
      </c>
      <c r="AY104" s="33">
        <v>331.18972332015812</v>
      </c>
      <c r="AZ104" s="33">
        <v>1052.8498023715415</v>
      </c>
      <c r="BA104" s="33">
        <v>4074.7786561264829</v>
      </c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  <c r="EK104" s="1"/>
      <c r="EL104" s="1"/>
      <c r="EM104" s="1"/>
      <c r="EN104" s="1"/>
      <c r="EO104" s="1"/>
      <c r="EP104" s="1"/>
      <c r="EQ104" s="1"/>
      <c r="ER104" s="1"/>
      <c r="ES104" s="1"/>
      <c r="ET104" s="1"/>
      <c r="EU104" s="1"/>
      <c r="EV104" s="1"/>
      <c r="EW104" s="1"/>
      <c r="EX104" s="1"/>
      <c r="EY104" s="1"/>
      <c r="EZ104" s="1"/>
      <c r="FA104" s="1"/>
      <c r="FB104" s="1"/>
      <c r="FC104" s="1"/>
      <c r="FD104" s="1"/>
      <c r="FE104" s="1"/>
      <c r="FF104" s="1"/>
      <c r="FG104" s="1"/>
      <c r="FH104" s="1"/>
    </row>
    <row r="105" spans="1:164" ht="15.75" customHeight="1" x14ac:dyDescent="0.25">
      <c r="A105" s="1">
        <v>26165</v>
      </c>
      <c r="B105" s="1" t="s">
        <v>106</v>
      </c>
      <c r="C105" s="1" t="s">
        <v>790</v>
      </c>
      <c r="D105" s="1" t="s">
        <v>823</v>
      </c>
      <c r="E105" s="1">
        <v>1565</v>
      </c>
      <c r="F105" s="1" t="s">
        <v>835</v>
      </c>
      <c r="G105" s="1" t="s">
        <v>837</v>
      </c>
      <c r="H105" s="1" t="s">
        <v>843</v>
      </c>
      <c r="I105" s="1" t="s">
        <v>850</v>
      </c>
      <c r="J105" s="33">
        <v>3647.4980237154155</v>
      </c>
      <c r="K105" s="33">
        <v>128.59683794466406</v>
      </c>
      <c r="L105" s="33">
        <v>657.49011857707512</v>
      </c>
      <c r="M105" s="33">
        <v>1717.8932806324115</v>
      </c>
      <c r="N105" s="33">
        <v>840.23715415019774</v>
      </c>
      <c r="O105" s="33">
        <v>251.89723320158109</v>
      </c>
      <c r="P105" s="33">
        <v>51.383399209486171</v>
      </c>
      <c r="Q105" s="33">
        <v>13315.430830039528</v>
      </c>
      <c r="R105" s="33">
        <v>30.533596837944668</v>
      </c>
      <c r="S105" s="33">
        <v>94.031620553359687</v>
      </c>
      <c r="T105" s="33">
        <v>413.30039525691706</v>
      </c>
      <c r="U105" s="33">
        <v>367.07509881422931</v>
      </c>
      <c r="V105" s="33">
        <v>3649.102766798419</v>
      </c>
      <c r="W105" s="33">
        <v>6239.422924901186</v>
      </c>
      <c r="X105" s="33">
        <v>1419.3833992094862</v>
      </c>
      <c r="Y105" s="33">
        <v>1102.5810276679842</v>
      </c>
      <c r="Z105" s="33">
        <v>13580.335968379448</v>
      </c>
      <c r="AA105" s="33">
        <v>6262.347826086956</v>
      </c>
      <c r="AB105" s="33">
        <v>2743.8656126482215</v>
      </c>
      <c r="AC105" s="33">
        <v>984.63241106719374</v>
      </c>
      <c r="AD105" s="33">
        <v>877.86561264822137</v>
      </c>
      <c r="AE105" s="33">
        <v>2711.624505928854</v>
      </c>
      <c r="AF105" s="33">
        <v>1311.1541501976287</v>
      </c>
      <c r="AG105" s="33">
        <v>118.73913043478262</v>
      </c>
      <c r="AH105" s="33">
        <v>158.66798418972334</v>
      </c>
      <c r="AI105" s="33">
        <v>660.84584980237162</v>
      </c>
      <c r="AJ105" s="33">
        <v>167.43083003952572</v>
      </c>
      <c r="AK105" s="33">
        <v>114.03952569169961</v>
      </c>
      <c r="AL105" s="33">
        <v>91.430830039525702</v>
      </c>
      <c r="AM105" s="33">
        <v>11231.18577075099</v>
      </c>
      <c r="AN105" s="33">
        <v>0</v>
      </c>
      <c r="AO105" s="33">
        <v>75.209486166007906</v>
      </c>
      <c r="AP105" s="33">
        <v>34.387351778656132</v>
      </c>
      <c r="AQ105" s="33">
        <v>29.841897233201582</v>
      </c>
      <c r="AR105" s="33">
        <v>2096.094861660079</v>
      </c>
      <c r="AS105" s="33">
        <v>5840.217391304348</v>
      </c>
      <c r="AT105" s="33">
        <v>1579.7233201581028</v>
      </c>
      <c r="AU105" s="33">
        <v>1575.711462450593</v>
      </c>
      <c r="AV105" s="33">
        <v>11570.648221343874</v>
      </c>
      <c r="AW105" s="33">
        <v>4932.185770750988</v>
      </c>
      <c r="AX105" s="33">
        <v>2246.098814229249</v>
      </c>
      <c r="AY105" s="33">
        <v>2673.893280632411</v>
      </c>
      <c r="AZ105" s="33">
        <v>202.86561264822137</v>
      </c>
      <c r="BA105" s="33">
        <v>1515.604743083004</v>
      </c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  <c r="EK105" s="1"/>
      <c r="EL105" s="1"/>
      <c r="EM105" s="1"/>
      <c r="EN105" s="1"/>
      <c r="EO105" s="1"/>
      <c r="EP105" s="1"/>
      <c r="EQ105" s="1"/>
      <c r="ER105" s="1"/>
      <c r="ES105" s="1"/>
      <c r="ET105" s="1"/>
      <c r="EU105" s="1"/>
      <c r="EV105" s="1"/>
      <c r="EW105" s="1"/>
      <c r="EX105" s="1"/>
      <c r="EY105" s="1"/>
      <c r="EZ105" s="1"/>
      <c r="FA105" s="1"/>
      <c r="FB105" s="1"/>
      <c r="FC105" s="1"/>
      <c r="FD105" s="1"/>
      <c r="FE105" s="1"/>
      <c r="FF105" s="1"/>
      <c r="FG105" s="1"/>
      <c r="FH105" s="1"/>
    </row>
    <row r="106" spans="1:164" ht="15.75" customHeight="1" x14ac:dyDescent="0.25">
      <c r="A106" s="1">
        <v>26173</v>
      </c>
      <c r="B106" s="1" t="s">
        <v>107</v>
      </c>
      <c r="C106" s="1" t="s">
        <v>790</v>
      </c>
      <c r="D106" s="1" t="s">
        <v>823</v>
      </c>
      <c r="E106" s="1">
        <v>1529</v>
      </c>
      <c r="F106" s="1" t="s">
        <v>831</v>
      </c>
      <c r="G106" s="1" t="s">
        <v>837</v>
      </c>
      <c r="H106" s="1" t="s">
        <v>843</v>
      </c>
      <c r="I106" s="1" t="s">
        <v>850</v>
      </c>
      <c r="J106" s="33">
        <v>1504.916996047431</v>
      </c>
      <c r="K106" s="33">
        <v>435.86956521739131</v>
      </c>
      <c r="L106" s="33">
        <v>354.83794466403162</v>
      </c>
      <c r="M106" s="33">
        <v>466.01185770750993</v>
      </c>
      <c r="N106" s="33">
        <v>221.66007905138341</v>
      </c>
      <c r="O106" s="33">
        <v>26.537549407114629</v>
      </c>
      <c r="P106" s="33">
        <v>0</v>
      </c>
      <c r="Q106" s="33">
        <v>18995.225296442688</v>
      </c>
      <c r="R106" s="33">
        <v>0</v>
      </c>
      <c r="S106" s="33">
        <v>67.873517786561266</v>
      </c>
      <c r="T106" s="33">
        <v>126.53754940711462</v>
      </c>
      <c r="U106" s="33">
        <v>130.18181818181819</v>
      </c>
      <c r="V106" s="33">
        <v>5182.505928853755</v>
      </c>
      <c r="W106" s="33">
        <v>9617.201581027668</v>
      </c>
      <c r="X106" s="33">
        <v>1857.486166007905</v>
      </c>
      <c r="Y106" s="33">
        <v>2013.4387351778657</v>
      </c>
      <c r="Z106" s="33">
        <v>19698.031620553364</v>
      </c>
      <c r="AA106" s="33">
        <v>4030.2648221343875</v>
      </c>
      <c r="AB106" s="33">
        <v>3038.6126482213444</v>
      </c>
      <c r="AC106" s="33">
        <v>4111.221343873518</v>
      </c>
      <c r="AD106" s="33">
        <v>231.19762845849803</v>
      </c>
      <c r="AE106" s="33">
        <v>8286.7351778656121</v>
      </c>
      <c r="AF106" s="33">
        <v>3185.438735177866</v>
      </c>
      <c r="AG106" s="33">
        <v>498.08695652173918</v>
      </c>
      <c r="AH106" s="33">
        <v>540.01976284584987</v>
      </c>
      <c r="AI106" s="33">
        <v>900.09881422924911</v>
      </c>
      <c r="AJ106" s="33">
        <v>634.56521739130437</v>
      </c>
      <c r="AK106" s="33">
        <v>612.66798418972337</v>
      </c>
      <c r="AL106" s="33">
        <v>0</v>
      </c>
      <c r="AM106" s="33">
        <v>24398.146245059292</v>
      </c>
      <c r="AN106" s="33">
        <v>516.0513833992095</v>
      </c>
      <c r="AO106" s="33">
        <v>65.8498023715415</v>
      </c>
      <c r="AP106" s="33">
        <v>2255.2924901185775</v>
      </c>
      <c r="AQ106" s="33">
        <v>586.36363636363637</v>
      </c>
      <c r="AR106" s="33">
        <v>5604.256916996047</v>
      </c>
      <c r="AS106" s="33">
        <v>12261.667984189724</v>
      </c>
      <c r="AT106" s="33">
        <v>1411.6798418972335</v>
      </c>
      <c r="AU106" s="33">
        <v>1696.9841897233202</v>
      </c>
      <c r="AV106" s="33">
        <v>17602.193675889332</v>
      </c>
      <c r="AW106" s="33">
        <v>4131.5968379446649</v>
      </c>
      <c r="AX106" s="33">
        <v>2861.0671936758895</v>
      </c>
      <c r="AY106" s="33">
        <v>3181.03162055336</v>
      </c>
      <c r="AZ106" s="33">
        <v>436.99604743083006</v>
      </c>
      <c r="BA106" s="33">
        <v>6991.5019762845859</v>
      </c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  <c r="DC106" s="1"/>
      <c r="DD106" s="1"/>
      <c r="DE106" s="1"/>
      <c r="DF106" s="1"/>
      <c r="DG106" s="1"/>
      <c r="DH106" s="1"/>
      <c r="DI106" s="1"/>
      <c r="DJ106" s="1"/>
      <c r="DK106" s="1"/>
      <c r="DL106" s="1"/>
      <c r="DM106" s="1"/>
      <c r="DN106" s="1"/>
      <c r="DO106" s="1"/>
      <c r="DP106" s="1"/>
      <c r="DQ106" s="1"/>
      <c r="DR106" s="1"/>
      <c r="DS106" s="1"/>
      <c r="DT106" s="1"/>
      <c r="DU106" s="1"/>
      <c r="DV106" s="1"/>
      <c r="DW106" s="1"/>
      <c r="DX106" s="1"/>
      <c r="DY106" s="1"/>
      <c r="DZ106" s="1"/>
      <c r="EA106" s="1"/>
      <c r="EB106" s="1"/>
      <c r="EC106" s="1"/>
      <c r="ED106" s="1"/>
      <c r="EE106" s="1"/>
      <c r="EF106" s="1"/>
      <c r="EG106" s="1"/>
      <c r="EH106" s="1"/>
      <c r="EI106" s="1"/>
      <c r="EJ106" s="1"/>
      <c r="EK106" s="1"/>
      <c r="EL106" s="1"/>
      <c r="EM106" s="1"/>
      <c r="EN106" s="1"/>
      <c r="EO106" s="1"/>
      <c r="EP106" s="1"/>
      <c r="EQ106" s="1"/>
      <c r="ER106" s="1"/>
      <c r="ES106" s="1"/>
      <c r="ET106" s="1"/>
      <c r="EU106" s="1"/>
      <c r="EV106" s="1"/>
      <c r="EW106" s="1"/>
      <c r="EX106" s="1"/>
      <c r="EY106" s="1"/>
      <c r="EZ106" s="1"/>
      <c r="FA106" s="1"/>
      <c r="FB106" s="1"/>
      <c r="FC106" s="1"/>
      <c r="FD106" s="1"/>
      <c r="FE106" s="1"/>
      <c r="FF106" s="1"/>
      <c r="FG106" s="1"/>
      <c r="FH106" s="1"/>
    </row>
    <row r="107" spans="1:164" ht="15.75" customHeight="1" x14ac:dyDescent="0.25">
      <c r="A107" s="1">
        <v>26319</v>
      </c>
      <c r="B107" s="1" t="s">
        <v>108</v>
      </c>
      <c r="C107" s="1" t="s">
        <v>791</v>
      </c>
      <c r="D107" s="1" t="s">
        <v>824</v>
      </c>
      <c r="E107" s="1">
        <v>2295</v>
      </c>
      <c r="F107" s="1" t="s">
        <v>834</v>
      </c>
      <c r="G107" s="1" t="s">
        <v>837</v>
      </c>
      <c r="H107" s="1" t="s">
        <v>841</v>
      </c>
      <c r="I107" s="1" t="s">
        <v>851</v>
      </c>
      <c r="J107" s="33">
        <v>85077.1581027668</v>
      </c>
      <c r="K107" s="33">
        <v>10359.1976284585</v>
      </c>
      <c r="L107" s="33">
        <v>4412.083003952569</v>
      </c>
      <c r="M107" s="33">
        <v>58886.565217391311</v>
      </c>
      <c r="N107" s="33">
        <v>7241.5256916996059</v>
      </c>
      <c r="O107" s="33">
        <v>4177.7865612648229</v>
      </c>
      <c r="P107" s="33">
        <v>0</v>
      </c>
      <c r="Q107" s="33">
        <v>39911.26877470356</v>
      </c>
      <c r="R107" s="33">
        <v>752.11462450592887</v>
      </c>
      <c r="S107" s="33">
        <v>1160.1383399209487</v>
      </c>
      <c r="T107" s="33">
        <v>7653.7430830039539</v>
      </c>
      <c r="U107" s="33">
        <v>4080.0592885375495</v>
      </c>
      <c r="V107" s="33">
        <v>6093.739130434783</v>
      </c>
      <c r="W107" s="33">
        <v>10677.482213438736</v>
      </c>
      <c r="X107" s="33">
        <v>9238.6758893280639</v>
      </c>
      <c r="Y107" s="33">
        <v>255.31620553359687</v>
      </c>
      <c r="Z107" s="33">
        <v>27126.624505928856</v>
      </c>
      <c r="AA107" s="33">
        <v>5716.00395256917</v>
      </c>
      <c r="AB107" s="33">
        <v>5674.6126482213449</v>
      </c>
      <c r="AC107" s="33">
        <v>7049.553359683795</v>
      </c>
      <c r="AD107" s="33">
        <v>4285.3754940711469</v>
      </c>
      <c r="AE107" s="33">
        <v>4401.079051383399</v>
      </c>
      <c r="AF107" s="33">
        <v>53090.600790513839</v>
      </c>
      <c r="AG107" s="33">
        <v>13576.335968379446</v>
      </c>
      <c r="AH107" s="33">
        <v>2965.2727272727275</v>
      </c>
      <c r="AI107" s="33">
        <v>30623.53754940712</v>
      </c>
      <c r="AJ107" s="33">
        <v>3685.446640316206</v>
      </c>
      <c r="AK107" s="33">
        <v>2240.00790513834</v>
      </c>
      <c r="AL107" s="33">
        <v>0</v>
      </c>
      <c r="AM107" s="33">
        <v>34417.557312252975</v>
      </c>
      <c r="AN107" s="33">
        <v>1431.8893280632412</v>
      </c>
      <c r="AO107" s="33">
        <v>802.45059288537561</v>
      </c>
      <c r="AP107" s="33">
        <v>6261.134387351779</v>
      </c>
      <c r="AQ107" s="33">
        <v>2851.5889328063245</v>
      </c>
      <c r="AR107" s="33">
        <v>4493.8656126482219</v>
      </c>
      <c r="AS107" s="33">
        <v>12345.956521739132</v>
      </c>
      <c r="AT107" s="33">
        <v>5896.802371541502</v>
      </c>
      <c r="AU107" s="33">
        <v>333.86956521739137</v>
      </c>
      <c r="AV107" s="33">
        <v>19838.347826086952</v>
      </c>
      <c r="AW107" s="33">
        <v>7193.403162055336</v>
      </c>
      <c r="AX107" s="33">
        <v>4316.810276679842</v>
      </c>
      <c r="AY107" s="33">
        <v>4045.1501976284585</v>
      </c>
      <c r="AZ107" s="33">
        <v>822.72727272727275</v>
      </c>
      <c r="BA107" s="33">
        <v>3460.2569169960479</v>
      </c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  <c r="EK107" s="1"/>
      <c r="EL107" s="1"/>
      <c r="EM107" s="1"/>
      <c r="EN107" s="1"/>
      <c r="EO107" s="1"/>
      <c r="EP107" s="1"/>
      <c r="EQ107" s="1"/>
      <c r="ER107" s="1"/>
      <c r="ES107" s="1"/>
      <c r="ET107" s="1"/>
      <c r="EU107" s="1"/>
      <c r="EV107" s="1"/>
      <c r="EW107" s="1"/>
      <c r="EX107" s="1"/>
      <c r="EY107" s="1"/>
      <c r="EZ107" s="1"/>
      <c r="FA107" s="1"/>
      <c r="FB107" s="1"/>
      <c r="FC107" s="1"/>
      <c r="FD107" s="1"/>
      <c r="FE107" s="1"/>
      <c r="FF107" s="1"/>
      <c r="FG107" s="1"/>
      <c r="FH107" s="1"/>
    </row>
    <row r="108" spans="1:164" ht="15.75" customHeight="1" x14ac:dyDescent="0.25">
      <c r="A108" s="1">
        <v>26327</v>
      </c>
      <c r="B108" s="1" t="s">
        <v>109</v>
      </c>
      <c r="C108" s="1" t="s">
        <v>791</v>
      </c>
      <c r="D108" s="1" t="s">
        <v>824</v>
      </c>
      <c r="E108" s="1">
        <v>2725</v>
      </c>
      <c r="F108" s="1" t="s">
        <v>834</v>
      </c>
      <c r="G108" s="1" t="s">
        <v>837</v>
      </c>
      <c r="H108" s="1" t="s">
        <v>841</v>
      </c>
      <c r="I108" s="1" t="s">
        <v>853</v>
      </c>
      <c r="J108" s="33">
        <v>74453.545454545456</v>
      </c>
      <c r="K108" s="33">
        <v>6031.3873517786569</v>
      </c>
      <c r="L108" s="33">
        <v>15283.533596837944</v>
      </c>
      <c r="M108" s="33">
        <v>28356.648221343879</v>
      </c>
      <c r="N108" s="33">
        <v>13157.221343873518</v>
      </c>
      <c r="O108" s="33">
        <v>10688.150197628458</v>
      </c>
      <c r="P108" s="33">
        <v>936.60474308300411</v>
      </c>
      <c r="Q108" s="33">
        <v>66681.833992094864</v>
      </c>
      <c r="R108" s="33">
        <v>1867.4822134387352</v>
      </c>
      <c r="S108" s="33">
        <v>3127.209486166008</v>
      </c>
      <c r="T108" s="33">
        <v>27658.316205533596</v>
      </c>
      <c r="U108" s="33">
        <v>9550.7193675889339</v>
      </c>
      <c r="V108" s="33">
        <v>9776.2648221343861</v>
      </c>
      <c r="W108" s="33">
        <v>10296.604743083004</v>
      </c>
      <c r="X108" s="33">
        <v>3231.2648221343879</v>
      </c>
      <c r="Y108" s="33">
        <v>1173.9723320158105</v>
      </c>
      <c r="Z108" s="33">
        <v>69410.561264822143</v>
      </c>
      <c r="AA108" s="33">
        <v>25197.964426877472</v>
      </c>
      <c r="AB108" s="33">
        <v>8059.513833992095</v>
      </c>
      <c r="AC108" s="33">
        <v>10191.466403162056</v>
      </c>
      <c r="AD108" s="33">
        <v>11797.067193675892</v>
      </c>
      <c r="AE108" s="33">
        <v>14164.549407114624</v>
      </c>
      <c r="AF108" s="33">
        <v>77585.916996047439</v>
      </c>
      <c r="AG108" s="33">
        <v>6953.95652173913</v>
      </c>
      <c r="AH108" s="33">
        <v>14854.873517786564</v>
      </c>
      <c r="AI108" s="33">
        <v>28809.067193675892</v>
      </c>
      <c r="AJ108" s="33">
        <v>13916.565217391308</v>
      </c>
      <c r="AK108" s="33">
        <v>11838.06324110672</v>
      </c>
      <c r="AL108" s="33">
        <v>1213.3913043478262</v>
      </c>
      <c r="AM108" s="33">
        <v>75721.723320158111</v>
      </c>
      <c r="AN108" s="33">
        <v>1407.8577075098815</v>
      </c>
      <c r="AO108" s="33">
        <v>3978.1106719367594</v>
      </c>
      <c r="AP108" s="33">
        <v>31187.090909090912</v>
      </c>
      <c r="AQ108" s="33">
        <v>10947.905138339922</v>
      </c>
      <c r="AR108" s="33">
        <v>10484.260869565218</v>
      </c>
      <c r="AS108" s="33">
        <v>12970.470355731226</v>
      </c>
      <c r="AT108" s="33">
        <v>3543.6324110671935</v>
      </c>
      <c r="AU108" s="33">
        <v>1202.3952569169962</v>
      </c>
      <c r="AV108" s="33">
        <v>68778.37944664032</v>
      </c>
      <c r="AW108" s="33">
        <v>25641.335968379448</v>
      </c>
      <c r="AX108" s="33">
        <v>8649.8577075098819</v>
      </c>
      <c r="AY108" s="33">
        <v>9871.837944664032</v>
      </c>
      <c r="AZ108" s="33">
        <v>10465.06719367589</v>
      </c>
      <c r="BA108" s="33">
        <v>14150.280632411068</v>
      </c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  <c r="DB108" s="1"/>
      <c r="DC108" s="1"/>
      <c r="DD108" s="1"/>
      <c r="DE108" s="1"/>
      <c r="DF108" s="1"/>
      <c r="DG108" s="1"/>
      <c r="DH108" s="1"/>
      <c r="DI108" s="1"/>
      <c r="DJ108" s="1"/>
      <c r="DK108" s="1"/>
      <c r="DL108" s="1"/>
      <c r="DM108" s="1"/>
      <c r="DN108" s="1"/>
      <c r="DO108" s="1"/>
      <c r="DP108" s="1"/>
      <c r="DQ108" s="1"/>
      <c r="DR108" s="1"/>
      <c r="DS108" s="1"/>
      <c r="DT108" s="1"/>
      <c r="DU108" s="1"/>
      <c r="DV108" s="1"/>
      <c r="DW108" s="1"/>
      <c r="DX108" s="1"/>
      <c r="DY108" s="1"/>
      <c r="DZ108" s="1"/>
      <c r="EA108" s="1"/>
      <c r="EB108" s="1"/>
      <c r="EC108" s="1"/>
      <c r="ED108" s="1"/>
      <c r="EE108" s="1"/>
      <c r="EF108" s="1"/>
      <c r="EG108" s="1"/>
      <c r="EH108" s="1"/>
      <c r="EI108" s="1"/>
      <c r="EJ108" s="1"/>
      <c r="EK108" s="1"/>
      <c r="EL108" s="1"/>
      <c r="EM108" s="1"/>
      <c r="EN108" s="1"/>
      <c r="EO108" s="1"/>
      <c r="EP108" s="1"/>
      <c r="EQ108" s="1"/>
      <c r="ER108" s="1"/>
      <c r="ES108" s="1"/>
      <c r="ET108" s="1"/>
      <c r="EU108" s="1"/>
      <c r="EV108" s="1"/>
      <c r="EW108" s="1"/>
      <c r="EX108" s="1"/>
      <c r="EY108" s="1"/>
      <c r="EZ108" s="1"/>
      <c r="FA108" s="1"/>
      <c r="FB108" s="1"/>
      <c r="FC108" s="1"/>
      <c r="FD108" s="1"/>
      <c r="FE108" s="1"/>
      <c r="FF108" s="1"/>
      <c r="FG108" s="1"/>
      <c r="FH108" s="1"/>
    </row>
    <row r="109" spans="1:164" ht="15.75" customHeight="1" x14ac:dyDescent="0.25">
      <c r="A109" s="1">
        <v>26505</v>
      </c>
      <c r="B109" s="1" t="s">
        <v>110</v>
      </c>
      <c r="C109" s="1" t="s">
        <v>794</v>
      </c>
      <c r="D109" s="1" t="s">
        <v>825</v>
      </c>
      <c r="E109" s="1">
        <v>2100</v>
      </c>
      <c r="F109" s="1" t="s">
        <v>834</v>
      </c>
      <c r="G109" s="1" t="s">
        <v>837</v>
      </c>
      <c r="H109" s="1" t="s">
        <v>843</v>
      </c>
      <c r="I109" s="1" t="s">
        <v>852</v>
      </c>
      <c r="J109" s="33">
        <v>36583.537549407112</v>
      </c>
      <c r="K109" s="33">
        <v>3157.735177865613</v>
      </c>
      <c r="L109" s="33">
        <v>6542.7470355731239</v>
      </c>
      <c r="M109" s="33">
        <v>14942.205533596838</v>
      </c>
      <c r="N109" s="33">
        <v>6238.3162055335979</v>
      </c>
      <c r="O109" s="33">
        <v>5069.944664031621</v>
      </c>
      <c r="P109" s="33">
        <v>632.58893280632412</v>
      </c>
      <c r="Q109" s="33">
        <v>36548.7628458498</v>
      </c>
      <c r="R109" s="33">
        <v>678.92885375494075</v>
      </c>
      <c r="S109" s="33">
        <v>1443.4822134387355</v>
      </c>
      <c r="T109" s="33">
        <v>9314.8893280632419</v>
      </c>
      <c r="U109" s="33">
        <v>5516.0671936758899</v>
      </c>
      <c r="V109" s="33">
        <v>6875.5019762845859</v>
      </c>
      <c r="W109" s="33">
        <v>7925.612648221344</v>
      </c>
      <c r="X109" s="33">
        <v>3370.2608695652179</v>
      </c>
      <c r="Y109" s="33">
        <v>1424.01976284585</v>
      </c>
      <c r="Z109" s="33">
        <v>41016.944664031624</v>
      </c>
      <c r="AA109" s="33">
        <v>15016.391304347828</v>
      </c>
      <c r="AB109" s="33">
        <v>3598.9683794466405</v>
      </c>
      <c r="AC109" s="33">
        <v>6069.1620553359689</v>
      </c>
      <c r="AD109" s="33">
        <v>7290.7905138339929</v>
      </c>
      <c r="AE109" s="33">
        <v>9041.6324110671958</v>
      </c>
      <c r="AF109" s="33">
        <v>33096.9209486166</v>
      </c>
      <c r="AG109" s="33">
        <v>3720.5494071146245</v>
      </c>
      <c r="AH109" s="33">
        <v>4582.494071146245</v>
      </c>
      <c r="AI109" s="33">
        <v>14618.027667984192</v>
      </c>
      <c r="AJ109" s="33">
        <v>5420.6996047430839</v>
      </c>
      <c r="AK109" s="33">
        <v>4062.0909090909095</v>
      </c>
      <c r="AL109" s="33">
        <v>693.05928853754949</v>
      </c>
      <c r="AM109" s="33">
        <v>38667.932806324119</v>
      </c>
      <c r="AN109" s="33">
        <v>473.46640316205531</v>
      </c>
      <c r="AO109" s="33">
        <v>1389.2608695652175</v>
      </c>
      <c r="AP109" s="33">
        <v>10152.652173913044</v>
      </c>
      <c r="AQ109" s="33">
        <v>4577.731225296443</v>
      </c>
      <c r="AR109" s="33">
        <v>7057.553359683795</v>
      </c>
      <c r="AS109" s="33">
        <v>9660.5138339920959</v>
      </c>
      <c r="AT109" s="33">
        <v>4624.106719367589</v>
      </c>
      <c r="AU109" s="33">
        <v>732.6482213438735</v>
      </c>
      <c r="AV109" s="33">
        <v>50873.363636363647</v>
      </c>
      <c r="AW109" s="33">
        <v>22746.011857707512</v>
      </c>
      <c r="AX109" s="33">
        <v>4556.9841897233209</v>
      </c>
      <c r="AY109" s="33">
        <v>4719.1818181818189</v>
      </c>
      <c r="AZ109" s="33">
        <v>7409.5454545454559</v>
      </c>
      <c r="BA109" s="33">
        <v>11441.640316205534</v>
      </c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  <c r="DB109" s="1"/>
      <c r="DC109" s="1"/>
      <c r="DD109" s="1"/>
      <c r="DE109" s="1"/>
      <c r="DF109" s="1"/>
      <c r="DG109" s="1"/>
      <c r="DH109" s="1"/>
      <c r="DI109" s="1"/>
      <c r="DJ109" s="1"/>
      <c r="DK109" s="1"/>
      <c r="DL109" s="1"/>
      <c r="DM109" s="1"/>
      <c r="DN109" s="1"/>
      <c r="DO109" s="1"/>
      <c r="DP109" s="1"/>
      <c r="DQ109" s="1"/>
      <c r="DR109" s="1"/>
      <c r="DS109" s="1"/>
      <c r="DT109" s="1"/>
      <c r="DU109" s="1"/>
      <c r="DV109" s="1"/>
      <c r="DW109" s="1"/>
      <c r="DX109" s="1"/>
      <c r="DY109" s="1"/>
      <c r="DZ109" s="1"/>
      <c r="EA109" s="1"/>
      <c r="EB109" s="1"/>
      <c r="EC109" s="1"/>
      <c r="ED109" s="1"/>
      <c r="EE109" s="1"/>
      <c r="EF109" s="1"/>
      <c r="EG109" s="1"/>
      <c r="EH109" s="1"/>
      <c r="EI109" s="1"/>
      <c r="EJ109" s="1"/>
      <c r="EK109" s="1"/>
      <c r="EL109" s="1"/>
      <c r="EM109" s="1"/>
      <c r="EN109" s="1"/>
      <c r="EO109" s="1"/>
      <c r="EP109" s="1"/>
      <c r="EQ109" s="1"/>
      <c r="ER109" s="1"/>
      <c r="ES109" s="1"/>
      <c r="ET109" s="1"/>
      <c r="EU109" s="1"/>
      <c r="EV109" s="1"/>
      <c r="EW109" s="1"/>
      <c r="EX109" s="1"/>
      <c r="EY109" s="1"/>
      <c r="EZ109" s="1"/>
      <c r="FA109" s="1"/>
      <c r="FB109" s="1"/>
      <c r="FC109" s="1"/>
      <c r="FD109" s="1"/>
      <c r="FE109" s="1"/>
      <c r="FF109" s="1"/>
      <c r="FG109" s="1"/>
      <c r="FH109" s="1"/>
    </row>
    <row r="110" spans="1:164" ht="15.75" customHeight="1" x14ac:dyDescent="0.25">
      <c r="A110" s="1">
        <v>28257</v>
      </c>
      <c r="B110" s="1" t="s">
        <v>111</v>
      </c>
      <c r="C110" s="1" t="s">
        <v>790</v>
      </c>
      <c r="D110" s="1" t="s">
        <v>823</v>
      </c>
      <c r="E110" s="1">
        <v>1200</v>
      </c>
      <c r="F110" s="1" t="s">
        <v>831</v>
      </c>
      <c r="G110" s="1" t="s">
        <v>837</v>
      </c>
      <c r="H110" s="1" t="s">
        <v>842</v>
      </c>
      <c r="I110" s="1" t="s">
        <v>850</v>
      </c>
      <c r="J110" s="33">
        <v>374.83399209486169</v>
      </c>
      <c r="K110" s="33">
        <v>178.69565217391306</v>
      </c>
      <c r="L110" s="33">
        <v>3.7549407114624507</v>
      </c>
      <c r="M110" s="33">
        <v>146.17391304347828</v>
      </c>
      <c r="N110" s="33">
        <v>46.209486166007906</v>
      </c>
      <c r="O110" s="33">
        <v>0</v>
      </c>
      <c r="P110" s="33">
        <v>0</v>
      </c>
      <c r="Q110" s="33">
        <v>17413.40316205534</v>
      </c>
      <c r="R110" s="33">
        <v>23.418972332015812</v>
      </c>
      <c r="S110" s="33">
        <v>38.351778656126484</v>
      </c>
      <c r="T110" s="33">
        <v>146.40316205533597</v>
      </c>
      <c r="U110" s="33">
        <v>503.29249011857706</v>
      </c>
      <c r="V110" s="33">
        <v>2218.731225296443</v>
      </c>
      <c r="W110" s="33">
        <v>9551.2094861660098</v>
      </c>
      <c r="X110" s="33">
        <v>3116.7588932806325</v>
      </c>
      <c r="Y110" s="33">
        <v>1815.2371541501977</v>
      </c>
      <c r="Z110" s="33">
        <v>12570.857707509884</v>
      </c>
      <c r="AA110" s="33">
        <v>19.980237154150199</v>
      </c>
      <c r="AB110" s="33">
        <v>811.30039525691711</v>
      </c>
      <c r="AC110" s="33">
        <v>4164.098814229249</v>
      </c>
      <c r="AD110" s="33">
        <v>2625.446640316206</v>
      </c>
      <c r="AE110" s="33">
        <v>4950.03162055336</v>
      </c>
      <c r="AF110" s="33">
        <v>2518.134387351779</v>
      </c>
      <c r="AG110" s="33">
        <v>136.4110671936759</v>
      </c>
      <c r="AH110" s="33">
        <v>25.158102766798422</v>
      </c>
      <c r="AI110" s="33">
        <v>82.976284584980249</v>
      </c>
      <c r="AJ110" s="33">
        <v>40.873517786561266</v>
      </c>
      <c r="AK110" s="33">
        <v>2232.715415019763</v>
      </c>
      <c r="AL110" s="33">
        <v>0</v>
      </c>
      <c r="AM110" s="33">
        <v>20098.18972332016</v>
      </c>
      <c r="AN110" s="33">
        <v>30.513833992094867</v>
      </c>
      <c r="AO110" s="33">
        <v>42.33201581027668</v>
      </c>
      <c r="AP110" s="33">
        <v>186.51778656126484</v>
      </c>
      <c r="AQ110" s="33">
        <v>557.77865612648225</v>
      </c>
      <c r="AR110" s="33">
        <v>3550.189723320158</v>
      </c>
      <c r="AS110" s="33">
        <v>10987.873517786562</v>
      </c>
      <c r="AT110" s="33">
        <v>2826.9960474308305</v>
      </c>
      <c r="AU110" s="33">
        <v>1915.9881422924902</v>
      </c>
      <c r="AV110" s="33">
        <v>11404.280632411068</v>
      </c>
      <c r="AW110" s="33">
        <v>91.525691699604749</v>
      </c>
      <c r="AX110" s="33">
        <v>475.905138339921</v>
      </c>
      <c r="AY110" s="33">
        <v>2519.9644268774705</v>
      </c>
      <c r="AZ110" s="33">
        <v>2343.8339920948615</v>
      </c>
      <c r="BA110" s="33">
        <v>5973.05138339921</v>
      </c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  <c r="EL110" s="1"/>
      <c r="EM110" s="1"/>
      <c r="EN110" s="1"/>
      <c r="EO110" s="1"/>
      <c r="EP110" s="1"/>
      <c r="EQ110" s="1"/>
      <c r="ER110" s="1"/>
      <c r="ES110" s="1"/>
      <c r="ET110" s="1"/>
      <c r="EU110" s="1"/>
      <c r="EV110" s="1"/>
      <c r="EW110" s="1"/>
      <c r="EX110" s="1"/>
      <c r="EY110" s="1"/>
      <c r="EZ110" s="1"/>
      <c r="FA110" s="1"/>
      <c r="FB110" s="1"/>
      <c r="FC110" s="1"/>
      <c r="FD110" s="1"/>
      <c r="FE110" s="1"/>
      <c r="FF110" s="1"/>
      <c r="FG110" s="1"/>
      <c r="FH110" s="1"/>
    </row>
    <row r="111" spans="1:164" ht="15.75" customHeight="1" x14ac:dyDescent="0.25">
      <c r="A111" s="1">
        <v>28362</v>
      </c>
      <c r="B111" s="1" t="s">
        <v>112</v>
      </c>
      <c r="C111" s="1" t="s">
        <v>790</v>
      </c>
      <c r="D111" s="1" t="s">
        <v>825</v>
      </c>
      <c r="E111" s="1">
        <v>1800</v>
      </c>
      <c r="F111" s="1" t="s">
        <v>835</v>
      </c>
      <c r="G111" s="1" t="s">
        <v>837</v>
      </c>
      <c r="H111" s="1" t="s">
        <v>841</v>
      </c>
      <c r="I111" s="1" t="s">
        <v>852</v>
      </c>
      <c r="J111" s="33">
        <v>22689.34782608696</v>
      </c>
      <c r="K111" s="33">
        <v>2769.300395256917</v>
      </c>
      <c r="L111" s="33">
        <v>3453.9723320158105</v>
      </c>
      <c r="M111" s="33">
        <v>11645.798418972332</v>
      </c>
      <c r="N111" s="33">
        <v>3009.837944664032</v>
      </c>
      <c r="O111" s="33">
        <v>1703.3241106719368</v>
      </c>
      <c r="P111" s="33">
        <v>107.11462450592886</v>
      </c>
      <c r="Q111" s="33">
        <v>52512.395256917007</v>
      </c>
      <c r="R111" s="33">
        <v>716.42687747035575</v>
      </c>
      <c r="S111" s="33">
        <v>1638.8577075098817</v>
      </c>
      <c r="T111" s="33">
        <v>12059.324110671938</v>
      </c>
      <c r="U111" s="33">
        <v>4636.826086956522</v>
      </c>
      <c r="V111" s="33">
        <v>7892.2411067193689</v>
      </c>
      <c r="W111" s="33">
        <v>11511.766798418974</v>
      </c>
      <c r="X111" s="33">
        <v>12625.865612648222</v>
      </c>
      <c r="Y111" s="33">
        <v>1431.0869565217392</v>
      </c>
      <c r="Z111" s="33">
        <v>43445.952569169967</v>
      </c>
      <c r="AA111" s="33">
        <v>16064.225296442688</v>
      </c>
      <c r="AB111" s="33">
        <v>6287.1581027667989</v>
      </c>
      <c r="AC111" s="33">
        <v>6067.320158102767</v>
      </c>
      <c r="AD111" s="33">
        <v>2996.2924901185775</v>
      </c>
      <c r="AE111" s="33">
        <v>12030.956521739132</v>
      </c>
      <c r="AF111" s="33">
        <v>23007.359683794468</v>
      </c>
      <c r="AG111" s="33">
        <v>3109.9565217391305</v>
      </c>
      <c r="AH111" s="33">
        <v>2515.711462450593</v>
      </c>
      <c r="AI111" s="33">
        <v>12861.557312252966</v>
      </c>
      <c r="AJ111" s="33">
        <v>2489.920948616601</v>
      </c>
      <c r="AK111" s="33">
        <v>1915.612648221344</v>
      </c>
      <c r="AL111" s="33">
        <v>114.600790513834</v>
      </c>
      <c r="AM111" s="33">
        <v>56971.498023715416</v>
      </c>
      <c r="AN111" s="33">
        <v>572.77470355731225</v>
      </c>
      <c r="AO111" s="33">
        <v>1506.494071146245</v>
      </c>
      <c r="AP111" s="33">
        <v>13332.95652173913</v>
      </c>
      <c r="AQ111" s="33">
        <v>4203.252964426878</v>
      </c>
      <c r="AR111" s="33">
        <v>8264.9130434782619</v>
      </c>
      <c r="AS111" s="33">
        <v>13369.264822134388</v>
      </c>
      <c r="AT111" s="33">
        <v>14128.731225296444</v>
      </c>
      <c r="AU111" s="33">
        <v>1593.110671936759</v>
      </c>
      <c r="AV111" s="33">
        <v>40013.743083003959</v>
      </c>
      <c r="AW111" s="33">
        <v>17275.905138339924</v>
      </c>
      <c r="AX111" s="33">
        <v>5557.6798418972339</v>
      </c>
      <c r="AY111" s="33">
        <v>4142.5652173913049</v>
      </c>
      <c r="AZ111" s="33">
        <v>2410.209486166008</v>
      </c>
      <c r="BA111" s="33">
        <v>10627.383399209486</v>
      </c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</row>
    <row r="112" spans="1:164" ht="15.75" customHeight="1" x14ac:dyDescent="0.25">
      <c r="A112" s="1">
        <v>28435</v>
      </c>
      <c r="B112" s="1" t="s">
        <v>113</v>
      </c>
      <c r="C112" s="1" t="s">
        <v>791</v>
      </c>
      <c r="D112" s="1" t="s">
        <v>825</v>
      </c>
      <c r="E112" s="1">
        <v>1960</v>
      </c>
      <c r="F112" s="1" t="s">
        <v>835</v>
      </c>
      <c r="G112" s="1" t="s">
        <v>837</v>
      </c>
      <c r="H112" s="1" t="s">
        <v>843</v>
      </c>
      <c r="I112" s="1" t="s">
        <v>852</v>
      </c>
      <c r="J112" s="33">
        <v>42112.592885375489</v>
      </c>
      <c r="K112" s="33">
        <v>4045.0632411067199</v>
      </c>
      <c r="L112" s="33">
        <v>11080.849802371542</v>
      </c>
      <c r="M112" s="33">
        <v>14332.446640316206</v>
      </c>
      <c r="N112" s="33">
        <v>5337.3557312252969</v>
      </c>
      <c r="O112" s="33">
        <v>6594.604743083004</v>
      </c>
      <c r="P112" s="33">
        <v>722.27272727272725</v>
      </c>
      <c r="Q112" s="33">
        <v>34441.019762845848</v>
      </c>
      <c r="R112" s="33">
        <v>837.16600790513849</v>
      </c>
      <c r="S112" s="33">
        <v>1911.0909090909095</v>
      </c>
      <c r="T112" s="33">
        <v>9141.4940711462459</v>
      </c>
      <c r="U112" s="33">
        <v>4744.3754940711469</v>
      </c>
      <c r="V112" s="33">
        <v>5328.9960474308309</v>
      </c>
      <c r="W112" s="33">
        <v>9752.407114624506</v>
      </c>
      <c r="X112" s="33">
        <v>1593.6679841897235</v>
      </c>
      <c r="Y112" s="33">
        <v>1131.822134387352</v>
      </c>
      <c r="Z112" s="33">
        <v>28621.905138339924</v>
      </c>
      <c r="AA112" s="33">
        <v>7931.4426877470378</v>
      </c>
      <c r="AB112" s="33">
        <v>4374.841897233202</v>
      </c>
      <c r="AC112" s="33">
        <v>2476.889328063241</v>
      </c>
      <c r="AD112" s="33">
        <v>5068.699604743083</v>
      </c>
      <c r="AE112" s="33">
        <v>8770.03162055336</v>
      </c>
      <c r="AF112" s="33">
        <v>42041.632411067199</v>
      </c>
      <c r="AG112" s="33">
        <v>3938.8735177865619</v>
      </c>
      <c r="AH112" s="33">
        <v>9223.4664031620559</v>
      </c>
      <c r="AI112" s="33">
        <v>16439.122529644272</v>
      </c>
      <c r="AJ112" s="33">
        <v>6721.3162055335979</v>
      </c>
      <c r="AK112" s="33">
        <v>5278.841897233202</v>
      </c>
      <c r="AL112" s="33">
        <v>440.01185770750993</v>
      </c>
      <c r="AM112" s="33">
        <v>45105.849802371544</v>
      </c>
      <c r="AN112" s="33">
        <v>1085.2569169960475</v>
      </c>
      <c r="AO112" s="33">
        <v>2108.0474308300395</v>
      </c>
      <c r="AP112" s="33">
        <v>14626.426877470358</v>
      </c>
      <c r="AQ112" s="33">
        <v>5215.8221343873529</v>
      </c>
      <c r="AR112" s="33">
        <v>6508.312252964427</v>
      </c>
      <c r="AS112" s="33">
        <v>12733.17391304348</v>
      </c>
      <c r="AT112" s="33">
        <v>1738.3952569169962</v>
      </c>
      <c r="AU112" s="33">
        <v>1090.415019762846</v>
      </c>
      <c r="AV112" s="33">
        <v>33379.656126482216</v>
      </c>
      <c r="AW112" s="33">
        <v>9277.6363636363658</v>
      </c>
      <c r="AX112" s="33">
        <v>4964.9920948616609</v>
      </c>
      <c r="AY112" s="33">
        <v>3602.4822134387359</v>
      </c>
      <c r="AZ112" s="33">
        <v>5645.940711462451</v>
      </c>
      <c r="BA112" s="33">
        <v>9888.604743083004</v>
      </c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  <c r="DB112" s="1"/>
      <c r="DC112" s="1"/>
      <c r="DD112" s="1"/>
      <c r="DE112" s="1"/>
      <c r="DF112" s="1"/>
      <c r="DG112" s="1"/>
      <c r="DH112" s="1"/>
      <c r="DI112" s="1"/>
      <c r="DJ112" s="1"/>
      <c r="DK112" s="1"/>
      <c r="DL112" s="1"/>
      <c r="DM112" s="1"/>
      <c r="DN112" s="1"/>
      <c r="DO112" s="1"/>
      <c r="DP112" s="1"/>
      <c r="DQ112" s="1"/>
      <c r="DR112" s="1"/>
      <c r="DS112" s="1"/>
      <c r="DT112" s="1"/>
      <c r="DU112" s="1"/>
      <c r="DV112" s="1"/>
      <c r="DW112" s="1"/>
      <c r="DX112" s="1"/>
      <c r="DY112" s="1"/>
      <c r="DZ112" s="1"/>
      <c r="EA112" s="1"/>
      <c r="EB112" s="1"/>
      <c r="EC112" s="1"/>
      <c r="ED112" s="1"/>
      <c r="EE112" s="1"/>
      <c r="EF112" s="1"/>
      <c r="EG112" s="1"/>
      <c r="EH112" s="1"/>
      <c r="EI112" s="1"/>
      <c r="EJ112" s="1"/>
      <c r="EK112" s="1"/>
      <c r="EL112" s="1"/>
      <c r="EM112" s="1"/>
      <c r="EN112" s="1"/>
      <c r="EO112" s="1"/>
      <c r="EP112" s="1"/>
      <c r="EQ112" s="1"/>
      <c r="ER112" s="1"/>
      <c r="ES112" s="1"/>
      <c r="ET112" s="1"/>
      <c r="EU112" s="1"/>
      <c r="EV112" s="1"/>
      <c r="EW112" s="1"/>
      <c r="EX112" s="1"/>
      <c r="EY112" s="1"/>
      <c r="EZ112" s="1"/>
      <c r="FA112" s="1"/>
      <c r="FB112" s="1"/>
      <c r="FC112" s="1"/>
      <c r="FD112" s="1"/>
      <c r="FE112" s="1"/>
      <c r="FF112" s="1"/>
      <c r="FG112" s="1"/>
      <c r="FH112" s="1"/>
    </row>
    <row r="113" spans="1:164" ht="15.75" customHeight="1" x14ac:dyDescent="0.25">
      <c r="A113" s="1">
        <v>28737</v>
      </c>
      <c r="B113" s="1" t="s">
        <v>114</v>
      </c>
      <c r="C113" s="1" t="s">
        <v>790</v>
      </c>
      <c r="D113" s="1" t="s">
        <v>823</v>
      </c>
      <c r="E113" s="1">
        <v>1500</v>
      </c>
      <c r="F113" s="1" t="s">
        <v>835</v>
      </c>
      <c r="G113" s="1" t="s">
        <v>837</v>
      </c>
      <c r="H113" s="1" t="s">
        <v>844</v>
      </c>
      <c r="I113" s="1" t="s">
        <v>850</v>
      </c>
      <c r="J113" s="33">
        <v>16453.391304347824</v>
      </c>
      <c r="K113" s="33">
        <v>2298.9446640316205</v>
      </c>
      <c r="L113" s="33">
        <v>370.61264822134387</v>
      </c>
      <c r="M113" s="33">
        <v>12952.490118577078</v>
      </c>
      <c r="N113" s="33">
        <v>215.39525691699609</v>
      </c>
      <c r="O113" s="33">
        <v>615.9486166007905</v>
      </c>
      <c r="P113" s="33">
        <v>0</v>
      </c>
      <c r="Q113" s="33">
        <v>15568.679841897232</v>
      </c>
      <c r="R113" s="33">
        <v>342.52569169960481</v>
      </c>
      <c r="S113" s="33">
        <v>469.52569169960481</v>
      </c>
      <c r="T113" s="33">
        <v>2478.2529644268775</v>
      </c>
      <c r="U113" s="33">
        <v>2226.2806324110675</v>
      </c>
      <c r="V113" s="33">
        <v>2055.8418972332015</v>
      </c>
      <c r="W113" s="33">
        <v>5524.229249011858</v>
      </c>
      <c r="X113" s="33">
        <v>1926.0553359683797</v>
      </c>
      <c r="Y113" s="33">
        <v>545.96837944664037</v>
      </c>
      <c r="Z113" s="33">
        <v>5900.8893280632419</v>
      </c>
      <c r="AA113" s="33">
        <v>2531.731225296443</v>
      </c>
      <c r="AB113" s="33">
        <v>1271.9841897233202</v>
      </c>
      <c r="AC113" s="33">
        <v>284.27667984189725</v>
      </c>
      <c r="AD113" s="33">
        <v>349.94071146245062</v>
      </c>
      <c r="AE113" s="33">
        <v>1462.9565217391307</v>
      </c>
      <c r="AF113" s="33">
        <v>12943.07114624506</v>
      </c>
      <c r="AG113" s="33">
        <v>2082.0790513833995</v>
      </c>
      <c r="AH113" s="33">
        <v>114.53359683794467</v>
      </c>
      <c r="AI113" s="33">
        <v>10211.00395256917</v>
      </c>
      <c r="AJ113" s="33">
        <v>161.81818181818181</v>
      </c>
      <c r="AK113" s="33">
        <v>373.63636363636363</v>
      </c>
      <c r="AL113" s="33">
        <v>0</v>
      </c>
      <c r="AM113" s="33">
        <v>17759.122529644272</v>
      </c>
      <c r="AN113" s="33">
        <v>255.65217391304347</v>
      </c>
      <c r="AO113" s="33">
        <v>394.15019762845856</v>
      </c>
      <c r="AP113" s="33">
        <v>2434.181818181818</v>
      </c>
      <c r="AQ113" s="33">
        <v>2482.415019762846</v>
      </c>
      <c r="AR113" s="33">
        <v>2335.4861660079055</v>
      </c>
      <c r="AS113" s="33">
        <v>6626.260869565217</v>
      </c>
      <c r="AT113" s="33">
        <v>2590.8379446640315</v>
      </c>
      <c r="AU113" s="33">
        <v>640.13833992094862</v>
      </c>
      <c r="AV113" s="33">
        <v>6642.0671936758881</v>
      </c>
      <c r="AW113" s="33">
        <v>2991.225296442688</v>
      </c>
      <c r="AX113" s="33">
        <v>1172.7628458498025</v>
      </c>
      <c r="AY113" s="33">
        <v>670.57312252964425</v>
      </c>
      <c r="AZ113" s="33">
        <v>341.68379446640319</v>
      </c>
      <c r="BA113" s="33">
        <v>1465.822134387352</v>
      </c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B113" s="1"/>
      <c r="DC113" s="1"/>
      <c r="DD113" s="1"/>
      <c r="DE113" s="1"/>
      <c r="DF113" s="1"/>
      <c r="DG113" s="1"/>
      <c r="DH113" s="1"/>
      <c r="DI113" s="1"/>
      <c r="DJ113" s="1"/>
      <c r="DK113" s="1"/>
      <c r="DL113" s="1"/>
      <c r="DM113" s="1"/>
      <c r="DN113" s="1"/>
      <c r="DO113" s="1"/>
      <c r="DP113" s="1"/>
      <c r="DQ113" s="1"/>
      <c r="DR113" s="1"/>
      <c r="DS113" s="1"/>
      <c r="DT113" s="1"/>
      <c r="DU113" s="1"/>
      <c r="DV113" s="1"/>
      <c r="DW113" s="1"/>
      <c r="DX113" s="1"/>
      <c r="DY113" s="1"/>
      <c r="DZ113" s="1"/>
      <c r="EA113" s="1"/>
      <c r="EB113" s="1"/>
      <c r="EC113" s="1"/>
      <c r="ED113" s="1"/>
      <c r="EE113" s="1"/>
      <c r="EF113" s="1"/>
      <c r="EG113" s="1"/>
      <c r="EH113" s="1"/>
      <c r="EI113" s="1"/>
      <c r="EJ113" s="1"/>
      <c r="EK113" s="1"/>
      <c r="EL113" s="1"/>
      <c r="EM113" s="1"/>
      <c r="EN113" s="1"/>
      <c r="EO113" s="1"/>
      <c r="EP113" s="1"/>
      <c r="EQ113" s="1"/>
      <c r="ER113" s="1"/>
      <c r="ES113" s="1"/>
      <c r="ET113" s="1"/>
      <c r="EU113" s="1"/>
      <c r="EV113" s="1"/>
      <c r="EW113" s="1"/>
      <c r="EX113" s="1"/>
      <c r="EY113" s="1"/>
      <c r="EZ113" s="1"/>
      <c r="FA113" s="1"/>
      <c r="FB113" s="1"/>
      <c r="FC113" s="1"/>
      <c r="FD113" s="1"/>
      <c r="FE113" s="1"/>
      <c r="FF113" s="1"/>
      <c r="FG113" s="1"/>
      <c r="FH113" s="1"/>
    </row>
    <row r="114" spans="1:164" ht="15.75" customHeight="1" x14ac:dyDescent="0.25">
      <c r="A114" s="1">
        <v>28842</v>
      </c>
      <c r="B114" s="1" t="s">
        <v>115</v>
      </c>
      <c r="C114" s="1" t="s">
        <v>794</v>
      </c>
      <c r="D114" s="1" t="s">
        <v>827</v>
      </c>
      <c r="E114" s="1">
        <v>3380</v>
      </c>
      <c r="F114" s="1" t="s">
        <v>832</v>
      </c>
      <c r="G114" s="1" t="s">
        <v>837</v>
      </c>
      <c r="H114" s="1" t="s">
        <v>846</v>
      </c>
      <c r="I114" s="1" t="s">
        <v>851</v>
      </c>
      <c r="J114" s="33">
        <v>113500.77865612651</v>
      </c>
      <c r="K114" s="33">
        <v>8719.7707509881438</v>
      </c>
      <c r="L114" s="33">
        <v>18964.588932806328</v>
      </c>
      <c r="M114" s="33">
        <v>46860.52173913044</v>
      </c>
      <c r="N114" s="33">
        <v>18706.731225296444</v>
      </c>
      <c r="O114" s="33">
        <v>19180.581027667988</v>
      </c>
      <c r="P114" s="33">
        <v>1068.5849802371542</v>
      </c>
      <c r="Q114" s="33">
        <v>111289.6877470356</v>
      </c>
      <c r="R114" s="33">
        <v>1867.7588932806327</v>
      </c>
      <c r="S114" s="33">
        <v>3985.4584980237155</v>
      </c>
      <c r="T114" s="33">
        <v>45348.73122529644</v>
      </c>
      <c r="U114" s="33">
        <v>15268.260869565218</v>
      </c>
      <c r="V114" s="33">
        <v>17540.011857707508</v>
      </c>
      <c r="W114" s="33">
        <v>20040.537549407116</v>
      </c>
      <c r="X114" s="33">
        <v>4469.944664031621</v>
      </c>
      <c r="Y114" s="33">
        <v>2768.9841897233205</v>
      </c>
      <c r="Z114" s="33">
        <v>114241.90909090912</v>
      </c>
      <c r="AA114" s="33">
        <v>44225.478260869568</v>
      </c>
      <c r="AB114" s="33">
        <v>14887.07114624506</v>
      </c>
      <c r="AC114" s="33">
        <v>15389.05928853755</v>
      </c>
      <c r="AD114" s="33">
        <v>16261.841897233202</v>
      </c>
      <c r="AE114" s="33">
        <v>23478.458498023716</v>
      </c>
      <c r="AF114" s="33">
        <v>105892.9881422925</v>
      </c>
      <c r="AG114" s="33">
        <v>10237.10671936759</v>
      </c>
      <c r="AH114" s="33">
        <v>16863.91304347826</v>
      </c>
      <c r="AI114" s="33">
        <v>41121.932806324119</v>
      </c>
      <c r="AJ114" s="33">
        <v>18978.505928853756</v>
      </c>
      <c r="AK114" s="33">
        <v>17328.944664031624</v>
      </c>
      <c r="AL114" s="33">
        <v>1362.5849802371542</v>
      </c>
      <c r="AM114" s="33">
        <v>112204.79446640317</v>
      </c>
      <c r="AN114" s="33">
        <v>1741.8616600790515</v>
      </c>
      <c r="AO114" s="33">
        <v>4653.632411067194</v>
      </c>
      <c r="AP114" s="33">
        <v>40590.88932806324</v>
      </c>
      <c r="AQ114" s="33">
        <v>15831.588932806324</v>
      </c>
      <c r="AR114" s="33">
        <v>17197.454545454544</v>
      </c>
      <c r="AS114" s="33">
        <v>24159.138339920952</v>
      </c>
      <c r="AT114" s="33">
        <v>5146.1857707509889</v>
      </c>
      <c r="AU114" s="33">
        <v>2884.04347826087</v>
      </c>
      <c r="AV114" s="33">
        <v>109533.87747035574</v>
      </c>
      <c r="AW114" s="33">
        <v>41235.399209486168</v>
      </c>
      <c r="AX114" s="33">
        <v>15269.770750988146</v>
      </c>
      <c r="AY114" s="33">
        <v>15692.505928853756</v>
      </c>
      <c r="AZ114" s="33">
        <v>14075.592885375496</v>
      </c>
      <c r="BA114" s="33">
        <v>23260.608695652176</v>
      </c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  <c r="DB114" s="1"/>
      <c r="DC114" s="1"/>
      <c r="DD114" s="1"/>
      <c r="DE114" s="1"/>
      <c r="DF114" s="1"/>
      <c r="DG114" s="1"/>
      <c r="DH114" s="1"/>
      <c r="DI114" s="1"/>
      <c r="DJ114" s="1"/>
      <c r="DK114" s="1"/>
      <c r="DL114" s="1"/>
      <c r="DM114" s="1"/>
      <c r="DN114" s="1"/>
      <c r="DO114" s="1"/>
      <c r="DP114" s="1"/>
      <c r="DQ114" s="1"/>
      <c r="DR114" s="1"/>
      <c r="DS114" s="1"/>
      <c r="DT114" s="1"/>
      <c r="DU114" s="1"/>
      <c r="DV114" s="1"/>
      <c r="DW114" s="1"/>
      <c r="DX114" s="1"/>
      <c r="DY114" s="1"/>
      <c r="DZ114" s="1"/>
      <c r="EA114" s="1"/>
      <c r="EB114" s="1"/>
      <c r="EC114" s="1"/>
      <c r="ED114" s="1"/>
      <c r="EE114" s="1"/>
      <c r="EF114" s="1"/>
      <c r="EG114" s="1"/>
      <c r="EH114" s="1"/>
      <c r="EI114" s="1"/>
      <c r="EJ114" s="1"/>
      <c r="EK114" s="1"/>
      <c r="EL114" s="1"/>
      <c r="EM114" s="1"/>
      <c r="EN114" s="1"/>
      <c r="EO114" s="1"/>
      <c r="EP114" s="1"/>
      <c r="EQ114" s="1"/>
      <c r="ER114" s="1"/>
      <c r="ES114" s="1"/>
      <c r="ET114" s="1"/>
      <c r="EU114" s="1"/>
      <c r="EV114" s="1"/>
      <c r="EW114" s="1"/>
      <c r="EX114" s="1"/>
      <c r="EY114" s="1"/>
      <c r="EZ114" s="1"/>
      <c r="FA114" s="1"/>
      <c r="FB114" s="1"/>
      <c r="FC114" s="1"/>
      <c r="FD114" s="1"/>
      <c r="FE114" s="1"/>
      <c r="FF114" s="1"/>
      <c r="FG114" s="1"/>
      <c r="FH114" s="1"/>
    </row>
    <row r="115" spans="1:164" ht="15.75" customHeight="1" x14ac:dyDescent="0.25">
      <c r="A115" s="1">
        <v>28850</v>
      </c>
      <c r="B115" s="1" t="s">
        <v>116</v>
      </c>
      <c r="C115" s="1" t="s">
        <v>790</v>
      </c>
      <c r="D115" s="1" t="s">
        <v>825</v>
      </c>
      <c r="E115" s="1">
        <v>1640</v>
      </c>
      <c r="F115" s="1" t="s">
        <v>831</v>
      </c>
      <c r="G115" s="1" t="s">
        <v>837</v>
      </c>
      <c r="H115" s="1" t="s">
        <v>843</v>
      </c>
      <c r="I115" s="1" t="s">
        <v>850</v>
      </c>
      <c r="J115" s="33">
        <v>71.92490118577075</v>
      </c>
      <c r="K115" s="33">
        <v>11.067193675889328</v>
      </c>
      <c r="L115" s="33">
        <v>0</v>
      </c>
      <c r="M115" s="33">
        <v>60.857707509881429</v>
      </c>
      <c r="N115" s="33">
        <v>0</v>
      </c>
      <c r="O115" s="33">
        <v>0</v>
      </c>
      <c r="P115" s="33">
        <v>0</v>
      </c>
      <c r="Q115" s="33">
        <v>3092.0790513833995</v>
      </c>
      <c r="R115" s="33">
        <v>0</v>
      </c>
      <c r="S115" s="33">
        <v>0</v>
      </c>
      <c r="T115" s="33">
        <v>0</v>
      </c>
      <c r="U115" s="33">
        <v>20.948616600790515</v>
      </c>
      <c r="V115" s="33">
        <v>45.916996047430835</v>
      </c>
      <c r="W115" s="33">
        <v>2961.2608695652175</v>
      </c>
      <c r="X115" s="33">
        <v>63.952569169960483</v>
      </c>
      <c r="Y115" s="33">
        <v>0</v>
      </c>
      <c r="Z115" s="33">
        <v>5148.304347826087</v>
      </c>
      <c r="AA115" s="33">
        <v>0</v>
      </c>
      <c r="AB115" s="33">
        <v>2548.5691699604745</v>
      </c>
      <c r="AC115" s="33">
        <v>754.71541501976299</v>
      </c>
      <c r="AD115" s="33">
        <v>0</v>
      </c>
      <c r="AE115" s="33">
        <v>1845.0197628458498</v>
      </c>
      <c r="AF115" s="33">
        <v>1691.205533596838</v>
      </c>
      <c r="AG115" s="33">
        <v>118.4505928853755</v>
      </c>
      <c r="AH115" s="33">
        <v>0.94861660079051391</v>
      </c>
      <c r="AI115" s="33">
        <v>24.620553359683797</v>
      </c>
      <c r="AJ115" s="33">
        <v>1537.9841897233202</v>
      </c>
      <c r="AK115" s="33">
        <v>9.2015810276679861</v>
      </c>
      <c r="AL115" s="33">
        <v>0</v>
      </c>
      <c r="AM115" s="33">
        <v>9493.2015810276662</v>
      </c>
      <c r="AN115" s="33">
        <v>0</v>
      </c>
      <c r="AO115" s="33">
        <v>868.73517786561274</v>
      </c>
      <c r="AP115" s="33">
        <v>4252.750988142292</v>
      </c>
      <c r="AQ115" s="33">
        <v>111.42292490118577</v>
      </c>
      <c r="AR115" s="33">
        <v>363.63636363636368</v>
      </c>
      <c r="AS115" s="33">
        <v>3688.0632411067195</v>
      </c>
      <c r="AT115" s="33">
        <v>164.53754940711462</v>
      </c>
      <c r="AU115" s="33">
        <v>44.055335968379445</v>
      </c>
      <c r="AV115" s="33">
        <v>8046.652173913044</v>
      </c>
      <c r="AW115" s="33">
        <v>0</v>
      </c>
      <c r="AX115" s="33">
        <v>2703.6758893280635</v>
      </c>
      <c r="AY115" s="33">
        <v>988.02766798418986</v>
      </c>
      <c r="AZ115" s="33">
        <v>1333.399209486166</v>
      </c>
      <c r="BA115" s="33">
        <v>3021.549407114625</v>
      </c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  <c r="DB115" s="1"/>
      <c r="DC115" s="1"/>
      <c r="DD115" s="1"/>
      <c r="DE115" s="1"/>
      <c r="DF115" s="1"/>
      <c r="DG115" s="1"/>
      <c r="DH115" s="1"/>
      <c r="DI115" s="1"/>
      <c r="DJ115" s="1"/>
      <c r="DK115" s="1"/>
      <c r="DL115" s="1"/>
      <c r="DM115" s="1"/>
      <c r="DN115" s="1"/>
      <c r="DO115" s="1"/>
      <c r="DP115" s="1"/>
      <c r="DQ115" s="1"/>
      <c r="DR115" s="1"/>
      <c r="DS115" s="1"/>
      <c r="DT115" s="1"/>
      <c r="DU115" s="1"/>
      <c r="DV115" s="1"/>
      <c r="DW115" s="1"/>
      <c r="DX115" s="1"/>
      <c r="DY115" s="1"/>
      <c r="DZ115" s="1"/>
      <c r="EA115" s="1"/>
      <c r="EB115" s="1"/>
      <c r="EC115" s="1"/>
      <c r="ED115" s="1"/>
      <c r="EE115" s="1"/>
      <c r="EF115" s="1"/>
      <c r="EG115" s="1"/>
      <c r="EH115" s="1"/>
      <c r="EI115" s="1"/>
      <c r="EJ115" s="1"/>
      <c r="EK115" s="1"/>
      <c r="EL115" s="1"/>
      <c r="EM115" s="1"/>
      <c r="EN115" s="1"/>
      <c r="EO115" s="1"/>
      <c r="EP115" s="1"/>
      <c r="EQ115" s="1"/>
      <c r="ER115" s="1"/>
      <c r="ES115" s="1"/>
      <c r="ET115" s="1"/>
      <c r="EU115" s="1"/>
      <c r="EV115" s="1"/>
      <c r="EW115" s="1"/>
      <c r="EX115" s="1"/>
      <c r="EY115" s="1"/>
      <c r="EZ115" s="1"/>
      <c r="FA115" s="1"/>
      <c r="FB115" s="1"/>
      <c r="FC115" s="1"/>
      <c r="FD115" s="1"/>
      <c r="FE115" s="1"/>
      <c r="FF115" s="1"/>
      <c r="FG115" s="1"/>
      <c r="FH115" s="1"/>
    </row>
    <row r="116" spans="1:164" ht="15.75" customHeight="1" x14ac:dyDescent="0.25">
      <c r="A116" s="1">
        <v>29687</v>
      </c>
      <c r="B116" s="1" t="s">
        <v>117</v>
      </c>
      <c r="C116" s="1" t="s">
        <v>791</v>
      </c>
      <c r="D116" s="1" t="s">
        <v>825</v>
      </c>
      <c r="E116" s="1">
        <v>1755</v>
      </c>
      <c r="F116" s="1" t="s">
        <v>835</v>
      </c>
      <c r="G116" s="1" t="s">
        <v>837</v>
      </c>
      <c r="H116" s="1" t="s">
        <v>844</v>
      </c>
      <c r="I116" s="1" t="s">
        <v>852</v>
      </c>
      <c r="J116" s="33">
        <v>16023.837944664032</v>
      </c>
      <c r="K116" s="33">
        <v>1981.2806324110675</v>
      </c>
      <c r="L116" s="33">
        <v>2483.292490118577</v>
      </c>
      <c r="M116" s="33">
        <v>6286.335968379447</v>
      </c>
      <c r="N116" s="33">
        <v>2153.529644268775</v>
      </c>
      <c r="O116" s="33">
        <v>2966.636363636364</v>
      </c>
      <c r="P116" s="33">
        <v>152.76284584980237</v>
      </c>
      <c r="Q116" s="33">
        <v>16254.007905138342</v>
      </c>
      <c r="R116" s="33">
        <v>413.28063241106719</v>
      </c>
      <c r="S116" s="33">
        <v>361.83399209486169</v>
      </c>
      <c r="T116" s="33">
        <v>3116.2490118577075</v>
      </c>
      <c r="U116" s="33">
        <v>1749.0276679841897</v>
      </c>
      <c r="V116" s="33">
        <v>2887.1541501976285</v>
      </c>
      <c r="W116" s="33">
        <v>6138.9644268774709</v>
      </c>
      <c r="X116" s="33">
        <v>1066.7865612648222</v>
      </c>
      <c r="Y116" s="33">
        <v>520.71146245059299</v>
      </c>
      <c r="Z116" s="33">
        <v>19334.391304347824</v>
      </c>
      <c r="AA116" s="33">
        <v>4384.217391304348</v>
      </c>
      <c r="AB116" s="33">
        <v>4628.399209486166</v>
      </c>
      <c r="AC116" s="33">
        <v>3781.3557312252965</v>
      </c>
      <c r="AD116" s="33">
        <v>2929.134387351779</v>
      </c>
      <c r="AE116" s="33">
        <v>3611.284584980237</v>
      </c>
      <c r="AF116" s="33">
        <v>15741.422924901186</v>
      </c>
      <c r="AG116" s="33">
        <v>2132.328063241107</v>
      </c>
      <c r="AH116" s="33">
        <v>2560.01185770751</v>
      </c>
      <c r="AI116" s="33">
        <v>5109.122529644269</v>
      </c>
      <c r="AJ116" s="33">
        <v>2961.620553359684</v>
      </c>
      <c r="AK116" s="33">
        <v>2722.134387351779</v>
      </c>
      <c r="AL116" s="33">
        <v>256.20553359683794</v>
      </c>
      <c r="AM116" s="33">
        <v>17199.29249011858</v>
      </c>
      <c r="AN116" s="33">
        <v>473.02371541501981</v>
      </c>
      <c r="AO116" s="33">
        <v>395.28063241106719</v>
      </c>
      <c r="AP116" s="33">
        <v>3450.0513833992095</v>
      </c>
      <c r="AQ116" s="33">
        <v>1552.2569169960475</v>
      </c>
      <c r="AR116" s="33">
        <v>2513.7826086956525</v>
      </c>
      <c r="AS116" s="33">
        <v>6942.636363636364</v>
      </c>
      <c r="AT116" s="33">
        <v>1151.2490118577075</v>
      </c>
      <c r="AU116" s="33">
        <v>721.01185770750999</v>
      </c>
      <c r="AV116" s="33">
        <v>24307.055335968384</v>
      </c>
      <c r="AW116" s="33">
        <v>5015.430830039526</v>
      </c>
      <c r="AX116" s="33">
        <v>5954.2924901185779</v>
      </c>
      <c r="AY116" s="33">
        <v>5847.0158102766809</v>
      </c>
      <c r="AZ116" s="33">
        <v>3444.5612648221345</v>
      </c>
      <c r="BA116" s="33">
        <v>4045.754940711463</v>
      </c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  <c r="DB116" s="1"/>
      <c r="DC116" s="1"/>
      <c r="DD116" s="1"/>
      <c r="DE116" s="1"/>
      <c r="DF116" s="1"/>
      <c r="DG116" s="1"/>
      <c r="DH116" s="1"/>
      <c r="DI116" s="1"/>
      <c r="DJ116" s="1"/>
      <c r="DK116" s="1"/>
      <c r="DL116" s="1"/>
      <c r="DM116" s="1"/>
      <c r="DN116" s="1"/>
      <c r="DO116" s="1"/>
      <c r="DP116" s="1"/>
      <c r="DQ116" s="1"/>
      <c r="DR116" s="1"/>
      <c r="DS116" s="1"/>
      <c r="DT116" s="1"/>
      <c r="DU116" s="1"/>
      <c r="DV116" s="1"/>
      <c r="DW116" s="1"/>
      <c r="DX116" s="1"/>
      <c r="DY116" s="1"/>
      <c r="DZ116" s="1"/>
      <c r="EA116" s="1"/>
      <c r="EB116" s="1"/>
      <c r="EC116" s="1"/>
      <c r="ED116" s="1"/>
      <c r="EE116" s="1"/>
      <c r="EF116" s="1"/>
      <c r="EG116" s="1"/>
      <c r="EH116" s="1"/>
      <c r="EI116" s="1"/>
      <c r="EJ116" s="1"/>
      <c r="EK116" s="1"/>
      <c r="EL116" s="1"/>
      <c r="EM116" s="1"/>
      <c r="EN116" s="1"/>
      <c r="EO116" s="1"/>
      <c r="EP116" s="1"/>
      <c r="EQ116" s="1"/>
      <c r="ER116" s="1"/>
      <c r="ES116" s="1"/>
      <c r="ET116" s="1"/>
      <c r="EU116" s="1"/>
      <c r="EV116" s="1"/>
      <c r="EW116" s="1"/>
      <c r="EX116" s="1"/>
      <c r="EY116" s="1"/>
      <c r="EZ116" s="1"/>
      <c r="FA116" s="1"/>
      <c r="FB116" s="1"/>
      <c r="FC116" s="1"/>
      <c r="FD116" s="1"/>
      <c r="FE116" s="1"/>
      <c r="FF116" s="1"/>
      <c r="FG116" s="1"/>
      <c r="FH116" s="1"/>
    </row>
    <row r="117" spans="1:164" ht="15.75" customHeight="1" x14ac:dyDescent="0.25">
      <c r="A117" s="1">
        <v>30051</v>
      </c>
      <c r="B117" s="1" t="s">
        <v>118</v>
      </c>
      <c r="C117" s="1" t="s">
        <v>795</v>
      </c>
      <c r="D117" s="1" t="s">
        <v>827</v>
      </c>
      <c r="E117" s="1">
        <v>3175</v>
      </c>
      <c r="F117" s="1" t="s">
        <v>833</v>
      </c>
      <c r="G117" s="1" t="s">
        <v>838</v>
      </c>
      <c r="H117" s="1" t="s">
        <v>846</v>
      </c>
      <c r="I117" s="1" t="s">
        <v>853</v>
      </c>
      <c r="J117" s="33">
        <v>173730.58893280633</v>
      </c>
      <c r="K117" s="33">
        <v>8786.241106719368</v>
      </c>
      <c r="L117" s="33">
        <v>19240.272727272728</v>
      </c>
      <c r="M117" s="33">
        <v>102588.05533596838</v>
      </c>
      <c r="N117" s="33">
        <v>41544.758893280639</v>
      </c>
      <c r="O117" s="33">
        <v>1235.5296442687747</v>
      </c>
      <c r="P117" s="33">
        <v>335.73122529644274</v>
      </c>
      <c r="Q117" s="33">
        <v>85856.822134387359</v>
      </c>
      <c r="R117" s="33">
        <v>731.20553359683799</v>
      </c>
      <c r="S117" s="33">
        <v>2295.541501976285</v>
      </c>
      <c r="T117" s="33">
        <v>32983.616600790519</v>
      </c>
      <c r="U117" s="33">
        <v>14044.249011857708</v>
      </c>
      <c r="V117" s="33">
        <v>14491.26877470356</v>
      </c>
      <c r="W117" s="33">
        <v>12637.707509881424</v>
      </c>
      <c r="X117" s="33">
        <v>6295.940711462451</v>
      </c>
      <c r="Y117" s="33">
        <v>2377.2924901185775</v>
      </c>
      <c r="Z117" s="33">
        <v>144473.58498023715</v>
      </c>
      <c r="AA117" s="33">
        <v>44977.861660079048</v>
      </c>
      <c r="AB117" s="33">
        <v>7625.6007905138349</v>
      </c>
      <c r="AC117" s="33">
        <v>24862.462450592888</v>
      </c>
      <c r="AD117" s="33">
        <v>56333.4743083004</v>
      </c>
      <c r="AE117" s="33">
        <v>10674.185770750988</v>
      </c>
      <c r="AF117" s="33">
        <v>159599.97628458499</v>
      </c>
      <c r="AG117" s="33">
        <v>8601.5256916996059</v>
      </c>
      <c r="AH117" s="33">
        <v>21812.505928853756</v>
      </c>
      <c r="AI117" s="33">
        <v>86813.324110671936</v>
      </c>
      <c r="AJ117" s="33">
        <v>40497.707509881424</v>
      </c>
      <c r="AK117" s="33">
        <v>1242.4901185770752</v>
      </c>
      <c r="AL117" s="33">
        <v>632.42292490118587</v>
      </c>
      <c r="AM117" s="33">
        <v>87714.312252964446</v>
      </c>
      <c r="AN117" s="33">
        <v>982.27272727272737</v>
      </c>
      <c r="AO117" s="33">
        <v>2501.098814229249</v>
      </c>
      <c r="AP117" s="33">
        <v>33723.288537549408</v>
      </c>
      <c r="AQ117" s="33">
        <v>14503.01581027668</v>
      </c>
      <c r="AR117" s="33">
        <v>14887.075098814232</v>
      </c>
      <c r="AS117" s="33">
        <v>12453.355731225298</v>
      </c>
      <c r="AT117" s="33">
        <v>6171.498023715415</v>
      </c>
      <c r="AU117" s="33">
        <v>2492.707509881423</v>
      </c>
      <c r="AV117" s="33">
        <v>135104.04743083005</v>
      </c>
      <c r="AW117" s="33">
        <v>45861.055335968384</v>
      </c>
      <c r="AX117" s="33">
        <v>7736.3162055335961</v>
      </c>
      <c r="AY117" s="33">
        <v>24002.897233201584</v>
      </c>
      <c r="AZ117" s="33">
        <v>45045.857707509887</v>
      </c>
      <c r="BA117" s="33">
        <v>12457.920948616602</v>
      </c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  <c r="DB117" s="1"/>
      <c r="DC117" s="1"/>
      <c r="DD117" s="1"/>
      <c r="DE117" s="1"/>
      <c r="DF117" s="1"/>
      <c r="DG117" s="1"/>
      <c r="DH117" s="1"/>
      <c r="DI117" s="1"/>
      <c r="DJ117" s="1"/>
      <c r="DK117" s="1"/>
      <c r="DL117" s="1"/>
      <c r="DM117" s="1"/>
      <c r="DN117" s="1"/>
      <c r="DO117" s="1"/>
      <c r="DP117" s="1"/>
      <c r="DQ117" s="1"/>
      <c r="DR117" s="1"/>
      <c r="DS117" s="1"/>
      <c r="DT117" s="1"/>
      <c r="DU117" s="1"/>
      <c r="DV117" s="1"/>
      <c r="DW117" s="1"/>
      <c r="DX117" s="1"/>
      <c r="DY117" s="1"/>
      <c r="DZ117" s="1"/>
      <c r="EA117" s="1"/>
      <c r="EB117" s="1"/>
      <c r="EC117" s="1"/>
      <c r="ED117" s="1"/>
      <c r="EE117" s="1"/>
      <c r="EF117" s="1"/>
      <c r="EG117" s="1"/>
      <c r="EH117" s="1"/>
      <c r="EI117" s="1"/>
      <c r="EJ117" s="1"/>
      <c r="EK117" s="1"/>
      <c r="EL117" s="1"/>
      <c r="EM117" s="1"/>
      <c r="EN117" s="1"/>
      <c r="EO117" s="1"/>
      <c r="EP117" s="1"/>
      <c r="EQ117" s="1"/>
      <c r="ER117" s="1"/>
      <c r="ES117" s="1"/>
      <c r="ET117" s="1"/>
      <c r="EU117" s="1"/>
      <c r="EV117" s="1"/>
      <c r="EW117" s="1"/>
      <c r="EX117" s="1"/>
      <c r="EY117" s="1"/>
      <c r="EZ117" s="1"/>
      <c r="FA117" s="1"/>
      <c r="FB117" s="1"/>
      <c r="FC117" s="1"/>
      <c r="FD117" s="1"/>
      <c r="FE117" s="1"/>
      <c r="FF117" s="1"/>
      <c r="FG117" s="1"/>
      <c r="FH117" s="1"/>
    </row>
    <row r="118" spans="1:164" ht="15.75" customHeight="1" x14ac:dyDescent="0.25">
      <c r="A118" s="1">
        <v>30078</v>
      </c>
      <c r="B118" s="1" t="s">
        <v>119</v>
      </c>
      <c r="C118" s="1" t="s">
        <v>796</v>
      </c>
      <c r="D118" s="1" t="s">
        <v>825</v>
      </c>
      <c r="E118" s="1">
        <v>2057</v>
      </c>
      <c r="F118" s="1" t="s">
        <v>834</v>
      </c>
      <c r="G118" s="1" t="s">
        <v>838</v>
      </c>
      <c r="H118" s="1" t="s">
        <v>843</v>
      </c>
      <c r="I118" s="1" t="s">
        <v>852</v>
      </c>
      <c r="J118" s="33">
        <v>33906.984189723327</v>
      </c>
      <c r="K118" s="33">
        <v>2526.3517786561265</v>
      </c>
      <c r="L118" s="33">
        <v>7683.679841897233</v>
      </c>
      <c r="M118" s="33">
        <v>12408.205533596838</v>
      </c>
      <c r="N118" s="33">
        <v>6206.9565217391309</v>
      </c>
      <c r="O118" s="33">
        <v>4084.857707509881</v>
      </c>
      <c r="P118" s="33">
        <v>996.93280632411063</v>
      </c>
      <c r="Q118" s="33">
        <v>40549.059288537552</v>
      </c>
      <c r="R118" s="33">
        <v>1047.1264822134387</v>
      </c>
      <c r="S118" s="33">
        <v>2146.308300395257</v>
      </c>
      <c r="T118" s="33">
        <v>7841.1581027667999</v>
      </c>
      <c r="U118" s="33">
        <v>6581.252964426878</v>
      </c>
      <c r="V118" s="33">
        <v>7470.2727272727279</v>
      </c>
      <c r="W118" s="33">
        <v>10677.22529644269</v>
      </c>
      <c r="X118" s="33">
        <v>3271.01185770751</v>
      </c>
      <c r="Y118" s="33">
        <v>1514.703557312253</v>
      </c>
      <c r="Z118" s="33">
        <v>39647.462450592888</v>
      </c>
      <c r="AA118" s="33">
        <v>18261.043478260872</v>
      </c>
      <c r="AB118" s="33">
        <v>5375.794466403162</v>
      </c>
      <c r="AC118" s="33">
        <v>4514.830039525692</v>
      </c>
      <c r="AD118" s="33">
        <v>5621.146245059289</v>
      </c>
      <c r="AE118" s="33">
        <v>5874.648221343874</v>
      </c>
      <c r="AF118" s="33">
        <v>35409.869565217392</v>
      </c>
      <c r="AG118" s="33">
        <v>4142.0750988142299</v>
      </c>
      <c r="AH118" s="33">
        <v>8629.213438735178</v>
      </c>
      <c r="AI118" s="33">
        <v>12430.501976284586</v>
      </c>
      <c r="AJ118" s="33">
        <v>5885.6640316205539</v>
      </c>
      <c r="AK118" s="33">
        <v>3587.0909090909095</v>
      </c>
      <c r="AL118" s="33">
        <v>735.32411067193675</v>
      </c>
      <c r="AM118" s="33">
        <v>42785.976284584976</v>
      </c>
      <c r="AN118" s="33">
        <v>797.43478260869574</v>
      </c>
      <c r="AO118" s="33">
        <v>2122.723320158103</v>
      </c>
      <c r="AP118" s="33">
        <v>7280.4150197628469</v>
      </c>
      <c r="AQ118" s="33">
        <v>6798.620553359684</v>
      </c>
      <c r="AR118" s="33">
        <v>8357.96837944664</v>
      </c>
      <c r="AS118" s="33">
        <v>12785.743083003954</v>
      </c>
      <c r="AT118" s="33">
        <v>2957.0671936758895</v>
      </c>
      <c r="AU118" s="33">
        <v>1686.0039525691702</v>
      </c>
      <c r="AV118" s="33">
        <v>33305.324110671943</v>
      </c>
      <c r="AW118" s="33">
        <v>12931.272727272728</v>
      </c>
      <c r="AX118" s="33">
        <v>5506.426877470356</v>
      </c>
      <c r="AY118" s="33">
        <v>4057.1225296442694</v>
      </c>
      <c r="AZ118" s="33">
        <v>4347.98023715415</v>
      </c>
      <c r="BA118" s="33">
        <v>6462.521739130435</v>
      </c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  <c r="DB118" s="1"/>
      <c r="DC118" s="1"/>
      <c r="DD118" s="1"/>
      <c r="DE118" s="1"/>
      <c r="DF118" s="1"/>
      <c r="DG118" s="1"/>
      <c r="DH118" s="1"/>
      <c r="DI118" s="1"/>
      <c r="DJ118" s="1"/>
      <c r="DK118" s="1"/>
      <c r="DL118" s="1"/>
      <c r="DM118" s="1"/>
      <c r="DN118" s="1"/>
      <c r="DO118" s="1"/>
      <c r="DP118" s="1"/>
      <c r="DQ118" s="1"/>
      <c r="DR118" s="1"/>
      <c r="DS118" s="1"/>
      <c r="DT118" s="1"/>
      <c r="DU118" s="1"/>
      <c r="DV118" s="1"/>
      <c r="DW118" s="1"/>
      <c r="DX118" s="1"/>
      <c r="DY118" s="1"/>
      <c r="DZ118" s="1"/>
      <c r="EA118" s="1"/>
      <c r="EB118" s="1"/>
      <c r="EC118" s="1"/>
      <c r="ED118" s="1"/>
      <c r="EE118" s="1"/>
      <c r="EF118" s="1"/>
      <c r="EG118" s="1"/>
      <c r="EH118" s="1"/>
      <c r="EI118" s="1"/>
      <c r="EJ118" s="1"/>
      <c r="EK118" s="1"/>
      <c r="EL118" s="1"/>
      <c r="EM118" s="1"/>
      <c r="EN118" s="1"/>
      <c r="EO118" s="1"/>
      <c r="EP118" s="1"/>
      <c r="EQ118" s="1"/>
      <c r="ER118" s="1"/>
      <c r="ES118" s="1"/>
      <c r="ET118" s="1"/>
      <c r="EU118" s="1"/>
      <c r="EV118" s="1"/>
      <c r="EW118" s="1"/>
      <c r="EX118" s="1"/>
      <c r="EY118" s="1"/>
      <c r="EZ118" s="1"/>
      <c r="FA118" s="1"/>
      <c r="FB118" s="1"/>
      <c r="FC118" s="1"/>
      <c r="FD118" s="1"/>
      <c r="FE118" s="1"/>
      <c r="FF118" s="1"/>
      <c r="FG118" s="1"/>
      <c r="FH118" s="1"/>
    </row>
    <row r="119" spans="1:164" ht="15.75" customHeight="1" x14ac:dyDescent="0.25">
      <c r="A119" s="1">
        <v>30094</v>
      </c>
      <c r="B119" s="1" t="s">
        <v>120</v>
      </c>
      <c r="C119" s="1" t="s">
        <v>797</v>
      </c>
      <c r="D119" s="1" t="s">
        <v>827</v>
      </c>
      <c r="E119" s="1">
        <v>3900</v>
      </c>
      <c r="F119" s="1" t="s">
        <v>834</v>
      </c>
      <c r="G119" s="1" t="s">
        <v>838</v>
      </c>
      <c r="H119" s="1" t="s">
        <v>846</v>
      </c>
      <c r="I119" s="1" t="s">
        <v>851</v>
      </c>
      <c r="J119" s="33">
        <v>125893.0671936759</v>
      </c>
      <c r="K119" s="33">
        <v>10480.909090909092</v>
      </c>
      <c r="L119" s="33">
        <v>24401</v>
      </c>
      <c r="M119" s="33">
        <v>47996.581027667991</v>
      </c>
      <c r="N119" s="33">
        <v>23874.1581027668</v>
      </c>
      <c r="O119" s="33">
        <v>16719.98418972332</v>
      </c>
      <c r="P119" s="33">
        <v>2420.434782608696</v>
      </c>
      <c r="Q119" s="33">
        <v>141211.86956521741</v>
      </c>
      <c r="R119" s="33">
        <v>1876.1857707509882</v>
      </c>
      <c r="S119" s="33">
        <v>7479.9367588932819</v>
      </c>
      <c r="T119" s="33">
        <v>38151.051383399215</v>
      </c>
      <c r="U119" s="33">
        <v>21600.280632411068</v>
      </c>
      <c r="V119" s="33">
        <v>30747.667984189728</v>
      </c>
      <c r="W119" s="33">
        <v>27223.988142292492</v>
      </c>
      <c r="X119" s="33">
        <v>9444.442687747036</v>
      </c>
      <c r="Y119" s="33">
        <v>4688.316205533597</v>
      </c>
      <c r="Z119" s="33">
        <v>131155.32806324112</v>
      </c>
      <c r="AA119" s="33">
        <v>56322.861660079056</v>
      </c>
      <c r="AB119" s="33">
        <v>14634.786561264824</v>
      </c>
      <c r="AC119" s="33">
        <v>25232.07114624506</v>
      </c>
      <c r="AD119" s="33">
        <v>17838.1976284585</v>
      </c>
      <c r="AE119" s="33">
        <v>17127.411067193676</v>
      </c>
      <c r="AF119" s="33">
        <v>117957.21343873517</v>
      </c>
      <c r="AG119" s="33">
        <v>10840.462450592886</v>
      </c>
      <c r="AH119" s="33">
        <v>23428.25296442688</v>
      </c>
      <c r="AI119" s="33">
        <v>43384.766798418976</v>
      </c>
      <c r="AJ119" s="33">
        <v>22288.138339920948</v>
      </c>
      <c r="AK119" s="33">
        <v>16022.442687747036</v>
      </c>
      <c r="AL119" s="33">
        <v>1993.1501976284583</v>
      </c>
      <c r="AM119" s="33">
        <v>140358.60869565219</v>
      </c>
      <c r="AN119" s="33">
        <v>2175.387351778656</v>
      </c>
      <c r="AO119" s="33">
        <v>7441.6996047430839</v>
      </c>
      <c r="AP119" s="33">
        <v>37083.292490118576</v>
      </c>
      <c r="AQ119" s="33">
        <v>21291.090909090912</v>
      </c>
      <c r="AR119" s="33">
        <v>28994.557312252971</v>
      </c>
      <c r="AS119" s="33">
        <v>29707.849802371544</v>
      </c>
      <c r="AT119" s="33">
        <v>8719.6166007905158</v>
      </c>
      <c r="AU119" s="33">
        <v>4945.114624505929</v>
      </c>
      <c r="AV119" s="33">
        <v>126831.29644268776</v>
      </c>
      <c r="AW119" s="33">
        <v>52836.130434782615</v>
      </c>
      <c r="AX119" s="33">
        <v>13743.276679841898</v>
      </c>
      <c r="AY119" s="33">
        <v>25505.090909090912</v>
      </c>
      <c r="AZ119" s="33">
        <v>16062.656126482214</v>
      </c>
      <c r="BA119" s="33">
        <v>18684.14229249012</v>
      </c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  <c r="DB119" s="1"/>
      <c r="DC119" s="1"/>
      <c r="DD119" s="1"/>
      <c r="DE119" s="1"/>
      <c r="DF119" s="1"/>
      <c r="DG119" s="1"/>
      <c r="DH119" s="1"/>
      <c r="DI119" s="1"/>
      <c r="DJ119" s="1"/>
      <c r="DK119" s="1"/>
      <c r="DL119" s="1"/>
      <c r="DM119" s="1"/>
      <c r="DN119" s="1"/>
      <c r="DO119" s="1"/>
      <c r="DP119" s="1"/>
      <c r="DQ119" s="1"/>
      <c r="DR119" s="1"/>
      <c r="DS119" s="1"/>
      <c r="DT119" s="1"/>
      <c r="DU119" s="1"/>
      <c r="DV119" s="1"/>
      <c r="DW119" s="1"/>
      <c r="DX119" s="1"/>
      <c r="DY119" s="1"/>
      <c r="DZ119" s="1"/>
      <c r="EA119" s="1"/>
      <c r="EB119" s="1"/>
      <c r="EC119" s="1"/>
      <c r="ED119" s="1"/>
      <c r="EE119" s="1"/>
      <c r="EF119" s="1"/>
      <c r="EG119" s="1"/>
      <c r="EH119" s="1"/>
      <c r="EI119" s="1"/>
      <c r="EJ119" s="1"/>
      <c r="EK119" s="1"/>
      <c r="EL119" s="1"/>
      <c r="EM119" s="1"/>
      <c r="EN119" s="1"/>
      <c r="EO119" s="1"/>
      <c r="EP119" s="1"/>
      <c r="EQ119" s="1"/>
      <c r="ER119" s="1"/>
      <c r="ES119" s="1"/>
      <c r="ET119" s="1"/>
      <c r="EU119" s="1"/>
      <c r="EV119" s="1"/>
      <c r="EW119" s="1"/>
      <c r="EX119" s="1"/>
      <c r="EY119" s="1"/>
      <c r="EZ119" s="1"/>
      <c r="FA119" s="1"/>
      <c r="FB119" s="1"/>
      <c r="FC119" s="1"/>
      <c r="FD119" s="1"/>
      <c r="FE119" s="1"/>
      <c r="FF119" s="1"/>
      <c r="FG119" s="1"/>
      <c r="FH119" s="1"/>
    </row>
    <row r="120" spans="1:164" ht="15.75" customHeight="1" x14ac:dyDescent="0.25">
      <c r="A120" s="1">
        <v>30108</v>
      </c>
      <c r="B120" s="1" t="s">
        <v>121</v>
      </c>
      <c r="C120" s="1" t="s">
        <v>795</v>
      </c>
      <c r="D120" s="1" t="s">
        <v>828</v>
      </c>
      <c r="E120" s="1">
        <v>5900</v>
      </c>
      <c r="F120" s="1" t="s">
        <v>833</v>
      </c>
      <c r="G120" s="1" t="s">
        <v>838</v>
      </c>
      <c r="H120" s="1" t="s">
        <v>848</v>
      </c>
      <c r="I120" s="1" t="s">
        <v>853</v>
      </c>
      <c r="J120" s="33">
        <v>303696.36363636365</v>
      </c>
      <c r="K120" s="33">
        <v>12987.853754940712</v>
      </c>
      <c r="L120" s="33">
        <v>32776.814229249016</v>
      </c>
      <c r="M120" s="33">
        <v>125738.05928853755</v>
      </c>
      <c r="N120" s="33">
        <v>75863.339920948623</v>
      </c>
      <c r="O120" s="33">
        <v>41779.656126482216</v>
      </c>
      <c r="P120" s="33">
        <v>14550.640316205536</v>
      </c>
      <c r="Q120" s="33">
        <v>180485.11462450595</v>
      </c>
      <c r="R120" s="33">
        <v>3020.0711462450595</v>
      </c>
      <c r="S120" s="33">
        <v>8503.3083003952579</v>
      </c>
      <c r="T120" s="33">
        <v>68642.648221343872</v>
      </c>
      <c r="U120" s="33">
        <v>35430.14229249012</v>
      </c>
      <c r="V120" s="33">
        <v>25724.656126482216</v>
      </c>
      <c r="W120" s="33">
        <v>24752.14229249012</v>
      </c>
      <c r="X120" s="33">
        <v>9145.6837944664039</v>
      </c>
      <c r="Y120" s="33">
        <v>5266.4624505928859</v>
      </c>
      <c r="Z120" s="33">
        <v>301101.3675889328</v>
      </c>
      <c r="AA120" s="33">
        <v>148345.28853754944</v>
      </c>
      <c r="AB120" s="33">
        <v>24424.620553359688</v>
      </c>
      <c r="AC120" s="33">
        <v>32998.667984189728</v>
      </c>
      <c r="AD120" s="33">
        <v>81028.754940711471</v>
      </c>
      <c r="AE120" s="33">
        <v>14304.03557312253</v>
      </c>
      <c r="AF120" s="33">
        <v>298195.43873517786</v>
      </c>
      <c r="AG120" s="33">
        <v>15032.268774703558</v>
      </c>
      <c r="AH120" s="33">
        <v>33958.592885375496</v>
      </c>
      <c r="AI120" s="33">
        <v>124270.91304347826</v>
      </c>
      <c r="AJ120" s="33">
        <v>77432.569169960479</v>
      </c>
      <c r="AK120" s="33">
        <v>37813.45849802372</v>
      </c>
      <c r="AL120" s="33">
        <v>9687.6363636363658</v>
      </c>
      <c r="AM120" s="33">
        <v>211332.77865612647</v>
      </c>
      <c r="AN120" s="33">
        <v>3632.6679841897235</v>
      </c>
      <c r="AO120" s="33">
        <v>9799.0632411067199</v>
      </c>
      <c r="AP120" s="33">
        <v>82444.584980237152</v>
      </c>
      <c r="AQ120" s="33">
        <v>38204.77865612648</v>
      </c>
      <c r="AR120" s="33">
        <v>30469.826086956524</v>
      </c>
      <c r="AS120" s="33">
        <v>30605.201581027672</v>
      </c>
      <c r="AT120" s="33">
        <v>10075.865612648222</v>
      </c>
      <c r="AU120" s="33">
        <v>6100.7905138339929</v>
      </c>
      <c r="AV120" s="33">
        <v>278667.13043478259</v>
      </c>
      <c r="AW120" s="33">
        <v>131534.74703557315</v>
      </c>
      <c r="AX120" s="33">
        <v>25690.790513833996</v>
      </c>
      <c r="AY120" s="33">
        <v>31004.861660079056</v>
      </c>
      <c r="AZ120" s="33">
        <v>57197.81027667984</v>
      </c>
      <c r="BA120" s="33">
        <v>33238.920948616607</v>
      </c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  <c r="DB120" s="1"/>
      <c r="DC120" s="1"/>
      <c r="DD120" s="1"/>
      <c r="DE120" s="1"/>
      <c r="DF120" s="1"/>
      <c r="DG120" s="1"/>
      <c r="DH120" s="1"/>
      <c r="DI120" s="1"/>
      <c r="DJ120" s="1"/>
      <c r="DK120" s="1"/>
      <c r="DL120" s="1"/>
      <c r="DM120" s="1"/>
      <c r="DN120" s="1"/>
      <c r="DO120" s="1"/>
      <c r="DP120" s="1"/>
      <c r="DQ120" s="1"/>
      <c r="DR120" s="1"/>
      <c r="DS120" s="1"/>
      <c r="DT120" s="1"/>
      <c r="DU120" s="1"/>
      <c r="DV120" s="1"/>
      <c r="DW120" s="1"/>
      <c r="DX120" s="1"/>
      <c r="DY120" s="1"/>
      <c r="DZ120" s="1"/>
      <c r="EA120" s="1"/>
      <c r="EB120" s="1"/>
      <c r="EC120" s="1"/>
      <c r="ED120" s="1"/>
      <c r="EE120" s="1"/>
      <c r="EF120" s="1"/>
      <c r="EG120" s="1"/>
      <c r="EH120" s="1"/>
      <c r="EI120" s="1"/>
      <c r="EJ120" s="1"/>
      <c r="EK120" s="1"/>
      <c r="EL120" s="1"/>
      <c r="EM120" s="1"/>
      <c r="EN120" s="1"/>
      <c r="EO120" s="1"/>
      <c r="EP120" s="1"/>
      <c r="EQ120" s="1"/>
      <c r="ER120" s="1"/>
      <c r="ES120" s="1"/>
      <c r="ET120" s="1"/>
      <c r="EU120" s="1"/>
      <c r="EV120" s="1"/>
      <c r="EW120" s="1"/>
      <c r="EX120" s="1"/>
      <c r="EY120" s="1"/>
      <c r="EZ120" s="1"/>
      <c r="FA120" s="1"/>
      <c r="FB120" s="1"/>
      <c r="FC120" s="1"/>
      <c r="FD120" s="1"/>
      <c r="FE120" s="1"/>
      <c r="FF120" s="1"/>
      <c r="FG120" s="1"/>
      <c r="FH120" s="1"/>
    </row>
    <row r="121" spans="1:164" ht="15.75" customHeight="1" x14ac:dyDescent="0.25">
      <c r="A121" s="1">
        <v>30116</v>
      </c>
      <c r="B121" s="1" t="s">
        <v>122</v>
      </c>
      <c r="C121" s="1" t="s">
        <v>798</v>
      </c>
      <c r="D121" s="1" t="s">
        <v>824</v>
      </c>
      <c r="E121" s="1">
        <v>2780</v>
      </c>
      <c r="F121" s="1" t="s">
        <v>834</v>
      </c>
      <c r="G121" s="1" t="s">
        <v>838</v>
      </c>
      <c r="H121" s="1" t="s">
        <v>842</v>
      </c>
      <c r="I121" s="1" t="s">
        <v>851</v>
      </c>
      <c r="J121" s="33">
        <v>83360.833992094864</v>
      </c>
      <c r="K121" s="33">
        <v>6955.6956521739139</v>
      </c>
      <c r="L121" s="33">
        <v>19825.905138339924</v>
      </c>
      <c r="M121" s="33">
        <v>30016.446640316208</v>
      </c>
      <c r="N121" s="33">
        <v>14068.379446640318</v>
      </c>
      <c r="O121" s="33">
        <v>8291.02766798419</v>
      </c>
      <c r="P121" s="33">
        <v>4203.379446640316</v>
      </c>
      <c r="Q121" s="33">
        <v>66127.071146245056</v>
      </c>
      <c r="R121" s="33">
        <v>1221.5454545454547</v>
      </c>
      <c r="S121" s="33">
        <v>3170.735177865613</v>
      </c>
      <c r="T121" s="33">
        <v>16237.881422924902</v>
      </c>
      <c r="U121" s="33">
        <v>11939.18181818182</v>
      </c>
      <c r="V121" s="33">
        <v>12152.916996047432</v>
      </c>
      <c r="W121" s="33">
        <v>12386.529644268774</v>
      </c>
      <c r="X121" s="33">
        <v>6635.7628458498029</v>
      </c>
      <c r="Y121" s="33">
        <v>2382.517786561265</v>
      </c>
      <c r="Z121" s="33">
        <v>79297.905138339935</v>
      </c>
      <c r="AA121" s="33">
        <v>18273.790513833996</v>
      </c>
      <c r="AB121" s="33">
        <v>9762.5177865612641</v>
      </c>
      <c r="AC121" s="33">
        <v>17000.205533596836</v>
      </c>
      <c r="AD121" s="33">
        <v>20759.130434782608</v>
      </c>
      <c r="AE121" s="33">
        <v>13502.26086956522</v>
      </c>
      <c r="AF121" s="33">
        <v>81817.011857707519</v>
      </c>
      <c r="AG121" s="33">
        <v>8597.6758893280639</v>
      </c>
      <c r="AH121" s="33">
        <v>19728.264822134388</v>
      </c>
      <c r="AI121" s="33">
        <v>29579.703557312252</v>
      </c>
      <c r="AJ121" s="33">
        <v>12598.11067193676</v>
      </c>
      <c r="AK121" s="33">
        <v>8291.7865612648238</v>
      </c>
      <c r="AL121" s="33">
        <v>3021.4703557312255</v>
      </c>
      <c r="AM121" s="33">
        <v>70708.972332015837</v>
      </c>
      <c r="AN121" s="33">
        <v>1399.3873517786562</v>
      </c>
      <c r="AO121" s="33">
        <v>3703.5019762845855</v>
      </c>
      <c r="AP121" s="33">
        <v>16723.95256916996</v>
      </c>
      <c r="AQ121" s="33">
        <v>10724.288537549408</v>
      </c>
      <c r="AR121" s="33">
        <v>14216.22529644269</v>
      </c>
      <c r="AS121" s="33">
        <v>14581.09486166008</v>
      </c>
      <c r="AT121" s="33">
        <v>6745.940711462451</v>
      </c>
      <c r="AU121" s="33">
        <v>2614.5810276679845</v>
      </c>
      <c r="AV121" s="33">
        <v>79006.861660079056</v>
      </c>
      <c r="AW121" s="33">
        <v>19509.671936758896</v>
      </c>
      <c r="AX121" s="33">
        <v>10617.399209486168</v>
      </c>
      <c r="AY121" s="33">
        <v>17050.434782608696</v>
      </c>
      <c r="AZ121" s="33">
        <v>18156.154150197628</v>
      </c>
      <c r="BA121" s="33">
        <v>13673.201581027668</v>
      </c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  <c r="DB121" s="1"/>
      <c r="DC121" s="1"/>
      <c r="DD121" s="1"/>
      <c r="DE121" s="1"/>
      <c r="DF121" s="1"/>
      <c r="DG121" s="1"/>
      <c r="DH121" s="1"/>
      <c r="DI121" s="1"/>
      <c r="DJ121" s="1"/>
      <c r="DK121" s="1"/>
      <c r="DL121" s="1"/>
      <c r="DM121" s="1"/>
      <c r="DN121" s="1"/>
      <c r="DO121" s="1"/>
      <c r="DP121" s="1"/>
      <c r="DQ121" s="1"/>
      <c r="DR121" s="1"/>
      <c r="DS121" s="1"/>
      <c r="DT121" s="1"/>
      <c r="DU121" s="1"/>
      <c r="DV121" s="1"/>
      <c r="DW121" s="1"/>
      <c r="DX121" s="1"/>
      <c r="DY121" s="1"/>
      <c r="DZ121" s="1"/>
      <c r="EA121" s="1"/>
      <c r="EB121" s="1"/>
      <c r="EC121" s="1"/>
      <c r="ED121" s="1"/>
      <c r="EE121" s="1"/>
      <c r="EF121" s="1"/>
      <c r="EG121" s="1"/>
      <c r="EH121" s="1"/>
      <c r="EI121" s="1"/>
      <c r="EJ121" s="1"/>
      <c r="EK121" s="1"/>
      <c r="EL121" s="1"/>
      <c r="EM121" s="1"/>
      <c r="EN121" s="1"/>
      <c r="EO121" s="1"/>
      <c r="EP121" s="1"/>
      <c r="EQ121" s="1"/>
      <c r="ER121" s="1"/>
      <c r="ES121" s="1"/>
      <c r="ET121" s="1"/>
      <c r="EU121" s="1"/>
      <c r="EV121" s="1"/>
      <c r="EW121" s="1"/>
      <c r="EX121" s="1"/>
      <c r="EY121" s="1"/>
      <c r="EZ121" s="1"/>
      <c r="FA121" s="1"/>
      <c r="FB121" s="1"/>
      <c r="FC121" s="1"/>
      <c r="FD121" s="1"/>
      <c r="FE121" s="1"/>
      <c r="FF121" s="1"/>
      <c r="FG121" s="1"/>
      <c r="FH121" s="1"/>
    </row>
    <row r="122" spans="1:164" ht="15.75" customHeight="1" x14ac:dyDescent="0.25">
      <c r="A122" s="1">
        <v>30191</v>
      </c>
      <c r="B122" s="1" t="s">
        <v>123</v>
      </c>
      <c r="C122" s="1" t="s">
        <v>795</v>
      </c>
      <c r="D122" s="1" t="s">
        <v>824</v>
      </c>
      <c r="E122" s="1">
        <v>2397</v>
      </c>
      <c r="F122" s="1" t="s">
        <v>834</v>
      </c>
      <c r="G122" s="1" t="s">
        <v>838</v>
      </c>
      <c r="H122" s="1" t="s">
        <v>841</v>
      </c>
      <c r="I122" s="1" t="s">
        <v>853</v>
      </c>
      <c r="J122" s="33">
        <v>94860.102766798431</v>
      </c>
      <c r="K122" s="33">
        <v>5985.936758893281</v>
      </c>
      <c r="L122" s="33">
        <v>14005.0790513834</v>
      </c>
      <c r="M122" s="33">
        <v>38797.632411067192</v>
      </c>
      <c r="N122" s="33">
        <v>21010.762845849804</v>
      </c>
      <c r="O122" s="33">
        <v>8283.7391304347839</v>
      </c>
      <c r="P122" s="33">
        <v>6776.95256916996</v>
      </c>
      <c r="Q122" s="33">
        <v>70769.41106719368</v>
      </c>
      <c r="R122" s="33">
        <v>1046.5335968379447</v>
      </c>
      <c r="S122" s="33">
        <v>2803.9762845849805</v>
      </c>
      <c r="T122" s="33">
        <v>24562.826086956524</v>
      </c>
      <c r="U122" s="33">
        <v>13442.604743083006</v>
      </c>
      <c r="V122" s="33">
        <v>12205.640316205534</v>
      </c>
      <c r="W122" s="33">
        <v>10484.885375494072</v>
      </c>
      <c r="X122" s="33">
        <v>4027.628458498024</v>
      </c>
      <c r="Y122" s="33">
        <v>2195.316205533597</v>
      </c>
      <c r="Z122" s="33">
        <v>89788.758893280639</v>
      </c>
      <c r="AA122" s="33">
        <v>32770.604743083008</v>
      </c>
      <c r="AB122" s="33">
        <v>7994.3003952569179</v>
      </c>
      <c r="AC122" s="33">
        <v>16593.043478260872</v>
      </c>
      <c r="AD122" s="33">
        <v>21416.486166007908</v>
      </c>
      <c r="AE122" s="33">
        <v>11014.324110671938</v>
      </c>
      <c r="AF122" s="33">
        <v>83959.909090909088</v>
      </c>
      <c r="AG122" s="33">
        <v>5979.00790513834</v>
      </c>
      <c r="AH122" s="33">
        <v>13427.581027667984</v>
      </c>
      <c r="AI122" s="33">
        <v>34017.22134387352</v>
      </c>
      <c r="AJ122" s="33">
        <v>17773.462450592888</v>
      </c>
      <c r="AK122" s="33">
        <v>6984.8972332015819</v>
      </c>
      <c r="AL122" s="33">
        <v>5777.739130434783</v>
      </c>
      <c r="AM122" s="33">
        <v>70923.454545454544</v>
      </c>
      <c r="AN122" s="33">
        <v>1184.1739130434785</v>
      </c>
      <c r="AO122" s="33">
        <v>2702.8814229249015</v>
      </c>
      <c r="AP122" s="33">
        <v>23461.96837944664</v>
      </c>
      <c r="AQ122" s="33">
        <v>12255.99604743083</v>
      </c>
      <c r="AR122" s="33">
        <v>12151.422924901186</v>
      </c>
      <c r="AS122" s="33">
        <v>12514.794466403164</v>
      </c>
      <c r="AT122" s="33">
        <v>4358.0632411067199</v>
      </c>
      <c r="AU122" s="33">
        <v>2294.1541501976285</v>
      </c>
      <c r="AV122" s="33">
        <v>86529.952569169967</v>
      </c>
      <c r="AW122" s="33">
        <v>31832.45059288538</v>
      </c>
      <c r="AX122" s="33">
        <v>7318.8656126482219</v>
      </c>
      <c r="AY122" s="33">
        <v>17305.193675889328</v>
      </c>
      <c r="AZ122" s="33">
        <v>20077.865612648224</v>
      </c>
      <c r="BA122" s="33">
        <v>9995.5770750988158</v>
      </c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  <c r="DB122" s="1"/>
      <c r="DC122" s="1"/>
      <c r="DD122" s="1"/>
      <c r="DE122" s="1"/>
      <c r="DF122" s="1"/>
      <c r="DG122" s="1"/>
      <c r="DH122" s="1"/>
      <c r="DI122" s="1"/>
      <c r="DJ122" s="1"/>
      <c r="DK122" s="1"/>
      <c r="DL122" s="1"/>
      <c r="DM122" s="1"/>
      <c r="DN122" s="1"/>
      <c r="DO122" s="1"/>
      <c r="DP122" s="1"/>
      <c r="DQ122" s="1"/>
      <c r="DR122" s="1"/>
      <c r="DS122" s="1"/>
      <c r="DT122" s="1"/>
      <c r="DU122" s="1"/>
      <c r="DV122" s="1"/>
      <c r="DW122" s="1"/>
      <c r="DX122" s="1"/>
      <c r="DY122" s="1"/>
      <c r="DZ122" s="1"/>
      <c r="EA122" s="1"/>
      <c r="EB122" s="1"/>
      <c r="EC122" s="1"/>
      <c r="ED122" s="1"/>
      <c r="EE122" s="1"/>
      <c r="EF122" s="1"/>
      <c r="EG122" s="1"/>
      <c r="EH122" s="1"/>
      <c r="EI122" s="1"/>
      <c r="EJ122" s="1"/>
      <c r="EK122" s="1"/>
      <c r="EL122" s="1"/>
      <c r="EM122" s="1"/>
      <c r="EN122" s="1"/>
      <c r="EO122" s="1"/>
      <c r="EP122" s="1"/>
      <c r="EQ122" s="1"/>
      <c r="ER122" s="1"/>
      <c r="ES122" s="1"/>
      <c r="ET122" s="1"/>
      <c r="EU122" s="1"/>
      <c r="EV122" s="1"/>
      <c r="EW122" s="1"/>
      <c r="EX122" s="1"/>
      <c r="EY122" s="1"/>
      <c r="EZ122" s="1"/>
      <c r="FA122" s="1"/>
      <c r="FB122" s="1"/>
      <c r="FC122" s="1"/>
      <c r="FD122" s="1"/>
      <c r="FE122" s="1"/>
      <c r="FF122" s="1"/>
      <c r="FG122" s="1"/>
      <c r="FH122" s="1"/>
    </row>
    <row r="123" spans="1:164" ht="15.75" customHeight="1" x14ac:dyDescent="0.25">
      <c r="A123" s="1">
        <v>30213</v>
      </c>
      <c r="B123" s="1" t="s">
        <v>124</v>
      </c>
      <c r="C123" s="1" t="s">
        <v>799</v>
      </c>
      <c r="D123" s="1" t="s">
        <v>827</v>
      </c>
      <c r="E123" s="1">
        <v>3875</v>
      </c>
      <c r="F123" s="1" t="s">
        <v>834</v>
      </c>
      <c r="G123" s="1" t="s">
        <v>838</v>
      </c>
      <c r="H123" s="1" t="s">
        <v>842</v>
      </c>
      <c r="I123" s="1" t="s">
        <v>854</v>
      </c>
      <c r="J123" s="33">
        <v>190329.91699604745</v>
      </c>
      <c r="K123" s="33">
        <v>18711.130434782612</v>
      </c>
      <c r="L123" s="33">
        <v>35757.53754940712</v>
      </c>
      <c r="M123" s="33">
        <v>70642.498023715423</v>
      </c>
      <c r="N123" s="33">
        <v>42450.20553359684</v>
      </c>
      <c r="O123" s="33">
        <v>20631.34782608696</v>
      </c>
      <c r="P123" s="33">
        <v>2137.197628458498</v>
      </c>
      <c r="Q123" s="33">
        <v>127026.84584980237</v>
      </c>
      <c r="R123" s="33">
        <v>2535.0948616600795</v>
      </c>
      <c r="S123" s="33">
        <v>6607.7628458498029</v>
      </c>
      <c r="T123" s="33">
        <v>45719.869565217399</v>
      </c>
      <c r="U123" s="33">
        <v>22588.201581027672</v>
      </c>
      <c r="V123" s="33">
        <v>17998.26877470356</v>
      </c>
      <c r="W123" s="33">
        <v>21489.16600790514</v>
      </c>
      <c r="X123" s="33">
        <v>7076.952569169961</v>
      </c>
      <c r="Y123" s="33">
        <v>3011.529644268775</v>
      </c>
      <c r="Z123" s="33">
        <v>128345.93675889331</v>
      </c>
      <c r="AA123" s="33">
        <v>50701.830039525696</v>
      </c>
      <c r="AB123" s="33">
        <v>18059.288537549408</v>
      </c>
      <c r="AC123" s="33">
        <v>22049.13438735178</v>
      </c>
      <c r="AD123" s="33">
        <v>20759.620553359684</v>
      </c>
      <c r="AE123" s="33">
        <v>16776.06324110672</v>
      </c>
      <c r="AF123" s="33">
        <v>189959.73122529642</v>
      </c>
      <c r="AG123" s="33">
        <v>23250.691699604744</v>
      </c>
      <c r="AH123" s="33">
        <v>35484.383399209488</v>
      </c>
      <c r="AI123" s="33">
        <v>71747.517786561264</v>
      </c>
      <c r="AJ123" s="33">
        <v>39239.355731225303</v>
      </c>
      <c r="AK123" s="33">
        <v>17849.1581027668</v>
      </c>
      <c r="AL123" s="33">
        <v>2388.6245059288535</v>
      </c>
      <c r="AM123" s="33">
        <v>131861.14229249014</v>
      </c>
      <c r="AN123" s="33">
        <v>2982.9920948616605</v>
      </c>
      <c r="AO123" s="33">
        <v>6333.320158102767</v>
      </c>
      <c r="AP123" s="33">
        <v>45285.711462450599</v>
      </c>
      <c r="AQ123" s="33">
        <v>21885.628458498024</v>
      </c>
      <c r="AR123" s="33">
        <v>18158.407114624508</v>
      </c>
      <c r="AS123" s="33">
        <v>26620.003952569172</v>
      </c>
      <c r="AT123" s="33">
        <v>7578.6640316205539</v>
      </c>
      <c r="AU123" s="33">
        <v>3016.415019762846</v>
      </c>
      <c r="AV123" s="33">
        <v>125193.42292490118</v>
      </c>
      <c r="AW123" s="33">
        <v>48095.0790513834</v>
      </c>
      <c r="AX123" s="33">
        <v>19417.2371541502</v>
      </c>
      <c r="AY123" s="33">
        <v>20918.217391304348</v>
      </c>
      <c r="AZ123" s="33">
        <v>19706.407114624508</v>
      </c>
      <c r="BA123" s="33">
        <v>17056.482213438736</v>
      </c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  <c r="DB123" s="1"/>
      <c r="DC123" s="1"/>
      <c r="DD123" s="1"/>
      <c r="DE123" s="1"/>
      <c r="DF123" s="1"/>
      <c r="DG123" s="1"/>
      <c r="DH123" s="1"/>
      <c r="DI123" s="1"/>
      <c r="DJ123" s="1"/>
      <c r="DK123" s="1"/>
      <c r="DL123" s="1"/>
      <c r="DM123" s="1"/>
      <c r="DN123" s="1"/>
      <c r="DO123" s="1"/>
      <c r="DP123" s="1"/>
      <c r="DQ123" s="1"/>
      <c r="DR123" s="1"/>
      <c r="DS123" s="1"/>
      <c r="DT123" s="1"/>
      <c r="DU123" s="1"/>
      <c r="DV123" s="1"/>
      <c r="DW123" s="1"/>
      <c r="DX123" s="1"/>
      <c r="DY123" s="1"/>
      <c r="DZ123" s="1"/>
      <c r="EA123" s="1"/>
      <c r="EB123" s="1"/>
      <c r="EC123" s="1"/>
      <c r="ED123" s="1"/>
      <c r="EE123" s="1"/>
      <c r="EF123" s="1"/>
      <c r="EG123" s="1"/>
      <c r="EH123" s="1"/>
      <c r="EI123" s="1"/>
      <c r="EJ123" s="1"/>
      <c r="EK123" s="1"/>
      <c r="EL123" s="1"/>
      <c r="EM123" s="1"/>
      <c r="EN123" s="1"/>
      <c r="EO123" s="1"/>
      <c r="EP123" s="1"/>
      <c r="EQ123" s="1"/>
      <c r="ER123" s="1"/>
      <c r="ES123" s="1"/>
      <c r="ET123" s="1"/>
      <c r="EU123" s="1"/>
      <c r="EV123" s="1"/>
      <c r="EW123" s="1"/>
      <c r="EX123" s="1"/>
      <c r="EY123" s="1"/>
      <c r="EZ123" s="1"/>
      <c r="FA123" s="1"/>
      <c r="FB123" s="1"/>
      <c r="FC123" s="1"/>
      <c r="FD123" s="1"/>
      <c r="FE123" s="1"/>
      <c r="FF123" s="1"/>
      <c r="FG123" s="1"/>
      <c r="FH123" s="1"/>
    </row>
    <row r="124" spans="1:164" ht="15.75" customHeight="1" x14ac:dyDescent="0.25">
      <c r="A124" s="1">
        <v>30264</v>
      </c>
      <c r="B124" s="1" t="s">
        <v>125</v>
      </c>
      <c r="C124" s="1" t="s">
        <v>800</v>
      </c>
      <c r="D124" s="1" t="s">
        <v>828</v>
      </c>
      <c r="E124" s="1">
        <v>7169</v>
      </c>
      <c r="F124" s="1" t="s">
        <v>834</v>
      </c>
      <c r="G124" s="1" t="s">
        <v>838</v>
      </c>
      <c r="H124" s="1" t="s">
        <v>849</v>
      </c>
      <c r="I124" s="1" t="s">
        <v>853</v>
      </c>
      <c r="J124" s="33">
        <v>352833.18577075098</v>
      </c>
      <c r="K124" s="33">
        <v>37044.81027667984</v>
      </c>
      <c r="L124" s="33">
        <v>71804.596837944671</v>
      </c>
      <c r="M124" s="33">
        <v>122211.84189723321</v>
      </c>
      <c r="N124" s="33">
        <v>63538.671936758896</v>
      </c>
      <c r="O124" s="33">
        <v>51094.976284584984</v>
      </c>
      <c r="P124" s="33">
        <v>7138.288537549407</v>
      </c>
      <c r="Q124" s="33">
        <v>366166.5968379447</v>
      </c>
      <c r="R124" s="33">
        <v>10558.830039525692</v>
      </c>
      <c r="S124" s="33">
        <v>26920.517786561268</v>
      </c>
      <c r="T124" s="33">
        <v>127131.67984189725</v>
      </c>
      <c r="U124" s="33">
        <v>62362.932806324119</v>
      </c>
      <c r="V124" s="33">
        <v>56318.853754940719</v>
      </c>
      <c r="W124" s="33">
        <v>61100.877470355736</v>
      </c>
      <c r="X124" s="33">
        <v>14219.466403162056</v>
      </c>
      <c r="Y124" s="33">
        <v>7553.4387351778669</v>
      </c>
      <c r="Z124" s="33">
        <v>369669.41501976294</v>
      </c>
      <c r="AA124" s="33">
        <v>162321.97628458499</v>
      </c>
      <c r="AB124" s="33">
        <v>64951.494071146248</v>
      </c>
      <c r="AC124" s="33">
        <v>52649.968379446647</v>
      </c>
      <c r="AD124" s="33">
        <v>42429.695652173919</v>
      </c>
      <c r="AE124" s="33">
        <v>47316.280632411072</v>
      </c>
      <c r="AF124" s="33">
        <v>336987.09090909094</v>
      </c>
      <c r="AG124" s="33">
        <v>38562.932806324112</v>
      </c>
      <c r="AH124" s="33">
        <v>70200.122529644272</v>
      </c>
      <c r="AI124" s="33">
        <v>122844.21739130435</v>
      </c>
      <c r="AJ124" s="33">
        <v>58630.814229249016</v>
      </c>
      <c r="AK124" s="33">
        <v>39158.351778656128</v>
      </c>
      <c r="AL124" s="33">
        <v>7590.652173913043</v>
      </c>
      <c r="AM124" s="33">
        <v>388292.68774703558</v>
      </c>
      <c r="AN124" s="33">
        <v>10019.276679841898</v>
      </c>
      <c r="AO124" s="33">
        <v>30513.739130434784</v>
      </c>
      <c r="AP124" s="33">
        <v>124334.34782608697</v>
      </c>
      <c r="AQ124" s="33">
        <v>68345.28458498024</v>
      </c>
      <c r="AR124" s="33">
        <v>60381.407114624519</v>
      </c>
      <c r="AS124" s="33">
        <v>71103.403162055329</v>
      </c>
      <c r="AT124" s="33">
        <v>15947.521739130438</v>
      </c>
      <c r="AU124" s="33">
        <v>7647.7075098814239</v>
      </c>
      <c r="AV124" s="33">
        <v>371906.71936758893</v>
      </c>
      <c r="AW124" s="33">
        <v>159569.18181818185</v>
      </c>
      <c r="AX124" s="33">
        <v>61264.209486166015</v>
      </c>
      <c r="AY124" s="33">
        <v>52739.901185770759</v>
      </c>
      <c r="AZ124" s="33">
        <v>51932.754940711464</v>
      </c>
      <c r="BA124" s="33">
        <v>46400.671936758896</v>
      </c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"/>
      <c r="EW124" s="1"/>
      <c r="EX124" s="1"/>
      <c r="EY124" s="1"/>
      <c r="EZ124" s="1"/>
      <c r="FA124" s="1"/>
      <c r="FB124" s="1"/>
      <c r="FC124" s="1"/>
      <c r="FD124" s="1"/>
      <c r="FE124" s="1"/>
      <c r="FF124" s="1"/>
      <c r="FG124" s="1"/>
      <c r="FH124" s="1"/>
    </row>
    <row r="125" spans="1:164" ht="15.75" customHeight="1" x14ac:dyDescent="0.25">
      <c r="A125" s="1">
        <v>30296</v>
      </c>
      <c r="B125" s="1" t="s">
        <v>126</v>
      </c>
      <c r="C125" s="1" t="s">
        <v>801</v>
      </c>
      <c r="D125" s="1" t="s">
        <v>824</v>
      </c>
      <c r="E125" s="1">
        <v>2650</v>
      </c>
      <c r="F125" s="1" t="s">
        <v>834</v>
      </c>
      <c r="G125" s="1" t="s">
        <v>838</v>
      </c>
      <c r="H125" s="1" t="s">
        <v>841</v>
      </c>
      <c r="I125" s="1" t="s">
        <v>853</v>
      </c>
      <c r="J125" s="33">
        <v>116970.31225296445</v>
      </c>
      <c r="K125" s="33">
        <v>8176.0237154150209</v>
      </c>
      <c r="L125" s="33">
        <v>17622.201581027668</v>
      </c>
      <c r="M125" s="33">
        <v>51329.897233201584</v>
      </c>
      <c r="N125" s="33">
        <v>27456.312252964428</v>
      </c>
      <c r="O125" s="33">
        <v>10821.490118577076</v>
      </c>
      <c r="P125" s="33">
        <v>1564.387351778656</v>
      </c>
      <c r="Q125" s="33">
        <v>82979.703557312256</v>
      </c>
      <c r="R125" s="33">
        <v>1612.6403162055337</v>
      </c>
      <c r="S125" s="33">
        <v>3735.498023715415</v>
      </c>
      <c r="T125" s="33">
        <v>23397.980237154152</v>
      </c>
      <c r="U125" s="33">
        <v>16472.37944664032</v>
      </c>
      <c r="V125" s="33">
        <v>15351.766798418974</v>
      </c>
      <c r="W125" s="33">
        <v>15837.11462450593</v>
      </c>
      <c r="X125" s="33">
        <v>4567.640316205534</v>
      </c>
      <c r="Y125" s="33">
        <v>2004.6837944664035</v>
      </c>
      <c r="Z125" s="33">
        <v>80543.023715415024</v>
      </c>
      <c r="AA125" s="33">
        <v>28219.0395256917</v>
      </c>
      <c r="AB125" s="33">
        <v>16016.418972332018</v>
      </c>
      <c r="AC125" s="33">
        <v>14110.086956521738</v>
      </c>
      <c r="AD125" s="33">
        <v>11142.351778656128</v>
      </c>
      <c r="AE125" s="33">
        <v>11055.12648221344</v>
      </c>
      <c r="AF125" s="33">
        <v>94533.130434782608</v>
      </c>
      <c r="AG125" s="33">
        <v>6671.541501976285</v>
      </c>
      <c r="AH125" s="33">
        <v>16559.632411067196</v>
      </c>
      <c r="AI125" s="33">
        <v>38314.486166007904</v>
      </c>
      <c r="AJ125" s="33">
        <v>24350.446640316208</v>
      </c>
      <c r="AK125" s="33">
        <v>7001.6403162055349</v>
      </c>
      <c r="AL125" s="33">
        <v>1635.3833992094865</v>
      </c>
      <c r="AM125" s="33">
        <v>83611.486166007919</v>
      </c>
      <c r="AN125" s="33">
        <v>1208.2411067193677</v>
      </c>
      <c r="AO125" s="33">
        <v>4285.01185770751</v>
      </c>
      <c r="AP125" s="33">
        <v>22219.498023715416</v>
      </c>
      <c r="AQ125" s="33">
        <v>16030.561264822136</v>
      </c>
      <c r="AR125" s="33">
        <v>16932.256916996048</v>
      </c>
      <c r="AS125" s="33">
        <v>15677.079051383402</v>
      </c>
      <c r="AT125" s="33">
        <v>5064.727272727273</v>
      </c>
      <c r="AU125" s="33">
        <v>2194.110671936759</v>
      </c>
      <c r="AV125" s="33">
        <v>79522.138339920959</v>
      </c>
      <c r="AW125" s="33">
        <v>30614.043478260872</v>
      </c>
      <c r="AX125" s="33">
        <v>15151.154150197628</v>
      </c>
      <c r="AY125" s="33">
        <v>12117.411067193676</v>
      </c>
      <c r="AZ125" s="33">
        <v>10390.15415019763</v>
      </c>
      <c r="BA125" s="33">
        <v>11249.375494071146</v>
      </c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  <c r="FC125" s="1"/>
      <c r="FD125" s="1"/>
      <c r="FE125" s="1"/>
      <c r="FF125" s="1"/>
      <c r="FG125" s="1"/>
      <c r="FH125" s="1"/>
    </row>
    <row r="126" spans="1:164" ht="15.75" customHeight="1" x14ac:dyDescent="0.25">
      <c r="A126" s="1">
        <v>30310</v>
      </c>
      <c r="B126" s="1" t="s">
        <v>127</v>
      </c>
      <c r="C126" s="1" t="s">
        <v>802</v>
      </c>
      <c r="D126" s="1" t="s">
        <v>827</v>
      </c>
      <c r="E126" s="1">
        <v>3495</v>
      </c>
      <c r="F126" s="1" t="s">
        <v>836</v>
      </c>
      <c r="G126" s="1" t="s">
        <v>838</v>
      </c>
      <c r="H126" s="1" t="s">
        <v>842</v>
      </c>
      <c r="I126" s="1" t="s">
        <v>854</v>
      </c>
      <c r="J126" s="33">
        <v>191376.66403162054</v>
      </c>
      <c r="K126" s="33">
        <v>10624.521739130436</v>
      </c>
      <c r="L126" s="33">
        <v>36757.003952569175</v>
      </c>
      <c r="M126" s="33">
        <v>75497.60869565219</v>
      </c>
      <c r="N126" s="33">
        <v>40798.774703557312</v>
      </c>
      <c r="O126" s="33">
        <v>23528.399209486168</v>
      </c>
      <c r="P126" s="33">
        <v>4170.3557312252969</v>
      </c>
      <c r="Q126" s="33">
        <v>128343.43873517786</v>
      </c>
      <c r="R126" s="33">
        <v>2332.7509881422925</v>
      </c>
      <c r="S126" s="33">
        <v>7281.3952569169969</v>
      </c>
      <c r="T126" s="33">
        <v>47373.73122529644</v>
      </c>
      <c r="U126" s="33">
        <v>21445.632411067196</v>
      </c>
      <c r="V126" s="33">
        <v>23015.458498023716</v>
      </c>
      <c r="W126" s="33">
        <v>18263.418972332016</v>
      </c>
      <c r="X126" s="33">
        <v>5632.395256916996</v>
      </c>
      <c r="Y126" s="33">
        <v>2998.6561264822139</v>
      </c>
      <c r="Z126" s="33">
        <v>141114.6324110672</v>
      </c>
      <c r="AA126" s="33">
        <v>50509.996047430839</v>
      </c>
      <c r="AB126" s="33">
        <v>15419.347826086956</v>
      </c>
      <c r="AC126" s="33">
        <v>24069.695652173916</v>
      </c>
      <c r="AD126" s="33">
        <v>31414.822134387356</v>
      </c>
      <c r="AE126" s="33">
        <v>19700.770750988144</v>
      </c>
      <c r="AF126" s="33">
        <v>200009.8972332016</v>
      </c>
      <c r="AG126" s="33">
        <v>12027.347826086956</v>
      </c>
      <c r="AH126" s="33">
        <v>37819.577075098816</v>
      </c>
      <c r="AI126" s="33">
        <v>83292.284584980254</v>
      </c>
      <c r="AJ126" s="33">
        <v>41813.786561264824</v>
      </c>
      <c r="AK126" s="33">
        <v>21980.1185770751</v>
      </c>
      <c r="AL126" s="33">
        <v>3076.7826086956525</v>
      </c>
      <c r="AM126" s="33">
        <v>129782.13438735179</v>
      </c>
      <c r="AN126" s="33">
        <v>1927.2332015810277</v>
      </c>
      <c r="AO126" s="33">
        <v>6630.3162055335979</v>
      </c>
      <c r="AP126" s="33">
        <v>45261.624505928856</v>
      </c>
      <c r="AQ126" s="33">
        <v>20704.679841897232</v>
      </c>
      <c r="AR126" s="33">
        <v>24752.075098814232</v>
      </c>
      <c r="AS126" s="33">
        <v>22140.324110671936</v>
      </c>
      <c r="AT126" s="33">
        <v>5578.482213438735</v>
      </c>
      <c r="AU126" s="33">
        <v>2787.399209486166</v>
      </c>
      <c r="AV126" s="33">
        <v>140557.64822134387</v>
      </c>
      <c r="AW126" s="33">
        <v>50645.407114624511</v>
      </c>
      <c r="AX126" s="33">
        <v>15846.608695652174</v>
      </c>
      <c r="AY126" s="33">
        <v>21314.992094861664</v>
      </c>
      <c r="AZ126" s="33">
        <v>32076.04743083004</v>
      </c>
      <c r="BA126" s="33">
        <v>20674.592885375496</v>
      </c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"/>
      <c r="EW126" s="1"/>
      <c r="EX126" s="1"/>
      <c r="EY126" s="1"/>
      <c r="EZ126" s="1"/>
      <c r="FA126" s="1"/>
      <c r="FB126" s="1"/>
      <c r="FC126" s="1"/>
      <c r="FD126" s="1"/>
      <c r="FE126" s="1"/>
      <c r="FF126" s="1"/>
      <c r="FG126" s="1"/>
      <c r="FH126" s="1"/>
    </row>
    <row r="127" spans="1:164" ht="15.75" customHeight="1" x14ac:dyDescent="0.25">
      <c r="A127" s="1">
        <v>30337</v>
      </c>
      <c r="B127" s="1" t="s">
        <v>128</v>
      </c>
      <c r="C127" s="1" t="s">
        <v>799</v>
      </c>
      <c r="D127" s="1" t="s">
        <v>827</v>
      </c>
      <c r="E127" s="1">
        <v>3234</v>
      </c>
      <c r="F127" s="1" t="s">
        <v>834</v>
      </c>
      <c r="G127" s="1" t="s">
        <v>838</v>
      </c>
      <c r="H127" s="1" t="s">
        <v>842</v>
      </c>
      <c r="I127" s="1" t="s">
        <v>851</v>
      </c>
      <c r="J127" s="33">
        <v>110908.1976284585</v>
      </c>
      <c r="K127" s="33">
        <v>7198.707509881423</v>
      </c>
      <c r="L127" s="33">
        <v>17797.075098814232</v>
      </c>
      <c r="M127" s="33">
        <v>58268.3162055336</v>
      </c>
      <c r="N127" s="33">
        <v>14271.486166007906</v>
      </c>
      <c r="O127" s="33">
        <v>11920.011857707512</v>
      </c>
      <c r="P127" s="33">
        <v>1452.600790513834</v>
      </c>
      <c r="Q127" s="33">
        <v>88187.110671936753</v>
      </c>
      <c r="R127" s="33">
        <v>1667.2252964426877</v>
      </c>
      <c r="S127" s="33">
        <v>3534.8695652173915</v>
      </c>
      <c r="T127" s="33">
        <v>23191.395256917</v>
      </c>
      <c r="U127" s="33">
        <v>13048.683794466404</v>
      </c>
      <c r="V127" s="33">
        <v>13610.612648221344</v>
      </c>
      <c r="W127" s="33">
        <v>22629.256916996048</v>
      </c>
      <c r="X127" s="33">
        <v>7844.9881422924909</v>
      </c>
      <c r="Y127" s="33">
        <v>2660.0790513833995</v>
      </c>
      <c r="Z127" s="33">
        <v>88185.221343873534</v>
      </c>
      <c r="AA127" s="33">
        <v>41566.486166007911</v>
      </c>
      <c r="AB127" s="33">
        <v>11842.671936758894</v>
      </c>
      <c r="AC127" s="33">
        <v>15610.399209486166</v>
      </c>
      <c r="AD127" s="33">
        <v>10387.324110671938</v>
      </c>
      <c r="AE127" s="33">
        <v>8778.3399209486179</v>
      </c>
      <c r="AF127" s="33">
        <v>103860.31225296445</v>
      </c>
      <c r="AG127" s="33">
        <v>8221.3201581027661</v>
      </c>
      <c r="AH127" s="33">
        <v>14475.569169960476</v>
      </c>
      <c r="AI127" s="33">
        <v>57056.588932806335</v>
      </c>
      <c r="AJ127" s="33">
        <v>12995.13043478261</v>
      </c>
      <c r="AK127" s="33">
        <v>9172.1501976284599</v>
      </c>
      <c r="AL127" s="33">
        <v>1939.5533596837945</v>
      </c>
      <c r="AM127" s="33">
        <v>91582.083003952575</v>
      </c>
      <c r="AN127" s="33">
        <v>1256.719367588933</v>
      </c>
      <c r="AO127" s="33">
        <v>3069.612648221344</v>
      </c>
      <c r="AP127" s="33">
        <v>22914.699604743084</v>
      </c>
      <c r="AQ127" s="33">
        <v>14537.549407114626</v>
      </c>
      <c r="AR127" s="33">
        <v>14899.719367588934</v>
      </c>
      <c r="AS127" s="33">
        <v>24105.517786561268</v>
      </c>
      <c r="AT127" s="33">
        <v>8172.6996047430839</v>
      </c>
      <c r="AU127" s="33">
        <v>2625.5652173913045</v>
      </c>
      <c r="AV127" s="33">
        <v>84309.845849802368</v>
      </c>
      <c r="AW127" s="33">
        <v>35166.612648221344</v>
      </c>
      <c r="AX127" s="33">
        <v>12224.731225296444</v>
      </c>
      <c r="AY127" s="33">
        <v>16785.980237154152</v>
      </c>
      <c r="AZ127" s="33">
        <v>10539.470355731226</v>
      </c>
      <c r="BA127" s="33">
        <v>9593.05138339921</v>
      </c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"/>
      <c r="EW127" s="1"/>
      <c r="EX127" s="1"/>
      <c r="EY127" s="1"/>
      <c r="EZ127" s="1"/>
      <c r="FA127" s="1"/>
      <c r="FB127" s="1"/>
      <c r="FC127" s="1"/>
      <c r="FD127" s="1"/>
      <c r="FE127" s="1"/>
      <c r="FF127" s="1"/>
      <c r="FG127" s="1"/>
      <c r="FH127" s="1"/>
    </row>
    <row r="128" spans="1:164" ht="15.75" customHeight="1" x14ac:dyDescent="0.25">
      <c r="A128" s="1">
        <v>30418</v>
      </c>
      <c r="B128" s="1" t="s">
        <v>129</v>
      </c>
      <c r="C128" s="1" t="s">
        <v>803</v>
      </c>
      <c r="D128" s="1" t="s">
        <v>827</v>
      </c>
      <c r="E128" s="1">
        <v>3300</v>
      </c>
      <c r="F128" s="1" t="s">
        <v>834</v>
      </c>
      <c r="G128" s="1" t="s">
        <v>838</v>
      </c>
      <c r="H128" s="1" t="s">
        <v>845</v>
      </c>
      <c r="I128" s="1" t="s">
        <v>851</v>
      </c>
      <c r="J128" s="33">
        <v>174100.7509881423</v>
      </c>
      <c r="K128" s="33">
        <v>6922.3754940711469</v>
      </c>
      <c r="L128" s="33">
        <v>31303.2371541502</v>
      </c>
      <c r="M128" s="33">
        <v>81701.786561264831</v>
      </c>
      <c r="N128" s="33">
        <v>33378.719367588936</v>
      </c>
      <c r="O128" s="33">
        <v>17095.715415019764</v>
      </c>
      <c r="P128" s="33">
        <v>3698.916996047431</v>
      </c>
      <c r="Q128" s="33">
        <v>116946.05928853757</v>
      </c>
      <c r="R128" s="33">
        <v>1549.3873517786562</v>
      </c>
      <c r="S128" s="33">
        <v>5892.079051383399</v>
      </c>
      <c r="T128" s="33">
        <v>34578.893280632416</v>
      </c>
      <c r="U128" s="33">
        <v>23068.826086956524</v>
      </c>
      <c r="V128" s="33">
        <v>22295.335968379448</v>
      </c>
      <c r="W128" s="33">
        <v>25782.264822134388</v>
      </c>
      <c r="X128" s="33">
        <v>74.818181818181827</v>
      </c>
      <c r="Y128" s="33">
        <v>3704.454545454546</v>
      </c>
      <c r="Z128" s="33">
        <v>142174.15415019763</v>
      </c>
      <c r="AA128" s="33">
        <v>52914.098814229255</v>
      </c>
      <c r="AB128" s="33">
        <v>15330.561264822136</v>
      </c>
      <c r="AC128" s="33">
        <v>15850.474308300396</v>
      </c>
      <c r="AD128" s="33">
        <v>41504.675889328064</v>
      </c>
      <c r="AE128" s="33">
        <v>16574.343873517788</v>
      </c>
      <c r="AF128" s="33">
        <v>178713.01185770755</v>
      </c>
      <c r="AG128" s="33">
        <v>8545.02766798419</v>
      </c>
      <c r="AH128" s="33">
        <v>24677.36363636364</v>
      </c>
      <c r="AI128" s="33">
        <v>99353.517786561264</v>
      </c>
      <c r="AJ128" s="33">
        <v>28633.13438735178</v>
      </c>
      <c r="AK128" s="33">
        <v>14029.05928853755</v>
      </c>
      <c r="AL128" s="33">
        <v>3474.9090909090914</v>
      </c>
      <c r="AM128" s="33">
        <v>129938.71936758893</v>
      </c>
      <c r="AN128" s="33">
        <v>1689.901185770751</v>
      </c>
      <c r="AO128" s="33">
        <v>6103.4664031620559</v>
      </c>
      <c r="AP128" s="33">
        <v>37875.960474308304</v>
      </c>
      <c r="AQ128" s="33">
        <v>21604.26086956522</v>
      </c>
      <c r="AR128" s="33">
        <v>24950.494071146248</v>
      </c>
      <c r="AS128" s="33">
        <v>28882.027667984192</v>
      </c>
      <c r="AT128" s="33">
        <v>5023.304347826087</v>
      </c>
      <c r="AU128" s="33">
        <v>3809.3043478260875</v>
      </c>
      <c r="AV128" s="33">
        <v>136336.9486166008</v>
      </c>
      <c r="AW128" s="33">
        <v>45283.996047430839</v>
      </c>
      <c r="AX128" s="33">
        <v>13856.711462450592</v>
      </c>
      <c r="AY128" s="33">
        <v>15610.814229249014</v>
      </c>
      <c r="AZ128" s="33">
        <v>48581.37944664032</v>
      </c>
      <c r="BA128" s="33">
        <v>13004.04743083004</v>
      </c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EV128" s="1"/>
      <c r="EW128" s="1"/>
      <c r="EX128" s="1"/>
      <c r="EY128" s="1"/>
      <c r="EZ128" s="1"/>
      <c r="FA128" s="1"/>
      <c r="FB128" s="1"/>
      <c r="FC128" s="1"/>
      <c r="FD128" s="1"/>
      <c r="FE128" s="1"/>
      <c r="FF128" s="1"/>
      <c r="FG128" s="1"/>
      <c r="FH128" s="1"/>
    </row>
    <row r="129" spans="1:164" ht="15.75" customHeight="1" x14ac:dyDescent="0.25">
      <c r="A129" s="1">
        <v>30426</v>
      </c>
      <c r="B129" s="1" t="s">
        <v>130</v>
      </c>
      <c r="C129" s="1" t="s">
        <v>799</v>
      </c>
      <c r="D129" s="1" t="s">
        <v>824</v>
      </c>
      <c r="E129" s="1">
        <v>2280</v>
      </c>
      <c r="F129" s="1" t="s">
        <v>834</v>
      </c>
      <c r="G129" s="1" t="s">
        <v>838</v>
      </c>
      <c r="H129" s="1" t="s">
        <v>843</v>
      </c>
      <c r="I129" s="1" t="s">
        <v>851</v>
      </c>
      <c r="J129" s="33">
        <v>48979.470355731231</v>
      </c>
      <c r="K129" s="33">
        <v>4241.411067193676</v>
      </c>
      <c r="L129" s="33">
        <v>10934.08695652174</v>
      </c>
      <c r="M129" s="33">
        <v>18038.727272727276</v>
      </c>
      <c r="N129" s="33">
        <v>9486.0671936758899</v>
      </c>
      <c r="O129" s="33">
        <v>5323.802371541502</v>
      </c>
      <c r="P129" s="33">
        <v>955.37549407114648</v>
      </c>
      <c r="Q129" s="33">
        <v>48287.69960474308</v>
      </c>
      <c r="R129" s="33">
        <v>777.1541501976285</v>
      </c>
      <c r="S129" s="33">
        <v>2049.8300395256915</v>
      </c>
      <c r="T129" s="33">
        <v>15708.442687747038</v>
      </c>
      <c r="U129" s="33">
        <v>7604.6403162055349</v>
      </c>
      <c r="V129" s="33">
        <v>7836.584980237154</v>
      </c>
      <c r="W129" s="33">
        <v>8291.9683794466418</v>
      </c>
      <c r="X129" s="33">
        <v>3797.913043478261</v>
      </c>
      <c r="Y129" s="33">
        <v>2221.1660079051385</v>
      </c>
      <c r="Z129" s="33">
        <v>58910.885375494079</v>
      </c>
      <c r="AA129" s="33">
        <v>18253.596837944664</v>
      </c>
      <c r="AB129" s="33">
        <v>4740.517786561265</v>
      </c>
      <c r="AC129" s="33">
        <v>10873.826086956522</v>
      </c>
      <c r="AD129" s="33">
        <v>14130.889328063242</v>
      </c>
      <c r="AE129" s="33">
        <v>10912.05533596838</v>
      </c>
      <c r="AF129" s="33">
        <v>51416.715415019768</v>
      </c>
      <c r="AG129" s="33">
        <v>5189.517786561265</v>
      </c>
      <c r="AH129" s="33">
        <v>10575.628458498024</v>
      </c>
      <c r="AI129" s="33">
        <v>21226.537549407116</v>
      </c>
      <c r="AJ129" s="33">
        <v>8961.8102766798438</v>
      </c>
      <c r="AK129" s="33">
        <v>4566.205533596838</v>
      </c>
      <c r="AL129" s="33">
        <v>897.01581027667987</v>
      </c>
      <c r="AM129" s="33">
        <v>46855.383399209495</v>
      </c>
      <c r="AN129" s="33">
        <v>1035.8300395256917</v>
      </c>
      <c r="AO129" s="33">
        <v>1911.6205533596838</v>
      </c>
      <c r="AP129" s="33">
        <v>14038.980237154152</v>
      </c>
      <c r="AQ129" s="33">
        <v>7042.1462450592899</v>
      </c>
      <c r="AR129" s="33">
        <v>7585.233201581028</v>
      </c>
      <c r="AS129" s="33">
        <v>9087.99209486166</v>
      </c>
      <c r="AT129" s="33">
        <v>3940.6284584980244</v>
      </c>
      <c r="AU129" s="33">
        <v>2212.952569169961</v>
      </c>
      <c r="AV129" s="33">
        <v>55938.090909090912</v>
      </c>
      <c r="AW129" s="33">
        <v>16510.928853754944</v>
      </c>
      <c r="AX129" s="33">
        <v>5154.9841897233209</v>
      </c>
      <c r="AY129" s="33">
        <v>9372.6956521739139</v>
      </c>
      <c r="AZ129" s="33">
        <v>14320.833992094862</v>
      </c>
      <c r="BA129" s="33">
        <v>10578.648221343874</v>
      </c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"/>
      <c r="EW129" s="1"/>
      <c r="EX129" s="1"/>
      <c r="EY129" s="1"/>
      <c r="EZ129" s="1"/>
      <c r="FA129" s="1"/>
      <c r="FB129" s="1"/>
      <c r="FC129" s="1"/>
      <c r="FD129" s="1"/>
      <c r="FE129" s="1"/>
      <c r="FF129" s="1"/>
      <c r="FG129" s="1"/>
      <c r="FH129" s="1"/>
    </row>
    <row r="130" spans="1:164" ht="15.75" customHeight="1" x14ac:dyDescent="0.25">
      <c r="A130" s="1">
        <v>30442</v>
      </c>
      <c r="B130" s="1" t="s">
        <v>131</v>
      </c>
      <c r="C130" s="1" t="s">
        <v>795</v>
      </c>
      <c r="D130" s="1" t="s">
        <v>828</v>
      </c>
      <c r="E130" s="1">
        <v>7040</v>
      </c>
      <c r="F130" s="1" t="s">
        <v>834</v>
      </c>
      <c r="G130" s="1" t="s">
        <v>838</v>
      </c>
      <c r="H130" s="1" t="s">
        <v>848</v>
      </c>
      <c r="I130" s="1" t="s">
        <v>853</v>
      </c>
      <c r="J130" s="33">
        <v>276112.3913043479</v>
      </c>
      <c r="K130" s="33">
        <v>19157.695652173916</v>
      </c>
      <c r="L130" s="33">
        <v>42734.150197628456</v>
      </c>
      <c r="M130" s="33">
        <v>122823.29644268776</v>
      </c>
      <c r="N130" s="33">
        <v>58066.49011857708</v>
      </c>
      <c r="O130" s="33">
        <v>31113.758893280636</v>
      </c>
      <c r="P130" s="33">
        <v>2217</v>
      </c>
      <c r="Q130" s="33">
        <v>247588.07905138345</v>
      </c>
      <c r="R130" s="33">
        <v>3670.2490118577075</v>
      </c>
      <c r="S130" s="33">
        <v>11274.901185770752</v>
      </c>
      <c r="T130" s="33">
        <v>92869.162055335983</v>
      </c>
      <c r="U130" s="33">
        <v>42481.569169960472</v>
      </c>
      <c r="V130" s="33">
        <v>39013.644268774704</v>
      </c>
      <c r="W130" s="33">
        <v>39783.913043478264</v>
      </c>
      <c r="X130" s="33">
        <v>12269.913043478262</v>
      </c>
      <c r="Y130" s="33">
        <v>6224.727272727273</v>
      </c>
      <c r="Z130" s="33">
        <v>283149.8023715415</v>
      </c>
      <c r="AA130" s="33">
        <v>117646.22924901187</v>
      </c>
      <c r="AB130" s="33">
        <v>31990.956521739132</v>
      </c>
      <c r="AC130" s="33">
        <v>32136.011857707512</v>
      </c>
      <c r="AD130" s="33">
        <v>67615.328063241104</v>
      </c>
      <c r="AE130" s="33">
        <v>33761.276679841896</v>
      </c>
      <c r="AF130" s="33">
        <v>261386.62055335971</v>
      </c>
      <c r="AG130" s="33">
        <v>21063.44268774704</v>
      </c>
      <c r="AH130" s="33">
        <v>37017.177865612655</v>
      </c>
      <c r="AI130" s="33">
        <v>121752.91304347827</v>
      </c>
      <c r="AJ130" s="33">
        <v>51187.023715415024</v>
      </c>
      <c r="AK130" s="33">
        <v>27553.442687747036</v>
      </c>
      <c r="AL130" s="33">
        <v>2812.620553359684</v>
      </c>
      <c r="AM130" s="33">
        <v>264989.3675889328</v>
      </c>
      <c r="AN130" s="33">
        <v>4034.7786561264825</v>
      </c>
      <c r="AO130" s="33">
        <v>11825.371541501976</v>
      </c>
      <c r="AP130" s="33">
        <v>101842.74308300397</v>
      </c>
      <c r="AQ130" s="33">
        <v>40088.565217391311</v>
      </c>
      <c r="AR130" s="33">
        <v>39513.138339920944</v>
      </c>
      <c r="AS130" s="33">
        <v>47824.169960474312</v>
      </c>
      <c r="AT130" s="33">
        <v>13981.015810276682</v>
      </c>
      <c r="AU130" s="33">
        <v>5879.5849802371549</v>
      </c>
      <c r="AV130" s="33">
        <v>273055.60474308307</v>
      </c>
      <c r="AW130" s="33">
        <v>108227.74703557313</v>
      </c>
      <c r="AX130" s="33">
        <v>33561.245059288536</v>
      </c>
      <c r="AY130" s="33">
        <v>33578.620553359688</v>
      </c>
      <c r="AZ130" s="33">
        <v>62502.324110671943</v>
      </c>
      <c r="BA130" s="33">
        <v>35185.667984189728</v>
      </c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  <c r="EW130" s="1"/>
      <c r="EX130" s="1"/>
      <c r="EY130" s="1"/>
      <c r="EZ130" s="1"/>
      <c r="FA130" s="1"/>
      <c r="FB130" s="1"/>
      <c r="FC130" s="1"/>
      <c r="FD130" s="1"/>
      <c r="FE130" s="1"/>
      <c r="FF130" s="1"/>
      <c r="FG130" s="1"/>
      <c r="FH130" s="1"/>
    </row>
    <row r="131" spans="1:164" ht="15.75" customHeight="1" x14ac:dyDescent="0.25">
      <c r="A131" s="1">
        <v>30477</v>
      </c>
      <c r="B131" s="1" t="s">
        <v>132</v>
      </c>
      <c r="C131" s="1" t="s">
        <v>795</v>
      </c>
      <c r="D131" s="1" t="s">
        <v>828</v>
      </c>
      <c r="E131" s="1">
        <v>6785</v>
      </c>
      <c r="F131" s="1" t="s">
        <v>834</v>
      </c>
      <c r="G131" s="1" t="s">
        <v>838</v>
      </c>
      <c r="H131" s="1" t="s">
        <v>845</v>
      </c>
      <c r="I131" s="1" t="s">
        <v>854</v>
      </c>
      <c r="J131" s="33">
        <v>237573.46640316208</v>
      </c>
      <c r="K131" s="33">
        <v>16703.940711462452</v>
      </c>
      <c r="L131" s="33">
        <v>40191.916996047432</v>
      </c>
      <c r="M131" s="33">
        <v>101912.16205533597</v>
      </c>
      <c r="N131" s="33">
        <v>45056.197628458496</v>
      </c>
      <c r="O131" s="33">
        <v>29053.869565217396</v>
      </c>
      <c r="P131" s="33">
        <v>4655.3794466403169</v>
      </c>
      <c r="Q131" s="33">
        <v>184741.35968379449</v>
      </c>
      <c r="R131" s="33">
        <v>3949.1897233201589</v>
      </c>
      <c r="S131" s="33">
        <v>7870.501976284585</v>
      </c>
      <c r="T131" s="33">
        <v>77299.81027667984</v>
      </c>
      <c r="U131" s="33">
        <v>30615.52173913044</v>
      </c>
      <c r="V131" s="33">
        <v>25220.814229249016</v>
      </c>
      <c r="W131" s="33">
        <v>28988.351778656128</v>
      </c>
      <c r="X131" s="33">
        <v>6315.505928853755</v>
      </c>
      <c r="Y131" s="33">
        <v>4481.6640316205539</v>
      </c>
      <c r="Z131" s="33">
        <v>210312.14229249011</v>
      </c>
      <c r="AA131" s="33">
        <v>93293.656126482223</v>
      </c>
      <c r="AB131" s="33">
        <v>27092.391304347828</v>
      </c>
      <c r="AC131" s="33">
        <v>24687.051383399212</v>
      </c>
      <c r="AD131" s="33">
        <v>38786.7628458498</v>
      </c>
      <c r="AE131" s="33">
        <v>26452.280632411072</v>
      </c>
      <c r="AF131" s="33">
        <v>253666.82213438739</v>
      </c>
      <c r="AG131" s="33">
        <v>20971.027667984192</v>
      </c>
      <c r="AH131" s="33">
        <v>41563.466403162063</v>
      </c>
      <c r="AI131" s="33">
        <v>112386.86956521741</v>
      </c>
      <c r="AJ131" s="33">
        <v>47484.12648221344</v>
      </c>
      <c r="AK131" s="33">
        <v>27716.948616600796</v>
      </c>
      <c r="AL131" s="33">
        <v>3544.3833992094869</v>
      </c>
      <c r="AM131" s="33">
        <v>231993.8023715415</v>
      </c>
      <c r="AN131" s="33">
        <v>4352.241106719368</v>
      </c>
      <c r="AO131" s="33">
        <v>8836.96837944664</v>
      </c>
      <c r="AP131" s="33">
        <v>96480.553359683792</v>
      </c>
      <c r="AQ131" s="33">
        <v>34118.20553359684</v>
      </c>
      <c r="AR131" s="33">
        <v>33193.027667984192</v>
      </c>
      <c r="AS131" s="33">
        <v>42044.494071146248</v>
      </c>
      <c r="AT131" s="33">
        <v>7704.727272727273</v>
      </c>
      <c r="AU131" s="33">
        <v>5263.5849802371549</v>
      </c>
      <c r="AV131" s="33">
        <v>238042.60079051382</v>
      </c>
      <c r="AW131" s="33">
        <v>96972.992094861664</v>
      </c>
      <c r="AX131" s="33">
        <v>31038.683794466404</v>
      </c>
      <c r="AY131" s="33">
        <v>30737.90513833992</v>
      </c>
      <c r="AZ131" s="33">
        <v>46360.675889328064</v>
      </c>
      <c r="BA131" s="33">
        <v>32932.343873517792</v>
      </c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"/>
      <c r="EW131" s="1"/>
      <c r="EX131" s="1"/>
      <c r="EY131" s="1"/>
      <c r="EZ131" s="1"/>
      <c r="FA131" s="1"/>
      <c r="FB131" s="1"/>
      <c r="FC131" s="1"/>
      <c r="FD131" s="1"/>
      <c r="FE131" s="1"/>
      <c r="FF131" s="1"/>
      <c r="FG131" s="1"/>
      <c r="FH131" s="1"/>
    </row>
    <row r="132" spans="1:164" ht="15.75" customHeight="1" x14ac:dyDescent="0.25">
      <c r="A132" s="1">
        <v>30493</v>
      </c>
      <c r="B132" s="1" t="s">
        <v>133</v>
      </c>
      <c r="C132" s="1" t="s">
        <v>799</v>
      </c>
      <c r="D132" s="1" t="s">
        <v>828</v>
      </c>
      <c r="E132" s="1">
        <v>7129</v>
      </c>
      <c r="F132" s="1" t="s">
        <v>834</v>
      </c>
      <c r="G132" s="1" t="s">
        <v>838</v>
      </c>
      <c r="H132" s="1" t="s">
        <v>847</v>
      </c>
      <c r="I132" s="1" t="s">
        <v>853</v>
      </c>
      <c r="J132" s="33">
        <v>218963.76679841898</v>
      </c>
      <c r="K132" s="33">
        <v>21718.019762845852</v>
      </c>
      <c r="L132" s="33">
        <v>38129.893280632416</v>
      </c>
      <c r="M132" s="33">
        <v>84022.494071146255</v>
      </c>
      <c r="N132" s="33">
        <v>43598.861660079056</v>
      </c>
      <c r="O132" s="33">
        <v>28176.976284584984</v>
      </c>
      <c r="P132" s="33">
        <v>3317.521739130435</v>
      </c>
      <c r="Q132" s="33">
        <v>191184.91699604745</v>
      </c>
      <c r="R132" s="33">
        <v>3996.9090909090914</v>
      </c>
      <c r="S132" s="33">
        <v>7836.229249011858</v>
      </c>
      <c r="T132" s="33">
        <v>72903.703557312256</v>
      </c>
      <c r="U132" s="33">
        <v>34295.154150197632</v>
      </c>
      <c r="V132" s="33">
        <v>28966.837944664036</v>
      </c>
      <c r="W132" s="33">
        <v>29870.837944664036</v>
      </c>
      <c r="X132" s="33">
        <v>8290.9011857707519</v>
      </c>
      <c r="Y132" s="33">
        <v>5024.343873517787</v>
      </c>
      <c r="Z132" s="33">
        <v>234116.15019762848</v>
      </c>
      <c r="AA132" s="33">
        <v>90358.138339920959</v>
      </c>
      <c r="AB132" s="33">
        <v>31715.011857707515</v>
      </c>
      <c r="AC132" s="33">
        <v>26044.664031620556</v>
      </c>
      <c r="AD132" s="33">
        <v>53054.04743083004</v>
      </c>
      <c r="AE132" s="33">
        <v>32944.288537549408</v>
      </c>
      <c r="AF132" s="33">
        <v>221334.59288537552</v>
      </c>
      <c r="AG132" s="33">
        <v>21826.09486166008</v>
      </c>
      <c r="AH132" s="33">
        <v>41869.944664031624</v>
      </c>
      <c r="AI132" s="33">
        <v>83088.090909090912</v>
      </c>
      <c r="AJ132" s="33">
        <v>42351.324110671943</v>
      </c>
      <c r="AK132" s="33">
        <v>27257.430830039528</v>
      </c>
      <c r="AL132" s="33">
        <v>4941.7075098814239</v>
      </c>
      <c r="AM132" s="33">
        <v>203911.71936758896</v>
      </c>
      <c r="AN132" s="33">
        <v>4296.03162055336</v>
      </c>
      <c r="AO132" s="33">
        <v>9231.0948616600799</v>
      </c>
      <c r="AP132" s="33">
        <v>76252.790513833999</v>
      </c>
      <c r="AQ132" s="33">
        <v>34988.367588932815</v>
      </c>
      <c r="AR132" s="33">
        <v>30614.347826086956</v>
      </c>
      <c r="AS132" s="33">
        <v>33420.162055335968</v>
      </c>
      <c r="AT132" s="33">
        <v>9451.7114624505939</v>
      </c>
      <c r="AU132" s="33">
        <v>5657.213438735178</v>
      </c>
      <c r="AV132" s="33">
        <v>247265.5296442688</v>
      </c>
      <c r="AW132" s="33">
        <v>83354.525691699615</v>
      </c>
      <c r="AX132" s="33">
        <v>33795.50592885376</v>
      </c>
      <c r="AY132" s="33">
        <v>27003.37944664032</v>
      </c>
      <c r="AZ132" s="33">
        <v>54741.26877470356</v>
      </c>
      <c r="BA132" s="33">
        <v>48370.849802371544</v>
      </c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  <c r="DC132" s="1"/>
      <c r="DD132" s="1"/>
      <c r="DE132" s="1"/>
      <c r="DF132" s="1"/>
      <c r="DG132" s="1"/>
      <c r="DH132" s="1"/>
      <c r="DI132" s="1"/>
      <c r="DJ132" s="1"/>
      <c r="DK132" s="1"/>
      <c r="DL132" s="1"/>
      <c r="DM132" s="1"/>
      <c r="DN132" s="1"/>
      <c r="DO132" s="1"/>
      <c r="DP132" s="1"/>
      <c r="DQ132" s="1"/>
      <c r="DR132" s="1"/>
      <c r="DS132" s="1"/>
      <c r="DT132" s="1"/>
      <c r="DU132" s="1"/>
      <c r="DV132" s="1"/>
      <c r="DW132" s="1"/>
      <c r="DX132" s="1"/>
      <c r="DY132" s="1"/>
      <c r="DZ132" s="1"/>
      <c r="EA132" s="1"/>
      <c r="EB132" s="1"/>
      <c r="EC132" s="1"/>
      <c r="ED132" s="1"/>
      <c r="EE132" s="1"/>
      <c r="EF132" s="1"/>
      <c r="EG132" s="1"/>
      <c r="EH132" s="1"/>
      <c r="EI132" s="1"/>
      <c r="EJ132" s="1"/>
      <c r="EK132" s="1"/>
      <c r="EL132" s="1"/>
      <c r="EM132" s="1"/>
      <c r="EN132" s="1"/>
      <c r="EO132" s="1"/>
      <c r="EP132" s="1"/>
      <c r="EQ132" s="1"/>
      <c r="ER132" s="1"/>
      <c r="ES132" s="1"/>
      <c r="ET132" s="1"/>
      <c r="EU132" s="1"/>
      <c r="EV132" s="1"/>
      <c r="EW132" s="1"/>
      <c r="EX132" s="1"/>
      <c r="EY132" s="1"/>
      <c r="EZ132" s="1"/>
      <c r="FA132" s="1"/>
      <c r="FB132" s="1"/>
      <c r="FC132" s="1"/>
      <c r="FD132" s="1"/>
      <c r="FE132" s="1"/>
      <c r="FF132" s="1"/>
      <c r="FG132" s="1"/>
      <c r="FH132" s="1"/>
    </row>
    <row r="133" spans="1:164" ht="15.75" customHeight="1" x14ac:dyDescent="0.25">
      <c r="A133" s="1">
        <v>30507</v>
      </c>
      <c r="B133" s="1" t="s">
        <v>134</v>
      </c>
      <c r="C133" s="1" t="s">
        <v>797</v>
      </c>
      <c r="D133" s="1" t="s">
        <v>825</v>
      </c>
      <c r="E133" s="1">
        <v>1752</v>
      </c>
      <c r="F133" s="1" t="s">
        <v>833</v>
      </c>
      <c r="G133" s="1" t="s">
        <v>838</v>
      </c>
      <c r="H133" s="1" t="s">
        <v>844</v>
      </c>
      <c r="I133" s="1" t="s">
        <v>852</v>
      </c>
      <c r="J133" s="33">
        <v>13341.181818181818</v>
      </c>
      <c r="K133" s="33">
        <v>851.12252964426887</v>
      </c>
      <c r="L133" s="33">
        <v>1110.6758893280635</v>
      </c>
      <c r="M133" s="33">
        <v>5514.1581027667989</v>
      </c>
      <c r="N133" s="33">
        <v>3461.193675889328</v>
      </c>
      <c r="O133" s="33">
        <v>1006.2450592885377</v>
      </c>
      <c r="P133" s="33">
        <v>1397.7865612648225</v>
      </c>
      <c r="Q133" s="33">
        <v>12465.1976284585</v>
      </c>
      <c r="R133" s="33">
        <v>159.16996047430831</v>
      </c>
      <c r="S133" s="33">
        <v>214.50592885375497</v>
      </c>
      <c r="T133" s="33">
        <v>2107.687747035573</v>
      </c>
      <c r="U133" s="33">
        <v>1539.1304347826087</v>
      </c>
      <c r="V133" s="33">
        <v>3666.0869565217399</v>
      </c>
      <c r="W133" s="33">
        <v>2478.7905138339925</v>
      </c>
      <c r="X133" s="33">
        <v>1540.2608695652175</v>
      </c>
      <c r="Y133" s="33">
        <v>759.56521739130437</v>
      </c>
      <c r="Z133" s="33">
        <v>22834.2371541502</v>
      </c>
      <c r="AA133" s="33">
        <v>6606.7944664031638</v>
      </c>
      <c r="AB133" s="33">
        <v>1873.6047430830038</v>
      </c>
      <c r="AC133" s="33">
        <v>3044.6561264822135</v>
      </c>
      <c r="AD133" s="33">
        <v>8503.6996047430839</v>
      </c>
      <c r="AE133" s="33">
        <v>2805.4822134387355</v>
      </c>
      <c r="AF133" s="33">
        <v>14568.754940711462</v>
      </c>
      <c r="AG133" s="33">
        <v>704.41501976284599</v>
      </c>
      <c r="AH133" s="33">
        <v>2070.1778656126485</v>
      </c>
      <c r="AI133" s="33">
        <v>5124.98418972332</v>
      </c>
      <c r="AJ133" s="33">
        <v>3757.6798418972335</v>
      </c>
      <c r="AK133" s="33">
        <v>1870.9288537549407</v>
      </c>
      <c r="AL133" s="33">
        <v>1040.5691699604745</v>
      </c>
      <c r="AM133" s="33">
        <v>12728.731225296446</v>
      </c>
      <c r="AN133" s="33">
        <v>106.79841897233202</v>
      </c>
      <c r="AO133" s="33">
        <v>467.91304347826087</v>
      </c>
      <c r="AP133" s="33">
        <v>1596.0790513833992</v>
      </c>
      <c r="AQ133" s="33">
        <v>1478.0988142292492</v>
      </c>
      <c r="AR133" s="33">
        <v>3099.3992094861665</v>
      </c>
      <c r="AS133" s="33">
        <v>3448.1620553359689</v>
      </c>
      <c r="AT133" s="33">
        <v>1714.308300395257</v>
      </c>
      <c r="AU133" s="33">
        <v>817.97233201581025</v>
      </c>
      <c r="AV133" s="33">
        <v>20654.948616600796</v>
      </c>
      <c r="AW133" s="33">
        <v>5899.6245059288549</v>
      </c>
      <c r="AX133" s="33">
        <v>1712.916996047431</v>
      </c>
      <c r="AY133" s="33">
        <v>3009.6679841897235</v>
      </c>
      <c r="AZ133" s="33">
        <v>7706.687747035573</v>
      </c>
      <c r="BA133" s="33">
        <v>2326.0513833992095</v>
      </c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  <c r="DC133" s="1"/>
      <c r="DD133" s="1"/>
      <c r="DE133" s="1"/>
      <c r="DF133" s="1"/>
      <c r="DG133" s="1"/>
      <c r="DH133" s="1"/>
      <c r="DI133" s="1"/>
      <c r="DJ133" s="1"/>
      <c r="DK133" s="1"/>
      <c r="DL133" s="1"/>
      <c r="DM133" s="1"/>
      <c r="DN133" s="1"/>
      <c r="DO133" s="1"/>
      <c r="DP133" s="1"/>
      <c r="DQ133" s="1"/>
      <c r="DR133" s="1"/>
      <c r="DS133" s="1"/>
      <c r="DT133" s="1"/>
      <c r="DU133" s="1"/>
      <c r="DV133" s="1"/>
      <c r="DW133" s="1"/>
      <c r="DX133" s="1"/>
      <c r="DY133" s="1"/>
      <c r="DZ133" s="1"/>
      <c r="EA133" s="1"/>
      <c r="EB133" s="1"/>
      <c r="EC133" s="1"/>
      <c r="ED133" s="1"/>
      <c r="EE133" s="1"/>
      <c r="EF133" s="1"/>
      <c r="EG133" s="1"/>
      <c r="EH133" s="1"/>
      <c r="EI133" s="1"/>
      <c r="EJ133" s="1"/>
      <c r="EK133" s="1"/>
      <c r="EL133" s="1"/>
      <c r="EM133" s="1"/>
      <c r="EN133" s="1"/>
      <c r="EO133" s="1"/>
      <c r="EP133" s="1"/>
      <c r="EQ133" s="1"/>
      <c r="ER133" s="1"/>
      <c r="ES133" s="1"/>
      <c r="ET133" s="1"/>
      <c r="EU133" s="1"/>
      <c r="EV133" s="1"/>
      <c r="EW133" s="1"/>
      <c r="EX133" s="1"/>
      <c r="EY133" s="1"/>
      <c r="EZ133" s="1"/>
      <c r="FA133" s="1"/>
      <c r="FB133" s="1"/>
      <c r="FC133" s="1"/>
      <c r="FD133" s="1"/>
      <c r="FE133" s="1"/>
      <c r="FF133" s="1"/>
      <c r="FG133" s="1"/>
      <c r="FH133" s="1"/>
    </row>
    <row r="134" spans="1:164" ht="15.75" customHeight="1" x14ac:dyDescent="0.25">
      <c r="A134" s="1">
        <v>30531</v>
      </c>
      <c r="B134" s="1" t="s">
        <v>135</v>
      </c>
      <c r="C134" s="1" t="s">
        <v>797</v>
      </c>
      <c r="D134" s="1" t="s">
        <v>824</v>
      </c>
      <c r="E134" s="1">
        <v>2390</v>
      </c>
      <c r="F134" s="1" t="s">
        <v>834</v>
      </c>
      <c r="G134" s="1" t="s">
        <v>838</v>
      </c>
      <c r="H134" s="1" t="s">
        <v>841</v>
      </c>
      <c r="I134" s="1" t="s">
        <v>852</v>
      </c>
      <c r="J134" s="33">
        <v>57314.118577075104</v>
      </c>
      <c r="K134" s="33">
        <v>5778.434782608696</v>
      </c>
      <c r="L134" s="33">
        <v>11009.09090909091</v>
      </c>
      <c r="M134" s="33">
        <v>21474.723320158104</v>
      </c>
      <c r="N134" s="33">
        <v>11702.996047430832</v>
      </c>
      <c r="O134" s="33">
        <v>5702.4703557312268</v>
      </c>
      <c r="P134" s="33">
        <v>1646.403162055336</v>
      </c>
      <c r="Q134" s="33">
        <v>50316.833992094864</v>
      </c>
      <c r="R134" s="33">
        <v>1059.5691699604745</v>
      </c>
      <c r="S134" s="33">
        <v>2048.422924901186</v>
      </c>
      <c r="T134" s="33">
        <v>10317.671936758894</v>
      </c>
      <c r="U134" s="33">
        <v>8437.814229249012</v>
      </c>
      <c r="V134" s="33">
        <v>11218.14624505929</v>
      </c>
      <c r="W134" s="33">
        <v>10513.754940711464</v>
      </c>
      <c r="X134" s="33">
        <v>4354.0830039525699</v>
      </c>
      <c r="Y134" s="33">
        <v>2367.3715415019765</v>
      </c>
      <c r="Z134" s="33">
        <v>62338.52173913044</v>
      </c>
      <c r="AA134" s="33">
        <v>21701.932806324112</v>
      </c>
      <c r="AB134" s="33">
        <v>8057.0711462450599</v>
      </c>
      <c r="AC134" s="33">
        <v>8964.367588932806</v>
      </c>
      <c r="AD134" s="33">
        <v>17082.280632411068</v>
      </c>
      <c r="AE134" s="33">
        <v>6532.8695652173919</v>
      </c>
      <c r="AF134" s="33">
        <v>54565.901185770759</v>
      </c>
      <c r="AG134" s="33">
        <v>4937.0948616600799</v>
      </c>
      <c r="AH134" s="33">
        <v>10240.16996047431</v>
      </c>
      <c r="AI134" s="33">
        <v>22760.15019762846</v>
      </c>
      <c r="AJ134" s="33">
        <v>10645.98814229249</v>
      </c>
      <c r="AK134" s="33">
        <v>5087.8972332015819</v>
      </c>
      <c r="AL134" s="33">
        <v>894.60079051383411</v>
      </c>
      <c r="AM134" s="33">
        <v>51731.620553359688</v>
      </c>
      <c r="AN134" s="33">
        <v>909.27272727272737</v>
      </c>
      <c r="AO134" s="33">
        <v>1930.4901185770755</v>
      </c>
      <c r="AP134" s="33">
        <v>10637.573122529646</v>
      </c>
      <c r="AQ134" s="33">
        <v>7655.3162055335979</v>
      </c>
      <c r="AR134" s="33">
        <v>11500.833992094862</v>
      </c>
      <c r="AS134" s="33">
        <v>12096.932806324112</v>
      </c>
      <c r="AT134" s="33">
        <v>4531.873517786561</v>
      </c>
      <c r="AU134" s="33">
        <v>2469.328063241107</v>
      </c>
      <c r="AV134" s="33">
        <v>54253.758893280639</v>
      </c>
      <c r="AW134" s="33">
        <v>17315.984189723324</v>
      </c>
      <c r="AX134" s="33">
        <v>8666.0988142292499</v>
      </c>
      <c r="AY134" s="33">
        <v>8352.217391304348</v>
      </c>
      <c r="AZ134" s="33">
        <v>11709.581027667986</v>
      </c>
      <c r="BA134" s="33">
        <v>8209.8774703557319</v>
      </c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  <c r="DC134" s="1"/>
      <c r="DD134" s="1"/>
      <c r="DE134" s="1"/>
      <c r="DF134" s="1"/>
      <c r="DG134" s="1"/>
      <c r="DH134" s="1"/>
      <c r="DI134" s="1"/>
      <c r="DJ134" s="1"/>
      <c r="DK134" s="1"/>
      <c r="DL134" s="1"/>
      <c r="DM134" s="1"/>
      <c r="DN134" s="1"/>
      <c r="DO134" s="1"/>
      <c r="DP134" s="1"/>
      <c r="DQ134" s="1"/>
      <c r="DR134" s="1"/>
      <c r="DS134" s="1"/>
      <c r="DT134" s="1"/>
      <c r="DU134" s="1"/>
      <c r="DV134" s="1"/>
      <c r="DW134" s="1"/>
      <c r="DX134" s="1"/>
      <c r="DY134" s="1"/>
      <c r="DZ134" s="1"/>
      <c r="EA134" s="1"/>
      <c r="EB134" s="1"/>
      <c r="EC134" s="1"/>
      <c r="ED134" s="1"/>
      <c r="EE134" s="1"/>
      <c r="EF134" s="1"/>
      <c r="EG134" s="1"/>
      <c r="EH134" s="1"/>
      <c r="EI134" s="1"/>
      <c r="EJ134" s="1"/>
      <c r="EK134" s="1"/>
      <c r="EL134" s="1"/>
      <c r="EM134" s="1"/>
      <c r="EN134" s="1"/>
      <c r="EO134" s="1"/>
      <c r="EP134" s="1"/>
      <c r="EQ134" s="1"/>
      <c r="ER134" s="1"/>
      <c r="ES134" s="1"/>
      <c r="ET134" s="1"/>
      <c r="EU134" s="1"/>
      <c r="EV134" s="1"/>
      <c r="EW134" s="1"/>
      <c r="EX134" s="1"/>
      <c r="EY134" s="1"/>
      <c r="EZ134" s="1"/>
      <c r="FA134" s="1"/>
      <c r="FB134" s="1"/>
      <c r="FC134" s="1"/>
      <c r="FD134" s="1"/>
      <c r="FE134" s="1"/>
      <c r="FF134" s="1"/>
      <c r="FG134" s="1"/>
      <c r="FH134" s="1"/>
    </row>
    <row r="135" spans="1:164" ht="15.75" customHeight="1" x14ac:dyDescent="0.25">
      <c r="A135" s="1">
        <v>30558</v>
      </c>
      <c r="B135" s="1" t="s">
        <v>136</v>
      </c>
      <c r="C135" s="1" t="s">
        <v>799</v>
      </c>
      <c r="D135" s="1" t="s">
        <v>827</v>
      </c>
      <c r="E135" s="1">
        <v>3205</v>
      </c>
      <c r="F135" s="1" t="s">
        <v>835</v>
      </c>
      <c r="G135" s="1" t="s">
        <v>838</v>
      </c>
      <c r="H135" s="1" t="s">
        <v>842</v>
      </c>
      <c r="I135" s="1" t="s">
        <v>851</v>
      </c>
      <c r="J135" s="33">
        <v>67056.944664031631</v>
      </c>
      <c r="K135" s="33">
        <v>5823.6600790513839</v>
      </c>
      <c r="L135" s="33">
        <v>14101.719367588934</v>
      </c>
      <c r="M135" s="33">
        <v>23392.29249011858</v>
      </c>
      <c r="N135" s="33">
        <v>9456.624505928854</v>
      </c>
      <c r="O135" s="33">
        <v>13148.430830039526</v>
      </c>
      <c r="P135" s="33">
        <v>1134.217391304348</v>
      </c>
      <c r="Q135" s="33">
        <v>81329.18972332016</v>
      </c>
      <c r="R135" s="33">
        <v>1184.2964426877472</v>
      </c>
      <c r="S135" s="33">
        <v>2804.731225296443</v>
      </c>
      <c r="T135" s="33">
        <v>23375.806324110676</v>
      </c>
      <c r="U135" s="33">
        <v>14938.909090909094</v>
      </c>
      <c r="V135" s="33">
        <v>13448.383399209488</v>
      </c>
      <c r="W135" s="33">
        <v>17575.905138339924</v>
      </c>
      <c r="X135" s="33">
        <v>5221.154150197629</v>
      </c>
      <c r="Y135" s="33">
        <v>2780.00395256917</v>
      </c>
      <c r="Z135" s="33">
        <v>78007.3162055336</v>
      </c>
      <c r="AA135" s="33">
        <v>26693.102766798416</v>
      </c>
      <c r="AB135" s="33">
        <v>9101.2687747035579</v>
      </c>
      <c r="AC135" s="33">
        <v>11010.256916996048</v>
      </c>
      <c r="AD135" s="33">
        <v>10848.462450592886</v>
      </c>
      <c r="AE135" s="33">
        <v>20354.225296442692</v>
      </c>
      <c r="AF135" s="33">
        <v>62056.920948616607</v>
      </c>
      <c r="AG135" s="33">
        <v>6256.110671936759</v>
      </c>
      <c r="AH135" s="33">
        <v>14943.18577075099</v>
      </c>
      <c r="AI135" s="33">
        <v>21192.501976284588</v>
      </c>
      <c r="AJ135" s="33">
        <v>9997.2134387351798</v>
      </c>
      <c r="AK135" s="33">
        <v>9021.6640316205539</v>
      </c>
      <c r="AL135" s="33">
        <v>646.24505928853762</v>
      </c>
      <c r="AM135" s="33">
        <v>84093.739130434784</v>
      </c>
      <c r="AN135" s="33">
        <v>1208.8735177865613</v>
      </c>
      <c r="AO135" s="33">
        <v>2917.0039525691705</v>
      </c>
      <c r="AP135" s="33">
        <v>22939.664031620556</v>
      </c>
      <c r="AQ135" s="33">
        <v>13873.142292490122</v>
      </c>
      <c r="AR135" s="33">
        <v>13431.600790513834</v>
      </c>
      <c r="AS135" s="33">
        <v>20426.407114624508</v>
      </c>
      <c r="AT135" s="33">
        <v>6262.517786561265</v>
      </c>
      <c r="AU135" s="33">
        <v>3034.529644268775</v>
      </c>
      <c r="AV135" s="33">
        <v>74346.300395256927</v>
      </c>
      <c r="AW135" s="33">
        <v>26874.513833992092</v>
      </c>
      <c r="AX135" s="33">
        <v>9568.3083003952579</v>
      </c>
      <c r="AY135" s="33">
        <v>10521.00395256917</v>
      </c>
      <c r="AZ135" s="33">
        <v>9394.213438735178</v>
      </c>
      <c r="BA135" s="33">
        <v>17988.26086956522</v>
      </c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  <c r="DB135" s="1"/>
      <c r="DC135" s="1"/>
      <c r="DD135" s="1"/>
      <c r="DE135" s="1"/>
      <c r="DF135" s="1"/>
      <c r="DG135" s="1"/>
      <c r="DH135" s="1"/>
      <c r="DI135" s="1"/>
      <c r="DJ135" s="1"/>
      <c r="DK135" s="1"/>
      <c r="DL135" s="1"/>
      <c r="DM135" s="1"/>
      <c r="DN135" s="1"/>
      <c r="DO135" s="1"/>
      <c r="DP135" s="1"/>
      <c r="DQ135" s="1"/>
      <c r="DR135" s="1"/>
      <c r="DS135" s="1"/>
      <c r="DT135" s="1"/>
      <c r="DU135" s="1"/>
      <c r="DV135" s="1"/>
      <c r="DW135" s="1"/>
      <c r="DX135" s="1"/>
      <c r="DY135" s="1"/>
      <c r="DZ135" s="1"/>
      <c r="EA135" s="1"/>
      <c r="EB135" s="1"/>
      <c r="EC135" s="1"/>
      <c r="ED135" s="1"/>
      <c r="EE135" s="1"/>
      <c r="EF135" s="1"/>
      <c r="EG135" s="1"/>
      <c r="EH135" s="1"/>
      <c r="EI135" s="1"/>
      <c r="EJ135" s="1"/>
      <c r="EK135" s="1"/>
      <c r="EL135" s="1"/>
      <c r="EM135" s="1"/>
      <c r="EN135" s="1"/>
      <c r="EO135" s="1"/>
      <c r="EP135" s="1"/>
      <c r="EQ135" s="1"/>
      <c r="ER135" s="1"/>
      <c r="ES135" s="1"/>
      <c r="ET135" s="1"/>
      <c r="EU135" s="1"/>
      <c r="EV135" s="1"/>
      <c r="EW135" s="1"/>
      <c r="EX135" s="1"/>
      <c r="EY135" s="1"/>
      <c r="EZ135" s="1"/>
      <c r="FA135" s="1"/>
      <c r="FB135" s="1"/>
      <c r="FC135" s="1"/>
      <c r="FD135" s="1"/>
      <c r="FE135" s="1"/>
      <c r="FF135" s="1"/>
      <c r="FG135" s="1"/>
      <c r="FH135" s="1"/>
    </row>
    <row r="136" spans="1:164" ht="15.75" customHeight="1" x14ac:dyDescent="0.25">
      <c r="A136" s="1">
        <v>30566</v>
      </c>
      <c r="B136" s="1" t="s">
        <v>137</v>
      </c>
      <c r="C136" s="1" t="s">
        <v>795</v>
      </c>
      <c r="D136" s="1" t="s">
        <v>825</v>
      </c>
      <c r="E136" s="1">
        <v>2000</v>
      </c>
      <c r="F136" s="1" t="s">
        <v>834</v>
      </c>
      <c r="G136" s="1" t="s">
        <v>838</v>
      </c>
      <c r="H136" s="1" t="s">
        <v>843</v>
      </c>
      <c r="I136" s="1" t="s">
        <v>851</v>
      </c>
      <c r="J136" s="33">
        <v>28238.549407114631</v>
      </c>
      <c r="K136" s="33">
        <v>1679.2806324110672</v>
      </c>
      <c r="L136" s="33">
        <v>3411.324110671937</v>
      </c>
      <c r="M136" s="33">
        <v>12588.21343873518</v>
      </c>
      <c r="N136" s="33">
        <v>4947.833992094862</v>
      </c>
      <c r="O136" s="33">
        <v>5302.1343873517799</v>
      </c>
      <c r="P136" s="33">
        <v>309.76284584980243</v>
      </c>
      <c r="Q136" s="33">
        <v>47887.118577075104</v>
      </c>
      <c r="R136" s="33">
        <v>514.66798418972337</v>
      </c>
      <c r="S136" s="33">
        <v>1597.4426877470357</v>
      </c>
      <c r="T136" s="33">
        <v>12074.837944664032</v>
      </c>
      <c r="U136" s="33">
        <v>7987.1778656126489</v>
      </c>
      <c r="V136" s="33">
        <v>10814.083003952568</v>
      </c>
      <c r="W136" s="33">
        <v>11003.06719367589</v>
      </c>
      <c r="X136" s="33">
        <v>2452.185770750988</v>
      </c>
      <c r="Y136" s="33">
        <v>1443.6561264822135</v>
      </c>
      <c r="Z136" s="33">
        <v>35236.640316205543</v>
      </c>
      <c r="AA136" s="33">
        <v>15244.802371541502</v>
      </c>
      <c r="AB136" s="33">
        <v>3460.1699604743085</v>
      </c>
      <c r="AC136" s="33">
        <v>6590.154150197629</v>
      </c>
      <c r="AD136" s="33">
        <v>2953.332015810277</v>
      </c>
      <c r="AE136" s="33">
        <v>6988.181818181818</v>
      </c>
      <c r="AF136" s="33">
        <v>24490.146245059292</v>
      </c>
      <c r="AG136" s="33">
        <v>1418.6956521739132</v>
      </c>
      <c r="AH136" s="33">
        <v>4248.549407114625</v>
      </c>
      <c r="AI136" s="33">
        <v>10122.22134387352</v>
      </c>
      <c r="AJ136" s="33">
        <v>5094.426877470356</v>
      </c>
      <c r="AK136" s="33">
        <v>3512.853754940712</v>
      </c>
      <c r="AL136" s="33">
        <v>93.399209486166015</v>
      </c>
      <c r="AM136" s="33">
        <v>47349.996047430832</v>
      </c>
      <c r="AN136" s="33">
        <v>526.16600790513837</v>
      </c>
      <c r="AO136" s="33">
        <v>1685.6719367588935</v>
      </c>
      <c r="AP136" s="33">
        <v>10847.272727272728</v>
      </c>
      <c r="AQ136" s="33">
        <v>7620.798418972332</v>
      </c>
      <c r="AR136" s="33">
        <v>10039.592885375494</v>
      </c>
      <c r="AS136" s="33">
        <v>12354.533596837946</v>
      </c>
      <c r="AT136" s="33">
        <v>2679.715415019763</v>
      </c>
      <c r="AU136" s="33">
        <v>1596.2450592885377</v>
      </c>
      <c r="AV136" s="33">
        <v>30477.845849802372</v>
      </c>
      <c r="AW136" s="33">
        <v>10756.980237154152</v>
      </c>
      <c r="AX136" s="33">
        <v>3242.4426877470355</v>
      </c>
      <c r="AY136" s="33">
        <v>5703.7984189723329</v>
      </c>
      <c r="AZ136" s="33">
        <v>4090.596837944664</v>
      </c>
      <c r="BA136" s="33">
        <v>6684.02766798419</v>
      </c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  <c r="DC136" s="1"/>
      <c r="DD136" s="1"/>
      <c r="DE136" s="1"/>
      <c r="DF136" s="1"/>
      <c r="DG136" s="1"/>
      <c r="DH136" s="1"/>
      <c r="DI136" s="1"/>
      <c r="DJ136" s="1"/>
      <c r="DK136" s="1"/>
      <c r="DL136" s="1"/>
      <c r="DM136" s="1"/>
      <c r="DN136" s="1"/>
      <c r="DO136" s="1"/>
      <c r="DP136" s="1"/>
      <c r="DQ136" s="1"/>
      <c r="DR136" s="1"/>
      <c r="DS136" s="1"/>
      <c r="DT136" s="1"/>
      <c r="DU136" s="1"/>
      <c r="DV136" s="1"/>
      <c r="DW136" s="1"/>
      <c r="DX136" s="1"/>
      <c r="DY136" s="1"/>
      <c r="DZ136" s="1"/>
      <c r="EA136" s="1"/>
      <c r="EB136" s="1"/>
      <c r="EC136" s="1"/>
      <c r="ED136" s="1"/>
      <c r="EE136" s="1"/>
      <c r="EF136" s="1"/>
      <c r="EG136" s="1"/>
      <c r="EH136" s="1"/>
      <c r="EI136" s="1"/>
      <c r="EJ136" s="1"/>
      <c r="EK136" s="1"/>
      <c r="EL136" s="1"/>
      <c r="EM136" s="1"/>
      <c r="EN136" s="1"/>
      <c r="EO136" s="1"/>
      <c r="EP136" s="1"/>
      <c r="EQ136" s="1"/>
      <c r="ER136" s="1"/>
      <c r="ES136" s="1"/>
      <c r="ET136" s="1"/>
      <c r="EU136" s="1"/>
      <c r="EV136" s="1"/>
      <c r="EW136" s="1"/>
      <c r="EX136" s="1"/>
      <c r="EY136" s="1"/>
      <c r="EZ136" s="1"/>
      <c r="FA136" s="1"/>
      <c r="FB136" s="1"/>
      <c r="FC136" s="1"/>
      <c r="FD136" s="1"/>
      <c r="FE136" s="1"/>
      <c r="FF136" s="1"/>
      <c r="FG136" s="1"/>
      <c r="FH136" s="1"/>
    </row>
    <row r="137" spans="1:164" ht="15.75" customHeight="1" x14ac:dyDescent="0.25">
      <c r="A137" s="1">
        <v>30582</v>
      </c>
      <c r="B137" s="1" t="s">
        <v>138</v>
      </c>
      <c r="C137" s="1" t="s">
        <v>800</v>
      </c>
      <c r="D137" s="1" t="s">
        <v>827</v>
      </c>
      <c r="E137" s="1">
        <v>3100</v>
      </c>
      <c r="F137" s="1" t="s">
        <v>834</v>
      </c>
      <c r="G137" s="1" t="s">
        <v>838</v>
      </c>
      <c r="H137" s="1" t="s">
        <v>842</v>
      </c>
      <c r="I137" s="1" t="s">
        <v>853</v>
      </c>
      <c r="J137" s="33">
        <v>114602.49011857707</v>
      </c>
      <c r="K137" s="33">
        <v>10819.339920948618</v>
      </c>
      <c r="L137" s="33">
        <v>20238.335968379448</v>
      </c>
      <c r="M137" s="33">
        <v>46529.683794466408</v>
      </c>
      <c r="N137" s="33">
        <v>20375.774703557312</v>
      </c>
      <c r="O137" s="33">
        <v>14352.26086956522</v>
      </c>
      <c r="P137" s="33">
        <v>2287.0948616600795</v>
      </c>
      <c r="Q137" s="33">
        <v>88827.213438735169</v>
      </c>
      <c r="R137" s="33">
        <v>1370.8735177865613</v>
      </c>
      <c r="S137" s="33">
        <v>3725.581027667984</v>
      </c>
      <c r="T137" s="33">
        <v>28946.565217391304</v>
      </c>
      <c r="U137" s="33">
        <v>14027.517786561268</v>
      </c>
      <c r="V137" s="33">
        <v>18068.525691699604</v>
      </c>
      <c r="W137" s="33">
        <v>16086.059288537552</v>
      </c>
      <c r="X137" s="33">
        <v>4480.628458498024</v>
      </c>
      <c r="Y137" s="33">
        <v>2121.4624505928855</v>
      </c>
      <c r="Z137" s="33">
        <v>97940.114624505935</v>
      </c>
      <c r="AA137" s="33">
        <v>26258.41897233202</v>
      </c>
      <c r="AB137" s="33">
        <v>10194.474308300396</v>
      </c>
      <c r="AC137" s="33">
        <v>18300.3557312253</v>
      </c>
      <c r="AD137" s="33">
        <v>24664.498023715416</v>
      </c>
      <c r="AE137" s="33">
        <v>18522.367588932808</v>
      </c>
      <c r="AF137" s="33">
        <v>114703.77075098817</v>
      </c>
      <c r="AG137" s="33">
        <v>9864.770750988142</v>
      </c>
      <c r="AH137" s="33">
        <v>22815.569169960476</v>
      </c>
      <c r="AI137" s="33">
        <v>54999.189723320167</v>
      </c>
      <c r="AJ137" s="33">
        <v>17189.49011857708</v>
      </c>
      <c r="AK137" s="33">
        <v>9070.1146245059299</v>
      </c>
      <c r="AL137" s="33">
        <v>764.63636363636374</v>
      </c>
      <c r="AM137" s="33">
        <v>92727.051383399215</v>
      </c>
      <c r="AN137" s="33">
        <v>1582.6245059288538</v>
      </c>
      <c r="AO137" s="33">
        <v>3785.3596837944665</v>
      </c>
      <c r="AP137" s="33">
        <v>29963.482213438736</v>
      </c>
      <c r="AQ137" s="33">
        <v>13530.12648221344</v>
      </c>
      <c r="AR137" s="33">
        <v>18581.209486166008</v>
      </c>
      <c r="AS137" s="33">
        <v>18219.098814229252</v>
      </c>
      <c r="AT137" s="33">
        <v>4679.4822134387359</v>
      </c>
      <c r="AU137" s="33">
        <v>2385.6679841897235</v>
      </c>
      <c r="AV137" s="33">
        <v>94425.138339920944</v>
      </c>
      <c r="AW137" s="33">
        <v>26233.837944664036</v>
      </c>
      <c r="AX137" s="33">
        <v>9808.4703557312259</v>
      </c>
      <c r="AY137" s="33">
        <v>14296.833992094862</v>
      </c>
      <c r="AZ137" s="33">
        <v>26523.474308300396</v>
      </c>
      <c r="BA137" s="33">
        <v>17562.521739130436</v>
      </c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  <c r="DB137" s="1"/>
      <c r="DC137" s="1"/>
      <c r="DD137" s="1"/>
      <c r="DE137" s="1"/>
      <c r="DF137" s="1"/>
      <c r="DG137" s="1"/>
      <c r="DH137" s="1"/>
      <c r="DI137" s="1"/>
      <c r="DJ137" s="1"/>
      <c r="DK137" s="1"/>
      <c r="DL137" s="1"/>
      <c r="DM137" s="1"/>
      <c r="DN137" s="1"/>
      <c r="DO137" s="1"/>
      <c r="DP137" s="1"/>
      <c r="DQ137" s="1"/>
      <c r="DR137" s="1"/>
      <c r="DS137" s="1"/>
      <c r="DT137" s="1"/>
      <c r="DU137" s="1"/>
      <c r="DV137" s="1"/>
      <c r="DW137" s="1"/>
      <c r="DX137" s="1"/>
      <c r="DY137" s="1"/>
      <c r="DZ137" s="1"/>
      <c r="EA137" s="1"/>
      <c r="EB137" s="1"/>
      <c r="EC137" s="1"/>
      <c r="ED137" s="1"/>
      <c r="EE137" s="1"/>
      <c r="EF137" s="1"/>
      <c r="EG137" s="1"/>
      <c r="EH137" s="1"/>
      <c r="EI137" s="1"/>
      <c r="EJ137" s="1"/>
      <c r="EK137" s="1"/>
      <c r="EL137" s="1"/>
      <c r="EM137" s="1"/>
      <c r="EN137" s="1"/>
      <c r="EO137" s="1"/>
      <c r="EP137" s="1"/>
      <c r="EQ137" s="1"/>
      <c r="ER137" s="1"/>
      <c r="ES137" s="1"/>
      <c r="ET137" s="1"/>
      <c r="EU137" s="1"/>
      <c r="EV137" s="1"/>
      <c r="EW137" s="1"/>
      <c r="EX137" s="1"/>
      <c r="EY137" s="1"/>
      <c r="EZ137" s="1"/>
      <c r="FA137" s="1"/>
      <c r="FB137" s="1"/>
      <c r="FC137" s="1"/>
      <c r="FD137" s="1"/>
      <c r="FE137" s="1"/>
      <c r="FF137" s="1"/>
      <c r="FG137" s="1"/>
      <c r="FH137" s="1"/>
    </row>
    <row r="138" spans="1:164" ht="15.75" customHeight="1" x14ac:dyDescent="0.25">
      <c r="A138" s="1">
        <v>30604</v>
      </c>
      <c r="B138" s="1" t="s">
        <v>139</v>
      </c>
      <c r="C138" s="1" t="s">
        <v>796</v>
      </c>
      <c r="D138" s="1" t="s">
        <v>827</v>
      </c>
      <c r="E138" s="1">
        <v>4400</v>
      </c>
      <c r="F138" s="1" t="s">
        <v>834</v>
      </c>
      <c r="G138" s="1" t="s">
        <v>838</v>
      </c>
      <c r="H138" s="1" t="s">
        <v>845</v>
      </c>
      <c r="I138" s="1" t="s">
        <v>851</v>
      </c>
      <c r="J138" s="33">
        <v>161853.35177865613</v>
      </c>
      <c r="K138" s="33">
        <v>16845.909090909092</v>
      </c>
      <c r="L138" s="33">
        <v>34990.71541501976</v>
      </c>
      <c r="M138" s="33">
        <v>60239.640316205543</v>
      </c>
      <c r="N138" s="33">
        <v>27938.517786561264</v>
      </c>
      <c r="O138" s="33">
        <v>19613.474308300396</v>
      </c>
      <c r="P138" s="33">
        <v>2225.0948616600795</v>
      </c>
      <c r="Q138" s="33">
        <v>151458.15019762848</v>
      </c>
      <c r="R138" s="33">
        <v>2860.920948616601</v>
      </c>
      <c r="S138" s="33">
        <v>10784.395256916998</v>
      </c>
      <c r="T138" s="33">
        <v>45120.051383399208</v>
      </c>
      <c r="U138" s="33">
        <v>27928.415019762848</v>
      </c>
      <c r="V138" s="33">
        <v>28627.711462450596</v>
      </c>
      <c r="W138" s="33">
        <v>24925.739130434784</v>
      </c>
      <c r="X138" s="33">
        <v>6738.280632411067</v>
      </c>
      <c r="Y138" s="33">
        <v>4472.636363636364</v>
      </c>
      <c r="Z138" s="33">
        <v>171453.51778656128</v>
      </c>
      <c r="AA138" s="33">
        <v>64699.296442687752</v>
      </c>
      <c r="AB138" s="33">
        <v>23469.134387351784</v>
      </c>
      <c r="AC138" s="33">
        <v>23937.810276679844</v>
      </c>
      <c r="AD138" s="33">
        <v>35333.69960474308</v>
      </c>
      <c r="AE138" s="33">
        <v>24013.577075098816</v>
      </c>
      <c r="AF138" s="33">
        <v>155166.86166007907</v>
      </c>
      <c r="AG138" s="33">
        <v>18147.01581027668</v>
      </c>
      <c r="AH138" s="33">
        <v>30537.28458498024</v>
      </c>
      <c r="AI138" s="33">
        <v>59924.853754940719</v>
      </c>
      <c r="AJ138" s="33">
        <v>26552.470355731228</v>
      </c>
      <c r="AK138" s="33">
        <v>17895.810276679844</v>
      </c>
      <c r="AL138" s="33">
        <v>2109.426877470356</v>
      </c>
      <c r="AM138" s="33">
        <v>151980.0513833992</v>
      </c>
      <c r="AN138" s="33">
        <v>3098.525691699605</v>
      </c>
      <c r="AO138" s="33">
        <v>9597.96442687747</v>
      </c>
      <c r="AP138" s="33">
        <v>46096.102766798424</v>
      </c>
      <c r="AQ138" s="33">
        <v>25923.782608695652</v>
      </c>
      <c r="AR138" s="33">
        <v>27587.778656126484</v>
      </c>
      <c r="AS138" s="33">
        <v>27927.754940711464</v>
      </c>
      <c r="AT138" s="33">
        <v>7259.786561264822</v>
      </c>
      <c r="AU138" s="33">
        <v>4488.3557312252969</v>
      </c>
      <c r="AV138" s="33">
        <v>163080.79841897232</v>
      </c>
      <c r="AW138" s="33">
        <v>65381.794466403167</v>
      </c>
      <c r="AX138" s="33">
        <v>23382.083003952572</v>
      </c>
      <c r="AY138" s="33">
        <v>19424.770750988144</v>
      </c>
      <c r="AZ138" s="33">
        <v>29412.173913043483</v>
      </c>
      <c r="BA138" s="33">
        <v>25479.97628458498</v>
      </c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  <c r="DB138" s="1"/>
      <c r="DC138" s="1"/>
      <c r="DD138" s="1"/>
      <c r="DE138" s="1"/>
      <c r="DF138" s="1"/>
      <c r="DG138" s="1"/>
      <c r="DH138" s="1"/>
      <c r="DI138" s="1"/>
      <c r="DJ138" s="1"/>
      <c r="DK138" s="1"/>
      <c r="DL138" s="1"/>
      <c r="DM138" s="1"/>
      <c r="DN138" s="1"/>
      <c r="DO138" s="1"/>
      <c r="DP138" s="1"/>
      <c r="DQ138" s="1"/>
      <c r="DR138" s="1"/>
      <c r="DS138" s="1"/>
      <c r="DT138" s="1"/>
      <c r="DU138" s="1"/>
      <c r="DV138" s="1"/>
      <c r="DW138" s="1"/>
      <c r="DX138" s="1"/>
      <c r="DY138" s="1"/>
      <c r="DZ138" s="1"/>
      <c r="EA138" s="1"/>
      <c r="EB138" s="1"/>
      <c r="EC138" s="1"/>
      <c r="ED138" s="1"/>
      <c r="EE138" s="1"/>
      <c r="EF138" s="1"/>
      <c r="EG138" s="1"/>
      <c r="EH138" s="1"/>
      <c r="EI138" s="1"/>
      <c r="EJ138" s="1"/>
      <c r="EK138" s="1"/>
      <c r="EL138" s="1"/>
      <c r="EM138" s="1"/>
      <c r="EN138" s="1"/>
      <c r="EO138" s="1"/>
      <c r="EP138" s="1"/>
      <c r="EQ138" s="1"/>
      <c r="ER138" s="1"/>
      <c r="ES138" s="1"/>
      <c r="ET138" s="1"/>
      <c r="EU138" s="1"/>
      <c r="EV138" s="1"/>
      <c r="EW138" s="1"/>
      <c r="EX138" s="1"/>
      <c r="EY138" s="1"/>
      <c r="EZ138" s="1"/>
      <c r="FA138" s="1"/>
      <c r="FB138" s="1"/>
      <c r="FC138" s="1"/>
      <c r="FD138" s="1"/>
      <c r="FE138" s="1"/>
      <c r="FF138" s="1"/>
      <c r="FG138" s="1"/>
      <c r="FH138" s="1"/>
    </row>
    <row r="139" spans="1:164" ht="15.75" customHeight="1" x14ac:dyDescent="0.25">
      <c r="A139" s="1">
        <v>30639</v>
      </c>
      <c r="B139" s="1" t="s">
        <v>140</v>
      </c>
      <c r="C139" s="1" t="s">
        <v>796</v>
      </c>
      <c r="D139" s="1" t="s">
        <v>827</v>
      </c>
      <c r="E139" s="1">
        <v>4155</v>
      </c>
      <c r="F139" s="1" t="s">
        <v>835</v>
      </c>
      <c r="G139" s="1" t="s">
        <v>838</v>
      </c>
      <c r="H139" s="1" t="s">
        <v>845</v>
      </c>
      <c r="I139" s="1" t="s">
        <v>851</v>
      </c>
      <c r="J139" s="33">
        <v>201548.78260869568</v>
      </c>
      <c r="K139" s="33">
        <v>15526.33201581028</v>
      </c>
      <c r="L139" s="33">
        <v>31630.845849802372</v>
      </c>
      <c r="M139" s="33">
        <v>98213.25296442688</v>
      </c>
      <c r="N139" s="33">
        <v>31624.33201581028</v>
      </c>
      <c r="O139" s="33">
        <v>22289.806324110672</v>
      </c>
      <c r="P139" s="33">
        <v>2264.213438735178</v>
      </c>
      <c r="Q139" s="33">
        <v>145823.0158102767</v>
      </c>
      <c r="R139" s="33">
        <v>1797.434782608696</v>
      </c>
      <c r="S139" s="33">
        <v>4937.3952569169969</v>
      </c>
      <c r="T139" s="33">
        <v>44191.723320158104</v>
      </c>
      <c r="U139" s="33">
        <v>24842.383399209488</v>
      </c>
      <c r="V139" s="33">
        <v>25456.29249011858</v>
      </c>
      <c r="W139" s="33">
        <v>33509.529644268776</v>
      </c>
      <c r="X139" s="33">
        <v>6623.3517786561279</v>
      </c>
      <c r="Y139" s="33">
        <v>4464.905138339921</v>
      </c>
      <c r="Z139" s="33">
        <v>147490.84189723319</v>
      </c>
      <c r="AA139" s="33">
        <v>50982.027667984192</v>
      </c>
      <c r="AB139" s="33">
        <v>16126.470355731228</v>
      </c>
      <c r="AC139" s="33">
        <v>24093.782608695652</v>
      </c>
      <c r="AD139" s="33">
        <v>29720.260869565216</v>
      </c>
      <c r="AE139" s="33">
        <v>26568.30039525692</v>
      </c>
      <c r="AF139" s="33">
        <v>165417.87747035577</v>
      </c>
      <c r="AG139" s="33">
        <v>11730.509881422926</v>
      </c>
      <c r="AH139" s="33">
        <v>28244.027667984192</v>
      </c>
      <c r="AI139" s="33">
        <v>84272.387351778671</v>
      </c>
      <c r="AJ139" s="33">
        <v>22396.1976284585</v>
      </c>
      <c r="AK139" s="33">
        <v>17332.980237154152</v>
      </c>
      <c r="AL139" s="33">
        <v>1441.7747035573125</v>
      </c>
      <c r="AM139" s="33">
        <v>137155.43873517789</v>
      </c>
      <c r="AN139" s="33">
        <v>2252.300395256917</v>
      </c>
      <c r="AO139" s="33">
        <v>5120.1897233201589</v>
      </c>
      <c r="AP139" s="33">
        <v>36820.067193675895</v>
      </c>
      <c r="AQ139" s="33">
        <v>23059.707509881424</v>
      </c>
      <c r="AR139" s="33">
        <v>22391.312252964432</v>
      </c>
      <c r="AS139" s="33">
        <v>36543.06324110672</v>
      </c>
      <c r="AT139" s="33">
        <v>7282.9762845849809</v>
      </c>
      <c r="AU139" s="33">
        <v>3685.8221343873515</v>
      </c>
      <c r="AV139" s="33">
        <v>122123.64426877472</v>
      </c>
      <c r="AW139" s="33">
        <v>39318.130434782608</v>
      </c>
      <c r="AX139" s="33">
        <v>14522.379446640316</v>
      </c>
      <c r="AY139" s="33">
        <v>21438.090909090912</v>
      </c>
      <c r="AZ139" s="33">
        <v>23152.17391304348</v>
      </c>
      <c r="BA139" s="33">
        <v>23692.869565217392</v>
      </c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  <c r="DB139" s="1"/>
      <c r="DC139" s="1"/>
      <c r="DD139" s="1"/>
      <c r="DE139" s="1"/>
      <c r="DF139" s="1"/>
      <c r="DG139" s="1"/>
      <c r="DH139" s="1"/>
      <c r="DI139" s="1"/>
      <c r="DJ139" s="1"/>
      <c r="DK139" s="1"/>
      <c r="DL139" s="1"/>
      <c r="DM139" s="1"/>
      <c r="DN139" s="1"/>
      <c r="DO139" s="1"/>
      <c r="DP139" s="1"/>
      <c r="DQ139" s="1"/>
      <c r="DR139" s="1"/>
      <c r="DS139" s="1"/>
      <c r="DT139" s="1"/>
      <c r="DU139" s="1"/>
      <c r="DV139" s="1"/>
      <c r="DW139" s="1"/>
      <c r="DX139" s="1"/>
      <c r="DY139" s="1"/>
      <c r="DZ139" s="1"/>
      <c r="EA139" s="1"/>
      <c r="EB139" s="1"/>
      <c r="EC139" s="1"/>
      <c r="ED139" s="1"/>
      <c r="EE139" s="1"/>
      <c r="EF139" s="1"/>
      <c r="EG139" s="1"/>
      <c r="EH139" s="1"/>
      <c r="EI139" s="1"/>
      <c r="EJ139" s="1"/>
      <c r="EK139" s="1"/>
      <c r="EL139" s="1"/>
      <c r="EM139" s="1"/>
      <c r="EN139" s="1"/>
      <c r="EO139" s="1"/>
      <c r="EP139" s="1"/>
      <c r="EQ139" s="1"/>
      <c r="ER139" s="1"/>
      <c r="ES139" s="1"/>
      <c r="ET139" s="1"/>
      <c r="EU139" s="1"/>
      <c r="EV139" s="1"/>
      <c r="EW139" s="1"/>
      <c r="EX139" s="1"/>
      <c r="EY139" s="1"/>
      <c r="EZ139" s="1"/>
      <c r="FA139" s="1"/>
      <c r="FB139" s="1"/>
      <c r="FC139" s="1"/>
      <c r="FD139" s="1"/>
      <c r="FE139" s="1"/>
      <c r="FF139" s="1"/>
      <c r="FG139" s="1"/>
      <c r="FH139" s="1"/>
    </row>
    <row r="140" spans="1:164" ht="15.75" customHeight="1" x14ac:dyDescent="0.25">
      <c r="A140" s="1">
        <v>30736</v>
      </c>
      <c r="B140" s="1" t="s">
        <v>141</v>
      </c>
      <c r="C140" s="1" t="s">
        <v>800</v>
      </c>
      <c r="D140" s="1" t="s">
        <v>827</v>
      </c>
      <c r="E140" s="1">
        <v>4130</v>
      </c>
      <c r="F140" s="1" t="s">
        <v>835</v>
      </c>
      <c r="G140" s="1" t="s">
        <v>838</v>
      </c>
      <c r="H140" s="1" t="s">
        <v>845</v>
      </c>
      <c r="I140" s="1" t="s">
        <v>851</v>
      </c>
      <c r="J140" s="33">
        <v>124212.72727272729</v>
      </c>
      <c r="K140" s="33">
        <v>7671.877470355731</v>
      </c>
      <c r="L140" s="33">
        <v>17049.893280632412</v>
      </c>
      <c r="M140" s="33">
        <v>73254.996047430846</v>
      </c>
      <c r="N140" s="33">
        <v>15978.877470355732</v>
      </c>
      <c r="O140" s="33">
        <v>9588.584980237154</v>
      </c>
      <c r="P140" s="33">
        <v>668.49802371541512</v>
      </c>
      <c r="Q140" s="33">
        <v>159215.18577075101</v>
      </c>
      <c r="R140" s="33">
        <v>2605.9604743083005</v>
      </c>
      <c r="S140" s="33">
        <v>6934.739130434783</v>
      </c>
      <c r="T140" s="33">
        <v>44480.4743083004</v>
      </c>
      <c r="U140" s="33">
        <v>19124.818181818184</v>
      </c>
      <c r="V140" s="33">
        <v>36088.822134387352</v>
      </c>
      <c r="W140" s="33">
        <v>37934.233201581032</v>
      </c>
      <c r="X140" s="33">
        <v>7664.8537549407129</v>
      </c>
      <c r="Y140" s="33">
        <v>4381.284584980237</v>
      </c>
      <c r="Z140" s="33">
        <v>123195.67588932808</v>
      </c>
      <c r="AA140" s="33">
        <v>45479.343873517792</v>
      </c>
      <c r="AB140" s="33">
        <v>10180.454545454548</v>
      </c>
      <c r="AC140" s="33">
        <v>27661.233201581028</v>
      </c>
      <c r="AD140" s="33">
        <v>12383.08695652174</v>
      </c>
      <c r="AE140" s="33">
        <v>27491.557312252968</v>
      </c>
      <c r="AF140" s="33">
        <v>121170.2648221344</v>
      </c>
      <c r="AG140" s="33">
        <v>7539.723320158103</v>
      </c>
      <c r="AH140" s="33">
        <v>17061.632411067196</v>
      </c>
      <c r="AI140" s="33">
        <v>73274.509881422928</v>
      </c>
      <c r="AJ140" s="33">
        <v>14458.968379446642</v>
      </c>
      <c r="AK140" s="33">
        <v>8234.387351778656</v>
      </c>
      <c r="AL140" s="33">
        <v>601.04347826086962</v>
      </c>
      <c r="AM140" s="33">
        <v>162989.52173913043</v>
      </c>
      <c r="AN140" s="33">
        <v>3173.920948616601</v>
      </c>
      <c r="AO140" s="33">
        <v>7234.0158102766809</v>
      </c>
      <c r="AP140" s="33">
        <v>46196.454545454551</v>
      </c>
      <c r="AQ140" s="33">
        <v>20404.446640316208</v>
      </c>
      <c r="AR140" s="33">
        <v>33714.588932806328</v>
      </c>
      <c r="AS140" s="33">
        <v>40549.42687747036</v>
      </c>
      <c r="AT140" s="33">
        <v>7177.02371541502</v>
      </c>
      <c r="AU140" s="33">
        <v>4539.644268774704</v>
      </c>
      <c r="AV140" s="33">
        <v>113953.45849802373</v>
      </c>
      <c r="AW140" s="33">
        <v>32335.38735177866</v>
      </c>
      <c r="AX140" s="33">
        <v>9089.4940711462459</v>
      </c>
      <c r="AY140" s="33">
        <v>25425.043478260872</v>
      </c>
      <c r="AZ140" s="33">
        <v>9289.3162055335979</v>
      </c>
      <c r="BA140" s="33">
        <v>37814.217391304352</v>
      </c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  <c r="DB140" s="1"/>
      <c r="DC140" s="1"/>
      <c r="DD140" s="1"/>
      <c r="DE140" s="1"/>
      <c r="DF140" s="1"/>
      <c r="DG140" s="1"/>
      <c r="DH140" s="1"/>
      <c r="DI140" s="1"/>
      <c r="DJ140" s="1"/>
      <c r="DK140" s="1"/>
      <c r="DL140" s="1"/>
      <c r="DM140" s="1"/>
      <c r="DN140" s="1"/>
      <c r="DO140" s="1"/>
      <c r="DP140" s="1"/>
      <c r="DQ140" s="1"/>
      <c r="DR140" s="1"/>
      <c r="DS140" s="1"/>
      <c r="DT140" s="1"/>
      <c r="DU140" s="1"/>
      <c r="DV140" s="1"/>
      <c r="DW140" s="1"/>
      <c r="DX140" s="1"/>
      <c r="DY140" s="1"/>
      <c r="DZ140" s="1"/>
      <c r="EA140" s="1"/>
      <c r="EB140" s="1"/>
      <c r="EC140" s="1"/>
      <c r="ED140" s="1"/>
      <c r="EE140" s="1"/>
      <c r="EF140" s="1"/>
      <c r="EG140" s="1"/>
      <c r="EH140" s="1"/>
      <c r="EI140" s="1"/>
      <c r="EJ140" s="1"/>
      <c r="EK140" s="1"/>
      <c r="EL140" s="1"/>
      <c r="EM140" s="1"/>
      <c r="EN140" s="1"/>
      <c r="EO140" s="1"/>
      <c r="EP140" s="1"/>
      <c r="EQ140" s="1"/>
      <c r="ER140" s="1"/>
      <c r="ES140" s="1"/>
      <c r="ET140" s="1"/>
      <c r="EU140" s="1"/>
      <c r="EV140" s="1"/>
      <c r="EW140" s="1"/>
      <c r="EX140" s="1"/>
      <c r="EY140" s="1"/>
      <c r="EZ140" s="1"/>
      <c r="FA140" s="1"/>
      <c r="FB140" s="1"/>
      <c r="FC140" s="1"/>
      <c r="FD140" s="1"/>
      <c r="FE140" s="1"/>
      <c r="FF140" s="1"/>
      <c r="FG140" s="1"/>
      <c r="FH140" s="1"/>
    </row>
    <row r="141" spans="1:164" ht="15.75" customHeight="1" x14ac:dyDescent="0.25">
      <c r="A141" s="1">
        <v>30744</v>
      </c>
      <c r="B141" s="1" t="s">
        <v>142</v>
      </c>
      <c r="C141" s="1" t="s">
        <v>795</v>
      </c>
      <c r="D141" s="1" t="s">
        <v>830</v>
      </c>
      <c r="E141" s="1">
        <v>4849</v>
      </c>
      <c r="F141" s="1" t="s">
        <v>833</v>
      </c>
      <c r="G141" s="1" t="s">
        <v>838</v>
      </c>
      <c r="H141" s="1" t="s">
        <v>845</v>
      </c>
      <c r="I141" s="1" t="s">
        <v>853</v>
      </c>
      <c r="J141" s="33">
        <v>204355.20948616602</v>
      </c>
      <c r="K141" s="33">
        <v>9872.577075098814</v>
      </c>
      <c r="L141" s="33">
        <v>26503.343873517792</v>
      </c>
      <c r="M141" s="33">
        <v>95722.407114624511</v>
      </c>
      <c r="N141" s="33">
        <v>51924.948616600792</v>
      </c>
      <c r="O141" s="33">
        <v>17533.561264822136</v>
      </c>
      <c r="P141" s="33">
        <v>2798.371541501976</v>
      </c>
      <c r="Q141" s="33">
        <v>145746.18577075098</v>
      </c>
      <c r="R141" s="33">
        <v>1520.8221343873518</v>
      </c>
      <c r="S141" s="33">
        <v>4679.747035573123</v>
      </c>
      <c r="T141" s="33">
        <v>59352.652173913048</v>
      </c>
      <c r="U141" s="33">
        <v>27358.162055335968</v>
      </c>
      <c r="V141" s="33">
        <v>22735.8023715415</v>
      </c>
      <c r="W141" s="33">
        <v>20673.486166007908</v>
      </c>
      <c r="X141" s="33">
        <v>6569.6798418972339</v>
      </c>
      <c r="Y141" s="33">
        <v>2855.833992094862</v>
      </c>
      <c r="Z141" s="33">
        <v>172076.81818181818</v>
      </c>
      <c r="AA141" s="33">
        <v>70072.110671936767</v>
      </c>
      <c r="AB141" s="33">
        <v>18847.03162055336</v>
      </c>
      <c r="AC141" s="33">
        <v>28376.13438735178</v>
      </c>
      <c r="AD141" s="33">
        <v>30187.592885375496</v>
      </c>
      <c r="AE141" s="33">
        <v>24593.948616600792</v>
      </c>
      <c r="AF141" s="33">
        <v>176015.85375494073</v>
      </c>
      <c r="AG141" s="33">
        <v>10187.339920948618</v>
      </c>
      <c r="AH141" s="33">
        <v>25188.18972332016</v>
      </c>
      <c r="AI141" s="33">
        <v>79793.462450592895</v>
      </c>
      <c r="AJ141" s="33">
        <v>42163.434782608703</v>
      </c>
      <c r="AK141" s="33">
        <v>16400.051383399208</v>
      </c>
      <c r="AL141" s="33">
        <v>2283.3754940711465</v>
      </c>
      <c r="AM141" s="33">
        <v>150227.42292490121</v>
      </c>
      <c r="AN141" s="33">
        <v>1623.916996047431</v>
      </c>
      <c r="AO141" s="33">
        <v>4751.05138339921</v>
      </c>
      <c r="AP141" s="33">
        <v>63238.924901185783</v>
      </c>
      <c r="AQ141" s="33">
        <v>23760.972332015812</v>
      </c>
      <c r="AR141" s="33">
        <v>22352</v>
      </c>
      <c r="AS141" s="33">
        <v>24153.861660079052</v>
      </c>
      <c r="AT141" s="33">
        <v>7130.213438735178</v>
      </c>
      <c r="AU141" s="33">
        <v>3216.4822134387355</v>
      </c>
      <c r="AV141" s="33">
        <v>156119.77865612649</v>
      </c>
      <c r="AW141" s="33">
        <v>66737.173913043473</v>
      </c>
      <c r="AX141" s="33">
        <v>19000.011857707512</v>
      </c>
      <c r="AY141" s="33">
        <v>21111.8814229249</v>
      </c>
      <c r="AZ141" s="33">
        <v>29677.094861660084</v>
      </c>
      <c r="BA141" s="33">
        <v>19593.616600790516</v>
      </c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  <c r="DB141" s="1"/>
      <c r="DC141" s="1"/>
      <c r="DD141" s="1"/>
      <c r="DE141" s="1"/>
      <c r="DF141" s="1"/>
      <c r="DG141" s="1"/>
      <c r="DH141" s="1"/>
      <c r="DI141" s="1"/>
      <c r="DJ141" s="1"/>
      <c r="DK141" s="1"/>
      <c r="DL141" s="1"/>
      <c r="DM141" s="1"/>
      <c r="DN141" s="1"/>
      <c r="DO141" s="1"/>
      <c r="DP141" s="1"/>
      <c r="DQ141" s="1"/>
      <c r="DR141" s="1"/>
      <c r="DS141" s="1"/>
      <c r="DT141" s="1"/>
      <c r="DU141" s="1"/>
      <c r="DV141" s="1"/>
      <c r="DW141" s="1"/>
      <c r="DX141" s="1"/>
      <c r="DY141" s="1"/>
      <c r="DZ141" s="1"/>
      <c r="EA141" s="1"/>
      <c r="EB141" s="1"/>
      <c r="EC141" s="1"/>
      <c r="ED141" s="1"/>
      <c r="EE141" s="1"/>
      <c r="EF141" s="1"/>
      <c r="EG141" s="1"/>
      <c r="EH141" s="1"/>
      <c r="EI141" s="1"/>
      <c r="EJ141" s="1"/>
      <c r="EK141" s="1"/>
      <c r="EL141" s="1"/>
      <c r="EM141" s="1"/>
      <c r="EN141" s="1"/>
      <c r="EO141" s="1"/>
      <c r="EP141" s="1"/>
      <c r="EQ141" s="1"/>
      <c r="ER141" s="1"/>
      <c r="ES141" s="1"/>
      <c r="ET141" s="1"/>
      <c r="EU141" s="1"/>
      <c r="EV141" s="1"/>
      <c r="EW141" s="1"/>
      <c r="EX141" s="1"/>
      <c r="EY141" s="1"/>
      <c r="EZ141" s="1"/>
      <c r="FA141" s="1"/>
      <c r="FB141" s="1"/>
      <c r="FC141" s="1"/>
      <c r="FD141" s="1"/>
      <c r="FE141" s="1"/>
      <c r="FF141" s="1"/>
      <c r="FG141" s="1"/>
      <c r="FH141" s="1"/>
    </row>
    <row r="142" spans="1:164" ht="15.75" customHeight="1" x14ac:dyDescent="0.25">
      <c r="A142" s="1">
        <v>30787</v>
      </c>
      <c r="B142" s="1" t="s">
        <v>143</v>
      </c>
      <c r="C142" s="1" t="s">
        <v>797</v>
      </c>
      <c r="D142" s="1" t="s">
        <v>825</v>
      </c>
      <c r="E142" s="1">
        <v>1800</v>
      </c>
      <c r="F142" s="1" t="s">
        <v>835</v>
      </c>
      <c r="G142" s="1" t="s">
        <v>838</v>
      </c>
      <c r="H142" s="1" t="s">
        <v>846</v>
      </c>
      <c r="I142" s="1" t="s">
        <v>850</v>
      </c>
      <c r="J142" s="33">
        <v>9861.7470355731239</v>
      </c>
      <c r="K142" s="33">
        <v>1196.3833992094862</v>
      </c>
      <c r="L142" s="33">
        <v>1900.9683794466405</v>
      </c>
      <c r="M142" s="33">
        <v>3713.01185770751</v>
      </c>
      <c r="N142" s="33">
        <v>1203.1620553359685</v>
      </c>
      <c r="O142" s="33">
        <v>1810.6719367588935</v>
      </c>
      <c r="P142" s="33">
        <v>37.549407114624508</v>
      </c>
      <c r="Q142" s="33">
        <v>47658.110671936767</v>
      </c>
      <c r="R142" s="33">
        <v>702.399209486166</v>
      </c>
      <c r="S142" s="33">
        <v>1033.517786561265</v>
      </c>
      <c r="T142" s="33">
        <v>7195.5335968379459</v>
      </c>
      <c r="U142" s="33">
        <v>5237.8616600790519</v>
      </c>
      <c r="V142" s="33">
        <v>9077.01976284585</v>
      </c>
      <c r="W142" s="33">
        <v>15628.29249011858</v>
      </c>
      <c r="X142" s="33">
        <v>4827.6758893280639</v>
      </c>
      <c r="Y142" s="33">
        <v>3955.8102766798424</v>
      </c>
      <c r="Z142" s="33">
        <v>23056.177865612648</v>
      </c>
      <c r="AA142" s="33">
        <v>7557.644268774704</v>
      </c>
      <c r="AB142" s="33">
        <v>3870.1976284584985</v>
      </c>
      <c r="AC142" s="33">
        <v>4767.03162055336</v>
      </c>
      <c r="AD142" s="33">
        <v>3553.1027667984195</v>
      </c>
      <c r="AE142" s="33">
        <v>3308.2015810276685</v>
      </c>
      <c r="AF142" s="33">
        <v>6552.482213438735</v>
      </c>
      <c r="AG142" s="33">
        <v>791.14624505928862</v>
      </c>
      <c r="AH142" s="33">
        <v>1238.5177865612648</v>
      </c>
      <c r="AI142" s="33">
        <v>2232.387351778656</v>
      </c>
      <c r="AJ142" s="33">
        <v>817.93280632411074</v>
      </c>
      <c r="AK142" s="33">
        <v>1413.209486166008</v>
      </c>
      <c r="AL142" s="33">
        <v>59.288537549407117</v>
      </c>
      <c r="AM142" s="33">
        <v>53325.592885375496</v>
      </c>
      <c r="AN142" s="33">
        <v>751.98023715415025</v>
      </c>
      <c r="AO142" s="33">
        <v>1708.5612648221345</v>
      </c>
      <c r="AP142" s="33">
        <v>7310.1620553359689</v>
      </c>
      <c r="AQ142" s="33">
        <v>5383.1146245059299</v>
      </c>
      <c r="AR142" s="33">
        <v>8894.4861660079077</v>
      </c>
      <c r="AS142" s="33">
        <v>19857.758893280632</v>
      </c>
      <c r="AT142" s="33">
        <v>5365.221343873518</v>
      </c>
      <c r="AU142" s="33">
        <v>4054.308300395257</v>
      </c>
      <c r="AV142" s="33">
        <v>19871.29249011858</v>
      </c>
      <c r="AW142" s="33">
        <v>7538.332015810277</v>
      </c>
      <c r="AX142" s="33">
        <v>3119.889328063241</v>
      </c>
      <c r="AY142" s="33">
        <v>3773.4426877470355</v>
      </c>
      <c r="AZ142" s="33">
        <v>992.57707509881425</v>
      </c>
      <c r="BA142" s="33">
        <v>4447.05138339921</v>
      </c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  <c r="DB142" s="1"/>
      <c r="DC142" s="1"/>
      <c r="DD142" s="1"/>
      <c r="DE142" s="1"/>
      <c r="DF142" s="1"/>
      <c r="DG142" s="1"/>
      <c r="DH142" s="1"/>
      <c r="DI142" s="1"/>
      <c r="DJ142" s="1"/>
      <c r="DK142" s="1"/>
      <c r="DL142" s="1"/>
      <c r="DM142" s="1"/>
      <c r="DN142" s="1"/>
      <c r="DO142" s="1"/>
      <c r="DP142" s="1"/>
      <c r="DQ142" s="1"/>
      <c r="DR142" s="1"/>
      <c r="DS142" s="1"/>
      <c r="DT142" s="1"/>
      <c r="DU142" s="1"/>
      <c r="DV142" s="1"/>
      <c r="DW142" s="1"/>
      <c r="DX142" s="1"/>
      <c r="DY142" s="1"/>
      <c r="DZ142" s="1"/>
      <c r="EA142" s="1"/>
      <c r="EB142" s="1"/>
      <c r="EC142" s="1"/>
      <c r="ED142" s="1"/>
      <c r="EE142" s="1"/>
      <c r="EF142" s="1"/>
      <c r="EG142" s="1"/>
      <c r="EH142" s="1"/>
      <c r="EI142" s="1"/>
      <c r="EJ142" s="1"/>
      <c r="EK142" s="1"/>
      <c r="EL142" s="1"/>
      <c r="EM142" s="1"/>
      <c r="EN142" s="1"/>
      <c r="EO142" s="1"/>
      <c r="EP142" s="1"/>
      <c r="EQ142" s="1"/>
      <c r="ER142" s="1"/>
      <c r="ES142" s="1"/>
      <c r="ET142" s="1"/>
      <c r="EU142" s="1"/>
      <c r="EV142" s="1"/>
      <c r="EW142" s="1"/>
      <c r="EX142" s="1"/>
      <c r="EY142" s="1"/>
      <c r="EZ142" s="1"/>
      <c r="FA142" s="1"/>
      <c r="FB142" s="1"/>
      <c r="FC142" s="1"/>
      <c r="FD142" s="1"/>
      <c r="FE142" s="1"/>
      <c r="FF142" s="1"/>
      <c r="FG142" s="1"/>
      <c r="FH142" s="1"/>
    </row>
    <row r="143" spans="1:164" ht="15.75" customHeight="1" x14ac:dyDescent="0.25">
      <c r="A143" s="1">
        <v>30817</v>
      </c>
      <c r="B143" s="1" t="s">
        <v>144</v>
      </c>
      <c r="C143" s="1" t="s">
        <v>804</v>
      </c>
      <c r="D143" s="1" t="s">
        <v>827</v>
      </c>
      <c r="E143" s="1">
        <v>4232</v>
      </c>
      <c r="F143" s="1" t="s">
        <v>833</v>
      </c>
      <c r="G143" s="1" t="s">
        <v>838</v>
      </c>
      <c r="H143" s="1" t="s">
        <v>845</v>
      </c>
      <c r="I143" s="1" t="s">
        <v>853</v>
      </c>
      <c r="J143" s="33">
        <v>231033.83794466409</v>
      </c>
      <c r="K143" s="33">
        <v>20181.573122529644</v>
      </c>
      <c r="L143" s="33">
        <v>41027.197628458503</v>
      </c>
      <c r="M143" s="33">
        <v>75354.569169960479</v>
      </c>
      <c r="N143" s="33">
        <v>47789.897233201584</v>
      </c>
      <c r="O143" s="33">
        <v>30563.972332015815</v>
      </c>
      <c r="P143" s="33">
        <v>16116.628458498028</v>
      </c>
      <c r="Q143" s="33">
        <v>180889.00790513837</v>
      </c>
      <c r="R143" s="33">
        <v>4047.5928853754945</v>
      </c>
      <c r="S143" s="33">
        <v>9452.96837944664</v>
      </c>
      <c r="T143" s="33">
        <v>62654.754940711464</v>
      </c>
      <c r="U143" s="33">
        <v>31763.924901185772</v>
      </c>
      <c r="V143" s="33">
        <v>33930.075098814232</v>
      </c>
      <c r="W143" s="33">
        <v>24672.039525691704</v>
      </c>
      <c r="X143" s="33">
        <v>10028.901185770752</v>
      </c>
      <c r="Y143" s="33">
        <v>4338.750988142293</v>
      </c>
      <c r="Z143" s="33">
        <v>239159.12252964426</v>
      </c>
      <c r="AA143" s="33">
        <v>84284.861660079056</v>
      </c>
      <c r="AB143" s="33">
        <v>24677.533596837944</v>
      </c>
      <c r="AC143" s="33">
        <v>29775.201581027668</v>
      </c>
      <c r="AD143" s="33">
        <v>63278.150197628464</v>
      </c>
      <c r="AE143" s="33">
        <v>37143.375494071151</v>
      </c>
      <c r="AF143" s="33">
        <v>218582.55731225299</v>
      </c>
      <c r="AG143" s="33">
        <v>18831.011857707512</v>
      </c>
      <c r="AH143" s="33">
        <v>39027.806324110679</v>
      </c>
      <c r="AI143" s="33">
        <v>78263.18972332016</v>
      </c>
      <c r="AJ143" s="33">
        <v>48238.494071146248</v>
      </c>
      <c r="AK143" s="33">
        <v>22958.351778656128</v>
      </c>
      <c r="AL143" s="33">
        <v>11263.703557312254</v>
      </c>
      <c r="AM143" s="33">
        <v>178842.61264822137</v>
      </c>
      <c r="AN143" s="33">
        <v>3876.4347826086955</v>
      </c>
      <c r="AO143" s="33">
        <v>9896.193675889328</v>
      </c>
      <c r="AP143" s="33">
        <v>58847.189723320167</v>
      </c>
      <c r="AQ143" s="33">
        <v>29796.027667984192</v>
      </c>
      <c r="AR143" s="33">
        <v>35941.541501976288</v>
      </c>
      <c r="AS143" s="33">
        <v>26370.035573122532</v>
      </c>
      <c r="AT143" s="33">
        <v>9793.7272727272739</v>
      </c>
      <c r="AU143" s="33">
        <v>4321.462450592885</v>
      </c>
      <c r="AV143" s="33">
        <v>212724.34387351779</v>
      </c>
      <c r="AW143" s="33">
        <v>63823.363636363632</v>
      </c>
      <c r="AX143" s="33">
        <v>22905.826086956524</v>
      </c>
      <c r="AY143" s="33">
        <v>29429</v>
      </c>
      <c r="AZ143" s="33">
        <v>61760.525691699615</v>
      </c>
      <c r="BA143" s="33">
        <v>34805.628458498031</v>
      </c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  <c r="DB143" s="1"/>
      <c r="DC143" s="1"/>
      <c r="DD143" s="1"/>
      <c r="DE143" s="1"/>
      <c r="DF143" s="1"/>
      <c r="DG143" s="1"/>
      <c r="DH143" s="1"/>
      <c r="DI143" s="1"/>
      <c r="DJ143" s="1"/>
      <c r="DK143" s="1"/>
      <c r="DL143" s="1"/>
      <c r="DM143" s="1"/>
      <c r="DN143" s="1"/>
      <c r="DO143" s="1"/>
      <c r="DP143" s="1"/>
      <c r="DQ143" s="1"/>
      <c r="DR143" s="1"/>
      <c r="DS143" s="1"/>
      <c r="DT143" s="1"/>
      <c r="DU143" s="1"/>
      <c r="DV143" s="1"/>
      <c r="DW143" s="1"/>
      <c r="DX143" s="1"/>
      <c r="DY143" s="1"/>
      <c r="DZ143" s="1"/>
      <c r="EA143" s="1"/>
      <c r="EB143" s="1"/>
      <c r="EC143" s="1"/>
      <c r="ED143" s="1"/>
      <c r="EE143" s="1"/>
      <c r="EF143" s="1"/>
      <c r="EG143" s="1"/>
      <c r="EH143" s="1"/>
      <c r="EI143" s="1"/>
      <c r="EJ143" s="1"/>
      <c r="EK143" s="1"/>
      <c r="EL143" s="1"/>
      <c r="EM143" s="1"/>
      <c r="EN143" s="1"/>
      <c r="EO143" s="1"/>
      <c r="EP143" s="1"/>
      <c r="EQ143" s="1"/>
      <c r="ER143" s="1"/>
      <c r="ES143" s="1"/>
      <c r="ET143" s="1"/>
      <c r="EU143" s="1"/>
      <c r="EV143" s="1"/>
      <c r="EW143" s="1"/>
      <c r="EX143" s="1"/>
      <c r="EY143" s="1"/>
      <c r="EZ143" s="1"/>
      <c r="FA143" s="1"/>
      <c r="FB143" s="1"/>
      <c r="FC143" s="1"/>
      <c r="FD143" s="1"/>
      <c r="FE143" s="1"/>
      <c r="FF143" s="1"/>
      <c r="FG143" s="1"/>
      <c r="FH143" s="1"/>
    </row>
    <row r="144" spans="1:164" ht="15.75" customHeight="1" x14ac:dyDescent="0.25">
      <c r="A144" s="1">
        <v>30833</v>
      </c>
      <c r="B144" s="1" t="s">
        <v>145</v>
      </c>
      <c r="C144" s="1" t="s">
        <v>798</v>
      </c>
      <c r="D144" s="1" t="s">
        <v>825</v>
      </c>
      <c r="E144" s="1">
        <v>2020</v>
      </c>
      <c r="F144" s="1" t="s">
        <v>834</v>
      </c>
      <c r="G144" s="1" t="s">
        <v>838</v>
      </c>
      <c r="H144" s="1" t="s">
        <v>842</v>
      </c>
      <c r="I144" s="1" t="s">
        <v>851</v>
      </c>
      <c r="J144" s="33">
        <v>77885.652173913055</v>
      </c>
      <c r="K144" s="33">
        <v>3439.6640316205539</v>
      </c>
      <c r="L144" s="33">
        <v>15097.213438735178</v>
      </c>
      <c r="M144" s="33">
        <v>34462.407114624511</v>
      </c>
      <c r="N144" s="33">
        <v>18056.581027667988</v>
      </c>
      <c r="O144" s="33">
        <v>5515.952569169961</v>
      </c>
      <c r="P144" s="33">
        <v>1313.8339920948617</v>
      </c>
      <c r="Q144" s="33">
        <v>78323.790513833999</v>
      </c>
      <c r="R144" s="33">
        <v>1147.2924901185772</v>
      </c>
      <c r="S144" s="33">
        <v>3417.4980237154155</v>
      </c>
      <c r="T144" s="33">
        <v>26534.16600790514</v>
      </c>
      <c r="U144" s="33">
        <v>12088.474308300396</v>
      </c>
      <c r="V144" s="33">
        <v>12512.778656126482</v>
      </c>
      <c r="W144" s="33">
        <v>14262.628458498024</v>
      </c>
      <c r="X144" s="33">
        <v>5042.715415019763</v>
      </c>
      <c r="Y144" s="33">
        <v>3318.2371541501975</v>
      </c>
      <c r="Z144" s="33">
        <v>71708.462450592895</v>
      </c>
      <c r="AA144" s="33">
        <v>26998.620553359684</v>
      </c>
      <c r="AB144" s="33">
        <v>5953.324110671937</v>
      </c>
      <c r="AC144" s="33">
        <v>11383.675889328064</v>
      </c>
      <c r="AD144" s="33">
        <v>14274.707509881426</v>
      </c>
      <c r="AE144" s="33">
        <v>13098.13438735178</v>
      </c>
      <c r="AF144" s="33">
        <v>71176.76679841899</v>
      </c>
      <c r="AG144" s="33">
        <v>4488.6640316205539</v>
      </c>
      <c r="AH144" s="33">
        <v>17379.509881422928</v>
      </c>
      <c r="AI144" s="33">
        <v>29373.051383399215</v>
      </c>
      <c r="AJ144" s="33">
        <v>13874.252964426878</v>
      </c>
      <c r="AK144" s="33">
        <v>5297.549407114625</v>
      </c>
      <c r="AL144" s="33">
        <v>763.73913043478262</v>
      </c>
      <c r="AM144" s="33">
        <v>78793.043478260865</v>
      </c>
      <c r="AN144" s="33">
        <v>975.07905138339925</v>
      </c>
      <c r="AO144" s="33">
        <v>3618.596837944664</v>
      </c>
      <c r="AP144" s="33">
        <v>23499.20553359684</v>
      </c>
      <c r="AQ144" s="33">
        <v>12244.08300395257</v>
      </c>
      <c r="AR144" s="33">
        <v>13344.98023715415</v>
      </c>
      <c r="AS144" s="33">
        <v>16487.241106719368</v>
      </c>
      <c r="AT144" s="33">
        <v>5207.4703557312259</v>
      </c>
      <c r="AU144" s="33">
        <v>3416.387351778656</v>
      </c>
      <c r="AV144" s="33">
        <v>73905.41106719368</v>
      </c>
      <c r="AW144" s="33">
        <v>27702.93675889328</v>
      </c>
      <c r="AX144" s="33">
        <v>6675.8932806324128</v>
      </c>
      <c r="AY144" s="33">
        <v>11788.08695652174</v>
      </c>
      <c r="AZ144" s="33">
        <v>15198.13833992095</v>
      </c>
      <c r="BA144" s="33">
        <v>12540.355731225296</v>
      </c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  <c r="DB144" s="1"/>
      <c r="DC144" s="1"/>
      <c r="DD144" s="1"/>
      <c r="DE144" s="1"/>
      <c r="DF144" s="1"/>
      <c r="DG144" s="1"/>
      <c r="DH144" s="1"/>
      <c r="DI144" s="1"/>
      <c r="DJ144" s="1"/>
      <c r="DK144" s="1"/>
      <c r="DL144" s="1"/>
      <c r="DM144" s="1"/>
      <c r="DN144" s="1"/>
      <c r="DO144" s="1"/>
      <c r="DP144" s="1"/>
      <c r="DQ144" s="1"/>
      <c r="DR144" s="1"/>
      <c r="DS144" s="1"/>
      <c r="DT144" s="1"/>
      <c r="DU144" s="1"/>
      <c r="DV144" s="1"/>
      <c r="DW144" s="1"/>
      <c r="DX144" s="1"/>
      <c r="DY144" s="1"/>
      <c r="DZ144" s="1"/>
      <c r="EA144" s="1"/>
      <c r="EB144" s="1"/>
      <c r="EC144" s="1"/>
      <c r="ED144" s="1"/>
      <c r="EE144" s="1"/>
      <c r="EF144" s="1"/>
      <c r="EG144" s="1"/>
      <c r="EH144" s="1"/>
      <c r="EI144" s="1"/>
      <c r="EJ144" s="1"/>
      <c r="EK144" s="1"/>
      <c r="EL144" s="1"/>
      <c r="EM144" s="1"/>
      <c r="EN144" s="1"/>
      <c r="EO144" s="1"/>
      <c r="EP144" s="1"/>
      <c r="EQ144" s="1"/>
      <c r="ER144" s="1"/>
      <c r="ES144" s="1"/>
      <c r="ET144" s="1"/>
      <c r="EU144" s="1"/>
      <c r="EV144" s="1"/>
      <c r="EW144" s="1"/>
      <c r="EX144" s="1"/>
      <c r="EY144" s="1"/>
      <c r="EZ144" s="1"/>
      <c r="FA144" s="1"/>
      <c r="FB144" s="1"/>
      <c r="FC144" s="1"/>
      <c r="FD144" s="1"/>
      <c r="FE144" s="1"/>
      <c r="FF144" s="1"/>
      <c r="FG144" s="1"/>
      <c r="FH144" s="1"/>
    </row>
    <row r="145" spans="1:164" ht="15.75" customHeight="1" x14ac:dyDescent="0.25">
      <c r="A145" s="1">
        <v>30868</v>
      </c>
      <c r="B145" s="1" t="s">
        <v>146</v>
      </c>
      <c r="C145" s="1" t="s">
        <v>797</v>
      </c>
      <c r="D145" s="1" t="s">
        <v>825</v>
      </c>
      <c r="E145" s="1">
        <v>2000</v>
      </c>
      <c r="F145" s="1" t="s">
        <v>834</v>
      </c>
      <c r="G145" s="1" t="s">
        <v>838</v>
      </c>
      <c r="H145" s="1" t="s">
        <v>843</v>
      </c>
      <c r="I145" s="1" t="s">
        <v>851</v>
      </c>
      <c r="J145" s="33">
        <v>54288.264822134392</v>
      </c>
      <c r="K145" s="33">
        <v>4814.292490118577</v>
      </c>
      <c r="L145" s="33">
        <v>10347.458498023716</v>
      </c>
      <c r="M145" s="33">
        <v>24288.632411067196</v>
      </c>
      <c r="N145" s="33">
        <v>9473.1027667984199</v>
      </c>
      <c r="O145" s="33">
        <v>4835.351778656127</v>
      </c>
      <c r="P145" s="33">
        <v>529.42687747035575</v>
      </c>
      <c r="Q145" s="33">
        <v>50306.936758893295</v>
      </c>
      <c r="R145" s="33">
        <v>1311.205533596838</v>
      </c>
      <c r="S145" s="33">
        <v>2258.7035573122535</v>
      </c>
      <c r="T145" s="33">
        <v>14075.569169960476</v>
      </c>
      <c r="U145" s="33">
        <v>7335.6403162055331</v>
      </c>
      <c r="V145" s="33">
        <v>10581.790513833994</v>
      </c>
      <c r="W145" s="33">
        <v>8450.7193675889339</v>
      </c>
      <c r="X145" s="33">
        <v>6128.9604743083009</v>
      </c>
      <c r="Y145" s="33">
        <v>164.34782608695653</v>
      </c>
      <c r="Z145" s="33">
        <v>44577.245059288536</v>
      </c>
      <c r="AA145" s="33">
        <v>13856.98418972332</v>
      </c>
      <c r="AB145" s="33">
        <v>7270.351778656126</v>
      </c>
      <c r="AC145" s="33">
        <v>8929.636363636364</v>
      </c>
      <c r="AD145" s="33">
        <v>7829.296442687747</v>
      </c>
      <c r="AE145" s="33">
        <v>6690.97628458498</v>
      </c>
      <c r="AF145" s="33">
        <v>56708.814229249008</v>
      </c>
      <c r="AG145" s="33">
        <v>5761.1660079051389</v>
      </c>
      <c r="AH145" s="33">
        <v>11905.557312252966</v>
      </c>
      <c r="AI145" s="33">
        <v>24325.715415019764</v>
      </c>
      <c r="AJ145" s="33">
        <v>9368.217391304348</v>
      </c>
      <c r="AK145" s="33">
        <v>4675.395256916996</v>
      </c>
      <c r="AL145" s="33">
        <v>672.76284584980237</v>
      </c>
      <c r="AM145" s="33">
        <v>49310.387351778656</v>
      </c>
      <c r="AN145" s="33">
        <v>1177.4308300395257</v>
      </c>
      <c r="AO145" s="33">
        <v>2445.7628458498025</v>
      </c>
      <c r="AP145" s="33">
        <v>12482.268774703558</v>
      </c>
      <c r="AQ145" s="33">
        <v>6677.8339920948611</v>
      </c>
      <c r="AR145" s="33">
        <v>9533.02766798419</v>
      </c>
      <c r="AS145" s="33">
        <v>10539.640316205534</v>
      </c>
      <c r="AT145" s="33">
        <v>6446.1620553359689</v>
      </c>
      <c r="AU145" s="33">
        <v>8.2608695652173907</v>
      </c>
      <c r="AV145" s="33">
        <v>41546.36363636364</v>
      </c>
      <c r="AW145" s="33">
        <v>12908.14624505929</v>
      </c>
      <c r="AX145" s="33">
        <v>7103.217391304348</v>
      </c>
      <c r="AY145" s="33">
        <v>5760.3596837944669</v>
      </c>
      <c r="AZ145" s="33">
        <v>9323.6640316205539</v>
      </c>
      <c r="BA145" s="33">
        <v>6450.9762845849809</v>
      </c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  <c r="DB145" s="1"/>
      <c r="DC145" s="1"/>
      <c r="DD145" s="1"/>
      <c r="DE145" s="1"/>
      <c r="DF145" s="1"/>
      <c r="DG145" s="1"/>
      <c r="DH145" s="1"/>
      <c r="DI145" s="1"/>
      <c r="DJ145" s="1"/>
      <c r="DK145" s="1"/>
      <c r="DL145" s="1"/>
      <c r="DM145" s="1"/>
      <c r="DN145" s="1"/>
      <c r="DO145" s="1"/>
      <c r="DP145" s="1"/>
      <c r="DQ145" s="1"/>
      <c r="DR145" s="1"/>
      <c r="DS145" s="1"/>
      <c r="DT145" s="1"/>
      <c r="DU145" s="1"/>
      <c r="DV145" s="1"/>
      <c r="DW145" s="1"/>
      <c r="DX145" s="1"/>
      <c r="DY145" s="1"/>
      <c r="DZ145" s="1"/>
      <c r="EA145" s="1"/>
      <c r="EB145" s="1"/>
      <c r="EC145" s="1"/>
      <c r="ED145" s="1"/>
      <c r="EE145" s="1"/>
      <c r="EF145" s="1"/>
      <c r="EG145" s="1"/>
      <c r="EH145" s="1"/>
      <c r="EI145" s="1"/>
      <c r="EJ145" s="1"/>
      <c r="EK145" s="1"/>
      <c r="EL145" s="1"/>
      <c r="EM145" s="1"/>
      <c r="EN145" s="1"/>
      <c r="EO145" s="1"/>
      <c r="EP145" s="1"/>
      <c r="EQ145" s="1"/>
      <c r="ER145" s="1"/>
      <c r="ES145" s="1"/>
      <c r="ET145" s="1"/>
      <c r="EU145" s="1"/>
      <c r="EV145" s="1"/>
      <c r="EW145" s="1"/>
      <c r="EX145" s="1"/>
      <c r="EY145" s="1"/>
      <c r="EZ145" s="1"/>
      <c r="FA145" s="1"/>
      <c r="FB145" s="1"/>
      <c r="FC145" s="1"/>
      <c r="FD145" s="1"/>
      <c r="FE145" s="1"/>
      <c r="FF145" s="1"/>
      <c r="FG145" s="1"/>
      <c r="FH145" s="1"/>
    </row>
    <row r="146" spans="1:164" ht="15.75" customHeight="1" x14ac:dyDescent="0.25">
      <c r="A146" s="1">
        <v>30889</v>
      </c>
      <c r="B146" s="1" t="s">
        <v>147</v>
      </c>
      <c r="C146" s="1" t="s">
        <v>805</v>
      </c>
      <c r="D146" s="1" t="s">
        <v>824</v>
      </c>
      <c r="E146" s="1">
        <v>2400</v>
      </c>
      <c r="F146" s="1" t="s">
        <v>833</v>
      </c>
      <c r="G146" s="1" t="s">
        <v>838</v>
      </c>
      <c r="H146" s="1" t="s">
        <v>843</v>
      </c>
      <c r="I146" s="1" t="s">
        <v>851</v>
      </c>
      <c r="J146" s="33">
        <v>61173.154150197639</v>
      </c>
      <c r="K146" s="33">
        <v>11316.09486166008</v>
      </c>
      <c r="L146" s="33">
        <v>3334.2450592885375</v>
      </c>
      <c r="M146" s="33">
        <v>22941.608695652176</v>
      </c>
      <c r="N146" s="33">
        <v>12170.05928853755</v>
      </c>
      <c r="O146" s="33">
        <v>7297.272727272727</v>
      </c>
      <c r="P146" s="33">
        <v>4113.8735177865619</v>
      </c>
      <c r="Q146" s="33">
        <v>38104.640316205536</v>
      </c>
      <c r="R146" s="33">
        <v>551.06719367588937</v>
      </c>
      <c r="S146" s="33">
        <v>705.59288537549412</v>
      </c>
      <c r="T146" s="33">
        <v>10489.01581027668</v>
      </c>
      <c r="U146" s="33">
        <v>7248.916996047431</v>
      </c>
      <c r="V146" s="33">
        <v>8316.1027667984181</v>
      </c>
      <c r="W146" s="33">
        <v>7036.8577075098819</v>
      </c>
      <c r="X146" s="33">
        <v>2468.4624505928855</v>
      </c>
      <c r="Y146" s="33">
        <v>1288.6245059288538</v>
      </c>
      <c r="Z146" s="33">
        <v>55201.102766798416</v>
      </c>
      <c r="AA146" s="33">
        <v>23201.790513833992</v>
      </c>
      <c r="AB146" s="33">
        <v>3485.830039525692</v>
      </c>
      <c r="AC146" s="33">
        <v>9611.237154150198</v>
      </c>
      <c r="AD146" s="33">
        <v>11477.355731225298</v>
      </c>
      <c r="AE146" s="33">
        <v>7424.8893280632419</v>
      </c>
      <c r="AF146" s="33">
        <v>53956.434782608696</v>
      </c>
      <c r="AG146" s="33">
        <v>10018.430830039526</v>
      </c>
      <c r="AH146" s="33">
        <v>4477.8774703557319</v>
      </c>
      <c r="AI146" s="33">
        <v>22326.154150197628</v>
      </c>
      <c r="AJ146" s="33">
        <v>10378.237154150198</v>
      </c>
      <c r="AK146" s="33">
        <v>5583.1343873517781</v>
      </c>
      <c r="AL146" s="33">
        <v>1172.600790513834</v>
      </c>
      <c r="AM146" s="33">
        <v>41188.403162055336</v>
      </c>
      <c r="AN146" s="33">
        <v>505.31620553359687</v>
      </c>
      <c r="AO146" s="33">
        <v>565.28063241106724</v>
      </c>
      <c r="AP146" s="33">
        <v>11978.675889328064</v>
      </c>
      <c r="AQ146" s="33">
        <v>7355.2727272727279</v>
      </c>
      <c r="AR146" s="33">
        <v>7557.379446640316</v>
      </c>
      <c r="AS146" s="33">
        <v>9111.3438735177879</v>
      </c>
      <c r="AT146" s="33">
        <v>2520.2924901185775</v>
      </c>
      <c r="AU146" s="33">
        <v>1594.8418972332017</v>
      </c>
      <c r="AV146" s="33">
        <v>56319.790513833999</v>
      </c>
      <c r="AW146" s="33">
        <v>25735.565217391308</v>
      </c>
      <c r="AX146" s="33">
        <v>3508.814229249012</v>
      </c>
      <c r="AY146" s="33">
        <v>10624.573122529644</v>
      </c>
      <c r="AZ146" s="33">
        <v>10215.715415019764</v>
      </c>
      <c r="BA146" s="33">
        <v>6235.1225296442699</v>
      </c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  <c r="DB146" s="1"/>
      <c r="DC146" s="1"/>
      <c r="DD146" s="1"/>
      <c r="DE146" s="1"/>
      <c r="DF146" s="1"/>
      <c r="DG146" s="1"/>
      <c r="DH146" s="1"/>
      <c r="DI146" s="1"/>
      <c r="DJ146" s="1"/>
      <c r="DK146" s="1"/>
      <c r="DL146" s="1"/>
      <c r="DM146" s="1"/>
      <c r="DN146" s="1"/>
      <c r="DO146" s="1"/>
      <c r="DP146" s="1"/>
      <c r="DQ146" s="1"/>
      <c r="DR146" s="1"/>
      <c r="DS146" s="1"/>
      <c r="DT146" s="1"/>
      <c r="DU146" s="1"/>
      <c r="DV146" s="1"/>
      <c r="DW146" s="1"/>
      <c r="DX146" s="1"/>
      <c r="DY146" s="1"/>
      <c r="DZ146" s="1"/>
      <c r="EA146" s="1"/>
      <c r="EB146" s="1"/>
      <c r="EC146" s="1"/>
      <c r="ED146" s="1"/>
      <c r="EE146" s="1"/>
      <c r="EF146" s="1"/>
      <c r="EG146" s="1"/>
      <c r="EH146" s="1"/>
      <c r="EI146" s="1"/>
      <c r="EJ146" s="1"/>
      <c r="EK146" s="1"/>
      <c r="EL146" s="1"/>
      <c r="EM146" s="1"/>
      <c r="EN146" s="1"/>
      <c r="EO146" s="1"/>
      <c r="EP146" s="1"/>
      <c r="EQ146" s="1"/>
      <c r="ER146" s="1"/>
      <c r="ES146" s="1"/>
      <c r="ET146" s="1"/>
      <c r="EU146" s="1"/>
      <c r="EV146" s="1"/>
      <c r="EW146" s="1"/>
      <c r="EX146" s="1"/>
      <c r="EY146" s="1"/>
      <c r="EZ146" s="1"/>
      <c r="FA146" s="1"/>
      <c r="FB146" s="1"/>
      <c r="FC146" s="1"/>
      <c r="FD146" s="1"/>
      <c r="FE146" s="1"/>
      <c r="FF146" s="1"/>
      <c r="FG146" s="1"/>
      <c r="FH146" s="1"/>
    </row>
    <row r="147" spans="1:164" ht="15.75" customHeight="1" x14ac:dyDescent="0.25">
      <c r="A147" s="1">
        <v>30957</v>
      </c>
      <c r="B147" s="1" t="s">
        <v>148</v>
      </c>
      <c r="C147" s="1" t="s">
        <v>800</v>
      </c>
      <c r="D147" s="1" t="s">
        <v>827</v>
      </c>
      <c r="E147" s="1">
        <v>4233</v>
      </c>
      <c r="F147" s="1" t="s">
        <v>834</v>
      </c>
      <c r="G147" s="1" t="s">
        <v>838</v>
      </c>
      <c r="H147" s="1" t="s">
        <v>845</v>
      </c>
      <c r="I147" s="1" t="s">
        <v>851</v>
      </c>
      <c r="J147" s="33">
        <v>96382.57707509883</v>
      </c>
      <c r="K147" s="33">
        <v>8031.2490118577089</v>
      </c>
      <c r="L147" s="33">
        <v>15258.916996047432</v>
      </c>
      <c r="M147" s="33">
        <v>41412.920948616607</v>
      </c>
      <c r="N147" s="33">
        <v>13899.584980237154</v>
      </c>
      <c r="O147" s="33">
        <v>15092.130434782608</v>
      </c>
      <c r="P147" s="33">
        <v>2687.7747035573125</v>
      </c>
      <c r="Q147" s="33">
        <v>105326.56916996046</v>
      </c>
      <c r="R147" s="33">
        <v>1231.3715415019763</v>
      </c>
      <c r="S147" s="33">
        <v>4819.8063241106729</v>
      </c>
      <c r="T147" s="33">
        <v>24855.003952569172</v>
      </c>
      <c r="U147" s="33">
        <v>19215.99209486166</v>
      </c>
      <c r="V147" s="33">
        <v>20442.521739130436</v>
      </c>
      <c r="W147" s="33">
        <v>24058.0395256917</v>
      </c>
      <c r="X147" s="33">
        <v>6075.01976284585</v>
      </c>
      <c r="Y147" s="33">
        <v>4628.814229249012</v>
      </c>
      <c r="Z147" s="33">
        <v>138314.44268774707</v>
      </c>
      <c r="AA147" s="33">
        <v>64314.434782608711</v>
      </c>
      <c r="AB147" s="33">
        <v>16248.478260869568</v>
      </c>
      <c r="AC147" s="33">
        <v>19924.351778656128</v>
      </c>
      <c r="AD147" s="33">
        <v>21626.003952569172</v>
      </c>
      <c r="AE147" s="33">
        <v>16201.17391304348</v>
      </c>
      <c r="AF147" s="33">
        <v>107509.95256916998</v>
      </c>
      <c r="AG147" s="33">
        <v>9806.3596837944679</v>
      </c>
      <c r="AH147" s="33">
        <v>12948.822134387354</v>
      </c>
      <c r="AI147" s="33">
        <v>53101.743083003959</v>
      </c>
      <c r="AJ147" s="33">
        <v>14213.18577075099</v>
      </c>
      <c r="AK147" s="33">
        <v>14955.715415019764</v>
      </c>
      <c r="AL147" s="33">
        <v>2484.1264822134385</v>
      </c>
      <c r="AM147" s="33">
        <v>115257.20158102766</v>
      </c>
      <c r="AN147" s="33">
        <v>1356.0711462450595</v>
      </c>
      <c r="AO147" s="33">
        <v>4913.6166007905149</v>
      </c>
      <c r="AP147" s="33">
        <v>29272.347826086956</v>
      </c>
      <c r="AQ147" s="33">
        <v>18458.24505928854</v>
      </c>
      <c r="AR147" s="33">
        <v>21354.114624505928</v>
      </c>
      <c r="AS147" s="33">
        <v>28576.474308300396</v>
      </c>
      <c r="AT147" s="33">
        <v>6568.442687747036</v>
      </c>
      <c r="AU147" s="33">
        <v>4757.889328063241</v>
      </c>
      <c r="AV147" s="33">
        <v>139393.1699604743</v>
      </c>
      <c r="AW147" s="33">
        <v>61841.667984189735</v>
      </c>
      <c r="AX147" s="33">
        <v>17779.727272727272</v>
      </c>
      <c r="AY147" s="33">
        <v>19948.683794466404</v>
      </c>
      <c r="AZ147" s="33">
        <v>25477.312252964428</v>
      </c>
      <c r="BA147" s="33">
        <v>14345.778656126484</v>
      </c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  <c r="DB147" s="1"/>
      <c r="DC147" s="1"/>
      <c r="DD147" s="1"/>
      <c r="DE147" s="1"/>
      <c r="DF147" s="1"/>
      <c r="DG147" s="1"/>
      <c r="DH147" s="1"/>
      <c r="DI147" s="1"/>
      <c r="DJ147" s="1"/>
      <c r="DK147" s="1"/>
      <c r="DL147" s="1"/>
      <c r="DM147" s="1"/>
      <c r="DN147" s="1"/>
      <c r="DO147" s="1"/>
      <c r="DP147" s="1"/>
      <c r="DQ147" s="1"/>
      <c r="DR147" s="1"/>
      <c r="DS147" s="1"/>
      <c r="DT147" s="1"/>
      <c r="DU147" s="1"/>
      <c r="DV147" s="1"/>
      <c r="DW147" s="1"/>
      <c r="DX147" s="1"/>
      <c r="DY147" s="1"/>
      <c r="DZ147" s="1"/>
      <c r="EA147" s="1"/>
      <c r="EB147" s="1"/>
      <c r="EC147" s="1"/>
      <c r="ED147" s="1"/>
      <c r="EE147" s="1"/>
      <c r="EF147" s="1"/>
      <c r="EG147" s="1"/>
      <c r="EH147" s="1"/>
      <c r="EI147" s="1"/>
      <c r="EJ147" s="1"/>
      <c r="EK147" s="1"/>
      <c r="EL147" s="1"/>
      <c r="EM147" s="1"/>
      <c r="EN147" s="1"/>
      <c r="EO147" s="1"/>
      <c r="EP147" s="1"/>
      <c r="EQ147" s="1"/>
      <c r="ER147" s="1"/>
      <c r="ES147" s="1"/>
      <c r="ET147" s="1"/>
      <c r="EU147" s="1"/>
      <c r="EV147" s="1"/>
      <c r="EW147" s="1"/>
      <c r="EX147" s="1"/>
      <c r="EY147" s="1"/>
      <c r="EZ147" s="1"/>
      <c r="FA147" s="1"/>
      <c r="FB147" s="1"/>
      <c r="FC147" s="1"/>
      <c r="FD147" s="1"/>
      <c r="FE147" s="1"/>
      <c r="FF147" s="1"/>
      <c r="FG147" s="1"/>
      <c r="FH147" s="1"/>
    </row>
    <row r="148" spans="1:164" ht="15.75" customHeight="1" x14ac:dyDescent="0.25">
      <c r="A148" s="1">
        <v>30981</v>
      </c>
      <c r="B148" s="1" t="s">
        <v>149</v>
      </c>
      <c r="C148" s="1" t="s">
        <v>800</v>
      </c>
      <c r="D148" s="1" t="s">
        <v>827</v>
      </c>
      <c r="E148" s="1">
        <v>3989</v>
      </c>
      <c r="F148" s="1" t="s">
        <v>834</v>
      </c>
      <c r="G148" s="1" t="s">
        <v>838</v>
      </c>
      <c r="H148" s="1" t="s">
        <v>846</v>
      </c>
      <c r="I148" s="1" t="s">
        <v>851</v>
      </c>
      <c r="J148" s="33">
        <v>80118.596837944671</v>
      </c>
      <c r="K148" s="33">
        <v>4970.822134387352</v>
      </c>
      <c r="L148" s="33">
        <v>11212.869565217392</v>
      </c>
      <c r="M148" s="33">
        <v>41073.841897233207</v>
      </c>
      <c r="N148" s="33">
        <v>14788.320158102766</v>
      </c>
      <c r="O148" s="33">
        <v>7348.418972332016</v>
      </c>
      <c r="P148" s="33">
        <v>724.32411067193675</v>
      </c>
      <c r="Q148" s="33">
        <v>85278.782608695648</v>
      </c>
      <c r="R148" s="33">
        <v>1556.205533596838</v>
      </c>
      <c r="S148" s="33">
        <v>4848.2964426877479</v>
      </c>
      <c r="T148" s="33">
        <v>24023.612648221344</v>
      </c>
      <c r="U148" s="33">
        <v>12968.462450592886</v>
      </c>
      <c r="V148" s="33">
        <v>17496.89723320158</v>
      </c>
      <c r="W148" s="33">
        <v>16137.667984189726</v>
      </c>
      <c r="X148" s="33">
        <v>5095.308300395257</v>
      </c>
      <c r="Y148" s="33">
        <v>3152.332015810277</v>
      </c>
      <c r="Z148" s="33">
        <v>91807.213438735183</v>
      </c>
      <c r="AA148" s="33">
        <v>36833.573122529648</v>
      </c>
      <c r="AB148" s="33">
        <v>9882.849802371542</v>
      </c>
      <c r="AC148" s="33">
        <v>17545.430830039528</v>
      </c>
      <c r="AD148" s="33">
        <v>14038.948616600792</v>
      </c>
      <c r="AE148" s="33">
        <v>13506.411067193678</v>
      </c>
      <c r="AF148" s="33">
        <v>79627.774703557327</v>
      </c>
      <c r="AG148" s="33">
        <v>4606.7944664031629</v>
      </c>
      <c r="AH148" s="33">
        <v>12036.830039525692</v>
      </c>
      <c r="AI148" s="33">
        <v>41559.067193675895</v>
      </c>
      <c r="AJ148" s="33">
        <v>11769.521739130436</v>
      </c>
      <c r="AK148" s="33">
        <v>9113.450592885376</v>
      </c>
      <c r="AL148" s="33">
        <v>542.11067193675888</v>
      </c>
      <c r="AM148" s="33">
        <v>87736.980237154159</v>
      </c>
      <c r="AN148" s="33">
        <v>1428.2569169960475</v>
      </c>
      <c r="AO148" s="33">
        <v>4879.731225296443</v>
      </c>
      <c r="AP148" s="33">
        <v>25961.782608695652</v>
      </c>
      <c r="AQ148" s="33">
        <v>12616.225296442688</v>
      </c>
      <c r="AR148" s="33">
        <v>15654.96442687747</v>
      </c>
      <c r="AS148" s="33">
        <v>18617.06324110672</v>
      </c>
      <c r="AT148" s="33">
        <v>5532.166007905138</v>
      </c>
      <c r="AU148" s="33">
        <v>3046.7905138339925</v>
      </c>
      <c r="AV148" s="33">
        <v>91307.754940711471</v>
      </c>
      <c r="AW148" s="33">
        <v>37681.711462450592</v>
      </c>
      <c r="AX148" s="33">
        <v>12271.332015810278</v>
      </c>
      <c r="AY148" s="33">
        <v>12836.513833992096</v>
      </c>
      <c r="AZ148" s="33">
        <v>14706.375494071146</v>
      </c>
      <c r="BA148" s="33">
        <v>13811.822134387354</v>
      </c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  <c r="DB148" s="1"/>
      <c r="DC148" s="1"/>
      <c r="DD148" s="1"/>
      <c r="DE148" s="1"/>
      <c r="DF148" s="1"/>
      <c r="DG148" s="1"/>
      <c r="DH148" s="1"/>
      <c r="DI148" s="1"/>
      <c r="DJ148" s="1"/>
      <c r="DK148" s="1"/>
      <c r="DL148" s="1"/>
      <c r="DM148" s="1"/>
      <c r="DN148" s="1"/>
      <c r="DO148" s="1"/>
      <c r="DP148" s="1"/>
      <c r="DQ148" s="1"/>
      <c r="DR148" s="1"/>
      <c r="DS148" s="1"/>
      <c r="DT148" s="1"/>
      <c r="DU148" s="1"/>
      <c r="DV148" s="1"/>
      <c r="DW148" s="1"/>
      <c r="DX148" s="1"/>
      <c r="DY148" s="1"/>
      <c r="DZ148" s="1"/>
      <c r="EA148" s="1"/>
      <c r="EB148" s="1"/>
      <c r="EC148" s="1"/>
      <c r="ED148" s="1"/>
      <c r="EE148" s="1"/>
      <c r="EF148" s="1"/>
      <c r="EG148" s="1"/>
      <c r="EH148" s="1"/>
      <c r="EI148" s="1"/>
      <c r="EJ148" s="1"/>
      <c r="EK148" s="1"/>
      <c r="EL148" s="1"/>
      <c r="EM148" s="1"/>
      <c r="EN148" s="1"/>
      <c r="EO148" s="1"/>
      <c r="EP148" s="1"/>
      <c r="EQ148" s="1"/>
      <c r="ER148" s="1"/>
      <c r="ES148" s="1"/>
      <c r="ET148" s="1"/>
      <c r="EU148" s="1"/>
      <c r="EV148" s="1"/>
      <c r="EW148" s="1"/>
      <c r="EX148" s="1"/>
      <c r="EY148" s="1"/>
      <c r="EZ148" s="1"/>
      <c r="FA148" s="1"/>
      <c r="FB148" s="1"/>
      <c r="FC148" s="1"/>
      <c r="FD148" s="1"/>
      <c r="FE148" s="1"/>
      <c r="FF148" s="1"/>
      <c r="FG148" s="1"/>
      <c r="FH148" s="1"/>
    </row>
    <row r="149" spans="1:164" ht="15.75" customHeight="1" x14ac:dyDescent="0.25">
      <c r="A149" s="1">
        <v>31023</v>
      </c>
      <c r="B149" s="1" t="s">
        <v>150</v>
      </c>
      <c r="C149" s="1" t="s">
        <v>804</v>
      </c>
      <c r="D149" s="1" t="s">
        <v>824</v>
      </c>
      <c r="E149" s="1">
        <v>2570</v>
      </c>
      <c r="F149" s="1" t="s">
        <v>834</v>
      </c>
      <c r="G149" s="1" t="s">
        <v>838</v>
      </c>
      <c r="H149" s="1" t="s">
        <v>843</v>
      </c>
      <c r="I149" s="1" t="s">
        <v>851</v>
      </c>
      <c r="J149" s="33">
        <v>51778.901185770759</v>
      </c>
      <c r="K149" s="33">
        <v>2655.3715415019765</v>
      </c>
      <c r="L149" s="33">
        <v>9964.632411067194</v>
      </c>
      <c r="M149" s="33">
        <v>23387.16600790514</v>
      </c>
      <c r="N149" s="33">
        <v>10162.02766798419</v>
      </c>
      <c r="O149" s="33">
        <v>4558.0434782608691</v>
      </c>
      <c r="P149" s="33">
        <v>1051.6600790513835</v>
      </c>
      <c r="Q149" s="33">
        <v>39234.758893280639</v>
      </c>
      <c r="R149" s="33">
        <v>1022.1146245059289</v>
      </c>
      <c r="S149" s="33">
        <v>1574.521739130435</v>
      </c>
      <c r="T149" s="33">
        <v>12020.533596837946</v>
      </c>
      <c r="U149" s="33">
        <v>6773.545454545455</v>
      </c>
      <c r="V149" s="33">
        <v>7432.01581027668</v>
      </c>
      <c r="W149" s="33">
        <v>6768.885375494071</v>
      </c>
      <c r="X149" s="33">
        <v>2058.695652173913</v>
      </c>
      <c r="Y149" s="33">
        <v>1584.4466403162057</v>
      </c>
      <c r="Z149" s="33">
        <v>62886.150197628471</v>
      </c>
      <c r="AA149" s="33">
        <v>24937.7628458498</v>
      </c>
      <c r="AB149" s="33">
        <v>6403.4426877470369</v>
      </c>
      <c r="AC149" s="33">
        <v>7366.1936758893289</v>
      </c>
      <c r="AD149" s="33">
        <v>12142.794466403164</v>
      </c>
      <c r="AE149" s="33">
        <v>12035.956521739132</v>
      </c>
      <c r="AF149" s="33">
        <v>52845.383399209495</v>
      </c>
      <c r="AG149" s="33">
        <v>3332.00790513834</v>
      </c>
      <c r="AH149" s="33">
        <v>9459.03557312253</v>
      </c>
      <c r="AI149" s="33">
        <v>24640.007905138344</v>
      </c>
      <c r="AJ149" s="33">
        <v>11533.438735177866</v>
      </c>
      <c r="AK149" s="33">
        <v>3325.5691699604749</v>
      </c>
      <c r="AL149" s="33">
        <v>555.32411067193686</v>
      </c>
      <c r="AM149" s="33">
        <v>41544.379446640312</v>
      </c>
      <c r="AN149" s="33">
        <v>1070.494071146245</v>
      </c>
      <c r="AO149" s="33">
        <v>2243.5612648221345</v>
      </c>
      <c r="AP149" s="33">
        <v>11838.474308300396</v>
      </c>
      <c r="AQ149" s="33">
        <v>6733.778656126482</v>
      </c>
      <c r="AR149" s="33">
        <v>8551.422924901186</v>
      </c>
      <c r="AS149" s="33">
        <v>8931.3241106719379</v>
      </c>
      <c r="AT149" s="33">
        <v>734.25691699604749</v>
      </c>
      <c r="AU149" s="33">
        <v>1441.0671936758895</v>
      </c>
      <c r="AV149" s="33">
        <v>61238.988142292503</v>
      </c>
      <c r="AW149" s="33">
        <v>28836.853754940708</v>
      </c>
      <c r="AX149" s="33">
        <v>6527.6007905138349</v>
      </c>
      <c r="AY149" s="33">
        <v>6548.8656126482219</v>
      </c>
      <c r="AZ149" s="33">
        <v>9001.565217391304</v>
      </c>
      <c r="BA149" s="33">
        <v>10324.10276679842</v>
      </c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  <c r="DB149" s="1"/>
      <c r="DC149" s="1"/>
      <c r="DD149" s="1"/>
      <c r="DE149" s="1"/>
      <c r="DF149" s="1"/>
      <c r="DG149" s="1"/>
      <c r="DH149" s="1"/>
      <c r="DI149" s="1"/>
      <c r="DJ149" s="1"/>
      <c r="DK149" s="1"/>
      <c r="DL149" s="1"/>
      <c r="DM149" s="1"/>
      <c r="DN149" s="1"/>
      <c r="DO149" s="1"/>
      <c r="DP149" s="1"/>
      <c r="DQ149" s="1"/>
      <c r="DR149" s="1"/>
      <c r="DS149" s="1"/>
      <c r="DT149" s="1"/>
      <c r="DU149" s="1"/>
      <c r="DV149" s="1"/>
      <c r="DW149" s="1"/>
      <c r="DX149" s="1"/>
      <c r="DY149" s="1"/>
      <c r="DZ149" s="1"/>
      <c r="EA149" s="1"/>
      <c r="EB149" s="1"/>
      <c r="EC149" s="1"/>
      <c r="ED149" s="1"/>
      <c r="EE149" s="1"/>
      <c r="EF149" s="1"/>
      <c r="EG149" s="1"/>
      <c r="EH149" s="1"/>
      <c r="EI149" s="1"/>
      <c r="EJ149" s="1"/>
      <c r="EK149" s="1"/>
      <c r="EL149" s="1"/>
      <c r="EM149" s="1"/>
      <c r="EN149" s="1"/>
      <c r="EO149" s="1"/>
      <c r="EP149" s="1"/>
      <c r="EQ149" s="1"/>
      <c r="ER149" s="1"/>
      <c r="ES149" s="1"/>
      <c r="ET149" s="1"/>
      <c r="EU149" s="1"/>
      <c r="EV149" s="1"/>
      <c r="EW149" s="1"/>
      <c r="EX149" s="1"/>
      <c r="EY149" s="1"/>
      <c r="EZ149" s="1"/>
      <c r="FA149" s="1"/>
      <c r="FB149" s="1"/>
      <c r="FC149" s="1"/>
      <c r="FD149" s="1"/>
      <c r="FE149" s="1"/>
      <c r="FF149" s="1"/>
      <c r="FG149" s="1"/>
      <c r="FH149" s="1"/>
    </row>
    <row r="150" spans="1:164" ht="15.75" customHeight="1" x14ac:dyDescent="0.25">
      <c r="A150" s="1">
        <v>31045</v>
      </c>
      <c r="B150" s="1" t="s">
        <v>151</v>
      </c>
      <c r="C150" s="1" t="s">
        <v>801</v>
      </c>
      <c r="D150" s="1" t="s">
        <v>830</v>
      </c>
      <c r="E150" s="1">
        <v>5027</v>
      </c>
      <c r="F150" s="1" t="s">
        <v>832</v>
      </c>
      <c r="G150" s="1" t="s">
        <v>838</v>
      </c>
      <c r="H150" s="1" t="s">
        <v>847</v>
      </c>
      <c r="I150" s="1" t="s">
        <v>853</v>
      </c>
      <c r="J150" s="33">
        <v>197367.66798418976</v>
      </c>
      <c r="K150" s="33">
        <v>14458.138339920948</v>
      </c>
      <c r="L150" s="33">
        <v>34735.877470355736</v>
      </c>
      <c r="M150" s="33">
        <v>74503.798418972336</v>
      </c>
      <c r="N150" s="33">
        <v>45588.952569169967</v>
      </c>
      <c r="O150" s="33">
        <v>25162.786561264827</v>
      </c>
      <c r="P150" s="33">
        <v>2918.114624505929</v>
      </c>
      <c r="Q150" s="33">
        <v>194259.32015810275</v>
      </c>
      <c r="R150" s="33">
        <v>3963.5731225296445</v>
      </c>
      <c r="S150" s="33">
        <v>9620.0039525691718</v>
      </c>
      <c r="T150" s="33">
        <v>60463.747035573128</v>
      </c>
      <c r="U150" s="33">
        <v>33973.509881422928</v>
      </c>
      <c r="V150" s="33">
        <v>35557.162055335968</v>
      </c>
      <c r="W150" s="33">
        <v>37906.169960474312</v>
      </c>
      <c r="X150" s="33">
        <v>8115.802371541502</v>
      </c>
      <c r="Y150" s="33">
        <v>4659.351778656127</v>
      </c>
      <c r="Z150" s="33">
        <v>203653.10671936761</v>
      </c>
      <c r="AA150" s="33">
        <v>88538.747035573135</v>
      </c>
      <c r="AB150" s="33">
        <v>27754.339920948616</v>
      </c>
      <c r="AC150" s="33">
        <v>29588.185770750992</v>
      </c>
      <c r="AD150" s="33">
        <v>27409.89723320158</v>
      </c>
      <c r="AE150" s="33">
        <v>30361.93675889328</v>
      </c>
      <c r="AF150" s="33">
        <v>207915.97628458502</v>
      </c>
      <c r="AG150" s="33">
        <v>16987.478260869568</v>
      </c>
      <c r="AH150" s="33">
        <v>36448.810276679847</v>
      </c>
      <c r="AI150" s="33">
        <v>77725.830039525696</v>
      </c>
      <c r="AJ150" s="33">
        <v>50570.719367588936</v>
      </c>
      <c r="AK150" s="33">
        <v>24056.577075098819</v>
      </c>
      <c r="AL150" s="33">
        <v>2126.5612648221349</v>
      </c>
      <c r="AM150" s="33">
        <v>208305.30434782608</v>
      </c>
      <c r="AN150" s="33">
        <v>4086.5454545454545</v>
      </c>
      <c r="AO150" s="33">
        <v>10136.332015810276</v>
      </c>
      <c r="AP150" s="33">
        <v>65686.039525691696</v>
      </c>
      <c r="AQ150" s="33">
        <v>35415.628458498024</v>
      </c>
      <c r="AR150" s="33">
        <v>36030.134387351784</v>
      </c>
      <c r="AS150" s="33">
        <v>44227.569169960479</v>
      </c>
      <c r="AT150" s="33">
        <v>7946.1264822134399</v>
      </c>
      <c r="AU150" s="33">
        <v>4776.928853754941</v>
      </c>
      <c r="AV150" s="33">
        <v>215049.67984189722</v>
      </c>
      <c r="AW150" s="33">
        <v>85319.44268774704</v>
      </c>
      <c r="AX150" s="33">
        <v>30094.233201581032</v>
      </c>
      <c r="AY150" s="33">
        <v>30920.739130434784</v>
      </c>
      <c r="AZ150" s="33">
        <v>36056.2371541502</v>
      </c>
      <c r="BA150" s="33">
        <v>32659.027667984192</v>
      </c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  <c r="DB150" s="1"/>
      <c r="DC150" s="1"/>
      <c r="DD150" s="1"/>
      <c r="DE150" s="1"/>
      <c r="DF150" s="1"/>
      <c r="DG150" s="1"/>
      <c r="DH150" s="1"/>
      <c r="DI150" s="1"/>
      <c r="DJ150" s="1"/>
      <c r="DK150" s="1"/>
      <c r="DL150" s="1"/>
      <c r="DM150" s="1"/>
      <c r="DN150" s="1"/>
      <c r="DO150" s="1"/>
      <c r="DP150" s="1"/>
      <c r="DQ150" s="1"/>
      <c r="DR150" s="1"/>
      <c r="DS150" s="1"/>
      <c r="DT150" s="1"/>
      <c r="DU150" s="1"/>
      <c r="DV150" s="1"/>
      <c r="DW150" s="1"/>
      <c r="DX150" s="1"/>
      <c r="DY150" s="1"/>
      <c r="DZ150" s="1"/>
      <c r="EA150" s="1"/>
      <c r="EB150" s="1"/>
      <c r="EC150" s="1"/>
      <c r="ED150" s="1"/>
      <c r="EE150" s="1"/>
      <c r="EF150" s="1"/>
      <c r="EG150" s="1"/>
      <c r="EH150" s="1"/>
      <c r="EI150" s="1"/>
      <c r="EJ150" s="1"/>
      <c r="EK150" s="1"/>
      <c r="EL150" s="1"/>
      <c r="EM150" s="1"/>
      <c r="EN150" s="1"/>
      <c r="EO150" s="1"/>
      <c r="EP150" s="1"/>
      <c r="EQ150" s="1"/>
      <c r="ER150" s="1"/>
      <c r="ES150" s="1"/>
      <c r="ET150" s="1"/>
      <c r="EU150" s="1"/>
      <c r="EV150" s="1"/>
      <c r="EW150" s="1"/>
      <c r="EX150" s="1"/>
      <c r="EY150" s="1"/>
      <c r="EZ150" s="1"/>
      <c r="FA150" s="1"/>
      <c r="FB150" s="1"/>
      <c r="FC150" s="1"/>
      <c r="FD150" s="1"/>
      <c r="FE150" s="1"/>
      <c r="FF150" s="1"/>
      <c r="FG150" s="1"/>
      <c r="FH150" s="1"/>
    </row>
    <row r="151" spans="1:164" ht="15.75" customHeight="1" x14ac:dyDescent="0.25">
      <c r="A151" s="1">
        <v>31106</v>
      </c>
      <c r="B151" s="1" t="s">
        <v>152</v>
      </c>
      <c r="C151" s="1" t="s">
        <v>797</v>
      </c>
      <c r="D151" s="1" t="s">
        <v>830</v>
      </c>
      <c r="E151" s="1">
        <v>4839</v>
      </c>
      <c r="F151" s="1" t="s">
        <v>832</v>
      </c>
      <c r="G151" s="1" t="s">
        <v>838</v>
      </c>
      <c r="H151" s="1" t="s">
        <v>848</v>
      </c>
      <c r="I151" s="1" t="s">
        <v>851</v>
      </c>
      <c r="J151" s="33">
        <v>184948.40316205533</v>
      </c>
      <c r="K151" s="33">
        <v>21208.114624505932</v>
      </c>
      <c r="L151" s="33">
        <v>38183.438735177871</v>
      </c>
      <c r="M151" s="33">
        <v>60583.944664031624</v>
      </c>
      <c r="N151" s="33">
        <v>35209.209486166015</v>
      </c>
      <c r="O151" s="33">
        <v>26788.67588932806</v>
      </c>
      <c r="P151" s="33">
        <v>2975.0197628458504</v>
      </c>
      <c r="Q151" s="33">
        <v>248102.98023715417</v>
      </c>
      <c r="R151" s="33">
        <v>4967.652173913044</v>
      </c>
      <c r="S151" s="33">
        <v>14999.434782608696</v>
      </c>
      <c r="T151" s="33">
        <v>76313.37944664032</v>
      </c>
      <c r="U151" s="33">
        <v>45973.964426877479</v>
      </c>
      <c r="V151" s="33">
        <v>46838.521739130432</v>
      </c>
      <c r="W151" s="33">
        <v>41117.687747035576</v>
      </c>
      <c r="X151" s="33">
        <v>10847.822134387354</v>
      </c>
      <c r="Y151" s="33">
        <v>7044.5177865612659</v>
      </c>
      <c r="Z151" s="33">
        <v>197084.7351778656</v>
      </c>
      <c r="AA151" s="33">
        <v>96543.869565217392</v>
      </c>
      <c r="AB151" s="33">
        <v>34149.494071146248</v>
      </c>
      <c r="AC151" s="33">
        <v>24828.525691699608</v>
      </c>
      <c r="AD151" s="33">
        <v>13356.723320158104</v>
      </c>
      <c r="AE151" s="33">
        <v>28206.122529644272</v>
      </c>
      <c r="AF151" s="33">
        <v>173611.0671936759</v>
      </c>
      <c r="AG151" s="33">
        <v>21929.865612648224</v>
      </c>
      <c r="AH151" s="33">
        <v>33024.03162055336</v>
      </c>
      <c r="AI151" s="33">
        <v>61540.225296442688</v>
      </c>
      <c r="AJ151" s="33">
        <v>31831.739130434788</v>
      </c>
      <c r="AK151" s="33">
        <v>22136.256916996052</v>
      </c>
      <c r="AL151" s="33">
        <v>3148.9486166007905</v>
      </c>
      <c r="AM151" s="33">
        <v>263028.5968379447</v>
      </c>
      <c r="AN151" s="33">
        <v>5830.2845849802379</v>
      </c>
      <c r="AO151" s="33">
        <v>16194.794466403164</v>
      </c>
      <c r="AP151" s="33">
        <v>80403.205533596833</v>
      </c>
      <c r="AQ151" s="33">
        <v>44283.727272727279</v>
      </c>
      <c r="AR151" s="33">
        <v>47142.90513833992</v>
      </c>
      <c r="AS151" s="33">
        <v>50290.059288537559</v>
      </c>
      <c r="AT151" s="33">
        <v>11801.687747035574</v>
      </c>
      <c r="AU151" s="33">
        <v>7081.9328063241119</v>
      </c>
      <c r="AV151" s="33">
        <v>162371.99209486166</v>
      </c>
      <c r="AW151" s="33">
        <v>62540.49407114624</v>
      </c>
      <c r="AX151" s="33">
        <v>33932.166007905143</v>
      </c>
      <c r="AY151" s="33">
        <v>23514.391304347828</v>
      </c>
      <c r="AZ151" s="33">
        <v>14907.225296442688</v>
      </c>
      <c r="BA151" s="33">
        <v>27477.715415019764</v>
      </c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  <c r="DB151" s="1"/>
      <c r="DC151" s="1"/>
      <c r="DD151" s="1"/>
      <c r="DE151" s="1"/>
      <c r="DF151" s="1"/>
      <c r="DG151" s="1"/>
      <c r="DH151" s="1"/>
      <c r="DI151" s="1"/>
      <c r="DJ151" s="1"/>
      <c r="DK151" s="1"/>
      <c r="DL151" s="1"/>
      <c r="DM151" s="1"/>
      <c r="DN151" s="1"/>
      <c r="DO151" s="1"/>
      <c r="DP151" s="1"/>
      <c r="DQ151" s="1"/>
      <c r="DR151" s="1"/>
      <c r="DS151" s="1"/>
      <c r="DT151" s="1"/>
      <c r="DU151" s="1"/>
      <c r="DV151" s="1"/>
      <c r="DW151" s="1"/>
      <c r="DX151" s="1"/>
      <c r="DY151" s="1"/>
      <c r="DZ151" s="1"/>
      <c r="EA151" s="1"/>
      <c r="EB151" s="1"/>
      <c r="EC151" s="1"/>
      <c r="ED151" s="1"/>
      <c r="EE151" s="1"/>
      <c r="EF151" s="1"/>
      <c r="EG151" s="1"/>
      <c r="EH151" s="1"/>
      <c r="EI151" s="1"/>
      <c r="EJ151" s="1"/>
      <c r="EK151" s="1"/>
      <c r="EL151" s="1"/>
      <c r="EM151" s="1"/>
      <c r="EN151" s="1"/>
      <c r="EO151" s="1"/>
      <c r="EP151" s="1"/>
      <c r="EQ151" s="1"/>
      <c r="ER151" s="1"/>
      <c r="ES151" s="1"/>
      <c r="ET151" s="1"/>
      <c r="EU151" s="1"/>
      <c r="EV151" s="1"/>
      <c r="EW151" s="1"/>
      <c r="EX151" s="1"/>
      <c r="EY151" s="1"/>
      <c r="EZ151" s="1"/>
      <c r="FA151" s="1"/>
      <c r="FB151" s="1"/>
      <c r="FC151" s="1"/>
      <c r="FD151" s="1"/>
      <c r="FE151" s="1"/>
      <c r="FF151" s="1"/>
      <c r="FG151" s="1"/>
      <c r="FH151" s="1"/>
    </row>
    <row r="152" spans="1:164" ht="15.75" customHeight="1" x14ac:dyDescent="0.25">
      <c r="A152" s="1">
        <v>31198</v>
      </c>
      <c r="B152" s="1" t="s">
        <v>153</v>
      </c>
      <c r="C152" s="1" t="s">
        <v>798</v>
      </c>
      <c r="D152" s="1" t="s">
        <v>827</v>
      </c>
      <c r="E152" s="1">
        <v>3665</v>
      </c>
      <c r="F152" s="1" t="s">
        <v>834</v>
      </c>
      <c r="G152" s="1" t="s">
        <v>838</v>
      </c>
      <c r="H152" s="1" t="s">
        <v>845</v>
      </c>
      <c r="I152" s="1" t="s">
        <v>851</v>
      </c>
      <c r="J152" s="33">
        <v>131448.90118577078</v>
      </c>
      <c r="K152" s="33">
        <v>10715.12648221344</v>
      </c>
      <c r="L152" s="33">
        <v>27208.407114624511</v>
      </c>
      <c r="M152" s="33">
        <v>44048.525691699608</v>
      </c>
      <c r="N152" s="33">
        <v>25158.581027667984</v>
      </c>
      <c r="O152" s="33">
        <v>20927.209486166012</v>
      </c>
      <c r="P152" s="33">
        <v>3391.05138339921</v>
      </c>
      <c r="Q152" s="33">
        <v>116666.64822134389</v>
      </c>
      <c r="R152" s="33">
        <v>2223.830039525692</v>
      </c>
      <c r="S152" s="33">
        <v>4716.7707509881429</v>
      </c>
      <c r="T152" s="33">
        <v>36050.462450592888</v>
      </c>
      <c r="U152" s="33">
        <v>21930.25296442688</v>
      </c>
      <c r="V152" s="33">
        <v>22843.924901185776</v>
      </c>
      <c r="W152" s="33">
        <v>19037.450592885376</v>
      </c>
      <c r="X152" s="33">
        <v>5998.3833992094869</v>
      </c>
      <c r="Y152" s="33">
        <v>3865.5731225296445</v>
      </c>
      <c r="Z152" s="33">
        <v>133840.14229249014</v>
      </c>
      <c r="AA152" s="33">
        <v>45592.679841897232</v>
      </c>
      <c r="AB152" s="33">
        <v>14950.553359683796</v>
      </c>
      <c r="AC152" s="33">
        <v>19960.861660079056</v>
      </c>
      <c r="AD152" s="33">
        <v>27987.517786561268</v>
      </c>
      <c r="AE152" s="33">
        <v>25348.529644268776</v>
      </c>
      <c r="AF152" s="33">
        <v>108234.58893280632</v>
      </c>
      <c r="AG152" s="33">
        <v>10272.415019762846</v>
      </c>
      <c r="AH152" s="33">
        <v>20232.616600790516</v>
      </c>
      <c r="AI152" s="33">
        <v>39466.106719367592</v>
      </c>
      <c r="AJ152" s="33">
        <v>19622.640316205536</v>
      </c>
      <c r="AK152" s="33">
        <v>15693.482213438738</v>
      </c>
      <c r="AL152" s="33">
        <v>2947.328063241107</v>
      </c>
      <c r="AM152" s="33">
        <v>106418.98418972334</v>
      </c>
      <c r="AN152" s="33">
        <v>2271.8577075098815</v>
      </c>
      <c r="AO152" s="33">
        <v>3804.1660079051389</v>
      </c>
      <c r="AP152" s="33">
        <v>31216.335968379452</v>
      </c>
      <c r="AQ152" s="33">
        <v>19347.948616600792</v>
      </c>
      <c r="AR152" s="33">
        <v>19281.972332015812</v>
      </c>
      <c r="AS152" s="33">
        <v>20201.92885375494</v>
      </c>
      <c r="AT152" s="33">
        <v>6490.3043478260879</v>
      </c>
      <c r="AU152" s="33">
        <v>3804.4703557312255</v>
      </c>
      <c r="AV152" s="33">
        <v>112663.45849802374</v>
      </c>
      <c r="AW152" s="33">
        <v>31522.652173913044</v>
      </c>
      <c r="AX152" s="33">
        <v>15831.079051383402</v>
      </c>
      <c r="AY152" s="33">
        <v>19234.932806324112</v>
      </c>
      <c r="AZ152" s="33">
        <v>22266.715415019764</v>
      </c>
      <c r="BA152" s="33">
        <v>23808.079051383404</v>
      </c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  <c r="DB152" s="1"/>
      <c r="DC152" s="1"/>
      <c r="DD152" s="1"/>
      <c r="DE152" s="1"/>
      <c r="DF152" s="1"/>
      <c r="DG152" s="1"/>
      <c r="DH152" s="1"/>
      <c r="DI152" s="1"/>
      <c r="DJ152" s="1"/>
      <c r="DK152" s="1"/>
      <c r="DL152" s="1"/>
      <c r="DM152" s="1"/>
      <c r="DN152" s="1"/>
      <c r="DO152" s="1"/>
      <c r="DP152" s="1"/>
      <c r="DQ152" s="1"/>
      <c r="DR152" s="1"/>
      <c r="DS152" s="1"/>
      <c r="DT152" s="1"/>
      <c r="DU152" s="1"/>
      <c r="DV152" s="1"/>
      <c r="DW152" s="1"/>
      <c r="DX152" s="1"/>
      <c r="DY152" s="1"/>
      <c r="DZ152" s="1"/>
      <c r="EA152" s="1"/>
      <c r="EB152" s="1"/>
      <c r="EC152" s="1"/>
      <c r="ED152" s="1"/>
      <c r="EE152" s="1"/>
      <c r="EF152" s="1"/>
      <c r="EG152" s="1"/>
      <c r="EH152" s="1"/>
      <c r="EI152" s="1"/>
      <c r="EJ152" s="1"/>
      <c r="EK152" s="1"/>
      <c r="EL152" s="1"/>
      <c r="EM152" s="1"/>
      <c r="EN152" s="1"/>
      <c r="EO152" s="1"/>
      <c r="EP152" s="1"/>
      <c r="EQ152" s="1"/>
      <c r="ER152" s="1"/>
      <c r="ES152" s="1"/>
      <c r="ET152" s="1"/>
      <c r="EU152" s="1"/>
      <c r="EV152" s="1"/>
      <c r="EW152" s="1"/>
      <c r="EX152" s="1"/>
      <c r="EY152" s="1"/>
      <c r="EZ152" s="1"/>
      <c r="FA152" s="1"/>
      <c r="FB152" s="1"/>
      <c r="FC152" s="1"/>
      <c r="FD152" s="1"/>
      <c r="FE152" s="1"/>
      <c r="FF152" s="1"/>
      <c r="FG152" s="1"/>
      <c r="FH152" s="1"/>
    </row>
    <row r="153" spans="1:164" ht="15.75" customHeight="1" x14ac:dyDescent="0.25">
      <c r="A153" s="1">
        <v>31244</v>
      </c>
      <c r="B153" s="1" t="s">
        <v>154</v>
      </c>
      <c r="C153" s="1" t="s">
        <v>806</v>
      </c>
      <c r="D153" s="1" t="s">
        <v>827</v>
      </c>
      <c r="E153" s="1">
        <v>3010</v>
      </c>
      <c r="F153" s="1" t="s">
        <v>831</v>
      </c>
      <c r="G153" s="1" t="s">
        <v>838</v>
      </c>
      <c r="H153" s="1" t="s">
        <v>845</v>
      </c>
      <c r="I153" s="1" t="s">
        <v>852</v>
      </c>
      <c r="J153" s="33">
        <v>79448.940711462463</v>
      </c>
      <c r="K153" s="33">
        <v>6669.2015810276689</v>
      </c>
      <c r="L153" s="33">
        <v>17067.675889328064</v>
      </c>
      <c r="M153" s="33">
        <v>32062.841897233207</v>
      </c>
      <c r="N153" s="33">
        <v>14164.07114624506</v>
      </c>
      <c r="O153" s="33">
        <v>8493.774703557312</v>
      </c>
      <c r="P153" s="33">
        <v>991.37549407114625</v>
      </c>
      <c r="Q153" s="33">
        <v>102316.90118577078</v>
      </c>
      <c r="R153" s="33">
        <v>1545.2371541501977</v>
      </c>
      <c r="S153" s="33">
        <v>2091.04347826087</v>
      </c>
      <c r="T153" s="33">
        <v>28045.814229249016</v>
      </c>
      <c r="U153" s="33">
        <v>14055.960474308302</v>
      </c>
      <c r="V153" s="33">
        <v>20206.95256916996</v>
      </c>
      <c r="W153" s="33">
        <v>28927.304347826092</v>
      </c>
      <c r="X153" s="33">
        <v>4446.114624505929</v>
      </c>
      <c r="Y153" s="33">
        <v>2998.4743083003955</v>
      </c>
      <c r="Z153" s="33">
        <v>90228.308300395263</v>
      </c>
      <c r="AA153" s="33">
        <v>33963.849802371544</v>
      </c>
      <c r="AB153" s="33">
        <v>9533.3636363636379</v>
      </c>
      <c r="AC153" s="33">
        <v>18559.853754940712</v>
      </c>
      <c r="AD153" s="33">
        <v>9009.596837944664</v>
      </c>
      <c r="AE153" s="33">
        <v>19161.644268774704</v>
      </c>
      <c r="AF153" s="33">
        <v>78855.920948616593</v>
      </c>
      <c r="AG153" s="33">
        <v>7933.347826086957</v>
      </c>
      <c r="AH153" s="33">
        <v>17045.41897233202</v>
      </c>
      <c r="AI153" s="33">
        <v>30963.865612648224</v>
      </c>
      <c r="AJ153" s="33">
        <v>14410.130434782608</v>
      </c>
      <c r="AK153" s="33">
        <v>7603.9407114624519</v>
      </c>
      <c r="AL153" s="33">
        <v>899.21739130434787</v>
      </c>
      <c r="AM153" s="33">
        <v>111703.30830039523</v>
      </c>
      <c r="AN153" s="33">
        <v>1912.8695652173917</v>
      </c>
      <c r="AO153" s="33">
        <v>2094.501976284585</v>
      </c>
      <c r="AP153" s="33">
        <v>29703.332015810276</v>
      </c>
      <c r="AQ153" s="33">
        <v>15971.822134387352</v>
      </c>
      <c r="AR153" s="33">
        <v>20863.632411067196</v>
      </c>
      <c r="AS153" s="33">
        <v>32826.150197628464</v>
      </c>
      <c r="AT153" s="33">
        <v>5153.6877470355739</v>
      </c>
      <c r="AU153" s="33">
        <v>3177.3122529644274</v>
      </c>
      <c r="AV153" s="33">
        <v>82497.3162055336</v>
      </c>
      <c r="AW153" s="33">
        <v>26420.426877470356</v>
      </c>
      <c r="AX153" s="33">
        <v>10927.08300395257</v>
      </c>
      <c r="AY153" s="33">
        <v>18841.592885375496</v>
      </c>
      <c r="AZ153" s="33">
        <v>7575.695652173913</v>
      </c>
      <c r="BA153" s="33">
        <v>18732.517786561264</v>
      </c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"/>
      <c r="EW153" s="1"/>
      <c r="EX153" s="1"/>
      <c r="EY153" s="1"/>
      <c r="EZ153" s="1"/>
      <c r="FA153" s="1"/>
      <c r="FB153" s="1"/>
      <c r="FC153" s="1"/>
      <c r="FD153" s="1"/>
      <c r="FE153" s="1"/>
      <c r="FF153" s="1"/>
      <c r="FG153" s="1"/>
      <c r="FH153" s="1"/>
    </row>
    <row r="154" spans="1:164" ht="15.75" customHeight="1" x14ac:dyDescent="0.25">
      <c r="A154" s="1">
        <v>31252</v>
      </c>
      <c r="B154" s="1" t="s">
        <v>155</v>
      </c>
      <c r="C154" s="1" t="s">
        <v>803</v>
      </c>
      <c r="D154" s="1" t="s">
        <v>828</v>
      </c>
      <c r="E154" s="1">
        <v>6360</v>
      </c>
      <c r="F154" s="1" t="s">
        <v>832</v>
      </c>
      <c r="G154" s="1" t="s">
        <v>838</v>
      </c>
      <c r="H154" s="1" t="s">
        <v>847</v>
      </c>
      <c r="I154" s="1" t="s">
        <v>853</v>
      </c>
      <c r="J154" s="33">
        <v>243704.53754940716</v>
      </c>
      <c r="K154" s="33">
        <v>24785.296442687752</v>
      </c>
      <c r="L154" s="33">
        <v>46864.44268774704</v>
      </c>
      <c r="M154" s="33">
        <v>80248.197628458511</v>
      </c>
      <c r="N154" s="33">
        <v>51288.375494071151</v>
      </c>
      <c r="O154" s="33">
        <v>36753.233201581024</v>
      </c>
      <c r="P154" s="33">
        <v>3764.9920948616605</v>
      </c>
      <c r="Q154" s="33">
        <v>235621.53359683795</v>
      </c>
      <c r="R154" s="33">
        <v>7460.7786561264829</v>
      </c>
      <c r="S154" s="33">
        <v>15202.375494071148</v>
      </c>
      <c r="T154" s="33">
        <v>66937.051383399215</v>
      </c>
      <c r="U154" s="33">
        <v>43583.324110671936</v>
      </c>
      <c r="V154" s="33">
        <v>38919.608695652176</v>
      </c>
      <c r="W154" s="33">
        <v>46000.209486166008</v>
      </c>
      <c r="X154" s="33">
        <v>11170.557312252964</v>
      </c>
      <c r="Y154" s="33">
        <v>6347.628458498024</v>
      </c>
      <c r="Z154" s="33">
        <v>256661.15415019763</v>
      </c>
      <c r="AA154" s="33">
        <v>114664.73913043481</v>
      </c>
      <c r="AB154" s="33">
        <v>42847.509881422928</v>
      </c>
      <c r="AC154" s="33">
        <v>28670.438735177871</v>
      </c>
      <c r="AD154" s="33">
        <v>33995.383399209495</v>
      </c>
      <c r="AE154" s="33">
        <v>36483.083003952568</v>
      </c>
      <c r="AF154" s="33">
        <v>223633.3833992095</v>
      </c>
      <c r="AG154" s="33">
        <v>27444.347826086956</v>
      </c>
      <c r="AH154" s="33">
        <v>40386.525691699608</v>
      </c>
      <c r="AI154" s="33">
        <v>78408.739130434784</v>
      </c>
      <c r="AJ154" s="33">
        <v>47386.12648221344</v>
      </c>
      <c r="AK154" s="33">
        <v>25030.328063241112</v>
      </c>
      <c r="AL154" s="33">
        <v>4977.3162055335979</v>
      </c>
      <c r="AM154" s="33">
        <v>236697.24110671939</v>
      </c>
      <c r="AN154" s="33">
        <v>8018.952569169961</v>
      </c>
      <c r="AO154" s="33">
        <v>13871.758893280634</v>
      </c>
      <c r="AP154" s="33">
        <v>65644.980237154145</v>
      </c>
      <c r="AQ154" s="33">
        <v>41557.533596837944</v>
      </c>
      <c r="AR154" s="33">
        <v>39068.086956521744</v>
      </c>
      <c r="AS154" s="33">
        <v>50983.877470355736</v>
      </c>
      <c r="AT154" s="33">
        <v>10981.877470355732</v>
      </c>
      <c r="AU154" s="33">
        <v>6570.1739130434789</v>
      </c>
      <c r="AV154" s="33">
        <v>235631.87351778653</v>
      </c>
      <c r="AW154" s="33">
        <v>95964.913043478256</v>
      </c>
      <c r="AX154" s="33">
        <v>38975.87351778656</v>
      </c>
      <c r="AY154" s="33">
        <v>31240.802371541504</v>
      </c>
      <c r="AZ154" s="33">
        <v>32119.114624505932</v>
      </c>
      <c r="BA154" s="33">
        <v>37331.169960474312</v>
      </c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  <c r="DB154" s="1"/>
      <c r="DC154" s="1"/>
      <c r="DD154" s="1"/>
      <c r="DE154" s="1"/>
      <c r="DF154" s="1"/>
      <c r="DG154" s="1"/>
      <c r="DH154" s="1"/>
      <c r="DI154" s="1"/>
      <c r="DJ154" s="1"/>
      <c r="DK154" s="1"/>
      <c r="DL154" s="1"/>
      <c r="DM154" s="1"/>
      <c r="DN154" s="1"/>
      <c r="DO154" s="1"/>
      <c r="DP154" s="1"/>
      <c r="DQ154" s="1"/>
      <c r="DR154" s="1"/>
      <c r="DS154" s="1"/>
      <c r="DT154" s="1"/>
      <c r="DU154" s="1"/>
      <c r="DV154" s="1"/>
      <c r="DW154" s="1"/>
      <c r="DX154" s="1"/>
      <c r="DY154" s="1"/>
      <c r="DZ154" s="1"/>
      <c r="EA154" s="1"/>
      <c r="EB154" s="1"/>
      <c r="EC154" s="1"/>
      <c r="ED154" s="1"/>
      <c r="EE154" s="1"/>
      <c r="EF154" s="1"/>
      <c r="EG154" s="1"/>
      <c r="EH154" s="1"/>
      <c r="EI154" s="1"/>
      <c r="EJ154" s="1"/>
      <c r="EK154" s="1"/>
      <c r="EL154" s="1"/>
      <c r="EM154" s="1"/>
      <c r="EN154" s="1"/>
      <c r="EO154" s="1"/>
      <c r="EP154" s="1"/>
      <c r="EQ154" s="1"/>
      <c r="ER154" s="1"/>
      <c r="ES154" s="1"/>
      <c r="ET154" s="1"/>
      <c r="EU154" s="1"/>
      <c r="EV154" s="1"/>
      <c r="EW154" s="1"/>
      <c r="EX154" s="1"/>
      <c r="EY154" s="1"/>
      <c r="EZ154" s="1"/>
      <c r="FA154" s="1"/>
      <c r="FB154" s="1"/>
      <c r="FC154" s="1"/>
      <c r="FD154" s="1"/>
      <c r="FE154" s="1"/>
      <c r="FF154" s="1"/>
      <c r="FG154" s="1"/>
      <c r="FH154" s="1"/>
    </row>
    <row r="155" spans="1:164" ht="15.75" customHeight="1" x14ac:dyDescent="0.25">
      <c r="A155" s="1">
        <v>31293</v>
      </c>
      <c r="B155" s="1" t="s">
        <v>156</v>
      </c>
      <c r="C155" s="1" t="s">
        <v>800</v>
      </c>
      <c r="D155" s="1" t="s">
        <v>824</v>
      </c>
      <c r="E155" s="1">
        <v>2235</v>
      </c>
      <c r="F155" s="1" t="s">
        <v>832</v>
      </c>
      <c r="G155" s="1" t="s">
        <v>838</v>
      </c>
      <c r="H155" s="1" t="s">
        <v>846</v>
      </c>
      <c r="I155" s="1" t="s">
        <v>852</v>
      </c>
      <c r="J155" s="33">
        <v>87065.106719367599</v>
      </c>
      <c r="K155" s="33">
        <v>2237.6482213438735</v>
      </c>
      <c r="L155" s="33">
        <v>6264.3873517786569</v>
      </c>
      <c r="M155" s="33">
        <v>53990.470355731231</v>
      </c>
      <c r="N155" s="33">
        <v>12891.616600790516</v>
      </c>
      <c r="O155" s="33">
        <v>10188.96442687747</v>
      </c>
      <c r="P155" s="33">
        <v>1492.01976284585</v>
      </c>
      <c r="Q155" s="33">
        <v>89922.162055335983</v>
      </c>
      <c r="R155" s="33">
        <v>1345.5256916996047</v>
      </c>
      <c r="S155" s="33">
        <v>2768.122529644269</v>
      </c>
      <c r="T155" s="33">
        <v>24708.272727272728</v>
      </c>
      <c r="U155" s="33">
        <v>11171.007905138342</v>
      </c>
      <c r="V155" s="33">
        <v>15786.18577075099</v>
      </c>
      <c r="W155" s="33">
        <v>24403.090909090912</v>
      </c>
      <c r="X155" s="33">
        <v>6747.0988142292499</v>
      </c>
      <c r="Y155" s="33">
        <v>2992.8577075098819</v>
      </c>
      <c r="Z155" s="33">
        <v>101016.6719367589</v>
      </c>
      <c r="AA155" s="33">
        <v>35978.383399209488</v>
      </c>
      <c r="AB155" s="33">
        <v>7974.7114624505939</v>
      </c>
      <c r="AC155" s="33">
        <v>21869.027667984192</v>
      </c>
      <c r="AD155" s="33">
        <v>17762.051383399212</v>
      </c>
      <c r="AE155" s="33">
        <v>17432.498023715416</v>
      </c>
      <c r="AF155" s="33">
        <v>79884.094861660094</v>
      </c>
      <c r="AG155" s="33">
        <v>3320.711462450593</v>
      </c>
      <c r="AH155" s="33">
        <v>7850.173913043478</v>
      </c>
      <c r="AI155" s="33">
        <v>49094.656126482216</v>
      </c>
      <c r="AJ155" s="33">
        <v>11251.758893280634</v>
      </c>
      <c r="AK155" s="33">
        <v>7380.252964426878</v>
      </c>
      <c r="AL155" s="33">
        <v>986.54150197628474</v>
      </c>
      <c r="AM155" s="33">
        <v>95093.256916996063</v>
      </c>
      <c r="AN155" s="33">
        <v>1518.0632411067195</v>
      </c>
      <c r="AO155" s="33">
        <v>2853.608695652174</v>
      </c>
      <c r="AP155" s="33">
        <v>24316.782608695652</v>
      </c>
      <c r="AQ155" s="33">
        <v>12122.245059288538</v>
      </c>
      <c r="AR155" s="33">
        <v>15311.438735177868</v>
      </c>
      <c r="AS155" s="33">
        <v>29523.988142292492</v>
      </c>
      <c r="AT155" s="33">
        <v>6908.936758893281</v>
      </c>
      <c r="AU155" s="33">
        <v>2538.1936758893285</v>
      </c>
      <c r="AV155" s="33">
        <v>95908.703557312256</v>
      </c>
      <c r="AW155" s="33">
        <v>35952.209486166008</v>
      </c>
      <c r="AX155" s="33">
        <v>8568.8616600790519</v>
      </c>
      <c r="AY155" s="33">
        <v>17081.28458498024</v>
      </c>
      <c r="AZ155" s="33">
        <v>21208.924901185772</v>
      </c>
      <c r="BA155" s="33">
        <v>13097.422924901188</v>
      </c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  <c r="DB155" s="1"/>
      <c r="DC155" s="1"/>
      <c r="DD155" s="1"/>
      <c r="DE155" s="1"/>
      <c r="DF155" s="1"/>
      <c r="DG155" s="1"/>
      <c r="DH155" s="1"/>
      <c r="DI155" s="1"/>
      <c r="DJ155" s="1"/>
      <c r="DK155" s="1"/>
      <c r="DL155" s="1"/>
      <c r="DM155" s="1"/>
      <c r="DN155" s="1"/>
      <c r="DO155" s="1"/>
      <c r="DP155" s="1"/>
      <c r="DQ155" s="1"/>
      <c r="DR155" s="1"/>
      <c r="DS155" s="1"/>
      <c r="DT155" s="1"/>
      <c r="DU155" s="1"/>
      <c r="DV155" s="1"/>
      <c r="DW155" s="1"/>
      <c r="DX155" s="1"/>
      <c r="DY155" s="1"/>
      <c r="DZ155" s="1"/>
      <c r="EA155" s="1"/>
      <c r="EB155" s="1"/>
      <c r="EC155" s="1"/>
      <c r="ED155" s="1"/>
      <c r="EE155" s="1"/>
      <c r="EF155" s="1"/>
      <c r="EG155" s="1"/>
      <c r="EH155" s="1"/>
      <c r="EI155" s="1"/>
      <c r="EJ155" s="1"/>
      <c r="EK155" s="1"/>
      <c r="EL155" s="1"/>
      <c r="EM155" s="1"/>
      <c r="EN155" s="1"/>
      <c r="EO155" s="1"/>
      <c r="EP155" s="1"/>
      <c r="EQ155" s="1"/>
      <c r="ER155" s="1"/>
      <c r="ES155" s="1"/>
      <c r="ET155" s="1"/>
      <c r="EU155" s="1"/>
      <c r="EV155" s="1"/>
      <c r="EW155" s="1"/>
      <c r="EX155" s="1"/>
      <c r="EY155" s="1"/>
      <c r="EZ155" s="1"/>
      <c r="FA155" s="1"/>
      <c r="FB155" s="1"/>
      <c r="FC155" s="1"/>
      <c r="FD155" s="1"/>
      <c r="FE155" s="1"/>
      <c r="FF155" s="1"/>
      <c r="FG155" s="1"/>
      <c r="FH155" s="1"/>
    </row>
    <row r="156" spans="1:164" ht="15.75" customHeight="1" x14ac:dyDescent="0.25">
      <c r="A156" s="1">
        <v>31317</v>
      </c>
      <c r="B156" s="1" t="s">
        <v>157</v>
      </c>
      <c r="C156" s="1" t="s">
        <v>796</v>
      </c>
      <c r="D156" s="1" t="s">
        <v>827</v>
      </c>
      <c r="E156" s="1">
        <v>2838</v>
      </c>
      <c r="F156" s="1" t="s">
        <v>834</v>
      </c>
      <c r="G156" s="1" t="s">
        <v>838</v>
      </c>
      <c r="H156" s="1" t="s">
        <v>843</v>
      </c>
      <c r="I156" s="1" t="s">
        <v>851</v>
      </c>
      <c r="J156" s="33">
        <v>52549.758893280632</v>
      </c>
      <c r="K156" s="33">
        <v>3892.513833992095</v>
      </c>
      <c r="L156" s="33">
        <v>9807.8616600790519</v>
      </c>
      <c r="M156" s="33">
        <v>21775.932806324112</v>
      </c>
      <c r="N156" s="33">
        <v>10468.569169960476</v>
      </c>
      <c r="O156" s="33">
        <v>5856.5019762845859</v>
      </c>
      <c r="P156" s="33">
        <v>748.37944664031625</v>
      </c>
      <c r="Q156" s="33">
        <v>51662.260869565216</v>
      </c>
      <c r="R156" s="33">
        <v>1091.7391304347827</v>
      </c>
      <c r="S156" s="33">
        <v>2391.505928853755</v>
      </c>
      <c r="T156" s="33">
        <v>15883.13043478261</v>
      </c>
      <c r="U156" s="33">
        <v>7877.446640316206</v>
      </c>
      <c r="V156" s="33">
        <v>8197.0632411067199</v>
      </c>
      <c r="W156" s="33">
        <v>10170.624505928854</v>
      </c>
      <c r="X156" s="33">
        <v>4350.0118577075109</v>
      </c>
      <c r="Y156" s="33">
        <v>1700.7391304347827</v>
      </c>
      <c r="Z156" s="33">
        <v>55796.96837944664</v>
      </c>
      <c r="AA156" s="33">
        <v>17988.822134387352</v>
      </c>
      <c r="AB156" s="33">
        <v>6927.652173913044</v>
      </c>
      <c r="AC156" s="33">
        <v>13559.956521739132</v>
      </c>
      <c r="AD156" s="33">
        <v>8971.4664031620559</v>
      </c>
      <c r="AE156" s="33">
        <v>8349.0711462450599</v>
      </c>
      <c r="AF156" s="33">
        <v>49342.976284584984</v>
      </c>
      <c r="AG156" s="33">
        <v>4832.7826086956529</v>
      </c>
      <c r="AH156" s="33">
        <v>9698.04743083004</v>
      </c>
      <c r="AI156" s="33">
        <v>20596.656126482216</v>
      </c>
      <c r="AJ156" s="33">
        <v>8011.2015810276689</v>
      </c>
      <c r="AK156" s="33">
        <v>5472.687747035573</v>
      </c>
      <c r="AL156" s="33">
        <v>731.600790513834</v>
      </c>
      <c r="AM156" s="33">
        <v>56978.33201581028</v>
      </c>
      <c r="AN156" s="33">
        <v>1197.4703557312253</v>
      </c>
      <c r="AO156" s="33">
        <v>2686.7747035573125</v>
      </c>
      <c r="AP156" s="33">
        <v>16421.241106719368</v>
      </c>
      <c r="AQ156" s="33">
        <v>8697.04347826087</v>
      </c>
      <c r="AR156" s="33">
        <v>10200.18577075099</v>
      </c>
      <c r="AS156" s="33">
        <v>11313.474308300396</v>
      </c>
      <c r="AT156" s="33">
        <v>4550.296442687747</v>
      </c>
      <c r="AU156" s="33">
        <v>1911.8458498023717</v>
      </c>
      <c r="AV156" s="33">
        <v>56366.304347826088</v>
      </c>
      <c r="AW156" s="33">
        <v>24081.972332015812</v>
      </c>
      <c r="AX156" s="33">
        <v>7091.7193675889348</v>
      </c>
      <c r="AY156" s="33">
        <v>10442.620553359686</v>
      </c>
      <c r="AZ156" s="33">
        <v>6642.707509881423</v>
      </c>
      <c r="BA156" s="33">
        <v>8107.2845849802379</v>
      </c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  <c r="DB156" s="1"/>
      <c r="DC156" s="1"/>
      <c r="DD156" s="1"/>
      <c r="DE156" s="1"/>
      <c r="DF156" s="1"/>
      <c r="DG156" s="1"/>
      <c r="DH156" s="1"/>
      <c r="DI156" s="1"/>
      <c r="DJ156" s="1"/>
      <c r="DK156" s="1"/>
      <c r="DL156" s="1"/>
      <c r="DM156" s="1"/>
      <c r="DN156" s="1"/>
      <c r="DO156" s="1"/>
      <c r="DP156" s="1"/>
      <c r="DQ156" s="1"/>
      <c r="DR156" s="1"/>
      <c r="DS156" s="1"/>
      <c r="DT156" s="1"/>
      <c r="DU156" s="1"/>
      <c r="DV156" s="1"/>
      <c r="DW156" s="1"/>
      <c r="DX156" s="1"/>
      <c r="DY156" s="1"/>
      <c r="DZ156" s="1"/>
      <c r="EA156" s="1"/>
      <c r="EB156" s="1"/>
      <c r="EC156" s="1"/>
      <c r="ED156" s="1"/>
      <c r="EE156" s="1"/>
      <c r="EF156" s="1"/>
      <c r="EG156" s="1"/>
      <c r="EH156" s="1"/>
      <c r="EI156" s="1"/>
      <c r="EJ156" s="1"/>
      <c r="EK156" s="1"/>
      <c r="EL156" s="1"/>
      <c r="EM156" s="1"/>
      <c r="EN156" s="1"/>
      <c r="EO156" s="1"/>
      <c r="EP156" s="1"/>
      <c r="EQ156" s="1"/>
      <c r="ER156" s="1"/>
      <c r="ES156" s="1"/>
      <c r="ET156" s="1"/>
      <c r="EU156" s="1"/>
      <c r="EV156" s="1"/>
      <c r="EW156" s="1"/>
      <c r="EX156" s="1"/>
      <c r="EY156" s="1"/>
      <c r="EZ156" s="1"/>
      <c r="FA156" s="1"/>
      <c r="FB156" s="1"/>
      <c r="FC156" s="1"/>
      <c r="FD156" s="1"/>
      <c r="FE156" s="1"/>
      <c r="FF156" s="1"/>
      <c r="FG156" s="1"/>
      <c r="FH156" s="1"/>
    </row>
    <row r="157" spans="1:164" ht="15.75" customHeight="1" x14ac:dyDescent="0.25">
      <c r="A157" s="1">
        <v>31325</v>
      </c>
      <c r="B157" s="1" t="s">
        <v>158</v>
      </c>
      <c r="C157" s="1" t="s">
        <v>802</v>
      </c>
      <c r="D157" s="1" t="s">
        <v>827</v>
      </c>
      <c r="E157" s="1">
        <v>2970</v>
      </c>
      <c r="F157" s="1" t="s">
        <v>834</v>
      </c>
      <c r="G157" s="1" t="s">
        <v>838</v>
      </c>
      <c r="H157" s="1" t="s">
        <v>841</v>
      </c>
      <c r="I157" s="1" t="s">
        <v>853</v>
      </c>
      <c r="J157" s="33">
        <v>83189.533596837951</v>
      </c>
      <c r="K157" s="33">
        <v>5037.205533596838</v>
      </c>
      <c r="L157" s="33">
        <v>11738.905138339922</v>
      </c>
      <c r="M157" s="33">
        <v>36170.486166007911</v>
      </c>
      <c r="N157" s="33">
        <v>17178.197628458496</v>
      </c>
      <c r="O157" s="33">
        <v>11926.003952569172</v>
      </c>
      <c r="P157" s="33">
        <v>1138.7351778656127</v>
      </c>
      <c r="Q157" s="33">
        <v>78424.304347826095</v>
      </c>
      <c r="R157" s="33">
        <v>908.86561264822137</v>
      </c>
      <c r="S157" s="33">
        <v>2786.308300395257</v>
      </c>
      <c r="T157" s="33">
        <v>23754.616600790516</v>
      </c>
      <c r="U157" s="33">
        <v>15248.304347826088</v>
      </c>
      <c r="V157" s="33">
        <v>15279.411067193678</v>
      </c>
      <c r="W157" s="33">
        <v>14696.573122529646</v>
      </c>
      <c r="X157" s="33">
        <v>3752.9525691699605</v>
      </c>
      <c r="Y157" s="33">
        <v>1997.2727272727275</v>
      </c>
      <c r="Z157" s="33">
        <v>76850.086956521729</v>
      </c>
      <c r="AA157" s="33">
        <v>31981.403162055336</v>
      </c>
      <c r="AB157" s="33">
        <v>7653.059288537549</v>
      </c>
      <c r="AC157" s="33">
        <v>13280.553359683796</v>
      </c>
      <c r="AD157" s="33">
        <v>12076.14624505929</v>
      </c>
      <c r="AE157" s="33">
        <v>11858.924901185772</v>
      </c>
      <c r="AF157" s="33">
        <v>81827.075098814224</v>
      </c>
      <c r="AG157" s="33">
        <v>5345.845849802372</v>
      </c>
      <c r="AH157" s="33">
        <v>10696.450592885376</v>
      </c>
      <c r="AI157" s="33">
        <v>37399.14229249012</v>
      </c>
      <c r="AJ157" s="33">
        <v>16223.671936758894</v>
      </c>
      <c r="AK157" s="33">
        <v>11279.1185770751</v>
      </c>
      <c r="AL157" s="33">
        <v>882.84584980237162</v>
      </c>
      <c r="AM157" s="33">
        <v>80050.470355731231</v>
      </c>
      <c r="AN157" s="33">
        <v>1015.2292490118579</v>
      </c>
      <c r="AO157" s="33">
        <v>3274.640316205534</v>
      </c>
      <c r="AP157" s="33">
        <v>22296.288537549408</v>
      </c>
      <c r="AQ157" s="33">
        <v>13851.256916996048</v>
      </c>
      <c r="AR157" s="33">
        <v>16998.454545454548</v>
      </c>
      <c r="AS157" s="33">
        <v>17393.727272727272</v>
      </c>
      <c r="AT157" s="33">
        <v>3163.241106719368</v>
      </c>
      <c r="AU157" s="33">
        <v>2057.632411067194</v>
      </c>
      <c r="AV157" s="33">
        <v>77788.577075098816</v>
      </c>
      <c r="AW157" s="33">
        <v>32601.26086956522</v>
      </c>
      <c r="AX157" s="33">
        <v>8280.826086956522</v>
      </c>
      <c r="AY157" s="33">
        <v>11285.909090909092</v>
      </c>
      <c r="AZ157" s="33">
        <v>12742.893280632412</v>
      </c>
      <c r="BA157" s="33">
        <v>12877.687747035574</v>
      </c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"/>
      <c r="EW157" s="1"/>
      <c r="EX157" s="1"/>
      <c r="EY157" s="1"/>
      <c r="EZ157" s="1"/>
      <c r="FA157" s="1"/>
      <c r="FB157" s="1"/>
      <c r="FC157" s="1"/>
      <c r="FD157" s="1"/>
      <c r="FE157" s="1"/>
      <c r="FF157" s="1"/>
      <c r="FG157" s="1"/>
      <c r="FH157" s="1"/>
    </row>
    <row r="158" spans="1:164" ht="15.75" customHeight="1" x14ac:dyDescent="0.25">
      <c r="A158" s="1">
        <v>31333</v>
      </c>
      <c r="B158" s="1" t="s">
        <v>159</v>
      </c>
      <c r="C158" s="1" t="s">
        <v>796</v>
      </c>
      <c r="D158" s="1" t="s">
        <v>827</v>
      </c>
      <c r="E158" s="1">
        <v>3555</v>
      </c>
      <c r="F158" s="1" t="s">
        <v>834</v>
      </c>
      <c r="G158" s="1" t="s">
        <v>838</v>
      </c>
      <c r="H158" s="1" t="s">
        <v>841</v>
      </c>
      <c r="I158" s="1" t="s">
        <v>854</v>
      </c>
      <c r="J158" s="33">
        <v>113499.8418972332</v>
      </c>
      <c r="K158" s="33">
        <v>6161.8023715415029</v>
      </c>
      <c r="L158" s="33">
        <v>19345.138339920948</v>
      </c>
      <c r="M158" s="33">
        <v>51404.936758893287</v>
      </c>
      <c r="N158" s="33">
        <v>24111.581027667988</v>
      </c>
      <c r="O158" s="33">
        <v>10271.284584980238</v>
      </c>
      <c r="P158" s="33">
        <v>2205.098814229249</v>
      </c>
      <c r="Q158" s="33">
        <v>82454.233201581024</v>
      </c>
      <c r="R158" s="33">
        <v>1480.9565217391307</v>
      </c>
      <c r="S158" s="33">
        <v>3224.00395256917</v>
      </c>
      <c r="T158" s="33">
        <v>24791.458498023716</v>
      </c>
      <c r="U158" s="33">
        <v>12624.383399209486</v>
      </c>
      <c r="V158" s="33">
        <v>17653.624505928856</v>
      </c>
      <c r="W158" s="33">
        <v>16040.723320158104</v>
      </c>
      <c r="X158" s="33">
        <v>3835.7747035573125</v>
      </c>
      <c r="Y158" s="33">
        <v>2803.308300395257</v>
      </c>
      <c r="Z158" s="33">
        <v>109604.26877470357</v>
      </c>
      <c r="AA158" s="33">
        <v>32720.264822134392</v>
      </c>
      <c r="AB158" s="33">
        <v>11775.909090909092</v>
      </c>
      <c r="AC158" s="33">
        <v>21061.640316205536</v>
      </c>
      <c r="AD158" s="33">
        <v>26735.343873517788</v>
      </c>
      <c r="AE158" s="33">
        <v>17311.11067193676</v>
      </c>
      <c r="AF158" s="33">
        <v>105825.92094861662</v>
      </c>
      <c r="AG158" s="33">
        <v>8065.335968379447</v>
      </c>
      <c r="AH158" s="33">
        <v>16843.272727272732</v>
      </c>
      <c r="AI158" s="33">
        <v>51575.371541501983</v>
      </c>
      <c r="AJ158" s="33">
        <v>19383.498023715416</v>
      </c>
      <c r="AK158" s="33">
        <v>8310.7114624505921</v>
      </c>
      <c r="AL158" s="33">
        <v>1647.731225296443</v>
      </c>
      <c r="AM158" s="33">
        <v>84183.588932806335</v>
      </c>
      <c r="AN158" s="33">
        <v>1879.335968379447</v>
      </c>
      <c r="AO158" s="33">
        <v>3442.6007905138345</v>
      </c>
      <c r="AP158" s="33">
        <v>24323.18972332016</v>
      </c>
      <c r="AQ158" s="33">
        <v>12255.300395256918</v>
      </c>
      <c r="AR158" s="33">
        <v>15168.079051383402</v>
      </c>
      <c r="AS158" s="33">
        <v>18470.723320158104</v>
      </c>
      <c r="AT158" s="33">
        <v>5780.154150197629</v>
      </c>
      <c r="AU158" s="33">
        <v>2864.205533596838</v>
      </c>
      <c r="AV158" s="33">
        <v>97801.233201581039</v>
      </c>
      <c r="AW158" s="33">
        <v>27896.173913043476</v>
      </c>
      <c r="AX158" s="33">
        <v>11935.264822134388</v>
      </c>
      <c r="AY158" s="33">
        <v>18381.0395256917</v>
      </c>
      <c r="AZ158" s="33">
        <v>23758.992094861664</v>
      </c>
      <c r="BA158" s="33">
        <v>15829.762845849804</v>
      </c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  <c r="DB158" s="1"/>
      <c r="DC158" s="1"/>
      <c r="DD158" s="1"/>
      <c r="DE158" s="1"/>
      <c r="DF158" s="1"/>
      <c r="DG158" s="1"/>
      <c r="DH158" s="1"/>
      <c r="DI158" s="1"/>
      <c r="DJ158" s="1"/>
      <c r="DK158" s="1"/>
      <c r="DL158" s="1"/>
      <c r="DM158" s="1"/>
      <c r="DN158" s="1"/>
      <c r="DO158" s="1"/>
      <c r="DP158" s="1"/>
      <c r="DQ158" s="1"/>
      <c r="DR158" s="1"/>
      <c r="DS158" s="1"/>
      <c r="DT158" s="1"/>
      <c r="DU158" s="1"/>
      <c r="DV158" s="1"/>
      <c r="DW158" s="1"/>
      <c r="DX158" s="1"/>
      <c r="DY158" s="1"/>
      <c r="DZ158" s="1"/>
      <c r="EA158" s="1"/>
      <c r="EB158" s="1"/>
      <c r="EC158" s="1"/>
      <c r="ED158" s="1"/>
      <c r="EE158" s="1"/>
      <c r="EF158" s="1"/>
      <c r="EG158" s="1"/>
      <c r="EH158" s="1"/>
      <c r="EI158" s="1"/>
      <c r="EJ158" s="1"/>
      <c r="EK158" s="1"/>
      <c r="EL158" s="1"/>
      <c r="EM158" s="1"/>
      <c r="EN158" s="1"/>
      <c r="EO158" s="1"/>
      <c r="EP158" s="1"/>
      <c r="EQ158" s="1"/>
      <c r="ER158" s="1"/>
      <c r="ES158" s="1"/>
      <c r="ET158" s="1"/>
      <c r="EU158" s="1"/>
      <c r="EV158" s="1"/>
      <c r="EW158" s="1"/>
      <c r="EX158" s="1"/>
      <c r="EY158" s="1"/>
      <c r="EZ158" s="1"/>
      <c r="FA158" s="1"/>
      <c r="FB158" s="1"/>
      <c r="FC158" s="1"/>
      <c r="FD158" s="1"/>
      <c r="FE158" s="1"/>
      <c r="FF158" s="1"/>
      <c r="FG158" s="1"/>
      <c r="FH158" s="1"/>
    </row>
    <row r="159" spans="1:164" ht="15.75" customHeight="1" x14ac:dyDescent="0.25">
      <c r="A159" s="1">
        <v>31341</v>
      </c>
      <c r="B159" s="1" t="s">
        <v>160</v>
      </c>
      <c r="C159" s="1" t="s">
        <v>797</v>
      </c>
      <c r="D159" s="1" t="s">
        <v>827</v>
      </c>
      <c r="E159" s="1">
        <v>4060</v>
      </c>
      <c r="F159" s="1" t="s">
        <v>832</v>
      </c>
      <c r="G159" s="1" t="s">
        <v>838</v>
      </c>
      <c r="H159" s="1" t="s">
        <v>847</v>
      </c>
      <c r="I159" s="1" t="s">
        <v>851</v>
      </c>
      <c r="J159" s="33">
        <v>124519.16205533597</v>
      </c>
      <c r="K159" s="33">
        <v>937.46245059288549</v>
      </c>
      <c r="L159" s="33">
        <v>6401.213438735178</v>
      </c>
      <c r="M159" s="33">
        <v>66881.964426877472</v>
      </c>
      <c r="N159" s="33">
        <v>24869.494071146248</v>
      </c>
      <c r="O159" s="33">
        <v>25117.841897233204</v>
      </c>
      <c r="P159" s="33">
        <v>311.18577075098813</v>
      </c>
      <c r="Q159" s="33">
        <v>182053.76679841898</v>
      </c>
      <c r="R159" s="33">
        <v>1682.0395256917</v>
      </c>
      <c r="S159" s="33">
        <v>5821.9841897233209</v>
      </c>
      <c r="T159" s="33">
        <v>50012.707509881424</v>
      </c>
      <c r="U159" s="33">
        <v>27603.703557312252</v>
      </c>
      <c r="V159" s="33">
        <v>40069.640316205536</v>
      </c>
      <c r="W159" s="33">
        <v>42757.956521739135</v>
      </c>
      <c r="X159" s="33">
        <v>8160.241106719368</v>
      </c>
      <c r="Y159" s="33">
        <v>5945.4940711462459</v>
      </c>
      <c r="Z159" s="33">
        <v>134731.88932806326</v>
      </c>
      <c r="AA159" s="33">
        <v>69972.715415019775</v>
      </c>
      <c r="AB159" s="33">
        <v>9539.0632411067199</v>
      </c>
      <c r="AC159" s="33">
        <v>21837.873517786564</v>
      </c>
      <c r="AD159" s="33">
        <v>14218.687747035574</v>
      </c>
      <c r="AE159" s="33">
        <v>19163.549407114624</v>
      </c>
      <c r="AF159" s="33">
        <v>127796.55731225296</v>
      </c>
      <c r="AG159" s="33">
        <v>1609.0434782608697</v>
      </c>
      <c r="AH159" s="33">
        <v>9750.830039525692</v>
      </c>
      <c r="AI159" s="33">
        <v>65197.592885375503</v>
      </c>
      <c r="AJ159" s="33">
        <v>30146.588932806324</v>
      </c>
      <c r="AK159" s="33">
        <v>20752.857707509884</v>
      </c>
      <c r="AL159" s="33">
        <v>339.64426877470356</v>
      </c>
      <c r="AM159" s="33">
        <v>177668.27667984192</v>
      </c>
      <c r="AN159" s="33">
        <v>1857.628458498024</v>
      </c>
      <c r="AO159" s="33">
        <v>5601.5731225296449</v>
      </c>
      <c r="AP159" s="33">
        <v>46269.664031620559</v>
      </c>
      <c r="AQ159" s="33">
        <v>29016.29249011858</v>
      </c>
      <c r="AR159" s="33">
        <v>38443.260869565223</v>
      </c>
      <c r="AS159" s="33">
        <v>42424.430830039528</v>
      </c>
      <c r="AT159" s="33">
        <v>7657.6403162055349</v>
      </c>
      <c r="AU159" s="33">
        <v>6397.7865612648229</v>
      </c>
      <c r="AV159" s="33">
        <v>124024.21739130434</v>
      </c>
      <c r="AW159" s="33">
        <v>59218.719367588928</v>
      </c>
      <c r="AX159" s="33">
        <v>11020.656126482216</v>
      </c>
      <c r="AY159" s="33">
        <v>17982.075098814232</v>
      </c>
      <c r="AZ159" s="33">
        <v>16218.482213438738</v>
      </c>
      <c r="BA159" s="33">
        <v>19584.284584980236</v>
      </c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  <c r="DB159" s="1"/>
      <c r="DC159" s="1"/>
      <c r="DD159" s="1"/>
      <c r="DE159" s="1"/>
      <c r="DF159" s="1"/>
      <c r="DG159" s="1"/>
      <c r="DH159" s="1"/>
      <c r="DI159" s="1"/>
      <c r="DJ159" s="1"/>
      <c r="DK159" s="1"/>
      <c r="DL159" s="1"/>
      <c r="DM159" s="1"/>
      <c r="DN159" s="1"/>
      <c r="DO159" s="1"/>
      <c r="DP159" s="1"/>
      <c r="DQ159" s="1"/>
      <c r="DR159" s="1"/>
      <c r="DS159" s="1"/>
      <c r="DT159" s="1"/>
      <c r="DU159" s="1"/>
      <c r="DV159" s="1"/>
      <c r="DW159" s="1"/>
      <c r="DX159" s="1"/>
      <c r="DY159" s="1"/>
      <c r="DZ159" s="1"/>
      <c r="EA159" s="1"/>
      <c r="EB159" s="1"/>
      <c r="EC159" s="1"/>
      <c r="ED159" s="1"/>
      <c r="EE159" s="1"/>
      <c r="EF159" s="1"/>
      <c r="EG159" s="1"/>
      <c r="EH159" s="1"/>
      <c r="EI159" s="1"/>
      <c r="EJ159" s="1"/>
      <c r="EK159" s="1"/>
      <c r="EL159" s="1"/>
      <c r="EM159" s="1"/>
      <c r="EN159" s="1"/>
      <c r="EO159" s="1"/>
      <c r="EP159" s="1"/>
      <c r="EQ159" s="1"/>
      <c r="ER159" s="1"/>
      <c r="ES159" s="1"/>
      <c r="ET159" s="1"/>
      <c r="EU159" s="1"/>
      <c r="EV159" s="1"/>
      <c r="EW159" s="1"/>
      <c r="EX159" s="1"/>
      <c r="EY159" s="1"/>
      <c r="EZ159" s="1"/>
      <c r="FA159" s="1"/>
      <c r="FB159" s="1"/>
      <c r="FC159" s="1"/>
      <c r="FD159" s="1"/>
      <c r="FE159" s="1"/>
      <c r="FF159" s="1"/>
      <c r="FG159" s="1"/>
      <c r="FH159" s="1"/>
    </row>
    <row r="160" spans="1:164" ht="15.75" customHeight="1" x14ac:dyDescent="0.25">
      <c r="A160" s="1">
        <v>31392</v>
      </c>
      <c r="B160" s="1" t="s">
        <v>161</v>
      </c>
      <c r="C160" s="1" t="s">
        <v>803</v>
      </c>
      <c r="D160" s="1" t="s">
        <v>824</v>
      </c>
      <c r="E160" s="1">
        <v>2500</v>
      </c>
      <c r="F160" s="1" t="s">
        <v>834</v>
      </c>
      <c r="G160" s="1" t="s">
        <v>838</v>
      </c>
      <c r="H160" s="1" t="s">
        <v>842</v>
      </c>
      <c r="I160" s="1" t="s">
        <v>851</v>
      </c>
      <c r="J160" s="33">
        <v>94308.932806324112</v>
      </c>
      <c r="K160" s="33">
        <v>4942.711462450593</v>
      </c>
      <c r="L160" s="33">
        <v>16487.328063241108</v>
      </c>
      <c r="M160" s="33">
        <v>49304.118577075104</v>
      </c>
      <c r="N160" s="33">
        <v>12937.17786561265</v>
      </c>
      <c r="O160" s="33">
        <v>9302.99209486166</v>
      </c>
      <c r="P160" s="33">
        <v>1334.6047430830042</v>
      </c>
      <c r="Q160" s="33">
        <v>87455.790513833985</v>
      </c>
      <c r="R160" s="33">
        <v>1556.197628458498</v>
      </c>
      <c r="S160" s="33">
        <v>4228.8616600790519</v>
      </c>
      <c r="T160" s="33">
        <v>23117.972332015812</v>
      </c>
      <c r="U160" s="33">
        <v>12954.99209486166</v>
      </c>
      <c r="V160" s="33">
        <v>15949.573122529644</v>
      </c>
      <c r="W160" s="33">
        <v>21961.11067193676</v>
      </c>
      <c r="X160" s="33">
        <v>4661.03162055336</v>
      </c>
      <c r="Y160" s="33">
        <v>3026.0513833992095</v>
      </c>
      <c r="Z160" s="33">
        <v>92155.007905138365</v>
      </c>
      <c r="AA160" s="33">
        <v>34164.446640316208</v>
      </c>
      <c r="AB160" s="33">
        <v>9499.3596837944679</v>
      </c>
      <c r="AC160" s="33">
        <v>13217.426877470356</v>
      </c>
      <c r="AD160" s="33">
        <v>20000.632411067196</v>
      </c>
      <c r="AE160" s="33">
        <v>15273.142292490122</v>
      </c>
      <c r="AF160" s="33">
        <v>96400.328063241119</v>
      </c>
      <c r="AG160" s="33">
        <v>4748.229249011858</v>
      </c>
      <c r="AH160" s="33">
        <v>12577.845849802372</v>
      </c>
      <c r="AI160" s="33">
        <v>59222.565217391304</v>
      </c>
      <c r="AJ160" s="33">
        <v>12272.818181818182</v>
      </c>
      <c r="AK160" s="33">
        <v>6773.553359683795</v>
      </c>
      <c r="AL160" s="33">
        <v>805.31620553359687</v>
      </c>
      <c r="AM160" s="33">
        <v>91255.723320158097</v>
      </c>
      <c r="AN160" s="33">
        <v>1465.8774703557315</v>
      </c>
      <c r="AO160" s="33">
        <v>4515.905138339921</v>
      </c>
      <c r="AP160" s="33">
        <v>23853.395256916996</v>
      </c>
      <c r="AQ160" s="33">
        <v>14362.675889328064</v>
      </c>
      <c r="AR160" s="33">
        <v>14989.636363636364</v>
      </c>
      <c r="AS160" s="33">
        <v>24357.418972332016</v>
      </c>
      <c r="AT160" s="33">
        <v>4537.569169960474</v>
      </c>
      <c r="AU160" s="33">
        <v>3173.245059288538</v>
      </c>
      <c r="AV160" s="33">
        <v>82733.675889328078</v>
      </c>
      <c r="AW160" s="33">
        <v>33127.067193675888</v>
      </c>
      <c r="AX160" s="33">
        <v>9818.620553359684</v>
      </c>
      <c r="AY160" s="33">
        <v>11239.450592885378</v>
      </c>
      <c r="AZ160" s="33">
        <v>15459.505928853758</v>
      </c>
      <c r="BA160" s="33">
        <v>13089.03162055336</v>
      </c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"/>
      <c r="EW160" s="1"/>
      <c r="EX160" s="1"/>
      <c r="EY160" s="1"/>
      <c r="EZ160" s="1"/>
      <c r="FA160" s="1"/>
      <c r="FB160" s="1"/>
      <c r="FC160" s="1"/>
      <c r="FD160" s="1"/>
      <c r="FE160" s="1"/>
      <c r="FF160" s="1"/>
      <c r="FG160" s="1"/>
      <c r="FH160" s="1"/>
    </row>
    <row r="161" spans="1:164" ht="15.75" customHeight="1" x14ac:dyDescent="0.25">
      <c r="A161" s="1">
        <v>31431</v>
      </c>
      <c r="B161" s="1" t="s">
        <v>162</v>
      </c>
      <c r="C161" s="1" t="s">
        <v>795</v>
      </c>
      <c r="D161" s="1" t="s">
        <v>828</v>
      </c>
      <c r="E161" s="1">
        <v>6849</v>
      </c>
      <c r="F161" s="1" t="s">
        <v>832</v>
      </c>
      <c r="G161" s="1" t="s">
        <v>838</v>
      </c>
      <c r="H161" s="1" t="s">
        <v>845</v>
      </c>
      <c r="I161" s="1" t="s">
        <v>854</v>
      </c>
      <c r="J161" s="33">
        <v>237065.65217391305</v>
      </c>
      <c r="K161" s="33">
        <v>19540.20553359684</v>
      </c>
      <c r="L161" s="33">
        <v>46247.166007905143</v>
      </c>
      <c r="M161" s="33">
        <v>79648.25296442688</v>
      </c>
      <c r="N161" s="33">
        <v>62186.320158102775</v>
      </c>
      <c r="O161" s="33">
        <v>25623.715415019764</v>
      </c>
      <c r="P161" s="33">
        <v>3819.9920948616605</v>
      </c>
      <c r="Q161" s="33">
        <v>222332.23320158105</v>
      </c>
      <c r="R161" s="33">
        <v>5674.403162055336</v>
      </c>
      <c r="S161" s="33">
        <v>14773.264822134388</v>
      </c>
      <c r="T161" s="33">
        <v>70056.304347826095</v>
      </c>
      <c r="U161" s="33">
        <v>47830.138339920952</v>
      </c>
      <c r="V161" s="33">
        <v>28176.54545454546</v>
      </c>
      <c r="W161" s="33">
        <v>44644.853754940712</v>
      </c>
      <c r="X161" s="33">
        <v>5411.1778656126489</v>
      </c>
      <c r="Y161" s="33">
        <v>5765.545454545455</v>
      </c>
      <c r="Z161" s="33">
        <v>264402.35573122534</v>
      </c>
      <c r="AA161" s="33">
        <v>129128.66403162057</v>
      </c>
      <c r="AB161" s="33">
        <v>49785.086956521736</v>
      </c>
      <c r="AC161" s="33">
        <v>29225.584980237156</v>
      </c>
      <c r="AD161" s="33">
        <v>34769.9209486166</v>
      </c>
      <c r="AE161" s="33">
        <v>21493.098814229252</v>
      </c>
      <c r="AF161" s="33">
        <v>232235.73122529648</v>
      </c>
      <c r="AG161" s="33">
        <v>20813.375494071148</v>
      </c>
      <c r="AH161" s="33">
        <v>43943.695652173919</v>
      </c>
      <c r="AI161" s="33">
        <v>75546.612648221344</v>
      </c>
      <c r="AJ161" s="33">
        <v>64192.146245059295</v>
      </c>
      <c r="AK161" s="33">
        <v>24054.818181818184</v>
      </c>
      <c r="AL161" s="33">
        <v>3685.0830039525695</v>
      </c>
      <c r="AM161" s="33">
        <v>237994.47430830041</v>
      </c>
      <c r="AN161" s="33">
        <v>5242.735177865613</v>
      </c>
      <c r="AO161" s="33">
        <v>16604.569169960476</v>
      </c>
      <c r="AP161" s="33">
        <v>71366.229249011856</v>
      </c>
      <c r="AQ161" s="33">
        <v>49097.881422924904</v>
      </c>
      <c r="AR161" s="33">
        <v>32615.482213438736</v>
      </c>
      <c r="AS161" s="33">
        <v>50589.893280632416</v>
      </c>
      <c r="AT161" s="33">
        <v>6068.841897233202</v>
      </c>
      <c r="AU161" s="33">
        <v>6408.841897233202</v>
      </c>
      <c r="AV161" s="33">
        <v>267456.38339920959</v>
      </c>
      <c r="AW161" s="33">
        <v>135209.39920948618</v>
      </c>
      <c r="AX161" s="33">
        <v>52712.391304347831</v>
      </c>
      <c r="AY161" s="33">
        <v>24022.893280632412</v>
      </c>
      <c r="AZ161" s="33">
        <v>34688.703557312256</v>
      </c>
      <c r="BA161" s="33">
        <v>20822.996047430832</v>
      </c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  <c r="DB161" s="1"/>
      <c r="DC161" s="1"/>
      <c r="DD161" s="1"/>
      <c r="DE161" s="1"/>
      <c r="DF161" s="1"/>
      <c r="DG161" s="1"/>
      <c r="DH161" s="1"/>
      <c r="DI161" s="1"/>
      <c r="DJ161" s="1"/>
      <c r="DK161" s="1"/>
      <c r="DL161" s="1"/>
      <c r="DM161" s="1"/>
      <c r="DN161" s="1"/>
      <c r="DO161" s="1"/>
      <c r="DP161" s="1"/>
      <c r="DQ161" s="1"/>
      <c r="DR161" s="1"/>
      <c r="DS161" s="1"/>
      <c r="DT161" s="1"/>
      <c r="DU161" s="1"/>
      <c r="DV161" s="1"/>
      <c r="DW161" s="1"/>
      <c r="DX161" s="1"/>
      <c r="DY161" s="1"/>
      <c r="DZ161" s="1"/>
      <c r="EA161" s="1"/>
      <c r="EB161" s="1"/>
      <c r="EC161" s="1"/>
      <c r="ED161" s="1"/>
      <c r="EE161" s="1"/>
      <c r="EF161" s="1"/>
      <c r="EG161" s="1"/>
      <c r="EH161" s="1"/>
      <c r="EI161" s="1"/>
      <c r="EJ161" s="1"/>
      <c r="EK161" s="1"/>
      <c r="EL161" s="1"/>
      <c r="EM161" s="1"/>
      <c r="EN161" s="1"/>
      <c r="EO161" s="1"/>
      <c r="EP161" s="1"/>
      <c r="EQ161" s="1"/>
      <c r="ER161" s="1"/>
      <c r="ES161" s="1"/>
      <c r="ET161" s="1"/>
      <c r="EU161" s="1"/>
      <c r="EV161" s="1"/>
      <c r="EW161" s="1"/>
      <c r="EX161" s="1"/>
      <c r="EY161" s="1"/>
      <c r="EZ161" s="1"/>
      <c r="FA161" s="1"/>
      <c r="FB161" s="1"/>
      <c r="FC161" s="1"/>
      <c r="FD161" s="1"/>
      <c r="FE161" s="1"/>
      <c r="FF161" s="1"/>
      <c r="FG161" s="1"/>
      <c r="FH161" s="1"/>
    </row>
    <row r="162" spans="1:164" ht="15.75" customHeight="1" x14ac:dyDescent="0.25">
      <c r="A162" s="1">
        <v>31433</v>
      </c>
      <c r="B162" s="1" t="s">
        <v>163</v>
      </c>
      <c r="C162" s="1" t="s">
        <v>805</v>
      </c>
      <c r="D162" s="1" t="s">
        <v>829</v>
      </c>
      <c r="E162" s="1">
        <v>10118</v>
      </c>
      <c r="F162" s="1" t="s">
        <v>832</v>
      </c>
      <c r="G162" s="1" t="s">
        <v>838</v>
      </c>
      <c r="H162" s="1" t="s">
        <v>849</v>
      </c>
      <c r="I162" s="1" t="s">
        <v>854</v>
      </c>
      <c r="J162" s="33">
        <v>538729.67193675891</v>
      </c>
      <c r="K162" s="33">
        <v>30964.909090909096</v>
      </c>
      <c r="L162" s="33">
        <v>84302.509881422928</v>
      </c>
      <c r="M162" s="33">
        <v>187712.48221343875</v>
      </c>
      <c r="N162" s="33">
        <v>150584.52173913046</v>
      </c>
      <c r="O162" s="33">
        <v>71921.616600790527</v>
      </c>
      <c r="P162" s="33">
        <v>13243.632411067194</v>
      </c>
      <c r="Q162" s="33">
        <v>520168.79446640314</v>
      </c>
      <c r="R162" s="33">
        <v>13465.833992094862</v>
      </c>
      <c r="S162" s="33">
        <v>29281.644268774704</v>
      </c>
      <c r="T162" s="33">
        <v>188512.86166007907</v>
      </c>
      <c r="U162" s="33">
        <v>103253.72727272728</v>
      </c>
      <c r="V162" s="33">
        <v>66752.446640316208</v>
      </c>
      <c r="W162" s="33">
        <v>87381.901185770752</v>
      </c>
      <c r="X162" s="33">
        <v>21773.830039525692</v>
      </c>
      <c r="Y162" s="33">
        <v>9746.5494071146259</v>
      </c>
      <c r="Z162" s="33">
        <v>607959.29644268786</v>
      </c>
      <c r="AA162" s="33">
        <v>302229.68379446649</v>
      </c>
      <c r="AB162" s="33">
        <v>97046.300395256927</v>
      </c>
      <c r="AC162" s="33">
        <v>65440.185770750999</v>
      </c>
      <c r="AD162" s="33">
        <v>94321.48221343875</v>
      </c>
      <c r="AE162" s="33">
        <v>48921.644268774704</v>
      </c>
      <c r="AF162" s="33">
        <v>535706.77075098827</v>
      </c>
      <c r="AG162" s="33">
        <v>35283.33201581028</v>
      </c>
      <c r="AH162" s="33">
        <v>77800.245059288543</v>
      </c>
      <c r="AI162" s="33">
        <v>178924.41501976288</v>
      </c>
      <c r="AJ162" s="33">
        <v>157158.03557312256</v>
      </c>
      <c r="AK162" s="33">
        <v>72623.513833992096</v>
      </c>
      <c r="AL162" s="33">
        <v>13917.22924901186</v>
      </c>
      <c r="AM162" s="33">
        <v>546388.53359683801</v>
      </c>
      <c r="AN162" s="33">
        <v>13636.434782608696</v>
      </c>
      <c r="AO162" s="33">
        <v>28704.830039525696</v>
      </c>
      <c r="AP162" s="33">
        <v>195783.41501976285</v>
      </c>
      <c r="AQ162" s="33">
        <v>109573.54545454547</v>
      </c>
      <c r="AR162" s="33">
        <v>71714.324110671936</v>
      </c>
      <c r="AS162" s="33">
        <v>100292.01581027669</v>
      </c>
      <c r="AT162" s="33">
        <v>16485.972332015812</v>
      </c>
      <c r="AU162" s="33">
        <v>10197.996047430832</v>
      </c>
      <c r="AV162" s="33">
        <v>631655.86166007898</v>
      </c>
      <c r="AW162" s="33">
        <v>318089.41897233203</v>
      </c>
      <c r="AX162" s="33">
        <v>107945.63636363638</v>
      </c>
      <c r="AY162" s="33">
        <v>58677.569169960479</v>
      </c>
      <c r="AZ162" s="33">
        <v>97682.865612648224</v>
      </c>
      <c r="BA162" s="33">
        <v>49260.371541501983</v>
      </c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  <c r="DB162" s="1"/>
      <c r="DC162" s="1"/>
      <c r="DD162" s="1"/>
      <c r="DE162" s="1"/>
      <c r="DF162" s="1"/>
      <c r="DG162" s="1"/>
      <c r="DH162" s="1"/>
      <c r="DI162" s="1"/>
      <c r="DJ162" s="1"/>
      <c r="DK162" s="1"/>
      <c r="DL162" s="1"/>
      <c r="DM162" s="1"/>
      <c r="DN162" s="1"/>
      <c r="DO162" s="1"/>
      <c r="DP162" s="1"/>
      <c r="DQ162" s="1"/>
      <c r="DR162" s="1"/>
      <c r="DS162" s="1"/>
      <c r="DT162" s="1"/>
      <c r="DU162" s="1"/>
      <c r="DV162" s="1"/>
      <c r="DW162" s="1"/>
      <c r="DX162" s="1"/>
      <c r="DY162" s="1"/>
      <c r="DZ162" s="1"/>
      <c r="EA162" s="1"/>
      <c r="EB162" s="1"/>
      <c r="EC162" s="1"/>
      <c r="ED162" s="1"/>
      <c r="EE162" s="1"/>
      <c r="EF162" s="1"/>
      <c r="EG162" s="1"/>
      <c r="EH162" s="1"/>
      <c r="EI162" s="1"/>
      <c r="EJ162" s="1"/>
      <c r="EK162" s="1"/>
      <c r="EL162" s="1"/>
      <c r="EM162" s="1"/>
      <c r="EN162" s="1"/>
      <c r="EO162" s="1"/>
      <c r="EP162" s="1"/>
      <c r="EQ162" s="1"/>
      <c r="ER162" s="1"/>
      <c r="ES162" s="1"/>
      <c r="ET162" s="1"/>
      <c r="EU162" s="1"/>
      <c r="EV162" s="1"/>
      <c r="EW162" s="1"/>
      <c r="EX162" s="1"/>
      <c r="EY162" s="1"/>
      <c r="EZ162" s="1"/>
      <c r="FA162" s="1"/>
      <c r="FB162" s="1"/>
      <c r="FC162" s="1"/>
      <c r="FD162" s="1"/>
      <c r="FE162" s="1"/>
      <c r="FF162" s="1"/>
      <c r="FG162" s="1"/>
      <c r="FH162" s="1"/>
    </row>
    <row r="163" spans="1:164" ht="15.75" customHeight="1" x14ac:dyDescent="0.25">
      <c r="A163" s="1">
        <v>31436</v>
      </c>
      <c r="B163" s="1" t="s">
        <v>164</v>
      </c>
      <c r="C163" s="1" t="s">
        <v>805</v>
      </c>
      <c r="D163" s="1" t="s">
        <v>828</v>
      </c>
      <c r="E163" s="1">
        <v>6583</v>
      </c>
      <c r="F163" s="1" t="s">
        <v>835</v>
      </c>
      <c r="G163" s="1" t="s">
        <v>838</v>
      </c>
      <c r="H163" s="1" t="s">
        <v>845</v>
      </c>
      <c r="I163" s="1" t="s">
        <v>853</v>
      </c>
      <c r="J163" s="33">
        <v>215606.85770750989</v>
      </c>
      <c r="K163" s="33">
        <v>16235.529644268776</v>
      </c>
      <c r="L163" s="33">
        <v>39066.36363636364</v>
      </c>
      <c r="M163" s="33">
        <v>65347.719367588943</v>
      </c>
      <c r="N163" s="33">
        <v>60864.296442687759</v>
      </c>
      <c r="O163" s="33">
        <v>30319.391304347828</v>
      </c>
      <c r="P163" s="33">
        <v>3773.5573122529649</v>
      </c>
      <c r="Q163" s="33">
        <v>169144.86956521741</v>
      </c>
      <c r="R163" s="33">
        <v>4252.395256916996</v>
      </c>
      <c r="S163" s="33">
        <v>8899.5770750988158</v>
      </c>
      <c r="T163" s="33">
        <v>56387.687747035583</v>
      </c>
      <c r="U163" s="33">
        <v>34653.233201581024</v>
      </c>
      <c r="V163" s="33">
        <v>24474.652173913044</v>
      </c>
      <c r="W163" s="33">
        <v>28336.24505928854</v>
      </c>
      <c r="X163" s="33">
        <v>8515.9209486166019</v>
      </c>
      <c r="Y163" s="33">
        <v>3625.1581027667985</v>
      </c>
      <c r="Z163" s="33">
        <v>215237.32411067194</v>
      </c>
      <c r="AA163" s="33">
        <v>88569.67193675891</v>
      </c>
      <c r="AB163" s="33">
        <v>31928.426877470356</v>
      </c>
      <c r="AC163" s="33">
        <v>25439.090909090912</v>
      </c>
      <c r="AD163" s="33">
        <v>48615.4743083004</v>
      </c>
      <c r="AE163" s="33">
        <v>20684.660079051388</v>
      </c>
      <c r="AF163" s="33">
        <v>214284.50197628461</v>
      </c>
      <c r="AG163" s="33">
        <v>17555.031620553364</v>
      </c>
      <c r="AH163" s="33">
        <v>39075.28458498024</v>
      </c>
      <c r="AI163" s="33">
        <v>63356.324110671943</v>
      </c>
      <c r="AJ163" s="33">
        <v>58837.569169960472</v>
      </c>
      <c r="AK163" s="33">
        <v>31580.553359683799</v>
      </c>
      <c r="AL163" s="33">
        <v>3879.739130434783</v>
      </c>
      <c r="AM163" s="33">
        <v>182136.99604743085</v>
      </c>
      <c r="AN163" s="33">
        <v>4733.98814229249</v>
      </c>
      <c r="AO163" s="33">
        <v>9632.6877470355739</v>
      </c>
      <c r="AP163" s="33">
        <v>59277.363636363647</v>
      </c>
      <c r="AQ163" s="33">
        <v>33761.853754940719</v>
      </c>
      <c r="AR163" s="33">
        <v>24745.426877470356</v>
      </c>
      <c r="AS163" s="33">
        <v>37195.988142292495</v>
      </c>
      <c r="AT163" s="33">
        <v>9096.581027667984</v>
      </c>
      <c r="AU163" s="33">
        <v>3693.106719367589</v>
      </c>
      <c r="AV163" s="33">
        <v>213632.37944664029</v>
      </c>
      <c r="AW163" s="33">
        <v>83829.399209486175</v>
      </c>
      <c r="AX163" s="33">
        <v>34924.276679841896</v>
      </c>
      <c r="AY163" s="33">
        <v>26427.2371541502</v>
      </c>
      <c r="AZ163" s="33">
        <v>46560.656126482223</v>
      </c>
      <c r="BA163" s="33">
        <v>21890.810276679844</v>
      </c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  <c r="DB163" s="1"/>
      <c r="DC163" s="1"/>
      <c r="DD163" s="1"/>
      <c r="DE163" s="1"/>
      <c r="DF163" s="1"/>
      <c r="DG163" s="1"/>
      <c r="DH163" s="1"/>
      <c r="DI163" s="1"/>
      <c r="DJ163" s="1"/>
      <c r="DK163" s="1"/>
      <c r="DL163" s="1"/>
      <c r="DM163" s="1"/>
      <c r="DN163" s="1"/>
      <c r="DO163" s="1"/>
      <c r="DP163" s="1"/>
      <c r="DQ163" s="1"/>
      <c r="DR163" s="1"/>
      <c r="DS163" s="1"/>
      <c r="DT163" s="1"/>
      <c r="DU163" s="1"/>
      <c r="DV163" s="1"/>
      <c r="DW163" s="1"/>
      <c r="DX163" s="1"/>
      <c r="DY163" s="1"/>
      <c r="DZ163" s="1"/>
      <c r="EA163" s="1"/>
      <c r="EB163" s="1"/>
      <c r="EC163" s="1"/>
      <c r="ED163" s="1"/>
      <c r="EE163" s="1"/>
      <c r="EF163" s="1"/>
      <c r="EG163" s="1"/>
      <c r="EH163" s="1"/>
      <c r="EI163" s="1"/>
      <c r="EJ163" s="1"/>
      <c r="EK163" s="1"/>
      <c r="EL163" s="1"/>
      <c r="EM163" s="1"/>
      <c r="EN163" s="1"/>
      <c r="EO163" s="1"/>
      <c r="EP163" s="1"/>
      <c r="EQ163" s="1"/>
      <c r="ER163" s="1"/>
      <c r="ES163" s="1"/>
      <c r="ET163" s="1"/>
      <c r="EU163" s="1"/>
      <c r="EV163" s="1"/>
      <c r="EW163" s="1"/>
      <c r="EX163" s="1"/>
      <c r="EY163" s="1"/>
      <c r="EZ163" s="1"/>
      <c r="FA163" s="1"/>
      <c r="FB163" s="1"/>
      <c r="FC163" s="1"/>
      <c r="FD163" s="1"/>
      <c r="FE163" s="1"/>
      <c r="FF163" s="1"/>
      <c r="FG163" s="1"/>
      <c r="FH163" s="1"/>
    </row>
    <row r="164" spans="1:164" ht="15.75" customHeight="1" x14ac:dyDescent="0.25">
      <c r="A164" s="1">
        <v>31438</v>
      </c>
      <c r="B164" s="1" t="s">
        <v>165</v>
      </c>
      <c r="C164" s="1" t="s">
        <v>805</v>
      </c>
      <c r="D164" s="1" t="s">
        <v>828</v>
      </c>
      <c r="E164" s="1">
        <v>6020</v>
      </c>
      <c r="F164" s="1" t="s">
        <v>835</v>
      </c>
      <c r="G164" s="1" t="s">
        <v>838</v>
      </c>
      <c r="H164" s="1" t="s">
        <v>846</v>
      </c>
      <c r="I164" s="1" t="s">
        <v>853</v>
      </c>
      <c r="J164" s="33">
        <v>180423.09881422928</v>
      </c>
      <c r="K164" s="33">
        <v>7659.3952569169969</v>
      </c>
      <c r="L164" s="33">
        <v>29334.01581027668</v>
      </c>
      <c r="M164" s="33">
        <v>80570.470355731231</v>
      </c>
      <c r="N164" s="33">
        <v>40360.596837944664</v>
      </c>
      <c r="O164" s="33">
        <v>19668.77865612648</v>
      </c>
      <c r="P164" s="33">
        <v>2829.841897233202</v>
      </c>
      <c r="Q164" s="33">
        <v>123156.04347826089</v>
      </c>
      <c r="R164" s="33">
        <v>2573.237154150198</v>
      </c>
      <c r="S164" s="33">
        <v>5481.9802371541509</v>
      </c>
      <c r="T164" s="33">
        <v>44729.600790513839</v>
      </c>
      <c r="U164" s="33">
        <v>24806.624505928856</v>
      </c>
      <c r="V164" s="33">
        <v>18221.885375494072</v>
      </c>
      <c r="W164" s="33">
        <v>18835.494071146248</v>
      </c>
      <c r="X164" s="33">
        <v>5738.252964426878</v>
      </c>
      <c r="Y164" s="33">
        <v>2768.9683794466405</v>
      </c>
      <c r="Z164" s="33">
        <v>144893.62055335968</v>
      </c>
      <c r="AA164" s="33">
        <v>59785.699604743088</v>
      </c>
      <c r="AB164" s="33">
        <v>16938.26877470356</v>
      </c>
      <c r="AC164" s="33">
        <v>26494.667984189724</v>
      </c>
      <c r="AD164" s="33">
        <v>25170.790513833992</v>
      </c>
      <c r="AE164" s="33">
        <v>16504.193675889328</v>
      </c>
      <c r="AF164" s="33">
        <v>162277.39920948618</v>
      </c>
      <c r="AG164" s="33">
        <v>6631.1976284584989</v>
      </c>
      <c r="AH164" s="33">
        <v>25733.094861660084</v>
      </c>
      <c r="AI164" s="33">
        <v>70987.62055335968</v>
      </c>
      <c r="AJ164" s="33">
        <v>37460.272727272735</v>
      </c>
      <c r="AK164" s="33">
        <v>19393.371541501976</v>
      </c>
      <c r="AL164" s="33">
        <v>2071.841897233202</v>
      </c>
      <c r="AM164" s="33">
        <v>129918.16600790515</v>
      </c>
      <c r="AN164" s="33">
        <v>2563.2569169960475</v>
      </c>
      <c r="AO164" s="33">
        <v>5414.3557312252969</v>
      </c>
      <c r="AP164" s="33">
        <v>49081.636363636368</v>
      </c>
      <c r="AQ164" s="33">
        <v>23195.154150197628</v>
      </c>
      <c r="AR164" s="33">
        <v>20489.766798418976</v>
      </c>
      <c r="AS164" s="33">
        <v>20494.980237154152</v>
      </c>
      <c r="AT164" s="33">
        <v>5647.1699604743089</v>
      </c>
      <c r="AU164" s="33">
        <v>3031.8458498023715</v>
      </c>
      <c r="AV164" s="33">
        <v>147286.581027668</v>
      </c>
      <c r="AW164" s="33">
        <v>65548.098814229248</v>
      </c>
      <c r="AX164" s="33">
        <v>14524.972332015812</v>
      </c>
      <c r="AY164" s="33">
        <v>26719.4743083004</v>
      </c>
      <c r="AZ164" s="33">
        <v>22883.691699604744</v>
      </c>
      <c r="BA164" s="33">
        <v>17610.343873517788</v>
      </c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  <c r="DB164" s="1"/>
      <c r="DC164" s="1"/>
      <c r="DD164" s="1"/>
      <c r="DE164" s="1"/>
      <c r="DF164" s="1"/>
      <c r="DG164" s="1"/>
      <c r="DH164" s="1"/>
      <c r="DI164" s="1"/>
      <c r="DJ164" s="1"/>
      <c r="DK164" s="1"/>
      <c r="DL164" s="1"/>
      <c r="DM164" s="1"/>
      <c r="DN164" s="1"/>
      <c r="DO164" s="1"/>
      <c r="DP164" s="1"/>
      <c r="DQ164" s="1"/>
      <c r="DR164" s="1"/>
      <c r="DS164" s="1"/>
      <c r="DT164" s="1"/>
      <c r="DU164" s="1"/>
      <c r="DV164" s="1"/>
      <c r="DW164" s="1"/>
      <c r="DX164" s="1"/>
      <c r="DY164" s="1"/>
      <c r="DZ164" s="1"/>
      <c r="EA164" s="1"/>
      <c r="EB164" s="1"/>
      <c r="EC164" s="1"/>
      <c r="ED164" s="1"/>
      <c r="EE164" s="1"/>
      <c r="EF164" s="1"/>
      <c r="EG164" s="1"/>
      <c r="EH164" s="1"/>
      <c r="EI164" s="1"/>
      <c r="EJ164" s="1"/>
      <c r="EK164" s="1"/>
      <c r="EL164" s="1"/>
      <c r="EM164" s="1"/>
      <c r="EN164" s="1"/>
      <c r="EO164" s="1"/>
      <c r="EP164" s="1"/>
      <c r="EQ164" s="1"/>
      <c r="ER164" s="1"/>
      <c r="ES164" s="1"/>
      <c r="ET164" s="1"/>
      <c r="EU164" s="1"/>
      <c r="EV164" s="1"/>
      <c r="EW164" s="1"/>
      <c r="EX164" s="1"/>
      <c r="EY164" s="1"/>
      <c r="EZ164" s="1"/>
      <c r="FA164" s="1"/>
      <c r="FB164" s="1"/>
      <c r="FC164" s="1"/>
      <c r="FD164" s="1"/>
      <c r="FE164" s="1"/>
      <c r="FF164" s="1"/>
      <c r="FG164" s="1"/>
      <c r="FH164" s="1"/>
    </row>
    <row r="165" spans="1:164" ht="15.75" customHeight="1" x14ac:dyDescent="0.25">
      <c r="A165" s="1">
        <v>31442</v>
      </c>
      <c r="B165" s="1" t="s">
        <v>166</v>
      </c>
      <c r="C165" s="1" t="s">
        <v>805</v>
      </c>
      <c r="D165" s="1" t="s">
        <v>828</v>
      </c>
      <c r="E165" s="1">
        <v>7039</v>
      </c>
      <c r="F165" s="1" t="s">
        <v>834</v>
      </c>
      <c r="G165" s="1" t="s">
        <v>838</v>
      </c>
      <c r="H165" s="1" t="s">
        <v>847</v>
      </c>
      <c r="I165" s="1" t="s">
        <v>854</v>
      </c>
      <c r="J165" s="33">
        <v>324627.28063241107</v>
      </c>
      <c r="K165" s="33">
        <v>18275.893280632412</v>
      </c>
      <c r="L165" s="33">
        <v>65374.616600790519</v>
      </c>
      <c r="M165" s="33">
        <v>104840.89328063243</v>
      </c>
      <c r="N165" s="33">
        <v>84435.06324110672</v>
      </c>
      <c r="O165" s="33">
        <v>40839.387351778656</v>
      </c>
      <c r="P165" s="33">
        <v>10861.426877470356</v>
      </c>
      <c r="Q165" s="33">
        <v>236727.00395256915</v>
      </c>
      <c r="R165" s="33">
        <v>5515.0671936758899</v>
      </c>
      <c r="S165" s="33">
        <v>16812.027667984192</v>
      </c>
      <c r="T165" s="33">
        <v>78726.679841897232</v>
      </c>
      <c r="U165" s="33">
        <v>49207.03162055336</v>
      </c>
      <c r="V165" s="33">
        <v>34661.517786561264</v>
      </c>
      <c r="W165" s="33">
        <v>37155.762845849807</v>
      </c>
      <c r="X165" s="33">
        <v>10002.0395256917</v>
      </c>
      <c r="Y165" s="33">
        <v>4646.8774703557319</v>
      </c>
      <c r="Z165" s="33">
        <v>283273.90909090918</v>
      </c>
      <c r="AA165" s="33">
        <v>134833.51383399213</v>
      </c>
      <c r="AB165" s="33">
        <v>42815.687747035576</v>
      </c>
      <c r="AC165" s="33">
        <v>37483.739130434784</v>
      </c>
      <c r="AD165" s="33">
        <v>43338.292490118583</v>
      </c>
      <c r="AE165" s="33">
        <v>24802.675889328064</v>
      </c>
      <c r="AF165" s="33">
        <v>317135.07905138342</v>
      </c>
      <c r="AG165" s="33">
        <v>24679.640316205536</v>
      </c>
      <c r="AH165" s="33">
        <v>60378.462450592895</v>
      </c>
      <c r="AI165" s="33">
        <v>105161.4229249012</v>
      </c>
      <c r="AJ165" s="33">
        <v>84931.438735177871</v>
      </c>
      <c r="AK165" s="33">
        <v>34180.573122529648</v>
      </c>
      <c r="AL165" s="33">
        <v>7803.541501976285</v>
      </c>
      <c r="AM165" s="33">
        <v>242561.28458498023</v>
      </c>
      <c r="AN165" s="33">
        <v>6031.407114624506</v>
      </c>
      <c r="AO165" s="33">
        <v>18515.391304347828</v>
      </c>
      <c r="AP165" s="33">
        <v>78685.051383399215</v>
      </c>
      <c r="AQ165" s="33">
        <v>47821.276679841903</v>
      </c>
      <c r="AR165" s="33">
        <v>34491.466403162056</v>
      </c>
      <c r="AS165" s="33">
        <v>41395.260869565216</v>
      </c>
      <c r="AT165" s="33">
        <v>10832.438735177866</v>
      </c>
      <c r="AU165" s="33">
        <v>4788.99209486166</v>
      </c>
      <c r="AV165" s="33">
        <v>291483.33992094861</v>
      </c>
      <c r="AW165" s="33">
        <v>147959.88142292493</v>
      </c>
      <c r="AX165" s="33">
        <v>44198.93675889328</v>
      </c>
      <c r="AY165" s="33">
        <v>35078.482213438736</v>
      </c>
      <c r="AZ165" s="33">
        <v>42116.20553359684</v>
      </c>
      <c r="BA165" s="33">
        <v>22129.833992094864</v>
      </c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  <c r="DB165" s="1"/>
      <c r="DC165" s="1"/>
      <c r="DD165" s="1"/>
      <c r="DE165" s="1"/>
      <c r="DF165" s="1"/>
      <c r="DG165" s="1"/>
      <c r="DH165" s="1"/>
      <c r="DI165" s="1"/>
      <c r="DJ165" s="1"/>
      <c r="DK165" s="1"/>
      <c r="DL165" s="1"/>
      <c r="DM165" s="1"/>
      <c r="DN165" s="1"/>
      <c r="DO165" s="1"/>
      <c r="DP165" s="1"/>
      <c r="DQ165" s="1"/>
      <c r="DR165" s="1"/>
      <c r="DS165" s="1"/>
      <c r="DT165" s="1"/>
      <c r="DU165" s="1"/>
      <c r="DV165" s="1"/>
      <c r="DW165" s="1"/>
      <c r="DX165" s="1"/>
      <c r="DY165" s="1"/>
      <c r="DZ165" s="1"/>
      <c r="EA165" s="1"/>
      <c r="EB165" s="1"/>
      <c r="EC165" s="1"/>
      <c r="ED165" s="1"/>
      <c r="EE165" s="1"/>
      <c r="EF165" s="1"/>
      <c r="EG165" s="1"/>
      <c r="EH165" s="1"/>
      <c r="EI165" s="1"/>
      <c r="EJ165" s="1"/>
      <c r="EK165" s="1"/>
      <c r="EL165" s="1"/>
      <c r="EM165" s="1"/>
      <c r="EN165" s="1"/>
      <c r="EO165" s="1"/>
      <c r="EP165" s="1"/>
      <c r="EQ165" s="1"/>
      <c r="ER165" s="1"/>
      <c r="ES165" s="1"/>
      <c r="ET165" s="1"/>
      <c r="EU165" s="1"/>
      <c r="EV165" s="1"/>
      <c r="EW165" s="1"/>
      <c r="EX165" s="1"/>
      <c r="EY165" s="1"/>
      <c r="EZ165" s="1"/>
      <c r="FA165" s="1"/>
      <c r="FB165" s="1"/>
      <c r="FC165" s="1"/>
      <c r="FD165" s="1"/>
      <c r="FE165" s="1"/>
      <c r="FF165" s="1"/>
      <c r="FG165" s="1"/>
      <c r="FH165" s="1"/>
    </row>
    <row r="166" spans="1:164" ht="15.75" customHeight="1" x14ac:dyDescent="0.25">
      <c r="A166" s="1">
        <v>31444</v>
      </c>
      <c r="B166" s="1" t="s">
        <v>167</v>
      </c>
      <c r="C166" s="1" t="s">
        <v>805</v>
      </c>
      <c r="D166" s="1" t="s">
        <v>828</v>
      </c>
      <c r="E166" s="1">
        <v>5886</v>
      </c>
      <c r="F166" s="1" t="s">
        <v>834</v>
      </c>
      <c r="G166" s="1" t="s">
        <v>838</v>
      </c>
      <c r="H166" s="1" t="s">
        <v>847</v>
      </c>
      <c r="I166" s="1" t="s">
        <v>854</v>
      </c>
      <c r="J166" s="33">
        <v>251159.69169960477</v>
      </c>
      <c r="K166" s="33">
        <v>25227.4743083004</v>
      </c>
      <c r="L166" s="33">
        <v>50058.118577075104</v>
      </c>
      <c r="M166" s="33">
        <v>81078.889328063247</v>
      </c>
      <c r="N166" s="33">
        <v>60423.035573122535</v>
      </c>
      <c r="O166" s="33">
        <v>30648.351778656128</v>
      </c>
      <c r="P166" s="33">
        <v>3723.8221343873524</v>
      </c>
      <c r="Q166" s="33">
        <v>187320.18577075101</v>
      </c>
      <c r="R166" s="33">
        <v>4996.7667984189729</v>
      </c>
      <c r="S166" s="33">
        <v>11510.011857707512</v>
      </c>
      <c r="T166" s="33">
        <v>58713.897233201584</v>
      </c>
      <c r="U166" s="33">
        <v>38715.885375494072</v>
      </c>
      <c r="V166" s="33">
        <v>30023.10276679842</v>
      </c>
      <c r="W166" s="33">
        <v>29131.272727272728</v>
      </c>
      <c r="X166" s="33">
        <v>10124.15415019763</v>
      </c>
      <c r="Y166" s="33">
        <v>4105.094861660079</v>
      </c>
      <c r="Z166" s="33">
        <v>245368.54940711465</v>
      </c>
      <c r="AA166" s="33">
        <v>107837.70750988144</v>
      </c>
      <c r="AB166" s="33">
        <v>38059.264822134392</v>
      </c>
      <c r="AC166" s="33">
        <v>30781.3557312253</v>
      </c>
      <c r="AD166" s="33">
        <v>41851.964426877472</v>
      </c>
      <c r="AE166" s="33">
        <v>26838.256916996048</v>
      </c>
      <c r="AF166" s="33">
        <v>245006.23715415024</v>
      </c>
      <c r="AG166" s="33">
        <v>26180.450592885376</v>
      </c>
      <c r="AH166" s="33">
        <v>50336.075098814232</v>
      </c>
      <c r="AI166" s="33">
        <v>79668.96837944664</v>
      </c>
      <c r="AJ166" s="33">
        <v>58189.209486166015</v>
      </c>
      <c r="AK166" s="33">
        <v>27278.802371541504</v>
      </c>
      <c r="AL166" s="33">
        <v>3352.731225296443</v>
      </c>
      <c r="AM166" s="33">
        <v>208941.1462450593</v>
      </c>
      <c r="AN166" s="33">
        <v>5872.936758893281</v>
      </c>
      <c r="AO166" s="33">
        <v>12288.209486166008</v>
      </c>
      <c r="AP166" s="33">
        <v>64492.454545454551</v>
      </c>
      <c r="AQ166" s="33">
        <v>41723.039525691704</v>
      </c>
      <c r="AR166" s="33">
        <v>34327.312252964432</v>
      </c>
      <c r="AS166" s="33">
        <v>34201.798418972336</v>
      </c>
      <c r="AT166" s="33">
        <v>11448.865612648222</v>
      </c>
      <c r="AU166" s="33">
        <v>4586.529644268775</v>
      </c>
      <c r="AV166" s="33">
        <v>252985.57312252966</v>
      </c>
      <c r="AW166" s="33">
        <v>112295.76679841898</v>
      </c>
      <c r="AX166" s="33">
        <v>41255</v>
      </c>
      <c r="AY166" s="33">
        <v>31357.44268774704</v>
      </c>
      <c r="AZ166" s="33">
        <v>40843.047430830047</v>
      </c>
      <c r="BA166" s="33">
        <v>27234.316205533603</v>
      </c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  <c r="DB166" s="1"/>
      <c r="DC166" s="1"/>
      <c r="DD166" s="1"/>
      <c r="DE166" s="1"/>
      <c r="DF166" s="1"/>
      <c r="DG166" s="1"/>
      <c r="DH166" s="1"/>
      <c r="DI166" s="1"/>
      <c r="DJ166" s="1"/>
      <c r="DK166" s="1"/>
      <c r="DL166" s="1"/>
      <c r="DM166" s="1"/>
      <c r="DN166" s="1"/>
      <c r="DO166" s="1"/>
      <c r="DP166" s="1"/>
      <c r="DQ166" s="1"/>
      <c r="DR166" s="1"/>
      <c r="DS166" s="1"/>
      <c r="DT166" s="1"/>
      <c r="DU166" s="1"/>
      <c r="DV166" s="1"/>
      <c r="DW166" s="1"/>
      <c r="DX166" s="1"/>
      <c r="DY166" s="1"/>
      <c r="DZ166" s="1"/>
      <c r="EA166" s="1"/>
      <c r="EB166" s="1"/>
      <c r="EC166" s="1"/>
      <c r="ED166" s="1"/>
      <c r="EE166" s="1"/>
      <c r="EF166" s="1"/>
      <c r="EG166" s="1"/>
      <c r="EH166" s="1"/>
      <c r="EI166" s="1"/>
      <c r="EJ166" s="1"/>
      <c r="EK166" s="1"/>
      <c r="EL166" s="1"/>
      <c r="EM166" s="1"/>
      <c r="EN166" s="1"/>
      <c r="EO166" s="1"/>
      <c r="EP166" s="1"/>
      <c r="EQ166" s="1"/>
      <c r="ER166" s="1"/>
      <c r="ES166" s="1"/>
      <c r="ET166" s="1"/>
      <c r="EU166" s="1"/>
      <c r="EV166" s="1"/>
      <c r="EW166" s="1"/>
      <c r="EX166" s="1"/>
      <c r="EY166" s="1"/>
      <c r="EZ166" s="1"/>
      <c r="FA166" s="1"/>
      <c r="FB166" s="1"/>
      <c r="FC166" s="1"/>
      <c r="FD166" s="1"/>
      <c r="FE166" s="1"/>
      <c r="FF166" s="1"/>
      <c r="FG166" s="1"/>
      <c r="FH166" s="1"/>
    </row>
    <row r="167" spans="1:164" ht="15.75" customHeight="1" x14ac:dyDescent="0.25">
      <c r="A167" s="1">
        <v>31448</v>
      </c>
      <c r="B167" s="1" t="s">
        <v>168</v>
      </c>
      <c r="C167" s="1" t="s">
        <v>798</v>
      </c>
      <c r="D167" s="1" t="s">
        <v>830</v>
      </c>
      <c r="E167" s="1">
        <v>4966</v>
      </c>
      <c r="F167" s="1" t="s">
        <v>832</v>
      </c>
      <c r="G167" s="1" t="s">
        <v>838</v>
      </c>
      <c r="H167" s="1" t="s">
        <v>846</v>
      </c>
      <c r="I167" s="1" t="s">
        <v>853</v>
      </c>
      <c r="J167" s="33">
        <v>185959.92490118576</v>
      </c>
      <c r="K167" s="33">
        <v>13153.474308300396</v>
      </c>
      <c r="L167" s="33">
        <v>39248.415019762848</v>
      </c>
      <c r="M167" s="33">
        <v>63415.988142292503</v>
      </c>
      <c r="N167" s="33">
        <v>50965.158102766807</v>
      </c>
      <c r="O167" s="33">
        <v>16705.723320158104</v>
      </c>
      <c r="P167" s="33">
        <v>2471.1660079051385</v>
      </c>
      <c r="Q167" s="33">
        <v>147642.88932806326</v>
      </c>
      <c r="R167" s="33">
        <v>2956.221343873518</v>
      </c>
      <c r="S167" s="33">
        <v>11369.505928853756</v>
      </c>
      <c r="T167" s="33">
        <v>51627.885375494079</v>
      </c>
      <c r="U167" s="33">
        <v>31964.956521739132</v>
      </c>
      <c r="V167" s="33">
        <v>21881.36363636364</v>
      </c>
      <c r="W167" s="33">
        <v>19459.687747035576</v>
      </c>
      <c r="X167" s="33">
        <v>5174.8774703557319</v>
      </c>
      <c r="Y167" s="33">
        <v>3208.391304347826</v>
      </c>
      <c r="Z167" s="33">
        <v>158049.41897233203</v>
      </c>
      <c r="AA167" s="33">
        <v>64556.652173913055</v>
      </c>
      <c r="AB167" s="33">
        <v>31459.932806324116</v>
      </c>
      <c r="AC167" s="33">
        <v>20919.577075098816</v>
      </c>
      <c r="AD167" s="33">
        <v>27092.375494071151</v>
      </c>
      <c r="AE167" s="33">
        <v>14020.881422924904</v>
      </c>
      <c r="AF167" s="33">
        <v>177276.33596837946</v>
      </c>
      <c r="AG167" s="33">
        <v>12917.1185770751</v>
      </c>
      <c r="AH167" s="33">
        <v>35551.0790513834</v>
      </c>
      <c r="AI167" s="33">
        <v>68275.403162055343</v>
      </c>
      <c r="AJ167" s="33">
        <v>46044.826086956527</v>
      </c>
      <c r="AK167" s="33">
        <v>12414.280632411068</v>
      </c>
      <c r="AL167" s="33">
        <v>2073.628458498024</v>
      </c>
      <c r="AM167" s="33">
        <v>146327.03952569171</v>
      </c>
      <c r="AN167" s="33">
        <v>3094.3754940711465</v>
      </c>
      <c r="AO167" s="33">
        <v>9273.2885375494079</v>
      </c>
      <c r="AP167" s="33">
        <v>48808.849802371544</v>
      </c>
      <c r="AQ167" s="33">
        <v>30022.075098814235</v>
      </c>
      <c r="AR167" s="33">
        <v>23163.201581027668</v>
      </c>
      <c r="AS167" s="33">
        <v>23086.21343873518</v>
      </c>
      <c r="AT167" s="33">
        <v>5356.3715415019769</v>
      </c>
      <c r="AU167" s="33">
        <v>3522.6640316205535</v>
      </c>
      <c r="AV167" s="33">
        <v>150816.12648221341</v>
      </c>
      <c r="AW167" s="33">
        <v>64041.636363636368</v>
      </c>
      <c r="AX167" s="33">
        <v>29875.93675889328</v>
      </c>
      <c r="AY167" s="33">
        <v>17958.20553359684</v>
      </c>
      <c r="AZ167" s="33">
        <v>25253.003952569172</v>
      </c>
      <c r="BA167" s="33">
        <v>13687.34387351779</v>
      </c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  <c r="DB167" s="1"/>
      <c r="DC167" s="1"/>
      <c r="DD167" s="1"/>
      <c r="DE167" s="1"/>
      <c r="DF167" s="1"/>
      <c r="DG167" s="1"/>
      <c r="DH167" s="1"/>
      <c r="DI167" s="1"/>
      <c r="DJ167" s="1"/>
      <c r="DK167" s="1"/>
      <c r="DL167" s="1"/>
      <c r="DM167" s="1"/>
      <c r="DN167" s="1"/>
      <c r="DO167" s="1"/>
      <c r="DP167" s="1"/>
      <c r="DQ167" s="1"/>
      <c r="DR167" s="1"/>
      <c r="DS167" s="1"/>
      <c r="DT167" s="1"/>
      <c r="DU167" s="1"/>
      <c r="DV167" s="1"/>
      <c r="DW167" s="1"/>
      <c r="DX167" s="1"/>
      <c r="DY167" s="1"/>
      <c r="DZ167" s="1"/>
      <c r="EA167" s="1"/>
      <c r="EB167" s="1"/>
      <c r="EC167" s="1"/>
      <c r="ED167" s="1"/>
      <c r="EE167" s="1"/>
      <c r="EF167" s="1"/>
      <c r="EG167" s="1"/>
      <c r="EH167" s="1"/>
      <c r="EI167" s="1"/>
      <c r="EJ167" s="1"/>
      <c r="EK167" s="1"/>
      <c r="EL167" s="1"/>
      <c r="EM167" s="1"/>
      <c r="EN167" s="1"/>
      <c r="EO167" s="1"/>
      <c r="EP167" s="1"/>
      <c r="EQ167" s="1"/>
      <c r="ER167" s="1"/>
      <c r="ES167" s="1"/>
      <c r="ET167" s="1"/>
      <c r="EU167" s="1"/>
      <c r="EV167" s="1"/>
      <c r="EW167" s="1"/>
      <c r="EX167" s="1"/>
      <c r="EY167" s="1"/>
      <c r="EZ167" s="1"/>
      <c r="FA167" s="1"/>
      <c r="FB167" s="1"/>
      <c r="FC167" s="1"/>
      <c r="FD167" s="1"/>
      <c r="FE167" s="1"/>
      <c r="FF167" s="1"/>
      <c r="FG167" s="1"/>
      <c r="FH167" s="1"/>
    </row>
    <row r="168" spans="1:164" ht="15.75" customHeight="1" x14ac:dyDescent="0.25">
      <c r="A168" s="1">
        <v>31473</v>
      </c>
      <c r="B168" s="1" t="s">
        <v>169</v>
      </c>
      <c r="C168" s="1" t="s">
        <v>797</v>
      </c>
      <c r="D168" s="1" t="s">
        <v>825</v>
      </c>
      <c r="E168" s="1">
        <v>1656</v>
      </c>
      <c r="F168" s="1" t="s">
        <v>833</v>
      </c>
      <c r="G168" s="1" t="s">
        <v>838</v>
      </c>
      <c r="H168" s="1" t="s">
        <v>844</v>
      </c>
      <c r="I168" s="1" t="s">
        <v>850</v>
      </c>
      <c r="J168" s="33">
        <v>3961.7865612648216</v>
      </c>
      <c r="K168" s="33">
        <v>0</v>
      </c>
      <c r="L168" s="33">
        <v>34.901185770750992</v>
      </c>
      <c r="M168" s="33">
        <v>3870.4426877470355</v>
      </c>
      <c r="N168" s="33">
        <v>9.0513833992094863</v>
      </c>
      <c r="O168" s="33">
        <v>0</v>
      </c>
      <c r="P168" s="33">
        <v>47.391304347826093</v>
      </c>
      <c r="Q168" s="33">
        <v>15993.660079051384</v>
      </c>
      <c r="R168" s="33">
        <v>0</v>
      </c>
      <c r="S168" s="33">
        <v>173.65612648221347</v>
      </c>
      <c r="T168" s="33">
        <v>1456.897233201581</v>
      </c>
      <c r="U168" s="33">
        <v>634.74308300395262</v>
      </c>
      <c r="V168" s="33">
        <v>3523.9604743083005</v>
      </c>
      <c r="W168" s="33">
        <v>5092.533596837945</v>
      </c>
      <c r="X168" s="33">
        <v>3117.347826086957</v>
      </c>
      <c r="Y168" s="33">
        <v>1994.521739130435</v>
      </c>
      <c r="Z168" s="33">
        <v>22340.03162055336</v>
      </c>
      <c r="AA168" s="33">
        <v>2927.600790513834</v>
      </c>
      <c r="AB168" s="33">
        <v>477.88537549407118</v>
      </c>
      <c r="AC168" s="33">
        <v>6974.8972332015819</v>
      </c>
      <c r="AD168" s="33">
        <v>9373.403162055336</v>
      </c>
      <c r="AE168" s="33">
        <v>2586.2450592885375</v>
      </c>
      <c r="AF168" s="33">
        <v>5160.0276679841909</v>
      </c>
      <c r="AG168" s="33">
        <v>55.158102766798429</v>
      </c>
      <c r="AH168" s="33">
        <v>149.96047430830041</v>
      </c>
      <c r="AI168" s="33">
        <v>4484.6561264822139</v>
      </c>
      <c r="AJ168" s="33">
        <v>378.93280632411074</v>
      </c>
      <c r="AK168" s="33">
        <v>1.3596837944664033</v>
      </c>
      <c r="AL168" s="33">
        <v>89.960474308300405</v>
      </c>
      <c r="AM168" s="33">
        <v>17446.501976284584</v>
      </c>
      <c r="AN168" s="33">
        <v>0</v>
      </c>
      <c r="AO168" s="33">
        <v>408.64031620553357</v>
      </c>
      <c r="AP168" s="33">
        <v>1963.01185770751</v>
      </c>
      <c r="AQ168" s="33">
        <v>783.201581027668</v>
      </c>
      <c r="AR168" s="33">
        <v>2915.8577075098815</v>
      </c>
      <c r="AS168" s="33">
        <v>5943.5691699604749</v>
      </c>
      <c r="AT168" s="33">
        <v>3462.3596837944669</v>
      </c>
      <c r="AU168" s="33">
        <v>1969.8616600790515</v>
      </c>
      <c r="AV168" s="33">
        <v>20998.683794466404</v>
      </c>
      <c r="AW168" s="33">
        <v>2891.2213438735184</v>
      </c>
      <c r="AX168" s="33">
        <v>639.56521739130437</v>
      </c>
      <c r="AY168" s="33">
        <v>5746.3913043478269</v>
      </c>
      <c r="AZ168" s="33">
        <v>9706.3201581027679</v>
      </c>
      <c r="BA168" s="33">
        <v>2015.1857707509882</v>
      </c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  <c r="DB168" s="1"/>
      <c r="DC168" s="1"/>
      <c r="DD168" s="1"/>
      <c r="DE168" s="1"/>
      <c r="DF168" s="1"/>
      <c r="DG168" s="1"/>
      <c r="DH168" s="1"/>
      <c r="DI168" s="1"/>
      <c r="DJ168" s="1"/>
      <c r="DK168" s="1"/>
      <c r="DL168" s="1"/>
      <c r="DM168" s="1"/>
      <c r="DN168" s="1"/>
      <c r="DO168" s="1"/>
      <c r="DP168" s="1"/>
      <c r="DQ168" s="1"/>
      <c r="DR168" s="1"/>
      <c r="DS168" s="1"/>
      <c r="DT168" s="1"/>
      <c r="DU168" s="1"/>
      <c r="DV168" s="1"/>
      <c r="DW168" s="1"/>
      <c r="DX168" s="1"/>
      <c r="DY168" s="1"/>
      <c r="DZ168" s="1"/>
      <c r="EA168" s="1"/>
      <c r="EB168" s="1"/>
      <c r="EC168" s="1"/>
      <c r="ED168" s="1"/>
      <c r="EE168" s="1"/>
      <c r="EF168" s="1"/>
      <c r="EG168" s="1"/>
      <c r="EH168" s="1"/>
      <c r="EI168" s="1"/>
      <c r="EJ168" s="1"/>
      <c r="EK168" s="1"/>
      <c r="EL168" s="1"/>
      <c r="EM168" s="1"/>
      <c r="EN168" s="1"/>
      <c r="EO168" s="1"/>
      <c r="EP168" s="1"/>
      <c r="EQ168" s="1"/>
      <c r="ER168" s="1"/>
      <c r="ES168" s="1"/>
      <c r="ET168" s="1"/>
      <c r="EU168" s="1"/>
      <c r="EV168" s="1"/>
      <c r="EW168" s="1"/>
      <c r="EX168" s="1"/>
      <c r="EY168" s="1"/>
      <c r="EZ168" s="1"/>
      <c r="FA168" s="1"/>
      <c r="FB168" s="1"/>
      <c r="FC168" s="1"/>
      <c r="FD168" s="1"/>
      <c r="FE168" s="1"/>
      <c r="FF168" s="1"/>
      <c r="FG168" s="1"/>
      <c r="FH168" s="1"/>
    </row>
    <row r="169" spans="1:164" ht="15.75" customHeight="1" x14ac:dyDescent="0.25">
      <c r="A169" s="1">
        <v>31503</v>
      </c>
      <c r="B169" s="1" t="s">
        <v>170</v>
      </c>
      <c r="C169" s="1" t="s">
        <v>807</v>
      </c>
      <c r="D169" s="1" t="s">
        <v>823</v>
      </c>
      <c r="E169" s="1">
        <v>1400</v>
      </c>
      <c r="F169" s="1" t="s">
        <v>836</v>
      </c>
      <c r="G169" s="1" t="s">
        <v>838</v>
      </c>
      <c r="H169" s="1" t="s">
        <v>843</v>
      </c>
      <c r="I169" s="1" t="s">
        <v>851</v>
      </c>
      <c r="J169" s="33">
        <v>34688.90513833992</v>
      </c>
      <c r="K169" s="33">
        <v>3127.9881422924905</v>
      </c>
      <c r="L169" s="33">
        <v>4966.683794466403</v>
      </c>
      <c r="M169" s="33">
        <v>22444.438735177868</v>
      </c>
      <c r="N169" s="33">
        <v>2032.8853754940712</v>
      </c>
      <c r="O169" s="33">
        <v>1685.9486166007905</v>
      </c>
      <c r="P169" s="33">
        <v>430.96047430830038</v>
      </c>
      <c r="Q169" s="33">
        <v>34303.328063241112</v>
      </c>
      <c r="R169" s="33">
        <v>403.74703557312256</v>
      </c>
      <c r="S169" s="33">
        <v>1449.505928853755</v>
      </c>
      <c r="T169" s="33">
        <v>10613.411067193676</v>
      </c>
      <c r="U169" s="33">
        <v>5938.0671936758899</v>
      </c>
      <c r="V169" s="33">
        <v>5920.403162055336</v>
      </c>
      <c r="W169" s="33">
        <v>5432.241106719368</v>
      </c>
      <c r="X169" s="33">
        <v>3424.735177865613</v>
      </c>
      <c r="Y169" s="33">
        <v>1121.2173913043478</v>
      </c>
      <c r="Z169" s="33">
        <v>41271.466403162063</v>
      </c>
      <c r="AA169" s="33">
        <v>9976.7035573122539</v>
      </c>
      <c r="AB169" s="33">
        <v>2751.122529644269</v>
      </c>
      <c r="AC169" s="33">
        <v>8359.2885375494079</v>
      </c>
      <c r="AD169" s="33">
        <v>12186.233201581028</v>
      </c>
      <c r="AE169" s="33">
        <v>7998.1185770750999</v>
      </c>
      <c r="AF169" s="33">
        <v>33195.027667984192</v>
      </c>
      <c r="AG169" s="33">
        <v>3503.8577075098819</v>
      </c>
      <c r="AH169" s="33">
        <v>5383.7035573122539</v>
      </c>
      <c r="AI169" s="33">
        <v>20454.18181818182</v>
      </c>
      <c r="AJ169" s="33">
        <v>2287.1304347826085</v>
      </c>
      <c r="AK169" s="33">
        <v>1245.6956521739132</v>
      </c>
      <c r="AL169" s="33">
        <v>320.45849802371544</v>
      </c>
      <c r="AM169" s="33">
        <v>35263.549407114631</v>
      </c>
      <c r="AN169" s="33">
        <v>332.43083003952569</v>
      </c>
      <c r="AO169" s="33">
        <v>1861.0039525691702</v>
      </c>
      <c r="AP169" s="33">
        <v>9848.592885375494</v>
      </c>
      <c r="AQ169" s="33">
        <v>6218.8853754940719</v>
      </c>
      <c r="AR169" s="33">
        <v>6440.8181818181829</v>
      </c>
      <c r="AS169" s="33">
        <v>6329.498023715415</v>
      </c>
      <c r="AT169" s="33">
        <v>3177.6758893280635</v>
      </c>
      <c r="AU169" s="33">
        <v>1054.6442687747037</v>
      </c>
      <c r="AV169" s="33">
        <v>41103.209486166008</v>
      </c>
      <c r="AW169" s="33">
        <v>10486.296442687748</v>
      </c>
      <c r="AX169" s="33">
        <v>2653.1581027667985</v>
      </c>
      <c r="AY169" s="33">
        <v>7311.2608695652189</v>
      </c>
      <c r="AZ169" s="33">
        <v>12262.750988142292</v>
      </c>
      <c r="BA169" s="33">
        <v>8389.7430830039521</v>
      </c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  <c r="DB169" s="1"/>
      <c r="DC169" s="1"/>
      <c r="DD169" s="1"/>
      <c r="DE169" s="1"/>
      <c r="DF169" s="1"/>
      <c r="DG169" s="1"/>
      <c r="DH169" s="1"/>
      <c r="DI169" s="1"/>
      <c r="DJ169" s="1"/>
      <c r="DK169" s="1"/>
      <c r="DL169" s="1"/>
      <c r="DM169" s="1"/>
      <c r="DN169" s="1"/>
      <c r="DO169" s="1"/>
      <c r="DP169" s="1"/>
      <c r="DQ169" s="1"/>
      <c r="DR169" s="1"/>
      <c r="DS169" s="1"/>
      <c r="DT169" s="1"/>
      <c r="DU169" s="1"/>
      <c r="DV169" s="1"/>
      <c r="DW169" s="1"/>
      <c r="DX169" s="1"/>
      <c r="DY169" s="1"/>
      <c r="DZ169" s="1"/>
      <c r="EA169" s="1"/>
      <c r="EB169" s="1"/>
      <c r="EC169" s="1"/>
      <c r="ED169" s="1"/>
      <c r="EE169" s="1"/>
      <c r="EF169" s="1"/>
      <c r="EG169" s="1"/>
      <c r="EH169" s="1"/>
      <c r="EI169" s="1"/>
      <c r="EJ169" s="1"/>
      <c r="EK169" s="1"/>
      <c r="EL169" s="1"/>
      <c r="EM169" s="1"/>
      <c r="EN169" s="1"/>
      <c r="EO169" s="1"/>
      <c r="EP169" s="1"/>
      <c r="EQ169" s="1"/>
      <c r="ER169" s="1"/>
      <c r="ES169" s="1"/>
      <c r="ET169" s="1"/>
      <c r="EU169" s="1"/>
      <c r="EV169" s="1"/>
      <c r="EW169" s="1"/>
      <c r="EX169" s="1"/>
      <c r="EY169" s="1"/>
      <c r="EZ169" s="1"/>
      <c r="FA169" s="1"/>
      <c r="FB169" s="1"/>
      <c r="FC169" s="1"/>
      <c r="FD169" s="1"/>
      <c r="FE169" s="1"/>
      <c r="FF169" s="1"/>
      <c r="FG169" s="1"/>
      <c r="FH169" s="1"/>
    </row>
    <row r="170" spans="1:164" ht="15.75" customHeight="1" x14ac:dyDescent="0.25">
      <c r="A170" s="1">
        <v>31511</v>
      </c>
      <c r="B170" s="1" t="s">
        <v>171</v>
      </c>
      <c r="C170" s="1" t="s">
        <v>807</v>
      </c>
      <c r="D170" s="1" t="s">
        <v>823</v>
      </c>
      <c r="E170" s="1">
        <v>1499</v>
      </c>
      <c r="F170" s="1" t="s">
        <v>836</v>
      </c>
      <c r="G170" s="1" t="s">
        <v>838</v>
      </c>
      <c r="H170" s="1" t="s">
        <v>844</v>
      </c>
      <c r="I170" s="1" t="s">
        <v>852</v>
      </c>
      <c r="J170" s="33">
        <v>12973.494071146248</v>
      </c>
      <c r="K170" s="33">
        <v>625.84980237154161</v>
      </c>
      <c r="L170" s="33">
        <v>1573.415019762846</v>
      </c>
      <c r="M170" s="33">
        <v>5091.8577075098819</v>
      </c>
      <c r="N170" s="33">
        <v>2507.213438735178</v>
      </c>
      <c r="O170" s="33">
        <v>2366.9762845849805</v>
      </c>
      <c r="P170" s="33">
        <v>808.18181818181824</v>
      </c>
      <c r="Q170" s="33">
        <v>20306.482213438736</v>
      </c>
      <c r="R170" s="33">
        <v>59.565217391304351</v>
      </c>
      <c r="S170" s="33">
        <v>797.5494071146245</v>
      </c>
      <c r="T170" s="33">
        <v>4677.849802371542</v>
      </c>
      <c r="U170" s="33">
        <v>3505.8537549407115</v>
      </c>
      <c r="V170" s="33">
        <v>4718.4940711462459</v>
      </c>
      <c r="W170" s="33">
        <v>4197.5098814229259</v>
      </c>
      <c r="X170" s="33">
        <v>2341.241106719368</v>
      </c>
      <c r="Y170" s="33">
        <v>8.4189723320158105</v>
      </c>
      <c r="Z170" s="33">
        <v>27452.22134387352</v>
      </c>
      <c r="AA170" s="33">
        <v>11355.415019762846</v>
      </c>
      <c r="AB170" s="33">
        <v>1836.1027667984188</v>
      </c>
      <c r="AC170" s="33">
        <v>4197.830039525692</v>
      </c>
      <c r="AD170" s="33">
        <v>7191.379446640316</v>
      </c>
      <c r="AE170" s="33">
        <v>2871.4940711462455</v>
      </c>
      <c r="AF170" s="33">
        <v>11420.818181818184</v>
      </c>
      <c r="AG170" s="33">
        <v>801.81027667984188</v>
      </c>
      <c r="AH170" s="33">
        <v>1915.3636363636365</v>
      </c>
      <c r="AI170" s="33">
        <v>3552.6600790513835</v>
      </c>
      <c r="AJ170" s="33">
        <v>2811.02766798419</v>
      </c>
      <c r="AK170" s="33">
        <v>1942.130434782609</v>
      </c>
      <c r="AL170" s="33">
        <v>397.82608695652175</v>
      </c>
      <c r="AM170" s="33">
        <v>22412.735177865619</v>
      </c>
      <c r="AN170" s="33">
        <v>184.18972332015812</v>
      </c>
      <c r="AO170" s="33">
        <v>752.91699604743098</v>
      </c>
      <c r="AP170" s="33">
        <v>4852.407114624506</v>
      </c>
      <c r="AQ170" s="33">
        <v>3684.2015810276685</v>
      </c>
      <c r="AR170" s="33">
        <v>4642.8577075098819</v>
      </c>
      <c r="AS170" s="33">
        <v>5183.687747035573</v>
      </c>
      <c r="AT170" s="33">
        <v>3111.0711462450595</v>
      </c>
      <c r="AU170" s="33">
        <v>1.4031620553359685</v>
      </c>
      <c r="AV170" s="33">
        <v>24415.901185770756</v>
      </c>
      <c r="AW170" s="33">
        <v>10160.13833992095</v>
      </c>
      <c r="AX170" s="33">
        <v>1772.7549407114625</v>
      </c>
      <c r="AY170" s="33">
        <v>3858.924901185771</v>
      </c>
      <c r="AZ170" s="33">
        <v>5646.932806324111</v>
      </c>
      <c r="BA170" s="33">
        <v>2977.1501976284585</v>
      </c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  <c r="DB170" s="1"/>
      <c r="DC170" s="1"/>
      <c r="DD170" s="1"/>
      <c r="DE170" s="1"/>
      <c r="DF170" s="1"/>
      <c r="DG170" s="1"/>
      <c r="DH170" s="1"/>
      <c r="DI170" s="1"/>
      <c r="DJ170" s="1"/>
      <c r="DK170" s="1"/>
      <c r="DL170" s="1"/>
      <c r="DM170" s="1"/>
      <c r="DN170" s="1"/>
      <c r="DO170" s="1"/>
      <c r="DP170" s="1"/>
      <c r="DQ170" s="1"/>
      <c r="DR170" s="1"/>
      <c r="DS170" s="1"/>
      <c r="DT170" s="1"/>
      <c r="DU170" s="1"/>
      <c r="DV170" s="1"/>
      <c r="DW170" s="1"/>
      <c r="DX170" s="1"/>
      <c r="DY170" s="1"/>
      <c r="DZ170" s="1"/>
      <c r="EA170" s="1"/>
      <c r="EB170" s="1"/>
      <c r="EC170" s="1"/>
      <c r="ED170" s="1"/>
      <c r="EE170" s="1"/>
      <c r="EF170" s="1"/>
      <c r="EG170" s="1"/>
      <c r="EH170" s="1"/>
      <c r="EI170" s="1"/>
      <c r="EJ170" s="1"/>
      <c r="EK170" s="1"/>
      <c r="EL170" s="1"/>
      <c r="EM170" s="1"/>
      <c r="EN170" s="1"/>
      <c r="EO170" s="1"/>
      <c r="EP170" s="1"/>
      <c r="EQ170" s="1"/>
      <c r="ER170" s="1"/>
      <c r="ES170" s="1"/>
      <c r="ET170" s="1"/>
      <c r="EU170" s="1"/>
      <c r="EV170" s="1"/>
      <c r="EW170" s="1"/>
      <c r="EX170" s="1"/>
      <c r="EY170" s="1"/>
      <c r="EZ170" s="1"/>
      <c r="FA170" s="1"/>
      <c r="FB170" s="1"/>
      <c r="FC170" s="1"/>
      <c r="FD170" s="1"/>
      <c r="FE170" s="1"/>
      <c r="FF170" s="1"/>
      <c r="FG170" s="1"/>
      <c r="FH170" s="1"/>
    </row>
    <row r="171" spans="1:164" ht="15.75" customHeight="1" x14ac:dyDescent="0.25">
      <c r="A171" s="1">
        <v>31525</v>
      </c>
      <c r="B171" s="1" t="s">
        <v>172</v>
      </c>
      <c r="C171" s="1" t="s">
        <v>797</v>
      </c>
      <c r="D171" s="1" t="s">
        <v>830</v>
      </c>
      <c r="E171" s="1">
        <v>5100</v>
      </c>
      <c r="F171" s="1" t="s">
        <v>834</v>
      </c>
      <c r="G171" s="1" t="s">
        <v>838</v>
      </c>
      <c r="H171" s="1" t="s">
        <v>847</v>
      </c>
      <c r="I171" s="1" t="s">
        <v>853</v>
      </c>
      <c r="J171" s="33">
        <v>258792.81818181818</v>
      </c>
      <c r="K171" s="33">
        <v>19572.312252964428</v>
      </c>
      <c r="L171" s="33">
        <v>50468.837944664039</v>
      </c>
      <c r="M171" s="33">
        <v>100168.53754940712</v>
      </c>
      <c r="N171" s="33">
        <v>51140.090909090912</v>
      </c>
      <c r="O171" s="33">
        <v>31331.1581027668</v>
      </c>
      <c r="P171" s="33">
        <v>6111.881422924901</v>
      </c>
      <c r="Q171" s="33">
        <v>231703.30039525693</v>
      </c>
      <c r="R171" s="33">
        <v>4899.8616600790519</v>
      </c>
      <c r="S171" s="33">
        <v>14255.276679841898</v>
      </c>
      <c r="T171" s="33">
        <v>72532.209486166015</v>
      </c>
      <c r="U171" s="33">
        <v>40420.869565217392</v>
      </c>
      <c r="V171" s="33">
        <v>42010.308300395263</v>
      </c>
      <c r="W171" s="33">
        <v>38649.446640316208</v>
      </c>
      <c r="X171" s="33">
        <v>12104.280632411068</v>
      </c>
      <c r="Y171" s="33">
        <v>6831.04743083004</v>
      </c>
      <c r="Z171" s="33">
        <v>259702.33596837943</v>
      </c>
      <c r="AA171" s="33">
        <v>96530.221343873534</v>
      </c>
      <c r="AB171" s="33">
        <v>35895.861660079056</v>
      </c>
      <c r="AC171" s="33">
        <v>37862.276679841896</v>
      </c>
      <c r="AD171" s="33">
        <v>54908.553359683807</v>
      </c>
      <c r="AE171" s="33">
        <v>34505.422924901191</v>
      </c>
      <c r="AF171" s="33">
        <v>258488.81818181823</v>
      </c>
      <c r="AG171" s="33">
        <v>21542.928853754944</v>
      </c>
      <c r="AH171" s="33">
        <v>51405.015810276687</v>
      </c>
      <c r="AI171" s="33">
        <v>102183.27272727274</v>
      </c>
      <c r="AJ171" s="33">
        <v>50973.976284584984</v>
      </c>
      <c r="AK171" s="33">
        <v>28220.260869565223</v>
      </c>
      <c r="AL171" s="33">
        <v>4163.363636363636</v>
      </c>
      <c r="AM171" s="33">
        <v>233970.89328063247</v>
      </c>
      <c r="AN171" s="33">
        <v>6111.6640316205539</v>
      </c>
      <c r="AO171" s="33">
        <v>14104.916996047434</v>
      </c>
      <c r="AP171" s="33">
        <v>71579.944664031631</v>
      </c>
      <c r="AQ171" s="33">
        <v>37658.407114624511</v>
      </c>
      <c r="AR171" s="33">
        <v>40612.624505928856</v>
      </c>
      <c r="AS171" s="33">
        <v>43904.640316205536</v>
      </c>
      <c r="AT171" s="33">
        <v>13093.936758893284</v>
      </c>
      <c r="AU171" s="33">
        <v>6904.7588932806329</v>
      </c>
      <c r="AV171" s="33">
        <v>254107.66007905139</v>
      </c>
      <c r="AW171" s="33">
        <v>92124.280632411072</v>
      </c>
      <c r="AX171" s="33">
        <v>34485.280632411072</v>
      </c>
      <c r="AY171" s="33">
        <v>33978.399209486168</v>
      </c>
      <c r="AZ171" s="33">
        <v>56665.098814229255</v>
      </c>
      <c r="BA171" s="33">
        <v>36854.600790513839</v>
      </c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  <c r="DB171" s="1"/>
      <c r="DC171" s="1"/>
      <c r="DD171" s="1"/>
      <c r="DE171" s="1"/>
      <c r="DF171" s="1"/>
      <c r="DG171" s="1"/>
      <c r="DH171" s="1"/>
      <c r="DI171" s="1"/>
      <c r="DJ171" s="1"/>
      <c r="DK171" s="1"/>
      <c r="DL171" s="1"/>
      <c r="DM171" s="1"/>
      <c r="DN171" s="1"/>
      <c r="DO171" s="1"/>
      <c r="DP171" s="1"/>
      <c r="DQ171" s="1"/>
      <c r="DR171" s="1"/>
      <c r="DS171" s="1"/>
      <c r="DT171" s="1"/>
      <c r="DU171" s="1"/>
      <c r="DV171" s="1"/>
      <c r="DW171" s="1"/>
      <c r="DX171" s="1"/>
      <c r="DY171" s="1"/>
      <c r="DZ171" s="1"/>
      <c r="EA171" s="1"/>
      <c r="EB171" s="1"/>
      <c r="EC171" s="1"/>
      <c r="ED171" s="1"/>
      <c r="EE171" s="1"/>
      <c r="EF171" s="1"/>
      <c r="EG171" s="1"/>
      <c r="EH171" s="1"/>
      <c r="EI171" s="1"/>
      <c r="EJ171" s="1"/>
      <c r="EK171" s="1"/>
      <c r="EL171" s="1"/>
      <c r="EM171" s="1"/>
      <c r="EN171" s="1"/>
      <c r="EO171" s="1"/>
      <c r="EP171" s="1"/>
      <c r="EQ171" s="1"/>
      <c r="ER171" s="1"/>
      <c r="ES171" s="1"/>
      <c r="ET171" s="1"/>
      <c r="EU171" s="1"/>
      <c r="EV171" s="1"/>
      <c r="EW171" s="1"/>
      <c r="EX171" s="1"/>
      <c r="EY171" s="1"/>
      <c r="EZ171" s="1"/>
      <c r="FA171" s="1"/>
      <c r="FB171" s="1"/>
      <c r="FC171" s="1"/>
      <c r="FD171" s="1"/>
      <c r="FE171" s="1"/>
      <c r="FF171" s="1"/>
      <c r="FG171" s="1"/>
      <c r="FH171" s="1"/>
    </row>
    <row r="172" spans="1:164" ht="15.75" customHeight="1" x14ac:dyDescent="0.25">
      <c r="A172" s="1">
        <v>31562</v>
      </c>
      <c r="B172" s="1" t="s">
        <v>173</v>
      </c>
      <c r="C172" s="1" t="s">
        <v>798</v>
      </c>
      <c r="D172" s="1" t="s">
        <v>828</v>
      </c>
      <c r="E172" s="1">
        <v>5652</v>
      </c>
      <c r="F172" s="1" t="s">
        <v>832</v>
      </c>
      <c r="G172" s="1" t="s">
        <v>838</v>
      </c>
      <c r="H172" s="1" t="s">
        <v>847</v>
      </c>
      <c r="I172" s="1" t="s">
        <v>853</v>
      </c>
      <c r="J172" s="33">
        <v>303241.7351778656</v>
      </c>
      <c r="K172" s="33">
        <v>25568.620553359688</v>
      </c>
      <c r="L172" s="33">
        <v>56701.992094861671</v>
      </c>
      <c r="M172" s="33">
        <v>125317.91304347827</v>
      </c>
      <c r="N172" s="33">
        <v>65677.166007905151</v>
      </c>
      <c r="O172" s="33">
        <v>24550.901185770752</v>
      </c>
      <c r="P172" s="33">
        <v>5425.1422924901181</v>
      </c>
      <c r="Q172" s="33">
        <v>212960.77075098816</v>
      </c>
      <c r="R172" s="33">
        <v>3398.4861660079055</v>
      </c>
      <c r="S172" s="33">
        <v>9529.01581027668</v>
      </c>
      <c r="T172" s="33">
        <v>79562.53754940712</v>
      </c>
      <c r="U172" s="33">
        <v>31501.30830039526</v>
      </c>
      <c r="V172" s="33">
        <v>35885.66798418972</v>
      </c>
      <c r="W172" s="33">
        <v>35154.292490118583</v>
      </c>
      <c r="X172" s="33">
        <v>12443.683794466404</v>
      </c>
      <c r="Y172" s="33">
        <v>5485.7786561264829</v>
      </c>
      <c r="Z172" s="33">
        <v>216712.01185770752</v>
      </c>
      <c r="AA172" s="33">
        <v>69281.49407114624</v>
      </c>
      <c r="AB172" s="33">
        <v>30649.731225296444</v>
      </c>
      <c r="AC172" s="33">
        <v>31292.924901185776</v>
      </c>
      <c r="AD172" s="33">
        <v>44501.249011857712</v>
      </c>
      <c r="AE172" s="33">
        <v>40986.612648221351</v>
      </c>
      <c r="AF172" s="33">
        <v>280878.82213438739</v>
      </c>
      <c r="AG172" s="33">
        <v>24608.849802371544</v>
      </c>
      <c r="AH172" s="33">
        <v>52300.189723320167</v>
      </c>
      <c r="AI172" s="33">
        <v>114575.63636363637</v>
      </c>
      <c r="AJ172" s="33">
        <v>56627.964426877472</v>
      </c>
      <c r="AK172" s="33">
        <v>26804.00790513834</v>
      </c>
      <c r="AL172" s="33">
        <v>5962.173913043478</v>
      </c>
      <c r="AM172" s="33">
        <v>235987.53359683795</v>
      </c>
      <c r="AN172" s="33">
        <v>4787.7786561264829</v>
      </c>
      <c r="AO172" s="33">
        <v>11254.569169960476</v>
      </c>
      <c r="AP172" s="33">
        <v>87580.059288537552</v>
      </c>
      <c r="AQ172" s="33">
        <v>35310.565217391304</v>
      </c>
      <c r="AR172" s="33">
        <v>36850.126482213447</v>
      </c>
      <c r="AS172" s="33">
        <v>40909.664031620552</v>
      </c>
      <c r="AT172" s="33">
        <v>13834.411067193676</v>
      </c>
      <c r="AU172" s="33">
        <v>5460.359683794466</v>
      </c>
      <c r="AV172" s="33">
        <v>223797.88537549405</v>
      </c>
      <c r="AW172" s="33">
        <v>70831.529644268783</v>
      </c>
      <c r="AX172" s="33">
        <v>35154.814229249008</v>
      </c>
      <c r="AY172" s="33">
        <v>35522.256916996048</v>
      </c>
      <c r="AZ172" s="33">
        <v>47978.588932806328</v>
      </c>
      <c r="BA172" s="33">
        <v>34310.695652173912</v>
      </c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  <c r="DB172" s="1"/>
      <c r="DC172" s="1"/>
      <c r="DD172" s="1"/>
      <c r="DE172" s="1"/>
      <c r="DF172" s="1"/>
      <c r="DG172" s="1"/>
      <c r="DH172" s="1"/>
      <c r="DI172" s="1"/>
      <c r="DJ172" s="1"/>
      <c r="DK172" s="1"/>
      <c r="DL172" s="1"/>
      <c r="DM172" s="1"/>
      <c r="DN172" s="1"/>
      <c r="DO172" s="1"/>
      <c r="DP172" s="1"/>
      <c r="DQ172" s="1"/>
      <c r="DR172" s="1"/>
      <c r="DS172" s="1"/>
      <c r="DT172" s="1"/>
      <c r="DU172" s="1"/>
      <c r="DV172" s="1"/>
      <c r="DW172" s="1"/>
      <c r="DX172" s="1"/>
      <c r="DY172" s="1"/>
      <c r="DZ172" s="1"/>
      <c r="EA172" s="1"/>
      <c r="EB172" s="1"/>
      <c r="EC172" s="1"/>
      <c r="ED172" s="1"/>
      <c r="EE172" s="1"/>
      <c r="EF172" s="1"/>
      <c r="EG172" s="1"/>
      <c r="EH172" s="1"/>
      <c r="EI172" s="1"/>
      <c r="EJ172" s="1"/>
      <c r="EK172" s="1"/>
      <c r="EL172" s="1"/>
      <c r="EM172" s="1"/>
      <c r="EN172" s="1"/>
      <c r="EO172" s="1"/>
      <c r="EP172" s="1"/>
      <c r="EQ172" s="1"/>
      <c r="ER172" s="1"/>
      <c r="ES172" s="1"/>
      <c r="ET172" s="1"/>
      <c r="EU172" s="1"/>
      <c r="EV172" s="1"/>
      <c r="EW172" s="1"/>
      <c r="EX172" s="1"/>
      <c r="EY172" s="1"/>
      <c r="EZ172" s="1"/>
      <c r="FA172" s="1"/>
      <c r="FB172" s="1"/>
      <c r="FC172" s="1"/>
      <c r="FD172" s="1"/>
      <c r="FE172" s="1"/>
      <c r="FF172" s="1"/>
      <c r="FG172" s="1"/>
      <c r="FH172" s="1"/>
    </row>
    <row r="173" spans="1:164" ht="15.75" customHeight="1" x14ac:dyDescent="0.25">
      <c r="A173" s="1">
        <v>31708</v>
      </c>
      <c r="B173" s="1" t="s">
        <v>174</v>
      </c>
      <c r="C173" s="1" t="s">
        <v>801</v>
      </c>
      <c r="D173" s="1" t="s">
        <v>827</v>
      </c>
      <c r="E173" s="1">
        <v>3250</v>
      </c>
      <c r="F173" s="1" t="s">
        <v>834</v>
      </c>
      <c r="G173" s="1" t="s">
        <v>838</v>
      </c>
      <c r="H173" s="1" t="s">
        <v>846</v>
      </c>
      <c r="I173" s="1" t="s">
        <v>851</v>
      </c>
      <c r="J173" s="33">
        <v>90943.391304347824</v>
      </c>
      <c r="K173" s="33">
        <v>6846.8260869565229</v>
      </c>
      <c r="L173" s="33">
        <v>17188.442687747036</v>
      </c>
      <c r="M173" s="33">
        <v>35392.015810276687</v>
      </c>
      <c r="N173" s="33">
        <v>19752.169960474308</v>
      </c>
      <c r="O173" s="33">
        <v>10339.18972332016</v>
      </c>
      <c r="P173" s="33">
        <v>1424.7470355731227</v>
      </c>
      <c r="Q173" s="33">
        <v>80542.699604743102</v>
      </c>
      <c r="R173" s="33">
        <v>1225.2371541501977</v>
      </c>
      <c r="S173" s="33">
        <v>5712.905138339921</v>
      </c>
      <c r="T173" s="33">
        <v>23472.06324110672</v>
      </c>
      <c r="U173" s="33">
        <v>12202.636363636364</v>
      </c>
      <c r="V173" s="33">
        <v>13752.932806324112</v>
      </c>
      <c r="W173" s="33">
        <v>16194.035573122532</v>
      </c>
      <c r="X173" s="33">
        <v>5396.150197628459</v>
      </c>
      <c r="Y173" s="33">
        <v>2586.7391304347825</v>
      </c>
      <c r="Z173" s="33">
        <v>103856.94071146246</v>
      </c>
      <c r="AA173" s="33">
        <v>49610.664031620552</v>
      </c>
      <c r="AB173" s="33">
        <v>9271.9288537549419</v>
      </c>
      <c r="AC173" s="33">
        <v>14464.889328063242</v>
      </c>
      <c r="AD173" s="33">
        <v>17720.885375494072</v>
      </c>
      <c r="AE173" s="33">
        <v>12788.573122529646</v>
      </c>
      <c r="AF173" s="33">
        <v>105872.67984189722</v>
      </c>
      <c r="AG173" s="33">
        <v>6862.6996047430839</v>
      </c>
      <c r="AH173" s="33">
        <v>21057.4743083004</v>
      </c>
      <c r="AI173" s="33">
        <v>42999.980237154152</v>
      </c>
      <c r="AJ173" s="33">
        <v>22167.138339920952</v>
      </c>
      <c r="AK173" s="33">
        <v>10831.458498023714</v>
      </c>
      <c r="AL173" s="33">
        <v>1953.928853754941</v>
      </c>
      <c r="AM173" s="33">
        <v>92125.881422924896</v>
      </c>
      <c r="AN173" s="33">
        <v>1217.9683794466405</v>
      </c>
      <c r="AO173" s="33">
        <v>5438.9723320158109</v>
      </c>
      <c r="AP173" s="33">
        <v>27473.924901185772</v>
      </c>
      <c r="AQ173" s="33">
        <v>13723.845849802374</v>
      </c>
      <c r="AR173" s="33">
        <v>16329.098814229248</v>
      </c>
      <c r="AS173" s="33">
        <v>19236.256916996052</v>
      </c>
      <c r="AT173" s="33">
        <v>6122.640316205534</v>
      </c>
      <c r="AU173" s="33">
        <v>2583.1739130434785</v>
      </c>
      <c r="AV173" s="33">
        <v>87811.422924901184</v>
      </c>
      <c r="AW173" s="33">
        <v>34889.727272727272</v>
      </c>
      <c r="AX173" s="33">
        <v>9434.01185770751</v>
      </c>
      <c r="AY173" s="33">
        <v>13861.707509881426</v>
      </c>
      <c r="AZ173" s="33">
        <v>16570.703557312252</v>
      </c>
      <c r="BA173" s="33">
        <v>13055.272727272726</v>
      </c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  <c r="DB173" s="1"/>
      <c r="DC173" s="1"/>
      <c r="DD173" s="1"/>
      <c r="DE173" s="1"/>
      <c r="DF173" s="1"/>
      <c r="DG173" s="1"/>
      <c r="DH173" s="1"/>
      <c r="DI173" s="1"/>
      <c r="DJ173" s="1"/>
      <c r="DK173" s="1"/>
      <c r="DL173" s="1"/>
      <c r="DM173" s="1"/>
      <c r="DN173" s="1"/>
      <c r="DO173" s="1"/>
      <c r="DP173" s="1"/>
      <c r="DQ173" s="1"/>
      <c r="DR173" s="1"/>
      <c r="DS173" s="1"/>
      <c r="DT173" s="1"/>
      <c r="DU173" s="1"/>
      <c r="DV173" s="1"/>
      <c r="DW173" s="1"/>
      <c r="DX173" s="1"/>
      <c r="DY173" s="1"/>
      <c r="DZ173" s="1"/>
      <c r="EA173" s="1"/>
      <c r="EB173" s="1"/>
      <c r="EC173" s="1"/>
      <c r="ED173" s="1"/>
      <c r="EE173" s="1"/>
      <c r="EF173" s="1"/>
      <c r="EG173" s="1"/>
      <c r="EH173" s="1"/>
      <c r="EI173" s="1"/>
      <c r="EJ173" s="1"/>
      <c r="EK173" s="1"/>
      <c r="EL173" s="1"/>
      <c r="EM173" s="1"/>
      <c r="EN173" s="1"/>
      <c r="EO173" s="1"/>
      <c r="EP173" s="1"/>
      <c r="EQ173" s="1"/>
      <c r="ER173" s="1"/>
      <c r="ES173" s="1"/>
      <c r="ET173" s="1"/>
      <c r="EU173" s="1"/>
      <c r="EV173" s="1"/>
      <c r="EW173" s="1"/>
      <c r="EX173" s="1"/>
      <c r="EY173" s="1"/>
      <c r="EZ173" s="1"/>
      <c r="FA173" s="1"/>
      <c r="FB173" s="1"/>
      <c r="FC173" s="1"/>
      <c r="FD173" s="1"/>
      <c r="FE173" s="1"/>
      <c r="FF173" s="1"/>
      <c r="FG173" s="1"/>
      <c r="FH173" s="1"/>
    </row>
    <row r="174" spans="1:164" ht="15.75" customHeight="1" x14ac:dyDescent="0.25">
      <c r="A174" s="1">
        <v>31732</v>
      </c>
      <c r="B174" s="1" t="s">
        <v>175</v>
      </c>
      <c r="C174" s="1" t="s">
        <v>803</v>
      </c>
      <c r="D174" s="1" t="s">
        <v>824</v>
      </c>
      <c r="E174" s="1">
        <v>2500</v>
      </c>
      <c r="F174" s="1" t="s">
        <v>834</v>
      </c>
      <c r="G174" s="1" t="s">
        <v>838</v>
      </c>
      <c r="H174" s="1" t="s">
        <v>842</v>
      </c>
      <c r="I174" s="1" t="s">
        <v>851</v>
      </c>
      <c r="J174" s="33">
        <v>83511.715415019775</v>
      </c>
      <c r="K174" s="33">
        <v>6334.7588932806329</v>
      </c>
      <c r="L174" s="33">
        <v>17908.24505928854</v>
      </c>
      <c r="M174" s="33">
        <v>28384.727272727276</v>
      </c>
      <c r="N174" s="33">
        <v>16942.316205533596</v>
      </c>
      <c r="O174" s="33">
        <v>12026.509881422926</v>
      </c>
      <c r="P174" s="33">
        <v>1915.1581027667987</v>
      </c>
      <c r="Q174" s="33">
        <v>75531.877470355728</v>
      </c>
      <c r="R174" s="33">
        <v>1231.7549407114625</v>
      </c>
      <c r="S174" s="33">
        <v>3429.201581027668</v>
      </c>
      <c r="T174" s="33">
        <v>21920.233201581032</v>
      </c>
      <c r="U174" s="33">
        <v>13267.438735177868</v>
      </c>
      <c r="V174" s="33">
        <v>15629.624505928854</v>
      </c>
      <c r="W174" s="33">
        <v>13968.102766798422</v>
      </c>
      <c r="X174" s="33">
        <v>3709.5415019762845</v>
      </c>
      <c r="Y174" s="33">
        <v>2375.98023715415</v>
      </c>
      <c r="Z174" s="33">
        <v>89068.114624505935</v>
      </c>
      <c r="AA174" s="33">
        <v>23150.699604743088</v>
      </c>
      <c r="AB174" s="33">
        <v>10985.300395256918</v>
      </c>
      <c r="AC174" s="33">
        <v>13544.08695652174</v>
      </c>
      <c r="AD174" s="33">
        <v>22825.861660079052</v>
      </c>
      <c r="AE174" s="33">
        <v>18562.16600790514</v>
      </c>
      <c r="AF174" s="33">
        <v>92661.573122529648</v>
      </c>
      <c r="AG174" s="33">
        <v>7609.541501976285</v>
      </c>
      <c r="AH174" s="33">
        <v>19703.30830039526</v>
      </c>
      <c r="AI174" s="33">
        <v>33409.011857707512</v>
      </c>
      <c r="AJ174" s="33">
        <v>19704.944664031624</v>
      </c>
      <c r="AK174" s="33">
        <v>10577.241106719368</v>
      </c>
      <c r="AL174" s="33">
        <v>1657.5256916996047</v>
      </c>
      <c r="AM174" s="33">
        <v>84253.675889328078</v>
      </c>
      <c r="AN174" s="33">
        <v>1323.913043478261</v>
      </c>
      <c r="AO174" s="33">
        <v>3962.2806324110675</v>
      </c>
      <c r="AP174" s="33">
        <v>24812.901185770752</v>
      </c>
      <c r="AQ174" s="33">
        <v>12932.11462450593</v>
      </c>
      <c r="AR174" s="33">
        <v>16911.33992094862</v>
      </c>
      <c r="AS174" s="33">
        <v>17815.628458498024</v>
      </c>
      <c r="AT174" s="33">
        <v>3955.0197628458504</v>
      </c>
      <c r="AU174" s="33">
        <v>2540.4782608695655</v>
      </c>
      <c r="AV174" s="33">
        <v>89022.245059288543</v>
      </c>
      <c r="AW174" s="33">
        <v>21701.679841897236</v>
      </c>
      <c r="AX174" s="33">
        <v>11557.335968379448</v>
      </c>
      <c r="AY174" s="33">
        <v>13386.89328063241</v>
      </c>
      <c r="AZ174" s="33">
        <v>23636.41106719368</v>
      </c>
      <c r="BA174" s="33">
        <v>18739.924901185772</v>
      </c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  <c r="DB174" s="1"/>
      <c r="DC174" s="1"/>
      <c r="DD174" s="1"/>
      <c r="DE174" s="1"/>
      <c r="DF174" s="1"/>
      <c r="DG174" s="1"/>
      <c r="DH174" s="1"/>
      <c r="DI174" s="1"/>
      <c r="DJ174" s="1"/>
      <c r="DK174" s="1"/>
      <c r="DL174" s="1"/>
      <c r="DM174" s="1"/>
      <c r="DN174" s="1"/>
      <c r="DO174" s="1"/>
      <c r="DP174" s="1"/>
      <c r="DQ174" s="1"/>
      <c r="DR174" s="1"/>
      <c r="DS174" s="1"/>
      <c r="DT174" s="1"/>
      <c r="DU174" s="1"/>
      <c r="DV174" s="1"/>
      <c r="DW174" s="1"/>
      <c r="DX174" s="1"/>
      <c r="DY174" s="1"/>
      <c r="DZ174" s="1"/>
      <c r="EA174" s="1"/>
      <c r="EB174" s="1"/>
      <c r="EC174" s="1"/>
      <c r="ED174" s="1"/>
      <c r="EE174" s="1"/>
      <c r="EF174" s="1"/>
      <c r="EG174" s="1"/>
      <c r="EH174" s="1"/>
      <c r="EI174" s="1"/>
      <c r="EJ174" s="1"/>
      <c r="EK174" s="1"/>
      <c r="EL174" s="1"/>
      <c r="EM174" s="1"/>
      <c r="EN174" s="1"/>
      <c r="EO174" s="1"/>
      <c r="EP174" s="1"/>
      <c r="EQ174" s="1"/>
      <c r="ER174" s="1"/>
      <c r="ES174" s="1"/>
      <c r="ET174" s="1"/>
      <c r="EU174" s="1"/>
      <c r="EV174" s="1"/>
      <c r="EW174" s="1"/>
      <c r="EX174" s="1"/>
      <c r="EY174" s="1"/>
      <c r="EZ174" s="1"/>
      <c r="FA174" s="1"/>
      <c r="FB174" s="1"/>
      <c r="FC174" s="1"/>
      <c r="FD174" s="1"/>
      <c r="FE174" s="1"/>
      <c r="FF174" s="1"/>
      <c r="FG174" s="1"/>
      <c r="FH174" s="1"/>
    </row>
    <row r="175" spans="1:164" ht="15.75" customHeight="1" x14ac:dyDescent="0.25">
      <c r="A175" s="1">
        <v>31856</v>
      </c>
      <c r="B175" s="1" t="s">
        <v>176</v>
      </c>
      <c r="C175" s="1" t="s">
        <v>798</v>
      </c>
      <c r="D175" s="1" t="s">
        <v>825</v>
      </c>
      <c r="E175" s="1">
        <v>1649</v>
      </c>
      <c r="F175" s="1" t="s">
        <v>834</v>
      </c>
      <c r="G175" s="1" t="s">
        <v>838</v>
      </c>
      <c r="H175" s="1" t="s">
        <v>844</v>
      </c>
      <c r="I175" s="1" t="s">
        <v>850</v>
      </c>
      <c r="J175" s="33">
        <v>8165.7193675889348</v>
      </c>
      <c r="K175" s="33">
        <v>464.1501976284585</v>
      </c>
      <c r="L175" s="33">
        <v>1721.3438735177867</v>
      </c>
      <c r="M175" s="33">
        <v>3324.454545454546</v>
      </c>
      <c r="N175" s="33">
        <v>1167.0750988142292</v>
      </c>
      <c r="O175" s="33">
        <v>1488.695652173913</v>
      </c>
      <c r="P175" s="33">
        <v>0</v>
      </c>
      <c r="Q175" s="33">
        <v>16033.806324110672</v>
      </c>
      <c r="R175" s="33">
        <v>411.501976284585</v>
      </c>
      <c r="S175" s="33">
        <v>132.11462450592887</v>
      </c>
      <c r="T175" s="33">
        <v>2045.7984189723322</v>
      </c>
      <c r="U175" s="33">
        <v>1503.8893280632412</v>
      </c>
      <c r="V175" s="33">
        <v>4326.98023715415</v>
      </c>
      <c r="W175" s="33">
        <v>4691</v>
      </c>
      <c r="X175" s="33">
        <v>1640.407114624506</v>
      </c>
      <c r="Y175" s="33">
        <v>1282.114624505929</v>
      </c>
      <c r="Z175" s="33">
        <v>16048.660079051386</v>
      </c>
      <c r="AA175" s="33">
        <v>4012.750988142293</v>
      </c>
      <c r="AB175" s="33">
        <v>2100.4545454545455</v>
      </c>
      <c r="AC175" s="33">
        <v>2159.525691699605</v>
      </c>
      <c r="AD175" s="33">
        <v>1402.509881422925</v>
      </c>
      <c r="AE175" s="33">
        <v>6373.418972332016</v>
      </c>
      <c r="AF175" s="33">
        <v>7754.5731225296449</v>
      </c>
      <c r="AG175" s="33">
        <v>445.66403162055337</v>
      </c>
      <c r="AH175" s="33">
        <v>1420.5256916996047</v>
      </c>
      <c r="AI175" s="33">
        <v>3149.723320158103</v>
      </c>
      <c r="AJ175" s="33">
        <v>1607.3754940711462</v>
      </c>
      <c r="AK175" s="33">
        <v>1131.2845849802372</v>
      </c>
      <c r="AL175" s="33">
        <v>0</v>
      </c>
      <c r="AM175" s="33">
        <v>24482.553359683796</v>
      </c>
      <c r="AN175" s="33">
        <v>329.01185770750988</v>
      </c>
      <c r="AO175" s="33">
        <v>353.09486166007912</v>
      </c>
      <c r="AP175" s="33">
        <v>6120.2845849802379</v>
      </c>
      <c r="AQ175" s="33">
        <v>3771.750988142293</v>
      </c>
      <c r="AR175" s="33">
        <v>4722.7035573122539</v>
      </c>
      <c r="AS175" s="33">
        <v>6457.1857707509889</v>
      </c>
      <c r="AT175" s="33">
        <v>1783.0711462450595</v>
      </c>
      <c r="AU175" s="33">
        <v>945.4505928853755</v>
      </c>
      <c r="AV175" s="33">
        <v>13650.00790513834</v>
      </c>
      <c r="AW175" s="33">
        <v>3035.399209486166</v>
      </c>
      <c r="AX175" s="33">
        <v>2318.2173913043475</v>
      </c>
      <c r="AY175" s="33">
        <v>1771.9723320158105</v>
      </c>
      <c r="AZ175" s="33">
        <v>1064.3873517786562</v>
      </c>
      <c r="BA175" s="33">
        <v>5460.03162055336</v>
      </c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  <c r="DB175" s="1"/>
      <c r="DC175" s="1"/>
      <c r="DD175" s="1"/>
      <c r="DE175" s="1"/>
      <c r="DF175" s="1"/>
      <c r="DG175" s="1"/>
      <c r="DH175" s="1"/>
      <c r="DI175" s="1"/>
      <c r="DJ175" s="1"/>
      <c r="DK175" s="1"/>
      <c r="DL175" s="1"/>
      <c r="DM175" s="1"/>
      <c r="DN175" s="1"/>
      <c r="DO175" s="1"/>
      <c r="DP175" s="1"/>
      <c r="DQ175" s="1"/>
      <c r="DR175" s="1"/>
      <c r="DS175" s="1"/>
      <c r="DT175" s="1"/>
      <c r="DU175" s="1"/>
      <c r="DV175" s="1"/>
      <c r="DW175" s="1"/>
      <c r="DX175" s="1"/>
      <c r="DY175" s="1"/>
      <c r="DZ175" s="1"/>
      <c r="EA175" s="1"/>
      <c r="EB175" s="1"/>
      <c r="EC175" s="1"/>
      <c r="ED175" s="1"/>
      <c r="EE175" s="1"/>
      <c r="EF175" s="1"/>
      <c r="EG175" s="1"/>
      <c r="EH175" s="1"/>
      <c r="EI175" s="1"/>
      <c r="EJ175" s="1"/>
      <c r="EK175" s="1"/>
      <c r="EL175" s="1"/>
      <c r="EM175" s="1"/>
      <c r="EN175" s="1"/>
      <c r="EO175" s="1"/>
      <c r="EP175" s="1"/>
      <c r="EQ175" s="1"/>
      <c r="ER175" s="1"/>
      <c r="ES175" s="1"/>
      <c r="ET175" s="1"/>
      <c r="EU175" s="1"/>
      <c r="EV175" s="1"/>
      <c r="EW175" s="1"/>
      <c r="EX175" s="1"/>
      <c r="EY175" s="1"/>
      <c r="EZ175" s="1"/>
      <c r="FA175" s="1"/>
      <c r="FB175" s="1"/>
      <c r="FC175" s="1"/>
      <c r="FD175" s="1"/>
      <c r="FE175" s="1"/>
      <c r="FF175" s="1"/>
      <c r="FG175" s="1"/>
      <c r="FH175" s="1"/>
    </row>
    <row r="176" spans="1:164" ht="15.75" customHeight="1" x14ac:dyDescent="0.25">
      <c r="A176" s="1">
        <v>31864</v>
      </c>
      <c r="B176" s="1" t="s">
        <v>177</v>
      </c>
      <c r="C176" s="1" t="s">
        <v>796</v>
      </c>
      <c r="D176" s="1" t="s">
        <v>824</v>
      </c>
      <c r="E176" s="1">
        <v>2490</v>
      </c>
      <c r="F176" s="1" t="s">
        <v>834</v>
      </c>
      <c r="G176" s="1" t="s">
        <v>838</v>
      </c>
      <c r="H176" s="1" t="s">
        <v>841</v>
      </c>
      <c r="I176" s="1" t="s">
        <v>851</v>
      </c>
      <c r="J176" s="33">
        <v>62678.695652173919</v>
      </c>
      <c r="K176" s="33">
        <v>6525.407114624506</v>
      </c>
      <c r="L176" s="33">
        <v>10572.351778656128</v>
      </c>
      <c r="M176" s="33">
        <v>31184.826086956524</v>
      </c>
      <c r="N176" s="33">
        <v>8994.6166007905158</v>
      </c>
      <c r="O176" s="33">
        <v>5158.332015810277</v>
      </c>
      <c r="P176" s="33">
        <v>243.1620553359684</v>
      </c>
      <c r="Q176" s="33">
        <v>52922.667984189728</v>
      </c>
      <c r="R176" s="33">
        <v>629.80237154150211</v>
      </c>
      <c r="S176" s="33">
        <v>2019.1857707509882</v>
      </c>
      <c r="T176" s="33">
        <v>11630.861660079054</v>
      </c>
      <c r="U176" s="33">
        <v>7556.822134387352</v>
      </c>
      <c r="V176" s="33">
        <v>12325.359683794468</v>
      </c>
      <c r="W176" s="33">
        <v>12511.877470355732</v>
      </c>
      <c r="X176" s="33">
        <v>4280.059288537549</v>
      </c>
      <c r="Y176" s="33">
        <v>1968.6996047430832</v>
      </c>
      <c r="Z176" s="33">
        <v>59419.367588932808</v>
      </c>
      <c r="AA176" s="33">
        <v>20786.592885375496</v>
      </c>
      <c r="AB176" s="33">
        <v>7081.885375494071</v>
      </c>
      <c r="AC176" s="33">
        <v>10861.501976284586</v>
      </c>
      <c r="AD176" s="33">
        <v>11597.379446640316</v>
      </c>
      <c r="AE176" s="33">
        <v>9092.00790513834</v>
      </c>
      <c r="AF176" s="33">
        <v>59139.893280632416</v>
      </c>
      <c r="AG176" s="33">
        <v>9129.0711462450599</v>
      </c>
      <c r="AH176" s="33">
        <v>8707.4861660079059</v>
      </c>
      <c r="AI176" s="33">
        <v>28017.557312252968</v>
      </c>
      <c r="AJ176" s="33">
        <v>8838.3754940711478</v>
      </c>
      <c r="AK176" s="33">
        <v>4334.383399209486</v>
      </c>
      <c r="AL176" s="33">
        <v>113.01976284584981</v>
      </c>
      <c r="AM176" s="33">
        <v>63515.944664031624</v>
      </c>
      <c r="AN176" s="33">
        <v>817.35968379446649</v>
      </c>
      <c r="AO176" s="33">
        <v>2046.6877470355732</v>
      </c>
      <c r="AP176" s="33">
        <v>15939.14624505929</v>
      </c>
      <c r="AQ176" s="33">
        <v>9779.5968379446658</v>
      </c>
      <c r="AR176" s="33">
        <v>13149.30434782609</v>
      </c>
      <c r="AS176" s="33">
        <v>14901.193675889328</v>
      </c>
      <c r="AT176" s="33">
        <v>4824.316205533597</v>
      </c>
      <c r="AU176" s="33">
        <v>2058.339920948617</v>
      </c>
      <c r="AV176" s="33">
        <v>49696.466403162056</v>
      </c>
      <c r="AW176" s="33">
        <v>14261.9209486166</v>
      </c>
      <c r="AX176" s="33">
        <v>6995.0395256917009</v>
      </c>
      <c r="AY176" s="33">
        <v>9949.05138339921</v>
      </c>
      <c r="AZ176" s="33">
        <v>9924.3201581027679</v>
      </c>
      <c r="BA176" s="33">
        <v>8566.1343873517799</v>
      </c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  <c r="DB176" s="1"/>
      <c r="DC176" s="1"/>
      <c r="DD176" s="1"/>
      <c r="DE176" s="1"/>
      <c r="DF176" s="1"/>
      <c r="DG176" s="1"/>
      <c r="DH176" s="1"/>
      <c r="DI176" s="1"/>
      <c r="DJ176" s="1"/>
      <c r="DK176" s="1"/>
      <c r="DL176" s="1"/>
      <c r="DM176" s="1"/>
      <c r="DN176" s="1"/>
      <c r="DO176" s="1"/>
      <c r="DP176" s="1"/>
      <c r="DQ176" s="1"/>
      <c r="DR176" s="1"/>
      <c r="DS176" s="1"/>
      <c r="DT176" s="1"/>
      <c r="DU176" s="1"/>
      <c r="DV176" s="1"/>
      <c r="DW176" s="1"/>
      <c r="DX176" s="1"/>
      <c r="DY176" s="1"/>
      <c r="DZ176" s="1"/>
      <c r="EA176" s="1"/>
      <c r="EB176" s="1"/>
      <c r="EC176" s="1"/>
      <c r="ED176" s="1"/>
      <c r="EE176" s="1"/>
      <c r="EF176" s="1"/>
      <c r="EG176" s="1"/>
      <c r="EH176" s="1"/>
      <c r="EI176" s="1"/>
      <c r="EJ176" s="1"/>
      <c r="EK176" s="1"/>
      <c r="EL176" s="1"/>
      <c r="EM176" s="1"/>
      <c r="EN176" s="1"/>
      <c r="EO176" s="1"/>
      <c r="EP176" s="1"/>
      <c r="EQ176" s="1"/>
      <c r="ER176" s="1"/>
      <c r="ES176" s="1"/>
      <c r="ET176" s="1"/>
      <c r="EU176" s="1"/>
      <c r="EV176" s="1"/>
      <c r="EW176" s="1"/>
      <c r="EX176" s="1"/>
      <c r="EY176" s="1"/>
      <c r="EZ176" s="1"/>
      <c r="FA176" s="1"/>
      <c r="FB176" s="1"/>
      <c r="FC176" s="1"/>
      <c r="FD176" s="1"/>
      <c r="FE176" s="1"/>
      <c r="FF176" s="1"/>
      <c r="FG176" s="1"/>
      <c r="FH176" s="1"/>
    </row>
    <row r="177" spans="1:164" ht="15.75" customHeight="1" x14ac:dyDescent="0.25">
      <c r="A177" s="1">
        <v>31880</v>
      </c>
      <c r="B177" s="1" t="s">
        <v>178</v>
      </c>
      <c r="C177" s="1" t="s">
        <v>796</v>
      </c>
      <c r="D177" s="1" t="s">
        <v>827</v>
      </c>
      <c r="E177" s="1">
        <v>3160</v>
      </c>
      <c r="F177" s="1" t="s">
        <v>834</v>
      </c>
      <c r="G177" s="1" t="s">
        <v>838</v>
      </c>
      <c r="H177" s="1" t="s">
        <v>841</v>
      </c>
      <c r="I177" s="1" t="s">
        <v>851</v>
      </c>
      <c r="J177" s="33">
        <v>64391.667984189735</v>
      </c>
      <c r="K177" s="33">
        <v>4812.648221343874</v>
      </c>
      <c r="L177" s="33">
        <v>9190.04743083004</v>
      </c>
      <c r="M177" s="33">
        <v>33394.707509881424</v>
      </c>
      <c r="N177" s="33">
        <v>9488.02371541502</v>
      </c>
      <c r="O177" s="33">
        <v>7119.6007905138349</v>
      </c>
      <c r="P177" s="33">
        <v>386.64031620553362</v>
      </c>
      <c r="Q177" s="33">
        <v>65853.667984189728</v>
      </c>
      <c r="R177" s="33">
        <v>1268.913043478261</v>
      </c>
      <c r="S177" s="33">
        <v>2960.916996047431</v>
      </c>
      <c r="T177" s="33">
        <v>17086.130434782612</v>
      </c>
      <c r="U177" s="33">
        <v>8746.8339920948638</v>
      </c>
      <c r="V177" s="33">
        <v>12875.158102766798</v>
      </c>
      <c r="W177" s="33">
        <v>16845.881422924904</v>
      </c>
      <c r="X177" s="33">
        <v>4215.525691699605</v>
      </c>
      <c r="Y177" s="33">
        <v>1854.308300395257</v>
      </c>
      <c r="Z177" s="33">
        <v>47952.53754940712</v>
      </c>
      <c r="AA177" s="33">
        <v>15840.21739130435</v>
      </c>
      <c r="AB177" s="33">
        <v>8914.5335968379459</v>
      </c>
      <c r="AC177" s="33">
        <v>10776.20158102767</v>
      </c>
      <c r="AD177" s="33">
        <v>6266.525691699605</v>
      </c>
      <c r="AE177" s="33">
        <v>6155.0592885375499</v>
      </c>
      <c r="AF177" s="33">
        <v>60415.090909090912</v>
      </c>
      <c r="AG177" s="33">
        <v>7125.3043478260879</v>
      </c>
      <c r="AH177" s="33">
        <v>9138.411067193676</v>
      </c>
      <c r="AI177" s="33">
        <v>31410.01581027668</v>
      </c>
      <c r="AJ177" s="33">
        <v>6610.750988142293</v>
      </c>
      <c r="AK177" s="33">
        <v>5441.252964426878</v>
      </c>
      <c r="AL177" s="33">
        <v>689.35573122529649</v>
      </c>
      <c r="AM177" s="33">
        <v>68910.932806324112</v>
      </c>
      <c r="AN177" s="33">
        <v>1296.403162055336</v>
      </c>
      <c r="AO177" s="33">
        <v>3195.9841897233205</v>
      </c>
      <c r="AP177" s="33">
        <v>20728.34782608696</v>
      </c>
      <c r="AQ177" s="33">
        <v>9163.01581027668</v>
      </c>
      <c r="AR177" s="33">
        <v>10755.08300395257</v>
      </c>
      <c r="AS177" s="33">
        <v>17709.881422924904</v>
      </c>
      <c r="AT177" s="33">
        <v>4180.715415019763</v>
      </c>
      <c r="AU177" s="33">
        <v>1881.501976284585</v>
      </c>
      <c r="AV177" s="33">
        <v>44946.067193675888</v>
      </c>
      <c r="AW177" s="33">
        <v>13153.03162055336</v>
      </c>
      <c r="AX177" s="33">
        <v>9498.830039525692</v>
      </c>
      <c r="AY177" s="33">
        <v>11592.403162055336</v>
      </c>
      <c r="AZ177" s="33">
        <v>5807.1857707509889</v>
      </c>
      <c r="BA177" s="33">
        <v>4894.616600790514</v>
      </c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  <c r="DB177" s="1"/>
      <c r="DC177" s="1"/>
      <c r="DD177" s="1"/>
      <c r="DE177" s="1"/>
      <c r="DF177" s="1"/>
      <c r="DG177" s="1"/>
      <c r="DH177" s="1"/>
      <c r="DI177" s="1"/>
      <c r="DJ177" s="1"/>
      <c r="DK177" s="1"/>
      <c r="DL177" s="1"/>
      <c r="DM177" s="1"/>
      <c r="DN177" s="1"/>
      <c r="DO177" s="1"/>
      <c r="DP177" s="1"/>
      <c r="DQ177" s="1"/>
      <c r="DR177" s="1"/>
      <c r="DS177" s="1"/>
      <c r="DT177" s="1"/>
      <c r="DU177" s="1"/>
      <c r="DV177" s="1"/>
      <c r="DW177" s="1"/>
      <c r="DX177" s="1"/>
      <c r="DY177" s="1"/>
      <c r="DZ177" s="1"/>
      <c r="EA177" s="1"/>
      <c r="EB177" s="1"/>
      <c r="EC177" s="1"/>
      <c r="ED177" s="1"/>
      <c r="EE177" s="1"/>
      <c r="EF177" s="1"/>
      <c r="EG177" s="1"/>
      <c r="EH177" s="1"/>
      <c r="EI177" s="1"/>
      <c r="EJ177" s="1"/>
      <c r="EK177" s="1"/>
      <c r="EL177" s="1"/>
      <c r="EM177" s="1"/>
      <c r="EN177" s="1"/>
      <c r="EO177" s="1"/>
      <c r="EP177" s="1"/>
      <c r="EQ177" s="1"/>
      <c r="ER177" s="1"/>
      <c r="ES177" s="1"/>
      <c r="ET177" s="1"/>
      <c r="EU177" s="1"/>
      <c r="EV177" s="1"/>
      <c r="EW177" s="1"/>
      <c r="EX177" s="1"/>
      <c r="EY177" s="1"/>
      <c r="EZ177" s="1"/>
      <c r="FA177" s="1"/>
      <c r="FB177" s="1"/>
      <c r="FC177" s="1"/>
      <c r="FD177" s="1"/>
      <c r="FE177" s="1"/>
      <c r="FF177" s="1"/>
      <c r="FG177" s="1"/>
      <c r="FH177" s="1"/>
    </row>
    <row r="178" spans="1:164" ht="15.75" customHeight="1" x14ac:dyDescent="0.25">
      <c r="A178" s="1">
        <v>31899</v>
      </c>
      <c r="B178" s="1" t="s">
        <v>179</v>
      </c>
      <c r="C178" s="1" t="s">
        <v>795</v>
      </c>
      <c r="D178" s="1" t="s">
        <v>827</v>
      </c>
      <c r="E178" s="1">
        <v>3831</v>
      </c>
      <c r="F178" s="1" t="s">
        <v>834</v>
      </c>
      <c r="G178" s="1" t="s">
        <v>838</v>
      </c>
      <c r="H178" s="1" t="s">
        <v>846</v>
      </c>
      <c r="I178" s="1" t="s">
        <v>853</v>
      </c>
      <c r="J178" s="33">
        <v>159073.99209486166</v>
      </c>
      <c r="K178" s="33">
        <v>10297.640316205534</v>
      </c>
      <c r="L178" s="33">
        <v>23291.877470355732</v>
      </c>
      <c r="M178" s="33">
        <v>69061.711462450607</v>
      </c>
      <c r="N178" s="33">
        <v>32554.513833992096</v>
      </c>
      <c r="O178" s="33">
        <v>21089.367588932808</v>
      </c>
      <c r="P178" s="33">
        <v>2778.8814229249015</v>
      </c>
      <c r="Q178" s="33">
        <v>150584.84189723319</v>
      </c>
      <c r="R178" s="33">
        <v>2623.6442687747035</v>
      </c>
      <c r="S178" s="33">
        <v>8387.97233201581</v>
      </c>
      <c r="T178" s="33">
        <v>47499.011857707512</v>
      </c>
      <c r="U178" s="33">
        <v>26672.944664031624</v>
      </c>
      <c r="V178" s="33">
        <v>28693.083003952572</v>
      </c>
      <c r="W178" s="33">
        <v>26043.964426877472</v>
      </c>
      <c r="X178" s="33">
        <v>7415.9604743083009</v>
      </c>
      <c r="Y178" s="33">
        <v>3248.2608695652179</v>
      </c>
      <c r="Z178" s="33">
        <v>132160.60474308301</v>
      </c>
      <c r="AA178" s="33">
        <v>53857.913043478264</v>
      </c>
      <c r="AB178" s="33">
        <v>19270.509881422928</v>
      </c>
      <c r="AC178" s="33">
        <v>17710.940711462452</v>
      </c>
      <c r="AD178" s="33">
        <v>24255.719367588936</v>
      </c>
      <c r="AE178" s="33">
        <v>17065.521739130436</v>
      </c>
      <c r="AF178" s="33">
        <v>148292.73913043481</v>
      </c>
      <c r="AG178" s="33">
        <v>11914.837944664034</v>
      </c>
      <c r="AH178" s="33">
        <v>21880.853754940712</v>
      </c>
      <c r="AI178" s="33">
        <v>65833.996047430832</v>
      </c>
      <c r="AJ178" s="33">
        <v>28293.454545454548</v>
      </c>
      <c r="AK178" s="33">
        <v>18231.592885375496</v>
      </c>
      <c r="AL178" s="33">
        <v>2138.00395256917</v>
      </c>
      <c r="AM178" s="33">
        <v>155803.72332015811</v>
      </c>
      <c r="AN178" s="33">
        <v>2828.339920948617</v>
      </c>
      <c r="AO178" s="33">
        <v>8393.553359683794</v>
      </c>
      <c r="AP178" s="33">
        <v>48108.083003952568</v>
      </c>
      <c r="AQ178" s="33">
        <v>24704.889328063244</v>
      </c>
      <c r="AR178" s="33">
        <v>29463.454545454544</v>
      </c>
      <c r="AS178" s="33">
        <v>30858.786561264824</v>
      </c>
      <c r="AT178" s="33">
        <v>7565.3320158102779</v>
      </c>
      <c r="AU178" s="33">
        <v>3881.2845849802375</v>
      </c>
      <c r="AV178" s="33">
        <v>127324.92094861662</v>
      </c>
      <c r="AW178" s="33">
        <v>49367.727272727279</v>
      </c>
      <c r="AX178" s="33">
        <v>20602.683794466404</v>
      </c>
      <c r="AY178" s="33">
        <v>18267.391304347828</v>
      </c>
      <c r="AZ178" s="33">
        <v>21428.660079051388</v>
      </c>
      <c r="BA178" s="33">
        <v>17658.458498023716</v>
      </c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  <c r="DB178" s="1"/>
      <c r="DC178" s="1"/>
      <c r="DD178" s="1"/>
      <c r="DE178" s="1"/>
      <c r="DF178" s="1"/>
      <c r="DG178" s="1"/>
      <c r="DH178" s="1"/>
      <c r="DI178" s="1"/>
      <c r="DJ178" s="1"/>
      <c r="DK178" s="1"/>
      <c r="DL178" s="1"/>
      <c r="DM178" s="1"/>
      <c r="DN178" s="1"/>
      <c r="DO178" s="1"/>
      <c r="DP178" s="1"/>
      <c r="DQ178" s="1"/>
      <c r="DR178" s="1"/>
      <c r="DS178" s="1"/>
      <c r="DT178" s="1"/>
      <c r="DU178" s="1"/>
      <c r="DV178" s="1"/>
      <c r="DW178" s="1"/>
      <c r="DX178" s="1"/>
      <c r="DY178" s="1"/>
      <c r="DZ178" s="1"/>
      <c r="EA178" s="1"/>
      <c r="EB178" s="1"/>
      <c r="EC178" s="1"/>
      <c r="ED178" s="1"/>
      <c r="EE178" s="1"/>
      <c r="EF178" s="1"/>
      <c r="EG178" s="1"/>
      <c r="EH178" s="1"/>
      <c r="EI178" s="1"/>
      <c r="EJ178" s="1"/>
      <c r="EK178" s="1"/>
      <c r="EL178" s="1"/>
      <c r="EM178" s="1"/>
      <c r="EN178" s="1"/>
      <c r="EO178" s="1"/>
      <c r="EP178" s="1"/>
      <c r="EQ178" s="1"/>
      <c r="ER178" s="1"/>
      <c r="ES178" s="1"/>
      <c r="ET178" s="1"/>
      <c r="EU178" s="1"/>
      <c r="EV178" s="1"/>
      <c r="EW178" s="1"/>
      <c r="EX178" s="1"/>
      <c r="EY178" s="1"/>
      <c r="EZ178" s="1"/>
      <c r="FA178" s="1"/>
      <c r="FB178" s="1"/>
      <c r="FC178" s="1"/>
      <c r="FD178" s="1"/>
      <c r="FE178" s="1"/>
      <c r="FF178" s="1"/>
      <c r="FG178" s="1"/>
      <c r="FH178" s="1"/>
    </row>
    <row r="179" spans="1:164" ht="15.75" customHeight="1" x14ac:dyDescent="0.25">
      <c r="A179" s="1">
        <v>31902</v>
      </c>
      <c r="B179" s="1" t="s">
        <v>180</v>
      </c>
      <c r="C179" s="1" t="s">
        <v>803</v>
      </c>
      <c r="D179" s="1" t="s">
        <v>827</v>
      </c>
      <c r="E179" s="1">
        <v>3000</v>
      </c>
      <c r="F179" s="1" t="s">
        <v>832</v>
      </c>
      <c r="G179" s="1" t="s">
        <v>838</v>
      </c>
      <c r="H179" s="1" t="s">
        <v>846</v>
      </c>
      <c r="I179" s="1" t="s">
        <v>851</v>
      </c>
      <c r="J179" s="33">
        <v>99455.679841897247</v>
      </c>
      <c r="K179" s="33">
        <v>4604.7865612648229</v>
      </c>
      <c r="L179" s="33">
        <v>18502.051383399212</v>
      </c>
      <c r="M179" s="33">
        <v>42958.067193675895</v>
      </c>
      <c r="N179" s="33">
        <v>19843.770750988144</v>
      </c>
      <c r="O179" s="33">
        <v>12553.22924901186</v>
      </c>
      <c r="P179" s="33">
        <v>993.77470355731236</v>
      </c>
      <c r="Q179" s="33">
        <v>99198.225296442717</v>
      </c>
      <c r="R179" s="33">
        <v>1901.296442687747</v>
      </c>
      <c r="S179" s="33">
        <v>4934.335968379447</v>
      </c>
      <c r="T179" s="33">
        <v>28251.754940711464</v>
      </c>
      <c r="U179" s="33">
        <v>17319.09486166008</v>
      </c>
      <c r="V179" s="33">
        <v>17278.4743083004</v>
      </c>
      <c r="W179" s="33">
        <v>19929.106719367592</v>
      </c>
      <c r="X179" s="33">
        <v>5099.1897233201589</v>
      </c>
      <c r="Y179" s="33">
        <v>4484.97233201581</v>
      </c>
      <c r="Z179" s="33">
        <v>101756.31225296443</v>
      </c>
      <c r="AA179" s="33">
        <v>44484.687747035576</v>
      </c>
      <c r="AB179" s="33">
        <v>10660.05928853755</v>
      </c>
      <c r="AC179" s="33">
        <v>10691.691699604744</v>
      </c>
      <c r="AD179" s="33">
        <v>18428.683794466404</v>
      </c>
      <c r="AE179" s="33">
        <v>17491.18972332016</v>
      </c>
      <c r="AF179" s="33">
        <v>93324.758893280639</v>
      </c>
      <c r="AG179" s="33">
        <v>6602.4584980237159</v>
      </c>
      <c r="AH179" s="33">
        <v>18159.29249011858</v>
      </c>
      <c r="AI179" s="33">
        <v>39122.375494071151</v>
      </c>
      <c r="AJ179" s="33">
        <v>17321.22924901186</v>
      </c>
      <c r="AK179" s="33">
        <v>10279.596837944664</v>
      </c>
      <c r="AL179" s="33">
        <v>1839.806324110672</v>
      </c>
      <c r="AM179" s="33">
        <v>99797.000000000015</v>
      </c>
      <c r="AN179" s="33">
        <v>2008.241106719368</v>
      </c>
      <c r="AO179" s="33">
        <v>5150.8577075098819</v>
      </c>
      <c r="AP179" s="33">
        <v>27524.154150197632</v>
      </c>
      <c r="AQ179" s="33">
        <v>15778.573122529646</v>
      </c>
      <c r="AR179" s="33">
        <v>17046.758893280636</v>
      </c>
      <c r="AS179" s="33">
        <v>23995.249011857712</v>
      </c>
      <c r="AT179" s="33">
        <v>4591.648221343874</v>
      </c>
      <c r="AU179" s="33">
        <v>3701.517786561265</v>
      </c>
      <c r="AV179" s="33">
        <v>87817.351778656142</v>
      </c>
      <c r="AW179" s="33">
        <v>32336.059288537552</v>
      </c>
      <c r="AX179" s="33">
        <v>12770.442687747038</v>
      </c>
      <c r="AY179" s="33">
        <v>13311.95256916996</v>
      </c>
      <c r="AZ179" s="33">
        <v>14110.233201581028</v>
      </c>
      <c r="BA179" s="33">
        <v>15288.664031620554</v>
      </c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  <c r="DB179" s="1"/>
      <c r="DC179" s="1"/>
      <c r="DD179" s="1"/>
      <c r="DE179" s="1"/>
      <c r="DF179" s="1"/>
      <c r="DG179" s="1"/>
      <c r="DH179" s="1"/>
      <c r="DI179" s="1"/>
      <c r="DJ179" s="1"/>
      <c r="DK179" s="1"/>
      <c r="DL179" s="1"/>
      <c r="DM179" s="1"/>
      <c r="DN179" s="1"/>
      <c r="DO179" s="1"/>
      <c r="DP179" s="1"/>
      <c r="DQ179" s="1"/>
      <c r="DR179" s="1"/>
      <c r="DS179" s="1"/>
      <c r="DT179" s="1"/>
      <c r="DU179" s="1"/>
      <c r="DV179" s="1"/>
      <c r="DW179" s="1"/>
      <c r="DX179" s="1"/>
      <c r="DY179" s="1"/>
      <c r="DZ179" s="1"/>
      <c r="EA179" s="1"/>
      <c r="EB179" s="1"/>
      <c r="EC179" s="1"/>
      <c r="ED179" s="1"/>
      <c r="EE179" s="1"/>
      <c r="EF179" s="1"/>
      <c r="EG179" s="1"/>
      <c r="EH179" s="1"/>
      <c r="EI179" s="1"/>
      <c r="EJ179" s="1"/>
      <c r="EK179" s="1"/>
      <c r="EL179" s="1"/>
      <c r="EM179" s="1"/>
      <c r="EN179" s="1"/>
      <c r="EO179" s="1"/>
      <c r="EP179" s="1"/>
      <c r="EQ179" s="1"/>
      <c r="ER179" s="1"/>
      <c r="ES179" s="1"/>
      <c r="ET179" s="1"/>
      <c r="EU179" s="1"/>
      <c r="EV179" s="1"/>
      <c r="EW179" s="1"/>
      <c r="EX179" s="1"/>
      <c r="EY179" s="1"/>
      <c r="EZ179" s="1"/>
      <c r="FA179" s="1"/>
      <c r="FB179" s="1"/>
      <c r="FC179" s="1"/>
      <c r="FD179" s="1"/>
      <c r="FE179" s="1"/>
      <c r="FF179" s="1"/>
      <c r="FG179" s="1"/>
      <c r="FH179" s="1"/>
    </row>
    <row r="180" spans="1:164" ht="15.75" customHeight="1" x14ac:dyDescent="0.25">
      <c r="A180" s="1">
        <v>31906</v>
      </c>
      <c r="B180" s="1" t="s">
        <v>181</v>
      </c>
      <c r="C180" s="1" t="s">
        <v>800</v>
      </c>
      <c r="D180" s="1" t="s">
        <v>825</v>
      </c>
      <c r="E180" s="1">
        <v>1700</v>
      </c>
      <c r="F180" s="1" t="s">
        <v>831</v>
      </c>
      <c r="G180" s="1" t="s">
        <v>838</v>
      </c>
      <c r="H180" s="1" t="s">
        <v>843</v>
      </c>
      <c r="I180" s="1" t="s">
        <v>850</v>
      </c>
      <c r="J180" s="33">
        <v>4960.6719367588939</v>
      </c>
      <c r="K180" s="33">
        <v>345.25691699604744</v>
      </c>
      <c r="L180" s="33">
        <v>626.42292490118575</v>
      </c>
      <c r="M180" s="33">
        <v>3190.711462450593</v>
      </c>
      <c r="N180" s="33">
        <v>200.31620553359687</v>
      </c>
      <c r="O180" s="33">
        <v>566.34387351778662</v>
      </c>
      <c r="P180" s="33">
        <v>31.620553359683797</v>
      </c>
      <c r="Q180" s="33">
        <v>37254.383399209495</v>
      </c>
      <c r="R180" s="33">
        <v>464.30830039525699</v>
      </c>
      <c r="S180" s="33">
        <v>910.37549407114636</v>
      </c>
      <c r="T180" s="33">
        <v>7360.0118577075109</v>
      </c>
      <c r="U180" s="33">
        <v>3902.494071146245</v>
      </c>
      <c r="V180" s="33">
        <v>6545.090909090909</v>
      </c>
      <c r="W180" s="33">
        <v>12568.782608695654</v>
      </c>
      <c r="X180" s="33">
        <v>3543.201581027668</v>
      </c>
      <c r="Y180" s="33">
        <v>1960.1185770750992</v>
      </c>
      <c r="Z180" s="33">
        <v>26540.782608695652</v>
      </c>
      <c r="AA180" s="33">
        <v>7448.5968379446649</v>
      </c>
      <c r="AB180" s="33">
        <v>3681.0711462450599</v>
      </c>
      <c r="AC180" s="33">
        <v>5967.8656126482219</v>
      </c>
      <c r="AD180" s="33">
        <v>2620.308300395257</v>
      </c>
      <c r="AE180" s="33">
        <v>6822.9407114624519</v>
      </c>
      <c r="AF180" s="33">
        <v>5227.5375494071159</v>
      </c>
      <c r="AG180" s="33">
        <v>335.57312252964431</v>
      </c>
      <c r="AH180" s="33">
        <v>251.30434782608697</v>
      </c>
      <c r="AI180" s="33">
        <v>3750.142292490119</v>
      </c>
      <c r="AJ180" s="33">
        <v>597.90118577075111</v>
      </c>
      <c r="AK180" s="33">
        <v>227.77865612648222</v>
      </c>
      <c r="AL180" s="33">
        <v>64.837944664031625</v>
      </c>
      <c r="AM180" s="33">
        <v>37748.169960474312</v>
      </c>
      <c r="AN180" s="33">
        <v>358.88932806324112</v>
      </c>
      <c r="AO180" s="33">
        <v>707.60869565217399</v>
      </c>
      <c r="AP180" s="33">
        <v>6440.715415019763</v>
      </c>
      <c r="AQ180" s="33">
        <v>4004.1699604743085</v>
      </c>
      <c r="AR180" s="33">
        <v>6180.2332015810289</v>
      </c>
      <c r="AS180" s="33">
        <v>14367.786561264824</v>
      </c>
      <c r="AT180" s="33">
        <v>3535.1304347826085</v>
      </c>
      <c r="AU180" s="33">
        <v>2153.6363636363635</v>
      </c>
      <c r="AV180" s="33">
        <v>27438.118577075104</v>
      </c>
      <c r="AW180" s="33">
        <v>7374.3794466403169</v>
      </c>
      <c r="AX180" s="33">
        <v>4136.3715415019769</v>
      </c>
      <c r="AY180" s="33">
        <v>6290.01976284585</v>
      </c>
      <c r="AZ180" s="33">
        <v>1915.9683794466403</v>
      </c>
      <c r="BA180" s="33">
        <v>7721.3794466403169</v>
      </c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  <c r="DB180" s="1"/>
      <c r="DC180" s="1"/>
      <c r="DD180" s="1"/>
      <c r="DE180" s="1"/>
      <c r="DF180" s="1"/>
      <c r="DG180" s="1"/>
      <c r="DH180" s="1"/>
      <c r="DI180" s="1"/>
      <c r="DJ180" s="1"/>
      <c r="DK180" s="1"/>
      <c r="DL180" s="1"/>
      <c r="DM180" s="1"/>
      <c r="DN180" s="1"/>
      <c r="DO180" s="1"/>
      <c r="DP180" s="1"/>
      <c r="DQ180" s="1"/>
      <c r="DR180" s="1"/>
      <c r="DS180" s="1"/>
      <c r="DT180" s="1"/>
      <c r="DU180" s="1"/>
      <c r="DV180" s="1"/>
      <c r="DW180" s="1"/>
      <c r="DX180" s="1"/>
      <c r="DY180" s="1"/>
      <c r="DZ180" s="1"/>
      <c r="EA180" s="1"/>
      <c r="EB180" s="1"/>
      <c r="EC180" s="1"/>
      <c r="ED180" s="1"/>
      <c r="EE180" s="1"/>
      <c r="EF180" s="1"/>
      <c r="EG180" s="1"/>
      <c r="EH180" s="1"/>
      <c r="EI180" s="1"/>
      <c r="EJ180" s="1"/>
      <c r="EK180" s="1"/>
      <c r="EL180" s="1"/>
      <c r="EM180" s="1"/>
      <c r="EN180" s="1"/>
      <c r="EO180" s="1"/>
      <c r="EP180" s="1"/>
      <c r="EQ180" s="1"/>
      <c r="ER180" s="1"/>
      <c r="ES180" s="1"/>
      <c r="ET180" s="1"/>
      <c r="EU180" s="1"/>
      <c r="EV180" s="1"/>
      <c r="EW180" s="1"/>
      <c r="EX180" s="1"/>
      <c r="EY180" s="1"/>
      <c r="EZ180" s="1"/>
      <c r="FA180" s="1"/>
      <c r="FB180" s="1"/>
      <c r="FC180" s="1"/>
      <c r="FD180" s="1"/>
      <c r="FE180" s="1"/>
      <c r="FF180" s="1"/>
      <c r="FG180" s="1"/>
      <c r="FH180" s="1"/>
    </row>
    <row r="181" spans="1:164" ht="15.75" customHeight="1" x14ac:dyDescent="0.25">
      <c r="A181" s="1">
        <v>31937</v>
      </c>
      <c r="B181" s="1" t="s">
        <v>182</v>
      </c>
      <c r="C181" s="1" t="s">
        <v>798</v>
      </c>
      <c r="D181" s="1" t="s">
        <v>827</v>
      </c>
      <c r="E181" s="1">
        <v>2900</v>
      </c>
      <c r="F181" s="1" t="s">
        <v>836</v>
      </c>
      <c r="G181" s="1" t="s">
        <v>838</v>
      </c>
      <c r="H181" s="1" t="s">
        <v>841</v>
      </c>
      <c r="I181" s="1" t="s">
        <v>851</v>
      </c>
      <c r="J181" s="33">
        <v>73515.826086956513</v>
      </c>
      <c r="K181" s="33">
        <v>5458.1818181818189</v>
      </c>
      <c r="L181" s="33">
        <v>11644.841897233202</v>
      </c>
      <c r="M181" s="33">
        <v>30126.363636363636</v>
      </c>
      <c r="N181" s="33">
        <v>13756.517786561266</v>
      </c>
      <c r="O181" s="33">
        <v>9950.3280632411079</v>
      </c>
      <c r="P181" s="33">
        <v>2579.592885375494</v>
      </c>
      <c r="Q181" s="33">
        <v>61612.976284584991</v>
      </c>
      <c r="R181" s="33">
        <v>856.197628458498</v>
      </c>
      <c r="S181" s="33">
        <v>1893.1541501976287</v>
      </c>
      <c r="T181" s="33">
        <v>19296.604743083008</v>
      </c>
      <c r="U181" s="33">
        <v>10527.18972332016</v>
      </c>
      <c r="V181" s="33">
        <v>11798.968379446642</v>
      </c>
      <c r="W181" s="33">
        <v>10633.648221343874</v>
      </c>
      <c r="X181" s="33">
        <v>4061.9011857707515</v>
      </c>
      <c r="Y181" s="33">
        <v>2545.312252964427</v>
      </c>
      <c r="Z181" s="33">
        <v>85992.391304347839</v>
      </c>
      <c r="AA181" s="33">
        <v>27654.102766798424</v>
      </c>
      <c r="AB181" s="33">
        <v>7888.075098814229</v>
      </c>
      <c r="AC181" s="33">
        <v>15161.671936758894</v>
      </c>
      <c r="AD181" s="33">
        <v>23727.391304347828</v>
      </c>
      <c r="AE181" s="33">
        <v>11561.15019762846</v>
      </c>
      <c r="AF181" s="33">
        <v>62153.142292490127</v>
      </c>
      <c r="AG181" s="33">
        <v>6339.090909090909</v>
      </c>
      <c r="AH181" s="33">
        <v>11417.920948616602</v>
      </c>
      <c r="AI181" s="33">
        <v>21527.699604743084</v>
      </c>
      <c r="AJ181" s="33">
        <v>11515.166007905138</v>
      </c>
      <c r="AK181" s="33">
        <v>8884.1383399209481</v>
      </c>
      <c r="AL181" s="33">
        <v>2469.126482213439</v>
      </c>
      <c r="AM181" s="33">
        <v>70272.371541501969</v>
      </c>
      <c r="AN181" s="33">
        <v>1107.4703557312255</v>
      </c>
      <c r="AO181" s="33">
        <v>2300.6521739130435</v>
      </c>
      <c r="AP181" s="33">
        <v>22725.130434782612</v>
      </c>
      <c r="AQ181" s="33">
        <v>12269.05928853755</v>
      </c>
      <c r="AR181" s="33">
        <v>12540.142292490118</v>
      </c>
      <c r="AS181" s="33">
        <v>12495.845849802374</v>
      </c>
      <c r="AT181" s="33">
        <v>4184.075098814229</v>
      </c>
      <c r="AU181" s="33">
        <v>2649.99604743083</v>
      </c>
      <c r="AV181" s="33">
        <v>84442.901185770752</v>
      </c>
      <c r="AW181" s="33">
        <v>26092.980237154148</v>
      </c>
      <c r="AX181" s="33">
        <v>8507.584980237154</v>
      </c>
      <c r="AY181" s="33">
        <v>14521.17786561265</v>
      </c>
      <c r="AZ181" s="33">
        <v>25076.833992094864</v>
      </c>
      <c r="BA181" s="33">
        <v>10244.324110671938</v>
      </c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  <c r="DB181" s="1"/>
      <c r="DC181" s="1"/>
      <c r="DD181" s="1"/>
      <c r="DE181" s="1"/>
      <c r="DF181" s="1"/>
      <c r="DG181" s="1"/>
      <c r="DH181" s="1"/>
      <c r="DI181" s="1"/>
      <c r="DJ181" s="1"/>
      <c r="DK181" s="1"/>
      <c r="DL181" s="1"/>
      <c r="DM181" s="1"/>
      <c r="DN181" s="1"/>
      <c r="DO181" s="1"/>
      <c r="DP181" s="1"/>
      <c r="DQ181" s="1"/>
      <c r="DR181" s="1"/>
      <c r="DS181" s="1"/>
      <c r="DT181" s="1"/>
      <c r="DU181" s="1"/>
      <c r="DV181" s="1"/>
      <c r="DW181" s="1"/>
      <c r="DX181" s="1"/>
      <c r="DY181" s="1"/>
      <c r="DZ181" s="1"/>
      <c r="EA181" s="1"/>
      <c r="EB181" s="1"/>
      <c r="EC181" s="1"/>
      <c r="ED181" s="1"/>
      <c r="EE181" s="1"/>
      <c r="EF181" s="1"/>
      <c r="EG181" s="1"/>
      <c r="EH181" s="1"/>
      <c r="EI181" s="1"/>
      <c r="EJ181" s="1"/>
      <c r="EK181" s="1"/>
      <c r="EL181" s="1"/>
      <c r="EM181" s="1"/>
      <c r="EN181" s="1"/>
      <c r="EO181" s="1"/>
      <c r="EP181" s="1"/>
      <c r="EQ181" s="1"/>
      <c r="ER181" s="1"/>
      <c r="ES181" s="1"/>
      <c r="ET181" s="1"/>
      <c r="EU181" s="1"/>
      <c r="EV181" s="1"/>
      <c r="EW181" s="1"/>
      <c r="EX181" s="1"/>
      <c r="EY181" s="1"/>
      <c r="EZ181" s="1"/>
      <c r="FA181" s="1"/>
      <c r="FB181" s="1"/>
      <c r="FC181" s="1"/>
      <c r="FD181" s="1"/>
      <c r="FE181" s="1"/>
      <c r="FF181" s="1"/>
      <c r="FG181" s="1"/>
      <c r="FH181" s="1"/>
    </row>
    <row r="182" spans="1:164" ht="15.75" customHeight="1" x14ac:dyDescent="0.25">
      <c r="A182" s="1">
        <v>31945</v>
      </c>
      <c r="B182" s="1" t="s">
        <v>183</v>
      </c>
      <c r="C182" s="1" t="s">
        <v>799</v>
      </c>
      <c r="D182" s="1" t="s">
        <v>827</v>
      </c>
      <c r="E182" s="1">
        <v>3778</v>
      </c>
      <c r="F182" s="1" t="s">
        <v>834</v>
      </c>
      <c r="G182" s="1" t="s">
        <v>838</v>
      </c>
      <c r="H182" s="1" t="s">
        <v>842</v>
      </c>
      <c r="I182" s="1" t="s">
        <v>851</v>
      </c>
      <c r="J182" s="33">
        <v>119270.28063241107</v>
      </c>
      <c r="K182" s="33">
        <v>10306.557312252966</v>
      </c>
      <c r="L182" s="33">
        <v>21701.007905138344</v>
      </c>
      <c r="M182" s="33">
        <v>43906.498023715416</v>
      </c>
      <c r="N182" s="33">
        <v>25213.92885375494</v>
      </c>
      <c r="O182" s="33">
        <v>16307.861660079052</v>
      </c>
      <c r="P182" s="33">
        <v>1834.426877470356</v>
      </c>
      <c r="Q182" s="33">
        <v>89745.711462450607</v>
      </c>
      <c r="R182" s="33">
        <v>1874.9011857707512</v>
      </c>
      <c r="S182" s="33">
        <v>4181.6007905138349</v>
      </c>
      <c r="T182" s="33">
        <v>28363.256916996048</v>
      </c>
      <c r="U182" s="33">
        <v>14769.778656126484</v>
      </c>
      <c r="V182" s="33">
        <v>15616.36758893281</v>
      </c>
      <c r="W182" s="33">
        <v>17200.154150197628</v>
      </c>
      <c r="X182" s="33">
        <v>4990.7667984189729</v>
      </c>
      <c r="Y182" s="33">
        <v>2748.8853754940715</v>
      </c>
      <c r="Z182" s="33">
        <v>109215.07114624507</v>
      </c>
      <c r="AA182" s="33">
        <v>33566.750988142296</v>
      </c>
      <c r="AB182" s="33">
        <v>13510.126482213442</v>
      </c>
      <c r="AC182" s="33">
        <v>13491.537549407114</v>
      </c>
      <c r="AD182" s="33">
        <v>33176.960474308304</v>
      </c>
      <c r="AE182" s="33">
        <v>15469.695652173916</v>
      </c>
      <c r="AF182" s="33">
        <v>114487.83794466403</v>
      </c>
      <c r="AG182" s="33">
        <v>11227.936758893282</v>
      </c>
      <c r="AH182" s="33">
        <v>21715.359683794468</v>
      </c>
      <c r="AI182" s="33">
        <v>43811.000000000007</v>
      </c>
      <c r="AJ182" s="33">
        <v>23839.652173913044</v>
      </c>
      <c r="AK182" s="33">
        <v>12403.916996047432</v>
      </c>
      <c r="AL182" s="33">
        <v>1489.9723320158105</v>
      </c>
      <c r="AM182" s="33">
        <v>94592.972332015823</v>
      </c>
      <c r="AN182" s="33">
        <v>2139.1581027667985</v>
      </c>
      <c r="AO182" s="33">
        <v>5084.316205533597</v>
      </c>
      <c r="AP182" s="33">
        <v>30149.083003952568</v>
      </c>
      <c r="AQ182" s="33">
        <v>14782.08695652174</v>
      </c>
      <c r="AR182" s="33">
        <v>16145.699604743082</v>
      </c>
      <c r="AS182" s="33">
        <v>18745.505928853756</v>
      </c>
      <c r="AT182" s="33">
        <v>4629.509881422925</v>
      </c>
      <c r="AU182" s="33">
        <v>2917.6126482213444</v>
      </c>
      <c r="AV182" s="33">
        <v>106340.56916996049</v>
      </c>
      <c r="AW182" s="33">
        <v>33762.87351778656</v>
      </c>
      <c r="AX182" s="33">
        <v>13561.14229249012</v>
      </c>
      <c r="AY182" s="33">
        <v>11478.458498023716</v>
      </c>
      <c r="AZ182" s="33">
        <v>31457.29249011858</v>
      </c>
      <c r="BA182" s="33">
        <v>16080.802371541504</v>
      </c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  <c r="EN182" s="1"/>
      <c r="EO182" s="1"/>
      <c r="EP182" s="1"/>
      <c r="EQ182" s="1"/>
      <c r="ER182" s="1"/>
      <c r="ES182" s="1"/>
      <c r="ET182" s="1"/>
      <c r="EU182" s="1"/>
      <c r="EV182" s="1"/>
      <c r="EW182" s="1"/>
      <c r="EX182" s="1"/>
      <c r="EY182" s="1"/>
      <c r="EZ182" s="1"/>
      <c r="FA182" s="1"/>
      <c r="FB182" s="1"/>
      <c r="FC182" s="1"/>
      <c r="FD182" s="1"/>
      <c r="FE182" s="1"/>
      <c r="FF182" s="1"/>
      <c r="FG182" s="1"/>
      <c r="FH182" s="1"/>
    </row>
    <row r="183" spans="1:164" ht="15.75" customHeight="1" x14ac:dyDescent="0.25">
      <c r="A183" s="1">
        <v>31961</v>
      </c>
      <c r="B183" s="1" t="s">
        <v>184</v>
      </c>
      <c r="C183" s="1" t="s">
        <v>806</v>
      </c>
      <c r="D183" s="1" t="s">
        <v>824</v>
      </c>
      <c r="E183" s="1">
        <v>2598</v>
      </c>
      <c r="F183" s="1" t="s">
        <v>834</v>
      </c>
      <c r="G183" s="1" t="s">
        <v>838</v>
      </c>
      <c r="H183" s="1" t="s">
        <v>841</v>
      </c>
      <c r="I183" s="1" t="s">
        <v>851</v>
      </c>
      <c r="J183" s="33">
        <v>88769.411067193694</v>
      </c>
      <c r="K183" s="33">
        <v>5156.3913043478269</v>
      </c>
      <c r="L183" s="33">
        <v>14398.430830039526</v>
      </c>
      <c r="M183" s="33">
        <v>36882.482213438736</v>
      </c>
      <c r="N183" s="33">
        <v>16520.88932806324</v>
      </c>
      <c r="O183" s="33">
        <v>12661.332015810276</v>
      </c>
      <c r="P183" s="33">
        <v>3149.8853754940715</v>
      </c>
      <c r="Q183" s="33">
        <v>69476.086956521744</v>
      </c>
      <c r="R183" s="33">
        <v>1178.6284584980237</v>
      </c>
      <c r="S183" s="33">
        <v>2330.501976284585</v>
      </c>
      <c r="T183" s="33">
        <v>22684.770750988144</v>
      </c>
      <c r="U183" s="33">
        <v>12289.09881422925</v>
      </c>
      <c r="V183" s="33">
        <v>11696.893280632412</v>
      </c>
      <c r="W183" s="33">
        <v>12858.588932806326</v>
      </c>
      <c r="X183" s="33">
        <v>5832.8616600790519</v>
      </c>
      <c r="Y183" s="33">
        <v>604.74308300395262</v>
      </c>
      <c r="Z183" s="33">
        <v>76699.802371541504</v>
      </c>
      <c r="AA183" s="33">
        <v>26500.494071146248</v>
      </c>
      <c r="AB183" s="33">
        <v>9055.648221343874</v>
      </c>
      <c r="AC183" s="33">
        <v>13607.948616600792</v>
      </c>
      <c r="AD183" s="33">
        <v>13637.786561264822</v>
      </c>
      <c r="AE183" s="33">
        <v>13897.924901185772</v>
      </c>
      <c r="AF183" s="33">
        <v>80186.924901185776</v>
      </c>
      <c r="AG183" s="33">
        <v>4850.1067193675899</v>
      </c>
      <c r="AH183" s="33">
        <v>12982.316205533598</v>
      </c>
      <c r="AI183" s="33">
        <v>34567.996047430832</v>
      </c>
      <c r="AJ183" s="33">
        <v>14037.695652173916</v>
      </c>
      <c r="AK183" s="33">
        <v>10795.027667984192</v>
      </c>
      <c r="AL183" s="33">
        <v>2953.7826086956525</v>
      </c>
      <c r="AM183" s="33">
        <v>73261.173913043487</v>
      </c>
      <c r="AN183" s="33">
        <v>984.32806324110675</v>
      </c>
      <c r="AO183" s="33">
        <v>2519.2569169960479</v>
      </c>
      <c r="AP183" s="33">
        <v>23483.814229249016</v>
      </c>
      <c r="AQ183" s="33">
        <v>11988.335968379448</v>
      </c>
      <c r="AR183" s="33">
        <v>12691.671936758894</v>
      </c>
      <c r="AS183" s="33">
        <v>14940.541501976286</v>
      </c>
      <c r="AT183" s="33">
        <v>4732.6719367588939</v>
      </c>
      <c r="AU183" s="33">
        <v>1920.5533596837947</v>
      </c>
      <c r="AV183" s="33">
        <v>67660.466403162049</v>
      </c>
      <c r="AW183" s="33">
        <v>20992.97628458498</v>
      </c>
      <c r="AX183" s="33">
        <v>9529.450592885376</v>
      </c>
      <c r="AY183" s="33">
        <v>12122.707509881424</v>
      </c>
      <c r="AZ183" s="33">
        <v>11875.818181818182</v>
      </c>
      <c r="BA183" s="33">
        <v>13139.513833992096</v>
      </c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  <c r="DB183" s="1"/>
      <c r="DC183" s="1"/>
      <c r="DD183" s="1"/>
      <c r="DE183" s="1"/>
      <c r="DF183" s="1"/>
      <c r="DG183" s="1"/>
      <c r="DH183" s="1"/>
      <c r="DI183" s="1"/>
      <c r="DJ183" s="1"/>
      <c r="DK183" s="1"/>
      <c r="DL183" s="1"/>
      <c r="DM183" s="1"/>
      <c r="DN183" s="1"/>
      <c r="DO183" s="1"/>
      <c r="DP183" s="1"/>
      <c r="DQ183" s="1"/>
      <c r="DR183" s="1"/>
      <c r="DS183" s="1"/>
      <c r="DT183" s="1"/>
      <c r="DU183" s="1"/>
      <c r="DV183" s="1"/>
      <c r="DW183" s="1"/>
      <c r="DX183" s="1"/>
      <c r="DY183" s="1"/>
      <c r="DZ183" s="1"/>
      <c r="EA183" s="1"/>
      <c r="EB183" s="1"/>
      <c r="EC183" s="1"/>
      <c r="ED183" s="1"/>
      <c r="EE183" s="1"/>
      <c r="EF183" s="1"/>
      <c r="EG183" s="1"/>
      <c r="EH183" s="1"/>
      <c r="EI183" s="1"/>
      <c r="EJ183" s="1"/>
      <c r="EK183" s="1"/>
      <c r="EL183" s="1"/>
      <c r="EM183" s="1"/>
      <c r="EN183" s="1"/>
      <c r="EO183" s="1"/>
      <c r="EP183" s="1"/>
      <c r="EQ183" s="1"/>
      <c r="ER183" s="1"/>
      <c r="ES183" s="1"/>
      <c r="ET183" s="1"/>
      <c r="EU183" s="1"/>
      <c r="EV183" s="1"/>
      <c r="EW183" s="1"/>
      <c r="EX183" s="1"/>
      <c r="EY183" s="1"/>
      <c r="EZ183" s="1"/>
      <c r="FA183" s="1"/>
      <c r="FB183" s="1"/>
      <c r="FC183" s="1"/>
      <c r="FD183" s="1"/>
      <c r="FE183" s="1"/>
      <c r="FF183" s="1"/>
      <c r="FG183" s="1"/>
      <c r="FH183" s="1"/>
    </row>
    <row r="184" spans="1:164" ht="15.75" customHeight="1" x14ac:dyDescent="0.25">
      <c r="A184" s="1">
        <v>32038</v>
      </c>
      <c r="B184" s="1" t="s">
        <v>185</v>
      </c>
      <c r="C184" s="1" t="s">
        <v>799</v>
      </c>
      <c r="D184" s="1" t="s">
        <v>824</v>
      </c>
      <c r="E184" s="1">
        <v>2400</v>
      </c>
      <c r="F184" s="1" t="s">
        <v>834</v>
      </c>
      <c r="G184" s="1" t="s">
        <v>838</v>
      </c>
      <c r="H184" s="1" t="s">
        <v>841</v>
      </c>
      <c r="I184" s="1" t="s">
        <v>851</v>
      </c>
      <c r="J184" s="33">
        <v>63242.695652173912</v>
      </c>
      <c r="K184" s="33">
        <v>3356.126482213439</v>
      </c>
      <c r="L184" s="33">
        <v>14022.968379446642</v>
      </c>
      <c r="M184" s="33">
        <v>26402.363636363636</v>
      </c>
      <c r="N184" s="33">
        <v>13132.675889328064</v>
      </c>
      <c r="O184" s="33">
        <v>5938.521739130435</v>
      </c>
      <c r="P184" s="33">
        <v>390.03952569169968</v>
      </c>
      <c r="Q184" s="33">
        <v>54492.110671936767</v>
      </c>
      <c r="R184" s="33">
        <v>1139.094861660079</v>
      </c>
      <c r="S184" s="33">
        <v>3217.0632411067195</v>
      </c>
      <c r="T184" s="33">
        <v>15179.735177865616</v>
      </c>
      <c r="U184" s="33">
        <v>8589.00395256917</v>
      </c>
      <c r="V184" s="33">
        <v>9570.442687747036</v>
      </c>
      <c r="W184" s="33">
        <v>11104.822134387354</v>
      </c>
      <c r="X184" s="33">
        <v>3333.928853754941</v>
      </c>
      <c r="Y184" s="33">
        <v>2358.01976284585</v>
      </c>
      <c r="Z184" s="33">
        <v>49939.280632411072</v>
      </c>
      <c r="AA184" s="33">
        <v>14559.577075098814</v>
      </c>
      <c r="AB184" s="33">
        <v>8327.434782608696</v>
      </c>
      <c r="AC184" s="33">
        <v>9801.5335968379459</v>
      </c>
      <c r="AD184" s="33">
        <v>8572.612648221344</v>
      </c>
      <c r="AE184" s="33">
        <v>8678.1225296442699</v>
      </c>
      <c r="AF184" s="33">
        <v>51771.01581027668</v>
      </c>
      <c r="AG184" s="33">
        <v>5349.3675889328069</v>
      </c>
      <c r="AH184" s="33">
        <v>12837.822134387352</v>
      </c>
      <c r="AI184" s="33">
        <v>20001.802371541504</v>
      </c>
      <c r="AJ184" s="33">
        <v>8370.4664031620559</v>
      </c>
      <c r="AK184" s="33">
        <v>4079.2529644268784</v>
      </c>
      <c r="AL184" s="33">
        <v>1132.3043478260872</v>
      </c>
      <c r="AM184" s="33">
        <v>57460.916996047432</v>
      </c>
      <c r="AN184" s="33">
        <v>974.92885375494086</v>
      </c>
      <c r="AO184" s="33">
        <v>2974.4901185770755</v>
      </c>
      <c r="AP184" s="33">
        <v>14912.814229249012</v>
      </c>
      <c r="AQ184" s="33">
        <v>9332.3399209486179</v>
      </c>
      <c r="AR184" s="33">
        <v>9783.411067193676</v>
      </c>
      <c r="AS184" s="33">
        <v>12920.889328063242</v>
      </c>
      <c r="AT184" s="33">
        <v>4157.9209486166019</v>
      </c>
      <c r="AU184" s="33">
        <v>2404.122529644269</v>
      </c>
      <c r="AV184" s="33">
        <v>52406.442687747032</v>
      </c>
      <c r="AW184" s="33">
        <v>19438.604743083004</v>
      </c>
      <c r="AX184" s="33">
        <v>7465.335968379447</v>
      </c>
      <c r="AY184" s="33">
        <v>10374.671936758894</v>
      </c>
      <c r="AZ184" s="33">
        <v>7580.276679841897</v>
      </c>
      <c r="BA184" s="33">
        <v>7547.5533596837959</v>
      </c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  <c r="DB184" s="1"/>
      <c r="DC184" s="1"/>
      <c r="DD184" s="1"/>
      <c r="DE184" s="1"/>
      <c r="DF184" s="1"/>
      <c r="DG184" s="1"/>
      <c r="DH184" s="1"/>
      <c r="DI184" s="1"/>
      <c r="DJ184" s="1"/>
      <c r="DK184" s="1"/>
      <c r="DL184" s="1"/>
      <c r="DM184" s="1"/>
      <c r="DN184" s="1"/>
      <c r="DO184" s="1"/>
      <c r="DP184" s="1"/>
      <c r="DQ184" s="1"/>
      <c r="DR184" s="1"/>
      <c r="DS184" s="1"/>
      <c r="DT184" s="1"/>
      <c r="DU184" s="1"/>
      <c r="DV184" s="1"/>
      <c r="DW184" s="1"/>
      <c r="DX184" s="1"/>
      <c r="DY184" s="1"/>
      <c r="DZ184" s="1"/>
      <c r="EA184" s="1"/>
      <c r="EB184" s="1"/>
      <c r="EC184" s="1"/>
      <c r="ED184" s="1"/>
      <c r="EE184" s="1"/>
      <c r="EF184" s="1"/>
      <c r="EG184" s="1"/>
      <c r="EH184" s="1"/>
      <c r="EI184" s="1"/>
      <c r="EJ184" s="1"/>
      <c r="EK184" s="1"/>
      <c r="EL184" s="1"/>
      <c r="EM184" s="1"/>
      <c r="EN184" s="1"/>
      <c r="EO184" s="1"/>
      <c r="EP184" s="1"/>
      <c r="EQ184" s="1"/>
      <c r="ER184" s="1"/>
      <c r="ES184" s="1"/>
      <c r="ET184" s="1"/>
      <c r="EU184" s="1"/>
      <c r="EV184" s="1"/>
      <c r="EW184" s="1"/>
      <c r="EX184" s="1"/>
      <c r="EY184" s="1"/>
      <c r="EZ184" s="1"/>
      <c r="FA184" s="1"/>
      <c r="FB184" s="1"/>
      <c r="FC184" s="1"/>
      <c r="FD184" s="1"/>
      <c r="FE184" s="1"/>
      <c r="FF184" s="1"/>
      <c r="FG184" s="1"/>
      <c r="FH184" s="1"/>
    </row>
    <row r="185" spans="1:164" ht="15.75" customHeight="1" x14ac:dyDescent="0.25">
      <c r="A185" s="1">
        <v>32063</v>
      </c>
      <c r="B185" s="1" t="s">
        <v>186</v>
      </c>
      <c r="C185" s="1" t="s">
        <v>805</v>
      </c>
      <c r="D185" s="1" t="s">
        <v>824</v>
      </c>
      <c r="E185" s="1">
        <v>2415</v>
      </c>
      <c r="F185" s="1" t="s">
        <v>834</v>
      </c>
      <c r="G185" s="1" t="s">
        <v>838</v>
      </c>
      <c r="H185" s="1" t="s">
        <v>841</v>
      </c>
      <c r="I185" s="1" t="s">
        <v>851</v>
      </c>
      <c r="J185" s="33">
        <v>57334.561264822143</v>
      </c>
      <c r="K185" s="33">
        <v>4545.573122529644</v>
      </c>
      <c r="L185" s="33">
        <v>10577.739130434784</v>
      </c>
      <c r="M185" s="33">
        <v>27124.351778656128</v>
      </c>
      <c r="N185" s="33">
        <v>9112.7312252964439</v>
      </c>
      <c r="O185" s="33">
        <v>4773.6561264822139</v>
      </c>
      <c r="P185" s="33">
        <v>1200.509881422925</v>
      </c>
      <c r="Q185" s="33">
        <v>40127.624505928856</v>
      </c>
      <c r="R185" s="33">
        <v>354.76284584980237</v>
      </c>
      <c r="S185" s="33">
        <v>1199.707509881423</v>
      </c>
      <c r="T185" s="33">
        <v>11481.679841897234</v>
      </c>
      <c r="U185" s="33">
        <v>5138.6166007905149</v>
      </c>
      <c r="V185" s="33">
        <v>6594.430830039526</v>
      </c>
      <c r="W185" s="33">
        <v>9069.241106719368</v>
      </c>
      <c r="X185" s="33">
        <v>4660.608695652174</v>
      </c>
      <c r="Y185" s="33">
        <v>1628.5770750988145</v>
      </c>
      <c r="Z185" s="33">
        <v>56502.569169960479</v>
      </c>
      <c r="AA185" s="33">
        <v>13950.01185770751</v>
      </c>
      <c r="AB185" s="33">
        <v>5056.0988142292499</v>
      </c>
      <c r="AC185" s="33">
        <v>10583.09090909091</v>
      </c>
      <c r="AD185" s="33">
        <v>15217.276679841898</v>
      </c>
      <c r="AE185" s="33">
        <v>11696.09090909091</v>
      </c>
      <c r="AF185" s="33">
        <v>50791.098814229248</v>
      </c>
      <c r="AG185" s="33">
        <v>4733.845849802372</v>
      </c>
      <c r="AH185" s="33">
        <v>8346.596837944664</v>
      </c>
      <c r="AI185" s="33">
        <v>25427.4347826087</v>
      </c>
      <c r="AJ185" s="33">
        <v>6646.6007905138349</v>
      </c>
      <c r="AK185" s="33">
        <v>5200.916996047431</v>
      </c>
      <c r="AL185" s="33">
        <v>435.703557312253</v>
      </c>
      <c r="AM185" s="33">
        <v>43817.616600790512</v>
      </c>
      <c r="AN185" s="33">
        <v>255.74703557312253</v>
      </c>
      <c r="AO185" s="33">
        <v>1534.8932806324112</v>
      </c>
      <c r="AP185" s="33">
        <v>11661.06719367589</v>
      </c>
      <c r="AQ185" s="33">
        <v>6336.486166007905</v>
      </c>
      <c r="AR185" s="33">
        <v>7414.9604743083</v>
      </c>
      <c r="AS185" s="33">
        <v>10348.98023715415</v>
      </c>
      <c r="AT185" s="33">
        <v>4444.138339920949</v>
      </c>
      <c r="AU185" s="33">
        <v>1821.3438735177867</v>
      </c>
      <c r="AV185" s="33">
        <v>54686.407114624504</v>
      </c>
      <c r="AW185" s="33">
        <v>11944.22134387352</v>
      </c>
      <c r="AX185" s="33">
        <v>5064.1383399209481</v>
      </c>
      <c r="AY185" s="33">
        <v>10227.97628458498</v>
      </c>
      <c r="AZ185" s="33">
        <v>14226.0395256917</v>
      </c>
      <c r="BA185" s="33">
        <v>13224.031620553362</v>
      </c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  <c r="DB185" s="1"/>
      <c r="DC185" s="1"/>
      <c r="DD185" s="1"/>
      <c r="DE185" s="1"/>
      <c r="DF185" s="1"/>
      <c r="DG185" s="1"/>
      <c r="DH185" s="1"/>
      <c r="DI185" s="1"/>
      <c r="DJ185" s="1"/>
      <c r="DK185" s="1"/>
      <c r="DL185" s="1"/>
      <c r="DM185" s="1"/>
      <c r="DN185" s="1"/>
      <c r="DO185" s="1"/>
      <c r="DP185" s="1"/>
      <c r="DQ185" s="1"/>
      <c r="DR185" s="1"/>
      <c r="DS185" s="1"/>
      <c r="DT185" s="1"/>
      <c r="DU185" s="1"/>
      <c r="DV185" s="1"/>
      <c r="DW185" s="1"/>
      <c r="DX185" s="1"/>
      <c r="DY185" s="1"/>
      <c r="DZ185" s="1"/>
      <c r="EA185" s="1"/>
      <c r="EB185" s="1"/>
      <c r="EC185" s="1"/>
      <c r="ED185" s="1"/>
      <c r="EE185" s="1"/>
      <c r="EF185" s="1"/>
      <c r="EG185" s="1"/>
      <c r="EH185" s="1"/>
      <c r="EI185" s="1"/>
      <c r="EJ185" s="1"/>
      <c r="EK185" s="1"/>
      <c r="EL185" s="1"/>
      <c r="EM185" s="1"/>
      <c r="EN185" s="1"/>
      <c r="EO185" s="1"/>
      <c r="EP185" s="1"/>
      <c r="EQ185" s="1"/>
      <c r="ER185" s="1"/>
      <c r="ES185" s="1"/>
      <c r="ET185" s="1"/>
      <c r="EU185" s="1"/>
      <c r="EV185" s="1"/>
      <c r="EW185" s="1"/>
      <c r="EX185" s="1"/>
      <c r="EY185" s="1"/>
      <c r="EZ185" s="1"/>
      <c r="FA185" s="1"/>
      <c r="FB185" s="1"/>
      <c r="FC185" s="1"/>
      <c r="FD185" s="1"/>
      <c r="FE185" s="1"/>
      <c r="FF185" s="1"/>
      <c r="FG185" s="1"/>
      <c r="FH185" s="1"/>
    </row>
    <row r="186" spans="1:164" ht="15.75" customHeight="1" x14ac:dyDescent="0.25">
      <c r="A186" s="1">
        <v>32064</v>
      </c>
      <c r="B186" s="1" t="s">
        <v>187</v>
      </c>
      <c r="C186" s="1" t="s">
        <v>805</v>
      </c>
      <c r="D186" s="1" t="s">
        <v>827</v>
      </c>
      <c r="E186" s="1">
        <v>2985</v>
      </c>
      <c r="F186" s="1" t="s">
        <v>833</v>
      </c>
      <c r="G186" s="1" t="s">
        <v>838</v>
      </c>
      <c r="H186" s="1" t="s">
        <v>846</v>
      </c>
      <c r="I186" s="1" t="s">
        <v>851</v>
      </c>
      <c r="J186" s="33">
        <v>102045.98418972333</v>
      </c>
      <c r="K186" s="33">
        <v>5969.494071146245</v>
      </c>
      <c r="L186" s="33">
        <v>11363.893280632412</v>
      </c>
      <c r="M186" s="33">
        <v>49682.913043478264</v>
      </c>
      <c r="N186" s="33">
        <v>18937.193675889328</v>
      </c>
      <c r="O186" s="33">
        <v>8208.4584980237159</v>
      </c>
      <c r="P186" s="33">
        <v>7884.03162055336</v>
      </c>
      <c r="Q186" s="33">
        <v>75736.150197628478</v>
      </c>
      <c r="R186" s="33">
        <v>1321.3913043478262</v>
      </c>
      <c r="S186" s="33">
        <v>4410.924901185771</v>
      </c>
      <c r="T186" s="33">
        <v>24659.458498023716</v>
      </c>
      <c r="U186" s="33">
        <v>14224.964426877474</v>
      </c>
      <c r="V186" s="33">
        <v>13952.272727272728</v>
      </c>
      <c r="W186" s="33">
        <v>11148.387351778656</v>
      </c>
      <c r="X186" s="33">
        <v>4313.162055335968</v>
      </c>
      <c r="Y186" s="33">
        <v>1705.5889328063245</v>
      </c>
      <c r="Z186" s="33">
        <v>115116.65612648222</v>
      </c>
      <c r="AA186" s="33">
        <v>40902.664031620552</v>
      </c>
      <c r="AB186" s="33">
        <v>11284.541501976286</v>
      </c>
      <c r="AC186" s="33">
        <v>17441.2766798419</v>
      </c>
      <c r="AD186" s="33">
        <v>31585.04743083004</v>
      </c>
      <c r="AE186" s="33">
        <v>13903.126482213442</v>
      </c>
      <c r="AF186" s="33">
        <v>99786.335968379455</v>
      </c>
      <c r="AG186" s="33">
        <v>6971.608695652174</v>
      </c>
      <c r="AH186" s="33">
        <v>13416.276679841898</v>
      </c>
      <c r="AI186" s="33">
        <v>46029.430830039535</v>
      </c>
      <c r="AJ186" s="33">
        <v>17267.25296442688</v>
      </c>
      <c r="AK186" s="33">
        <v>9184.7075098814221</v>
      </c>
      <c r="AL186" s="33">
        <v>6917.0592885375499</v>
      </c>
      <c r="AM186" s="33">
        <v>76454.015810276687</v>
      </c>
      <c r="AN186" s="33">
        <v>1387.7944664031622</v>
      </c>
      <c r="AO186" s="33">
        <v>5245.312252964427</v>
      </c>
      <c r="AP186" s="33">
        <v>24197.098814229252</v>
      </c>
      <c r="AQ186" s="33">
        <v>13401.881422924904</v>
      </c>
      <c r="AR186" s="33">
        <v>13687.25691699605</v>
      </c>
      <c r="AS186" s="33">
        <v>12328.968379446642</v>
      </c>
      <c r="AT186" s="33">
        <v>4475.122529644269</v>
      </c>
      <c r="AU186" s="33">
        <v>1730.5810276679842</v>
      </c>
      <c r="AV186" s="33">
        <v>111092.1462450593</v>
      </c>
      <c r="AW186" s="33">
        <v>42182.976284584984</v>
      </c>
      <c r="AX186" s="33">
        <v>10969.308300395258</v>
      </c>
      <c r="AY186" s="33">
        <v>14506.359683794466</v>
      </c>
      <c r="AZ186" s="33">
        <v>27850.280632411072</v>
      </c>
      <c r="BA186" s="33">
        <v>15583.22134387352</v>
      </c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  <c r="DB186" s="1"/>
      <c r="DC186" s="1"/>
      <c r="DD186" s="1"/>
      <c r="DE186" s="1"/>
      <c r="DF186" s="1"/>
      <c r="DG186" s="1"/>
      <c r="DH186" s="1"/>
      <c r="DI186" s="1"/>
      <c r="DJ186" s="1"/>
      <c r="DK186" s="1"/>
      <c r="DL186" s="1"/>
      <c r="DM186" s="1"/>
      <c r="DN186" s="1"/>
      <c r="DO186" s="1"/>
      <c r="DP186" s="1"/>
      <c r="DQ186" s="1"/>
      <c r="DR186" s="1"/>
      <c r="DS186" s="1"/>
      <c r="DT186" s="1"/>
      <c r="DU186" s="1"/>
      <c r="DV186" s="1"/>
      <c r="DW186" s="1"/>
      <c r="DX186" s="1"/>
      <c r="DY186" s="1"/>
      <c r="DZ186" s="1"/>
      <c r="EA186" s="1"/>
      <c r="EB186" s="1"/>
      <c r="EC186" s="1"/>
      <c r="ED186" s="1"/>
      <c r="EE186" s="1"/>
      <c r="EF186" s="1"/>
      <c r="EG186" s="1"/>
      <c r="EH186" s="1"/>
      <c r="EI186" s="1"/>
      <c r="EJ186" s="1"/>
      <c r="EK186" s="1"/>
      <c r="EL186" s="1"/>
      <c r="EM186" s="1"/>
      <c r="EN186" s="1"/>
      <c r="EO186" s="1"/>
      <c r="EP186" s="1"/>
      <c r="EQ186" s="1"/>
      <c r="ER186" s="1"/>
      <c r="ES186" s="1"/>
      <c r="ET186" s="1"/>
      <c r="EU186" s="1"/>
      <c r="EV186" s="1"/>
      <c r="EW186" s="1"/>
      <c r="EX186" s="1"/>
      <c r="EY186" s="1"/>
      <c r="EZ186" s="1"/>
      <c r="FA186" s="1"/>
      <c r="FB186" s="1"/>
      <c r="FC186" s="1"/>
      <c r="FD186" s="1"/>
      <c r="FE186" s="1"/>
      <c r="FF186" s="1"/>
      <c r="FG186" s="1"/>
      <c r="FH186" s="1"/>
    </row>
    <row r="187" spans="1:164" ht="15.75" customHeight="1" x14ac:dyDescent="0.25">
      <c r="A187" s="1">
        <v>32065</v>
      </c>
      <c r="B187" s="1" t="s">
        <v>188</v>
      </c>
      <c r="C187" s="1" t="s">
        <v>802</v>
      </c>
      <c r="D187" s="1" t="s">
        <v>825</v>
      </c>
      <c r="E187" s="1">
        <v>1962</v>
      </c>
      <c r="F187" s="1" t="s">
        <v>834</v>
      </c>
      <c r="G187" s="1" t="s">
        <v>838</v>
      </c>
      <c r="H187" s="1" t="s">
        <v>843</v>
      </c>
      <c r="I187" s="1" t="s">
        <v>852</v>
      </c>
      <c r="J187" s="33">
        <v>34019.525691699608</v>
      </c>
      <c r="K187" s="33">
        <v>3223.5454545454545</v>
      </c>
      <c r="L187" s="33">
        <v>4926.920948616601</v>
      </c>
      <c r="M187" s="33">
        <v>16969.450592885376</v>
      </c>
      <c r="N187" s="33">
        <v>6019.4664031620559</v>
      </c>
      <c r="O187" s="33">
        <v>2552.225296442688</v>
      </c>
      <c r="P187" s="33">
        <v>327.91699604743087</v>
      </c>
      <c r="Q187" s="33">
        <v>29003.786561264824</v>
      </c>
      <c r="R187" s="33">
        <v>586.32411067193686</v>
      </c>
      <c r="S187" s="33">
        <v>1225.620553359684</v>
      </c>
      <c r="T187" s="33">
        <v>9378.0750988142299</v>
      </c>
      <c r="U187" s="33">
        <v>3790.1778656126485</v>
      </c>
      <c r="V187" s="33">
        <v>5821.7351778656139</v>
      </c>
      <c r="W187" s="33">
        <v>5783.6007905138349</v>
      </c>
      <c r="X187" s="33">
        <v>1506.505928853755</v>
      </c>
      <c r="Y187" s="33">
        <v>911.7470355731225</v>
      </c>
      <c r="Z187" s="33">
        <v>27537.652173913048</v>
      </c>
      <c r="AA187" s="33">
        <v>8846.2806324110679</v>
      </c>
      <c r="AB187" s="33">
        <v>2416.4901185770755</v>
      </c>
      <c r="AC187" s="33">
        <v>5766.8102766798429</v>
      </c>
      <c r="AD187" s="33">
        <v>6009.446640316206</v>
      </c>
      <c r="AE187" s="33">
        <v>4498.624505928854</v>
      </c>
      <c r="AF187" s="33">
        <v>34373.830039525696</v>
      </c>
      <c r="AG187" s="33">
        <v>3640.8656126482215</v>
      </c>
      <c r="AH187" s="33">
        <v>4659.96442687747</v>
      </c>
      <c r="AI187" s="33">
        <v>17657.952569169964</v>
      </c>
      <c r="AJ187" s="33">
        <v>4256.707509881423</v>
      </c>
      <c r="AK187" s="33">
        <v>3948.4743083003959</v>
      </c>
      <c r="AL187" s="33">
        <v>209.86561264822137</v>
      </c>
      <c r="AM187" s="33">
        <v>28963.213438735183</v>
      </c>
      <c r="AN187" s="33">
        <v>523.9525691699605</v>
      </c>
      <c r="AO187" s="33">
        <v>1239.308300395257</v>
      </c>
      <c r="AP187" s="33">
        <v>8624.4387351778678</v>
      </c>
      <c r="AQ187" s="33">
        <v>3908.422924901186</v>
      </c>
      <c r="AR187" s="33">
        <v>5796.245059288538</v>
      </c>
      <c r="AS187" s="33">
        <v>6311.134387351779</v>
      </c>
      <c r="AT187" s="33">
        <v>1591.00395256917</v>
      </c>
      <c r="AU187" s="33">
        <v>968.70750988142299</v>
      </c>
      <c r="AV187" s="33">
        <v>27126.1976284585</v>
      </c>
      <c r="AW187" s="33">
        <v>8942.6719367588939</v>
      </c>
      <c r="AX187" s="33">
        <v>2730.2529644268775</v>
      </c>
      <c r="AY187" s="33">
        <v>4994.648221343874</v>
      </c>
      <c r="AZ187" s="33">
        <v>5759.0869565217399</v>
      </c>
      <c r="BA187" s="33">
        <v>4699.537549407115</v>
      </c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  <c r="DB187" s="1"/>
      <c r="DC187" s="1"/>
      <c r="DD187" s="1"/>
      <c r="DE187" s="1"/>
      <c r="DF187" s="1"/>
      <c r="DG187" s="1"/>
      <c r="DH187" s="1"/>
      <c r="DI187" s="1"/>
      <c r="DJ187" s="1"/>
      <c r="DK187" s="1"/>
      <c r="DL187" s="1"/>
      <c r="DM187" s="1"/>
      <c r="DN187" s="1"/>
      <c r="DO187" s="1"/>
      <c r="DP187" s="1"/>
      <c r="DQ187" s="1"/>
      <c r="DR187" s="1"/>
      <c r="DS187" s="1"/>
      <c r="DT187" s="1"/>
      <c r="DU187" s="1"/>
      <c r="DV187" s="1"/>
      <c r="DW187" s="1"/>
      <c r="DX187" s="1"/>
      <c r="DY187" s="1"/>
      <c r="DZ187" s="1"/>
      <c r="EA187" s="1"/>
      <c r="EB187" s="1"/>
      <c r="EC187" s="1"/>
      <c r="ED187" s="1"/>
      <c r="EE187" s="1"/>
      <c r="EF187" s="1"/>
      <c r="EG187" s="1"/>
      <c r="EH187" s="1"/>
      <c r="EI187" s="1"/>
      <c r="EJ187" s="1"/>
      <c r="EK187" s="1"/>
      <c r="EL187" s="1"/>
      <c r="EM187" s="1"/>
      <c r="EN187" s="1"/>
      <c r="EO187" s="1"/>
      <c r="EP187" s="1"/>
      <c r="EQ187" s="1"/>
      <c r="ER187" s="1"/>
      <c r="ES187" s="1"/>
      <c r="ET187" s="1"/>
      <c r="EU187" s="1"/>
      <c r="EV187" s="1"/>
      <c r="EW187" s="1"/>
      <c r="EX187" s="1"/>
      <c r="EY187" s="1"/>
      <c r="EZ187" s="1"/>
      <c r="FA187" s="1"/>
      <c r="FB187" s="1"/>
      <c r="FC187" s="1"/>
      <c r="FD187" s="1"/>
      <c r="FE187" s="1"/>
      <c r="FF187" s="1"/>
      <c r="FG187" s="1"/>
      <c r="FH187" s="1"/>
    </row>
    <row r="188" spans="1:164" ht="15.75" customHeight="1" x14ac:dyDescent="0.25">
      <c r="A188" s="1">
        <v>32066</v>
      </c>
      <c r="B188" s="1" t="s">
        <v>189</v>
      </c>
      <c r="C188" s="1" t="s">
        <v>802</v>
      </c>
      <c r="D188" s="1" t="s">
        <v>823</v>
      </c>
      <c r="E188" s="1">
        <v>1507</v>
      </c>
      <c r="F188" s="1" t="s">
        <v>834</v>
      </c>
      <c r="G188" s="1" t="s">
        <v>838</v>
      </c>
      <c r="H188" s="1" t="s">
        <v>844</v>
      </c>
      <c r="I188" s="1" t="s">
        <v>850</v>
      </c>
      <c r="J188" s="33">
        <v>1904.6996047430832</v>
      </c>
      <c r="K188" s="33">
        <v>219.14229249011856</v>
      </c>
      <c r="L188" s="33">
        <v>766.22134387351787</v>
      </c>
      <c r="M188" s="33">
        <v>444.43478260869574</v>
      </c>
      <c r="N188" s="33">
        <v>301.83794466403162</v>
      </c>
      <c r="O188" s="33">
        <v>173.0632411067194</v>
      </c>
      <c r="P188" s="33">
        <v>0</v>
      </c>
      <c r="Q188" s="33">
        <v>14183.26482213439</v>
      </c>
      <c r="R188" s="33">
        <v>235.67193675889331</v>
      </c>
      <c r="S188" s="33">
        <v>367.4505928853755</v>
      </c>
      <c r="T188" s="33">
        <v>1514.7312252964427</v>
      </c>
      <c r="U188" s="33">
        <v>831.47035573122537</v>
      </c>
      <c r="V188" s="33">
        <v>3358.6996047430835</v>
      </c>
      <c r="W188" s="33">
        <v>5410.735177865613</v>
      </c>
      <c r="X188" s="33">
        <v>1523.3794466403162</v>
      </c>
      <c r="Y188" s="33">
        <v>941.12648221343886</v>
      </c>
      <c r="Z188" s="33">
        <v>14548.268774703556</v>
      </c>
      <c r="AA188" s="33">
        <v>6792.529644268775</v>
      </c>
      <c r="AB188" s="33">
        <v>899.76679841897237</v>
      </c>
      <c r="AC188" s="33">
        <v>1497.7747035573123</v>
      </c>
      <c r="AD188" s="33">
        <v>2509.6837944664035</v>
      </c>
      <c r="AE188" s="33">
        <v>2848.513833992095</v>
      </c>
      <c r="AF188" s="33">
        <v>4058.02766798419</v>
      </c>
      <c r="AG188" s="33">
        <v>295.53359683794469</v>
      </c>
      <c r="AH188" s="33">
        <v>489.90909090909093</v>
      </c>
      <c r="AI188" s="33">
        <v>314.77865612648225</v>
      </c>
      <c r="AJ188" s="33">
        <v>179.44664031620556</v>
      </c>
      <c r="AK188" s="33">
        <v>2707.747035573123</v>
      </c>
      <c r="AL188" s="33">
        <v>70.612648221343875</v>
      </c>
      <c r="AM188" s="33">
        <v>14458.529644268776</v>
      </c>
      <c r="AN188" s="33">
        <v>190.83003952569172</v>
      </c>
      <c r="AO188" s="33">
        <v>93.802371541501984</v>
      </c>
      <c r="AP188" s="33">
        <v>469.48221343873519</v>
      </c>
      <c r="AQ188" s="33">
        <v>398.79446640316212</v>
      </c>
      <c r="AR188" s="33">
        <v>4425.0869565217399</v>
      </c>
      <c r="AS188" s="33">
        <v>5964.03162055336</v>
      </c>
      <c r="AT188" s="33">
        <v>1904.505928853755</v>
      </c>
      <c r="AU188" s="33">
        <v>1011.9960474308301</v>
      </c>
      <c r="AV188" s="33">
        <v>13964.07114624506</v>
      </c>
      <c r="AW188" s="33">
        <v>6018.114624505929</v>
      </c>
      <c r="AX188" s="33">
        <v>968.62055335968387</v>
      </c>
      <c r="AY188" s="33">
        <v>1917.1027667984192</v>
      </c>
      <c r="AZ188" s="33">
        <v>1808.6442687747037</v>
      </c>
      <c r="BA188" s="33">
        <v>3251.5889328063245</v>
      </c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  <c r="DB188" s="1"/>
      <c r="DC188" s="1"/>
      <c r="DD188" s="1"/>
      <c r="DE188" s="1"/>
      <c r="DF188" s="1"/>
      <c r="DG188" s="1"/>
      <c r="DH188" s="1"/>
      <c r="DI188" s="1"/>
      <c r="DJ188" s="1"/>
      <c r="DK188" s="1"/>
      <c r="DL188" s="1"/>
      <c r="DM188" s="1"/>
      <c r="DN188" s="1"/>
      <c r="DO188" s="1"/>
      <c r="DP188" s="1"/>
      <c r="DQ188" s="1"/>
      <c r="DR188" s="1"/>
      <c r="DS188" s="1"/>
      <c r="DT188" s="1"/>
      <c r="DU188" s="1"/>
      <c r="DV188" s="1"/>
      <c r="DW188" s="1"/>
      <c r="DX188" s="1"/>
      <c r="DY188" s="1"/>
      <c r="DZ188" s="1"/>
      <c r="EA188" s="1"/>
      <c r="EB188" s="1"/>
      <c r="EC188" s="1"/>
      <c r="ED188" s="1"/>
      <c r="EE188" s="1"/>
      <c r="EF188" s="1"/>
      <c r="EG188" s="1"/>
      <c r="EH188" s="1"/>
      <c r="EI188" s="1"/>
      <c r="EJ188" s="1"/>
      <c r="EK188" s="1"/>
      <c r="EL188" s="1"/>
      <c r="EM188" s="1"/>
      <c r="EN188" s="1"/>
      <c r="EO188" s="1"/>
      <c r="EP188" s="1"/>
      <c r="EQ188" s="1"/>
      <c r="ER188" s="1"/>
      <c r="ES188" s="1"/>
      <c r="ET188" s="1"/>
      <c r="EU188" s="1"/>
      <c r="EV188" s="1"/>
      <c r="EW188" s="1"/>
      <c r="EX188" s="1"/>
      <c r="EY188" s="1"/>
      <c r="EZ188" s="1"/>
      <c r="FA188" s="1"/>
      <c r="FB188" s="1"/>
      <c r="FC188" s="1"/>
      <c r="FD188" s="1"/>
      <c r="FE188" s="1"/>
      <c r="FF188" s="1"/>
      <c r="FG188" s="1"/>
      <c r="FH188" s="1"/>
    </row>
    <row r="189" spans="1:164" ht="15.75" customHeight="1" x14ac:dyDescent="0.25">
      <c r="A189" s="1">
        <v>32067</v>
      </c>
      <c r="B189" s="1" t="s">
        <v>190</v>
      </c>
      <c r="C189" s="1" t="s">
        <v>802</v>
      </c>
      <c r="D189" s="1" t="s">
        <v>825</v>
      </c>
      <c r="E189" s="1">
        <v>2149</v>
      </c>
      <c r="F189" s="1" t="s">
        <v>836</v>
      </c>
      <c r="G189" s="1" t="s">
        <v>838</v>
      </c>
      <c r="H189" s="1" t="s">
        <v>843</v>
      </c>
      <c r="I189" s="1" t="s">
        <v>851</v>
      </c>
      <c r="J189" s="33">
        <v>44591.861660079056</v>
      </c>
      <c r="K189" s="33">
        <v>2988.952569169961</v>
      </c>
      <c r="L189" s="33">
        <v>7586.731225296443</v>
      </c>
      <c r="M189" s="33">
        <v>21843.992094861664</v>
      </c>
      <c r="N189" s="33">
        <v>8349.7351778656139</v>
      </c>
      <c r="O189" s="33">
        <v>3418.6600790513835</v>
      </c>
      <c r="P189" s="33">
        <v>403.79051383399218</v>
      </c>
      <c r="Q189" s="33">
        <v>33605.308300395263</v>
      </c>
      <c r="R189" s="33">
        <v>743</v>
      </c>
      <c r="S189" s="33">
        <v>1558.312252964427</v>
      </c>
      <c r="T189" s="33">
        <v>9857.0632411067199</v>
      </c>
      <c r="U189" s="33">
        <v>4052.632411067194</v>
      </c>
      <c r="V189" s="33">
        <v>7271.4940711462459</v>
      </c>
      <c r="W189" s="33">
        <v>6642.2015810276689</v>
      </c>
      <c r="X189" s="33">
        <v>2188.3715415019765</v>
      </c>
      <c r="Y189" s="33">
        <v>1292.2332015810277</v>
      </c>
      <c r="Z189" s="33">
        <v>35712.296442687752</v>
      </c>
      <c r="AA189" s="33">
        <v>13431.371541501976</v>
      </c>
      <c r="AB189" s="33">
        <v>3424.1304347826085</v>
      </c>
      <c r="AC189" s="33">
        <v>8856.201581027668</v>
      </c>
      <c r="AD189" s="33">
        <v>6605.9723320158109</v>
      </c>
      <c r="AE189" s="33">
        <v>3394.620553359684</v>
      </c>
      <c r="AF189" s="33">
        <v>45431.019762845855</v>
      </c>
      <c r="AG189" s="33">
        <v>2681.1936758893285</v>
      </c>
      <c r="AH189" s="33">
        <v>5188.1620553359689</v>
      </c>
      <c r="AI189" s="33">
        <v>24404.845849802376</v>
      </c>
      <c r="AJ189" s="33">
        <v>6812.624505928854</v>
      </c>
      <c r="AK189" s="33">
        <v>6063.4743083003959</v>
      </c>
      <c r="AL189" s="33">
        <v>280.71936758893281</v>
      </c>
      <c r="AM189" s="33">
        <v>32763.715415019771</v>
      </c>
      <c r="AN189" s="33">
        <v>755.97233201581025</v>
      </c>
      <c r="AO189" s="33">
        <v>1351.7865612648222</v>
      </c>
      <c r="AP189" s="33">
        <v>7935.332015810277</v>
      </c>
      <c r="AQ189" s="33">
        <v>4843.466403162055</v>
      </c>
      <c r="AR189" s="33">
        <v>7519.5810276679849</v>
      </c>
      <c r="AS189" s="33">
        <v>7506.794466403162</v>
      </c>
      <c r="AT189" s="33">
        <v>1726.0395256916997</v>
      </c>
      <c r="AU189" s="33">
        <v>1124.7430830039527</v>
      </c>
      <c r="AV189" s="33">
        <v>35916.300395256912</v>
      </c>
      <c r="AW189" s="33">
        <v>16442.667984189724</v>
      </c>
      <c r="AX189" s="33">
        <v>3258.2055335968384</v>
      </c>
      <c r="AY189" s="33">
        <v>7360.395256916996</v>
      </c>
      <c r="AZ189" s="33">
        <v>4835.01581027668</v>
      </c>
      <c r="BA189" s="33">
        <v>4020.01581027668</v>
      </c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  <c r="CY189" s="1"/>
      <c r="CZ189" s="1"/>
      <c r="DA189" s="1"/>
      <c r="DB189" s="1"/>
      <c r="DC189" s="1"/>
      <c r="DD189" s="1"/>
      <c r="DE189" s="1"/>
      <c r="DF189" s="1"/>
      <c r="DG189" s="1"/>
      <c r="DH189" s="1"/>
      <c r="DI189" s="1"/>
      <c r="DJ189" s="1"/>
      <c r="DK189" s="1"/>
      <c r="DL189" s="1"/>
      <c r="DM189" s="1"/>
      <c r="DN189" s="1"/>
      <c r="DO189" s="1"/>
      <c r="DP189" s="1"/>
      <c r="DQ189" s="1"/>
      <c r="DR189" s="1"/>
      <c r="DS189" s="1"/>
      <c r="DT189" s="1"/>
      <c r="DU189" s="1"/>
      <c r="DV189" s="1"/>
      <c r="DW189" s="1"/>
      <c r="DX189" s="1"/>
      <c r="DY189" s="1"/>
      <c r="DZ189" s="1"/>
      <c r="EA189" s="1"/>
      <c r="EB189" s="1"/>
      <c r="EC189" s="1"/>
      <c r="ED189" s="1"/>
      <c r="EE189" s="1"/>
      <c r="EF189" s="1"/>
      <c r="EG189" s="1"/>
      <c r="EH189" s="1"/>
      <c r="EI189" s="1"/>
      <c r="EJ189" s="1"/>
      <c r="EK189" s="1"/>
      <c r="EL189" s="1"/>
      <c r="EM189" s="1"/>
      <c r="EN189" s="1"/>
      <c r="EO189" s="1"/>
      <c r="EP189" s="1"/>
      <c r="EQ189" s="1"/>
      <c r="ER189" s="1"/>
      <c r="ES189" s="1"/>
      <c r="ET189" s="1"/>
      <c r="EU189" s="1"/>
      <c r="EV189" s="1"/>
      <c r="EW189" s="1"/>
      <c r="EX189" s="1"/>
      <c r="EY189" s="1"/>
      <c r="EZ189" s="1"/>
      <c r="FA189" s="1"/>
      <c r="FB189" s="1"/>
      <c r="FC189" s="1"/>
      <c r="FD189" s="1"/>
      <c r="FE189" s="1"/>
      <c r="FF189" s="1"/>
      <c r="FG189" s="1"/>
      <c r="FH189" s="1"/>
    </row>
    <row r="190" spans="1:164" ht="15.75" customHeight="1" x14ac:dyDescent="0.25">
      <c r="A190" s="1">
        <v>32068</v>
      </c>
      <c r="B190" s="1" t="s">
        <v>191</v>
      </c>
      <c r="C190" s="1" t="s">
        <v>805</v>
      </c>
      <c r="D190" s="1" t="s">
        <v>823</v>
      </c>
      <c r="E190" s="1">
        <v>1452</v>
      </c>
      <c r="F190" s="1" t="s">
        <v>836</v>
      </c>
      <c r="G190" s="1" t="s">
        <v>838</v>
      </c>
      <c r="H190" s="1" t="s">
        <v>843</v>
      </c>
      <c r="I190" s="1" t="s">
        <v>851</v>
      </c>
      <c r="J190" s="33">
        <v>44530.177865612655</v>
      </c>
      <c r="K190" s="33">
        <v>4194.505928853755</v>
      </c>
      <c r="L190" s="33">
        <v>8517.99604743083</v>
      </c>
      <c r="M190" s="33">
        <v>27361.869565217392</v>
      </c>
      <c r="N190" s="33">
        <v>2494.3438735177865</v>
      </c>
      <c r="O190" s="33">
        <v>1892.5691699604745</v>
      </c>
      <c r="P190" s="33">
        <v>68.893280632411077</v>
      </c>
      <c r="Q190" s="33">
        <v>31705.015810276684</v>
      </c>
      <c r="R190" s="33">
        <v>306.73517786561268</v>
      </c>
      <c r="S190" s="33">
        <v>1153.1501976284585</v>
      </c>
      <c r="T190" s="33">
        <v>10282.964426877472</v>
      </c>
      <c r="U190" s="33">
        <v>3102.2727272727275</v>
      </c>
      <c r="V190" s="33">
        <v>6324.3122529644279</v>
      </c>
      <c r="W190" s="33">
        <v>6342.332015810277</v>
      </c>
      <c r="X190" s="33">
        <v>3361.7905138339925</v>
      </c>
      <c r="Y190" s="33">
        <v>831.45849802371549</v>
      </c>
      <c r="Z190" s="33">
        <v>31746.430830039524</v>
      </c>
      <c r="AA190" s="33">
        <v>10243.517786561266</v>
      </c>
      <c r="AB190" s="33">
        <v>2785.1581027667985</v>
      </c>
      <c r="AC190" s="33">
        <v>4717.5019762845859</v>
      </c>
      <c r="AD190" s="33">
        <v>9220.5296442687741</v>
      </c>
      <c r="AE190" s="33">
        <v>4779.723320158103</v>
      </c>
      <c r="AF190" s="33">
        <v>39810.77865612648</v>
      </c>
      <c r="AG190" s="33">
        <v>3589.4980237154155</v>
      </c>
      <c r="AH190" s="33">
        <v>3832.4901185770755</v>
      </c>
      <c r="AI190" s="33">
        <v>29217.185770750988</v>
      </c>
      <c r="AJ190" s="33">
        <v>1184.8814229249012</v>
      </c>
      <c r="AK190" s="33">
        <v>1947.237154150198</v>
      </c>
      <c r="AL190" s="33">
        <v>39.48616600790514</v>
      </c>
      <c r="AM190" s="33">
        <v>29197.395256916992</v>
      </c>
      <c r="AN190" s="33">
        <v>228.24110671936762</v>
      </c>
      <c r="AO190" s="33">
        <v>777.69565217391312</v>
      </c>
      <c r="AP190" s="33">
        <v>8095.494071146245</v>
      </c>
      <c r="AQ190" s="33">
        <v>2776.9565217391305</v>
      </c>
      <c r="AR190" s="33">
        <v>5324.5612648221349</v>
      </c>
      <c r="AS190" s="33">
        <v>7148.98023715415</v>
      </c>
      <c r="AT190" s="33">
        <v>3731.9920948616605</v>
      </c>
      <c r="AU190" s="33">
        <v>1113.4743083003955</v>
      </c>
      <c r="AV190" s="33">
        <v>29663.22924901186</v>
      </c>
      <c r="AW190" s="33">
        <v>11056.03557312253</v>
      </c>
      <c r="AX190" s="33">
        <v>2245.3873517786565</v>
      </c>
      <c r="AY190" s="33">
        <v>4426.276679841897</v>
      </c>
      <c r="AZ190" s="33">
        <v>6153.707509881423</v>
      </c>
      <c r="BA190" s="33">
        <v>5781.822134387352</v>
      </c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  <c r="CY190" s="1"/>
      <c r="CZ190" s="1"/>
      <c r="DA190" s="1"/>
      <c r="DB190" s="1"/>
      <c r="DC190" s="1"/>
      <c r="DD190" s="1"/>
      <c r="DE190" s="1"/>
      <c r="DF190" s="1"/>
      <c r="DG190" s="1"/>
      <c r="DH190" s="1"/>
      <c r="DI190" s="1"/>
      <c r="DJ190" s="1"/>
      <c r="DK190" s="1"/>
      <c r="DL190" s="1"/>
      <c r="DM190" s="1"/>
      <c r="DN190" s="1"/>
      <c r="DO190" s="1"/>
      <c r="DP190" s="1"/>
      <c r="DQ190" s="1"/>
      <c r="DR190" s="1"/>
      <c r="DS190" s="1"/>
      <c r="DT190" s="1"/>
      <c r="DU190" s="1"/>
      <c r="DV190" s="1"/>
      <c r="DW190" s="1"/>
      <c r="DX190" s="1"/>
      <c r="DY190" s="1"/>
      <c r="DZ190" s="1"/>
      <c r="EA190" s="1"/>
      <c r="EB190" s="1"/>
      <c r="EC190" s="1"/>
      <c r="ED190" s="1"/>
      <c r="EE190" s="1"/>
      <c r="EF190" s="1"/>
      <c r="EG190" s="1"/>
      <c r="EH190" s="1"/>
      <c r="EI190" s="1"/>
      <c r="EJ190" s="1"/>
      <c r="EK190" s="1"/>
      <c r="EL190" s="1"/>
      <c r="EM190" s="1"/>
      <c r="EN190" s="1"/>
      <c r="EO190" s="1"/>
      <c r="EP190" s="1"/>
      <c r="EQ190" s="1"/>
      <c r="ER190" s="1"/>
      <c r="ES190" s="1"/>
      <c r="ET190" s="1"/>
      <c r="EU190" s="1"/>
      <c r="EV190" s="1"/>
      <c r="EW190" s="1"/>
      <c r="EX190" s="1"/>
      <c r="EY190" s="1"/>
      <c r="EZ190" s="1"/>
      <c r="FA190" s="1"/>
      <c r="FB190" s="1"/>
      <c r="FC190" s="1"/>
      <c r="FD190" s="1"/>
      <c r="FE190" s="1"/>
      <c r="FF190" s="1"/>
      <c r="FG190" s="1"/>
      <c r="FH190" s="1"/>
    </row>
    <row r="191" spans="1:164" ht="15.75" customHeight="1" x14ac:dyDescent="0.25">
      <c r="A191" s="1">
        <v>32069</v>
      </c>
      <c r="B191" s="1" t="s">
        <v>192</v>
      </c>
      <c r="C191" s="1" t="s">
        <v>805</v>
      </c>
      <c r="D191" s="1" t="s">
        <v>825</v>
      </c>
      <c r="E191" s="1">
        <v>2064</v>
      </c>
      <c r="F191" s="1" t="s">
        <v>836</v>
      </c>
      <c r="G191" s="1" t="s">
        <v>838</v>
      </c>
      <c r="H191" s="1" t="s">
        <v>843</v>
      </c>
      <c r="I191" s="1" t="s">
        <v>851</v>
      </c>
      <c r="J191" s="33">
        <v>64000.343873517792</v>
      </c>
      <c r="K191" s="33">
        <v>6201.0355731225309</v>
      </c>
      <c r="L191" s="33">
        <v>11072.14229249012</v>
      </c>
      <c r="M191" s="33">
        <v>26913.272727272732</v>
      </c>
      <c r="N191" s="33">
        <v>10636.446640316206</v>
      </c>
      <c r="O191" s="33">
        <v>7956.6561264822139</v>
      </c>
      <c r="P191" s="33">
        <v>1220.7905138339922</v>
      </c>
      <c r="Q191" s="33">
        <v>50050.154150197639</v>
      </c>
      <c r="R191" s="33">
        <v>1334.1936758893282</v>
      </c>
      <c r="S191" s="33">
        <v>2125.612648221344</v>
      </c>
      <c r="T191" s="33">
        <v>13148.743083003954</v>
      </c>
      <c r="U191" s="33">
        <v>9238.5059288537541</v>
      </c>
      <c r="V191" s="33">
        <v>9741.5217391304359</v>
      </c>
      <c r="W191" s="33">
        <v>7899.533596837945</v>
      </c>
      <c r="X191" s="33">
        <v>5013.446640316206</v>
      </c>
      <c r="Y191" s="33">
        <v>1548.596837944664</v>
      </c>
      <c r="Z191" s="33">
        <v>61987.355731225303</v>
      </c>
      <c r="AA191" s="33">
        <v>23812.237154150203</v>
      </c>
      <c r="AB191" s="33">
        <v>7150.6086956521749</v>
      </c>
      <c r="AC191" s="33">
        <v>9496.830039525692</v>
      </c>
      <c r="AD191" s="33">
        <v>14806.395256916998</v>
      </c>
      <c r="AE191" s="33">
        <v>6721.284584980237</v>
      </c>
      <c r="AF191" s="33">
        <v>53511.158102766807</v>
      </c>
      <c r="AG191" s="33">
        <v>6632.213438735178</v>
      </c>
      <c r="AH191" s="33">
        <v>8604.5415019762859</v>
      </c>
      <c r="AI191" s="33">
        <v>20881.976284584984</v>
      </c>
      <c r="AJ191" s="33">
        <v>9522.0948616600799</v>
      </c>
      <c r="AK191" s="33">
        <v>6829.644268774704</v>
      </c>
      <c r="AL191" s="33">
        <v>1040.6877470355732</v>
      </c>
      <c r="AM191" s="33">
        <v>40603.513833992096</v>
      </c>
      <c r="AN191" s="33">
        <v>563.53754940711462</v>
      </c>
      <c r="AO191" s="33">
        <v>1919.3003952569172</v>
      </c>
      <c r="AP191" s="33">
        <v>10129.98023715415</v>
      </c>
      <c r="AQ191" s="33">
        <v>7147.9565217391319</v>
      </c>
      <c r="AR191" s="33">
        <v>7868.853754940712</v>
      </c>
      <c r="AS191" s="33">
        <v>7947.727272727273</v>
      </c>
      <c r="AT191" s="33">
        <v>3933.391304347826</v>
      </c>
      <c r="AU191" s="33">
        <v>1092.7667984189723</v>
      </c>
      <c r="AV191" s="33">
        <v>50071.671936758896</v>
      </c>
      <c r="AW191" s="33">
        <v>15119.790513833994</v>
      </c>
      <c r="AX191" s="33">
        <v>6997.3280632411061</v>
      </c>
      <c r="AY191" s="33">
        <v>6763.6007905138349</v>
      </c>
      <c r="AZ191" s="33">
        <v>13845.830039525692</v>
      </c>
      <c r="BA191" s="33">
        <v>7345.122529644269</v>
      </c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  <c r="EN191" s="1"/>
      <c r="EO191" s="1"/>
      <c r="EP191" s="1"/>
      <c r="EQ191" s="1"/>
      <c r="ER191" s="1"/>
      <c r="ES191" s="1"/>
      <c r="ET191" s="1"/>
      <c r="EU191" s="1"/>
      <c r="EV191" s="1"/>
      <c r="EW191" s="1"/>
      <c r="EX191" s="1"/>
      <c r="EY191" s="1"/>
      <c r="EZ191" s="1"/>
      <c r="FA191" s="1"/>
      <c r="FB191" s="1"/>
      <c r="FC191" s="1"/>
      <c r="FD191" s="1"/>
      <c r="FE191" s="1"/>
      <c r="FF191" s="1"/>
      <c r="FG191" s="1"/>
      <c r="FH191" s="1"/>
    </row>
    <row r="192" spans="1:164" ht="15.75" customHeight="1" x14ac:dyDescent="0.25">
      <c r="A192" s="1">
        <v>32071</v>
      </c>
      <c r="B192" s="1" t="s">
        <v>193</v>
      </c>
      <c r="C192" s="1" t="s">
        <v>805</v>
      </c>
      <c r="D192" s="1" t="s">
        <v>823</v>
      </c>
      <c r="E192" s="1">
        <v>1152</v>
      </c>
      <c r="F192" s="1" t="s">
        <v>836</v>
      </c>
      <c r="G192" s="1" t="s">
        <v>838</v>
      </c>
      <c r="H192" s="1" t="s">
        <v>844</v>
      </c>
      <c r="I192" s="1" t="s">
        <v>852</v>
      </c>
      <c r="J192" s="33">
        <v>25474.40316205534</v>
      </c>
      <c r="K192" s="33">
        <v>2723.750988142293</v>
      </c>
      <c r="L192" s="33">
        <v>3062.98814229249</v>
      </c>
      <c r="M192" s="33">
        <v>18672.130434782608</v>
      </c>
      <c r="N192" s="33">
        <v>763.14229249011862</v>
      </c>
      <c r="O192" s="33">
        <v>252.39130434782609</v>
      </c>
      <c r="P192" s="33">
        <v>0</v>
      </c>
      <c r="Q192" s="33">
        <v>13118.363636363638</v>
      </c>
      <c r="R192" s="33">
        <v>144.16996047430831</v>
      </c>
      <c r="S192" s="33">
        <v>154.44664031620553</v>
      </c>
      <c r="T192" s="33">
        <v>4527.0909090909099</v>
      </c>
      <c r="U192" s="33">
        <v>1080.0395256916997</v>
      </c>
      <c r="V192" s="33">
        <v>2069.2687747035575</v>
      </c>
      <c r="W192" s="33">
        <v>3260.5296442687745</v>
      </c>
      <c r="X192" s="33">
        <v>1350.6442687747037</v>
      </c>
      <c r="Y192" s="33">
        <v>532.17391304347836</v>
      </c>
      <c r="Z192" s="33">
        <v>14699.067193675894</v>
      </c>
      <c r="AA192" s="33">
        <v>6951.3162055335979</v>
      </c>
      <c r="AB192" s="33">
        <v>971.10671936758899</v>
      </c>
      <c r="AC192" s="33">
        <v>2821.916996047431</v>
      </c>
      <c r="AD192" s="33">
        <v>2794.0948616600795</v>
      </c>
      <c r="AE192" s="33">
        <v>1160.6324110671937</v>
      </c>
      <c r="AF192" s="33">
        <v>20074.316205533596</v>
      </c>
      <c r="AG192" s="33">
        <v>2898.913043478261</v>
      </c>
      <c r="AH192" s="33">
        <v>2129.9565217391305</v>
      </c>
      <c r="AI192" s="33">
        <v>14545.209486166008</v>
      </c>
      <c r="AJ192" s="33">
        <v>41.146245059288539</v>
      </c>
      <c r="AK192" s="33">
        <v>407.70750988142294</v>
      </c>
      <c r="AL192" s="33">
        <v>51.383399209486171</v>
      </c>
      <c r="AM192" s="33">
        <v>11121.774703557314</v>
      </c>
      <c r="AN192" s="33">
        <v>137.47035573122531</v>
      </c>
      <c r="AO192" s="33">
        <v>80.533596837944671</v>
      </c>
      <c r="AP192" s="33">
        <v>2868.0830039525695</v>
      </c>
      <c r="AQ192" s="33">
        <v>493.87351778656131</v>
      </c>
      <c r="AR192" s="33">
        <v>1749.8102766798418</v>
      </c>
      <c r="AS192" s="33">
        <v>3901.8932806324119</v>
      </c>
      <c r="AT192" s="33">
        <v>1405.4466403162057</v>
      </c>
      <c r="AU192" s="33">
        <v>484.66403162055343</v>
      </c>
      <c r="AV192" s="33">
        <v>13700.727272727276</v>
      </c>
      <c r="AW192" s="33">
        <v>7418.1343873517799</v>
      </c>
      <c r="AX192" s="33">
        <v>1335.8893280632412</v>
      </c>
      <c r="AY192" s="33">
        <v>2174.0711462450595</v>
      </c>
      <c r="AZ192" s="33">
        <v>1935.4347826086957</v>
      </c>
      <c r="BA192" s="33">
        <v>837.19762845849812</v>
      </c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  <c r="EN192" s="1"/>
      <c r="EO192" s="1"/>
      <c r="EP192" s="1"/>
      <c r="EQ192" s="1"/>
      <c r="ER192" s="1"/>
      <c r="ES192" s="1"/>
      <c r="ET192" s="1"/>
      <c r="EU192" s="1"/>
      <c r="EV192" s="1"/>
      <c r="EW192" s="1"/>
      <c r="EX192" s="1"/>
      <c r="EY192" s="1"/>
      <c r="EZ192" s="1"/>
      <c r="FA192" s="1"/>
      <c r="FB192" s="1"/>
      <c r="FC192" s="1"/>
      <c r="FD192" s="1"/>
      <c r="FE192" s="1"/>
      <c r="FF192" s="1"/>
      <c r="FG192" s="1"/>
      <c r="FH192" s="1"/>
    </row>
    <row r="193" spans="1:164" ht="15.75" customHeight="1" x14ac:dyDescent="0.25">
      <c r="A193" s="1">
        <v>32072</v>
      </c>
      <c r="B193" s="1" t="s">
        <v>194</v>
      </c>
      <c r="C193" s="1" t="s">
        <v>805</v>
      </c>
      <c r="D193" s="1" t="s">
        <v>825</v>
      </c>
      <c r="E193" s="1">
        <v>1800</v>
      </c>
      <c r="F193" s="1" t="s">
        <v>835</v>
      </c>
      <c r="G193" s="1" t="s">
        <v>838</v>
      </c>
      <c r="H193" s="1" t="s">
        <v>843</v>
      </c>
      <c r="I193" s="1" t="s">
        <v>850</v>
      </c>
      <c r="J193" s="33">
        <v>255.81027667984193</v>
      </c>
      <c r="K193" s="33">
        <v>69</v>
      </c>
      <c r="L193" s="33">
        <v>0</v>
      </c>
      <c r="M193" s="33">
        <v>133.4505928853755</v>
      </c>
      <c r="N193" s="33">
        <v>0</v>
      </c>
      <c r="O193" s="33">
        <v>0</v>
      </c>
      <c r="P193" s="33">
        <v>53.359683794466406</v>
      </c>
      <c r="Q193" s="33">
        <v>17664.980237154148</v>
      </c>
      <c r="R193" s="33">
        <v>39.007905138339922</v>
      </c>
      <c r="S193" s="33">
        <v>506.82608695652175</v>
      </c>
      <c r="T193" s="33">
        <v>2964.5968379446645</v>
      </c>
      <c r="U193" s="33">
        <v>1604.8695652173915</v>
      </c>
      <c r="V193" s="33">
        <v>2654.6877470355735</v>
      </c>
      <c r="W193" s="33">
        <v>6349.193675889328</v>
      </c>
      <c r="X193" s="33">
        <v>2698.826086956522</v>
      </c>
      <c r="Y193" s="33">
        <v>846.97233201581037</v>
      </c>
      <c r="Z193" s="33">
        <v>17382.233201581032</v>
      </c>
      <c r="AA193" s="33">
        <v>5931.9565217391309</v>
      </c>
      <c r="AB193" s="33">
        <v>1416.8300395256917</v>
      </c>
      <c r="AC193" s="33">
        <v>2384.932806324111</v>
      </c>
      <c r="AD193" s="33">
        <v>3546.889328063241</v>
      </c>
      <c r="AE193" s="33">
        <v>4101.624505928854</v>
      </c>
      <c r="AF193" s="33">
        <v>1014.9090909090908</v>
      </c>
      <c r="AG193" s="33">
        <v>250.11857707509881</v>
      </c>
      <c r="AH193" s="33">
        <v>252.98814229249012</v>
      </c>
      <c r="AI193" s="33">
        <v>188.88537549407116</v>
      </c>
      <c r="AJ193" s="33">
        <v>0</v>
      </c>
      <c r="AK193" s="33">
        <v>217.47035573122534</v>
      </c>
      <c r="AL193" s="33">
        <v>105.44664031620553</v>
      </c>
      <c r="AM193" s="33">
        <v>23106.478260869568</v>
      </c>
      <c r="AN193" s="33">
        <v>126.19367588932806</v>
      </c>
      <c r="AO193" s="33">
        <v>557.24110671936762</v>
      </c>
      <c r="AP193" s="33">
        <v>4084.6442687747035</v>
      </c>
      <c r="AQ193" s="33">
        <v>2987.03557312253</v>
      </c>
      <c r="AR193" s="33">
        <v>3242.8814229249015</v>
      </c>
      <c r="AS193" s="33">
        <v>8369.0948616600799</v>
      </c>
      <c r="AT193" s="33">
        <v>2657.9565217391305</v>
      </c>
      <c r="AU193" s="33">
        <v>1081.4308300395257</v>
      </c>
      <c r="AV193" s="33">
        <v>17020.727272727276</v>
      </c>
      <c r="AW193" s="33">
        <v>5747.588932806324</v>
      </c>
      <c r="AX193" s="33">
        <v>1619.1620553359683</v>
      </c>
      <c r="AY193" s="33">
        <v>3385.750988142293</v>
      </c>
      <c r="AZ193" s="33">
        <v>2585.4584980237155</v>
      </c>
      <c r="BA193" s="33">
        <v>3682.7667984189725</v>
      </c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  <c r="CY193" s="1"/>
      <c r="CZ193" s="1"/>
      <c r="DA193" s="1"/>
      <c r="DB193" s="1"/>
      <c r="DC193" s="1"/>
      <c r="DD193" s="1"/>
      <c r="DE193" s="1"/>
      <c r="DF193" s="1"/>
      <c r="DG193" s="1"/>
      <c r="DH193" s="1"/>
      <c r="DI193" s="1"/>
      <c r="DJ193" s="1"/>
      <c r="DK193" s="1"/>
      <c r="DL193" s="1"/>
      <c r="DM193" s="1"/>
      <c r="DN193" s="1"/>
      <c r="DO193" s="1"/>
      <c r="DP193" s="1"/>
      <c r="DQ193" s="1"/>
      <c r="DR193" s="1"/>
      <c r="DS193" s="1"/>
      <c r="DT193" s="1"/>
      <c r="DU193" s="1"/>
      <c r="DV193" s="1"/>
      <c r="DW193" s="1"/>
      <c r="DX193" s="1"/>
      <c r="DY193" s="1"/>
      <c r="DZ193" s="1"/>
      <c r="EA193" s="1"/>
      <c r="EB193" s="1"/>
      <c r="EC193" s="1"/>
      <c r="ED193" s="1"/>
      <c r="EE193" s="1"/>
      <c r="EF193" s="1"/>
      <c r="EG193" s="1"/>
      <c r="EH193" s="1"/>
      <c r="EI193" s="1"/>
      <c r="EJ193" s="1"/>
      <c r="EK193" s="1"/>
      <c r="EL193" s="1"/>
      <c r="EM193" s="1"/>
      <c r="EN193" s="1"/>
      <c r="EO193" s="1"/>
      <c r="EP193" s="1"/>
      <c r="EQ193" s="1"/>
      <c r="ER193" s="1"/>
      <c r="ES193" s="1"/>
      <c r="ET193" s="1"/>
      <c r="EU193" s="1"/>
      <c r="EV193" s="1"/>
      <c r="EW193" s="1"/>
      <c r="EX193" s="1"/>
      <c r="EY193" s="1"/>
      <c r="EZ193" s="1"/>
      <c r="FA193" s="1"/>
      <c r="FB193" s="1"/>
      <c r="FC193" s="1"/>
      <c r="FD193" s="1"/>
      <c r="FE193" s="1"/>
      <c r="FF193" s="1"/>
      <c r="FG193" s="1"/>
      <c r="FH193" s="1"/>
    </row>
    <row r="194" spans="1:164" ht="15.75" customHeight="1" x14ac:dyDescent="0.25">
      <c r="A194" s="1">
        <v>32074</v>
      </c>
      <c r="B194" s="1" t="s">
        <v>195</v>
      </c>
      <c r="C194" s="1" t="s">
        <v>807</v>
      </c>
      <c r="D194" s="1" t="s">
        <v>825</v>
      </c>
      <c r="E194" s="1">
        <v>2007</v>
      </c>
      <c r="F194" s="1" t="s">
        <v>834</v>
      </c>
      <c r="G194" s="1" t="s">
        <v>838</v>
      </c>
      <c r="H194" s="1" t="s">
        <v>844</v>
      </c>
      <c r="I194" s="1" t="s">
        <v>852</v>
      </c>
      <c r="J194" s="33">
        <v>35949.533596837944</v>
      </c>
      <c r="K194" s="33">
        <v>720.27667984189725</v>
      </c>
      <c r="L194" s="33">
        <v>3826.1818181818185</v>
      </c>
      <c r="M194" s="33">
        <v>27477.501976284588</v>
      </c>
      <c r="N194" s="33">
        <v>2007.6205533596838</v>
      </c>
      <c r="O194" s="33">
        <v>1917.9525691699607</v>
      </c>
      <c r="P194" s="33">
        <v>0</v>
      </c>
      <c r="Q194" s="33">
        <v>24320.367588932808</v>
      </c>
      <c r="R194" s="33">
        <v>533.37944664031625</v>
      </c>
      <c r="S194" s="33">
        <v>940.68774703557324</v>
      </c>
      <c r="T194" s="33">
        <v>5688.5810276679849</v>
      </c>
      <c r="U194" s="33">
        <v>3467.913043478261</v>
      </c>
      <c r="V194" s="33">
        <v>4623.328063241107</v>
      </c>
      <c r="W194" s="33">
        <v>5799.8695652173919</v>
      </c>
      <c r="X194" s="33">
        <v>2067.1818181818185</v>
      </c>
      <c r="Y194" s="33">
        <v>1199.426877470356</v>
      </c>
      <c r="Z194" s="33">
        <v>29225.747035573124</v>
      </c>
      <c r="AA194" s="33">
        <v>8875.407114624506</v>
      </c>
      <c r="AB194" s="33">
        <v>2681.703557312253</v>
      </c>
      <c r="AC194" s="33">
        <v>5135.656126482213</v>
      </c>
      <c r="AD194" s="33">
        <v>8394.5968379446658</v>
      </c>
      <c r="AE194" s="33">
        <v>4138.3833992094869</v>
      </c>
      <c r="AF194" s="33">
        <v>29873.011857707512</v>
      </c>
      <c r="AG194" s="33">
        <v>591.3517786561265</v>
      </c>
      <c r="AH194" s="33">
        <v>1070.8695652173915</v>
      </c>
      <c r="AI194" s="33">
        <v>24890.043478260872</v>
      </c>
      <c r="AJ194" s="33">
        <v>1178.6442687747035</v>
      </c>
      <c r="AK194" s="33">
        <v>2057.517786561265</v>
      </c>
      <c r="AL194" s="33">
        <v>84.584980237154156</v>
      </c>
      <c r="AM194" s="33">
        <v>20460.972332015812</v>
      </c>
      <c r="AN194" s="33">
        <v>582.92490118577075</v>
      </c>
      <c r="AO194" s="33">
        <v>479.47430830039525</v>
      </c>
      <c r="AP194" s="33">
        <v>3922.185770750988</v>
      </c>
      <c r="AQ194" s="33">
        <v>2548.138339920949</v>
      </c>
      <c r="AR194" s="33">
        <v>3680.7667984189725</v>
      </c>
      <c r="AS194" s="33">
        <v>5791.936758893281</v>
      </c>
      <c r="AT194" s="33">
        <v>2185.288537549407</v>
      </c>
      <c r="AU194" s="33">
        <v>1270.2569169960475</v>
      </c>
      <c r="AV194" s="33">
        <v>25106.802371541504</v>
      </c>
      <c r="AW194" s="33">
        <v>7819.3952569169969</v>
      </c>
      <c r="AX194" s="33">
        <v>1959.9604743083009</v>
      </c>
      <c r="AY194" s="33">
        <v>4357.794466403162</v>
      </c>
      <c r="AZ194" s="33">
        <v>4239.316205533597</v>
      </c>
      <c r="BA194" s="33">
        <v>6730.335968379447</v>
      </c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  <c r="CZ194" s="1"/>
      <c r="DA194" s="1"/>
      <c r="DB194" s="1"/>
      <c r="DC194" s="1"/>
      <c r="DD194" s="1"/>
      <c r="DE194" s="1"/>
      <c r="DF194" s="1"/>
      <c r="DG194" s="1"/>
      <c r="DH194" s="1"/>
      <c r="DI194" s="1"/>
      <c r="DJ194" s="1"/>
      <c r="DK194" s="1"/>
      <c r="DL194" s="1"/>
      <c r="DM194" s="1"/>
      <c r="DN194" s="1"/>
      <c r="DO194" s="1"/>
      <c r="DP194" s="1"/>
      <c r="DQ194" s="1"/>
      <c r="DR194" s="1"/>
      <c r="DS194" s="1"/>
      <c r="DT194" s="1"/>
      <c r="DU194" s="1"/>
      <c r="DV194" s="1"/>
      <c r="DW194" s="1"/>
      <c r="DX194" s="1"/>
      <c r="DY194" s="1"/>
      <c r="DZ194" s="1"/>
      <c r="EA194" s="1"/>
      <c r="EB194" s="1"/>
      <c r="EC194" s="1"/>
      <c r="ED194" s="1"/>
      <c r="EE194" s="1"/>
      <c r="EF194" s="1"/>
      <c r="EG194" s="1"/>
      <c r="EH194" s="1"/>
      <c r="EI194" s="1"/>
      <c r="EJ194" s="1"/>
      <c r="EK194" s="1"/>
      <c r="EL194" s="1"/>
      <c r="EM194" s="1"/>
      <c r="EN194" s="1"/>
      <c r="EO194" s="1"/>
      <c r="EP194" s="1"/>
      <c r="EQ194" s="1"/>
      <c r="ER194" s="1"/>
      <c r="ES194" s="1"/>
      <c r="ET194" s="1"/>
      <c r="EU194" s="1"/>
      <c r="EV194" s="1"/>
      <c r="EW194" s="1"/>
      <c r="EX194" s="1"/>
      <c r="EY194" s="1"/>
      <c r="EZ194" s="1"/>
      <c r="FA194" s="1"/>
      <c r="FB194" s="1"/>
      <c r="FC194" s="1"/>
      <c r="FD194" s="1"/>
      <c r="FE194" s="1"/>
      <c r="FF194" s="1"/>
      <c r="FG194" s="1"/>
      <c r="FH194" s="1"/>
    </row>
    <row r="195" spans="1:164" ht="15.75" customHeight="1" x14ac:dyDescent="0.25">
      <c r="A195" s="1">
        <v>32075</v>
      </c>
      <c r="B195" s="1" t="s">
        <v>196</v>
      </c>
      <c r="C195" s="1" t="s">
        <v>805</v>
      </c>
      <c r="D195" s="1" t="s">
        <v>825</v>
      </c>
      <c r="E195" s="1">
        <v>1720</v>
      </c>
      <c r="F195" s="1" t="s">
        <v>831</v>
      </c>
      <c r="G195" s="1" t="s">
        <v>838</v>
      </c>
      <c r="H195" s="1" t="s">
        <v>843</v>
      </c>
      <c r="I195" s="1" t="s">
        <v>850</v>
      </c>
      <c r="J195" s="33">
        <v>352.77470355731231</v>
      </c>
      <c r="K195" s="33">
        <v>21.22529644268775</v>
      </c>
      <c r="L195" s="33">
        <v>0</v>
      </c>
      <c r="M195" s="33">
        <v>331.54940711462456</v>
      </c>
      <c r="N195" s="33">
        <v>0</v>
      </c>
      <c r="O195" s="33">
        <v>0</v>
      </c>
      <c r="P195" s="33">
        <v>0</v>
      </c>
      <c r="Q195" s="33">
        <v>21095.936758893284</v>
      </c>
      <c r="R195" s="33">
        <v>0</v>
      </c>
      <c r="S195" s="33">
        <v>68.644268774703562</v>
      </c>
      <c r="T195" s="33">
        <v>1081.8695652173915</v>
      </c>
      <c r="U195" s="33">
        <v>328.55731225296444</v>
      </c>
      <c r="V195" s="33">
        <v>5245.7747035573129</v>
      </c>
      <c r="W195" s="33">
        <v>10040.897233201582</v>
      </c>
      <c r="X195" s="33">
        <v>3055.952569169961</v>
      </c>
      <c r="Y195" s="33">
        <v>1274.2411067193677</v>
      </c>
      <c r="Z195" s="33">
        <v>18093.138339920948</v>
      </c>
      <c r="AA195" s="33">
        <v>5495.7588932806329</v>
      </c>
      <c r="AB195" s="33">
        <v>1985.407114624506</v>
      </c>
      <c r="AC195" s="33">
        <v>3636.0513833992095</v>
      </c>
      <c r="AD195" s="33">
        <v>2340.4822134387355</v>
      </c>
      <c r="AE195" s="33">
        <v>4635.438735177866</v>
      </c>
      <c r="AF195" s="33">
        <v>1231.2687747035575</v>
      </c>
      <c r="AG195" s="33">
        <v>0</v>
      </c>
      <c r="AH195" s="33">
        <v>333.604743083004</v>
      </c>
      <c r="AI195" s="33">
        <v>240.58102766798419</v>
      </c>
      <c r="AJ195" s="33">
        <v>28.735177865612652</v>
      </c>
      <c r="AK195" s="33">
        <v>598.89328063241112</v>
      </c>
      <c r="AL195" s="33">
        <v>29.454545454545457</v>
      </c>
      <c r="AM195" s="33">
        <v>23212.14229249012</v>
      </c>
      <c r="AN195" s="33">
        <v>0</v>
      </c>
      <c r="AO195" s="33">
        <v>37.387351778656132</v>
      </c>
      <c r="AP195" s="33">
        <v>740.77470355731236</v>
      </c>
      <c r="AQ195" s="33">
        <v>281.62055335968381</v>
      </c>
      <c r="AR195" s="33">
        <v>5516.549407114625</v>
      </c>
      <c r="AS195" s="33">
        <v>12048.363636363638</v>
      </c>
      <c r="AT195" s="33">
        <v>3227.6640316205535</v>
      </c>
      <c r="AU195" s="33">
        <v>1359.7826086956522</v>
      </c>
      <c r="AV195" s="33">
        <v>20065.501976284584</v>
      </c>
      <c r="AW195" s="33">
        <v>7845.154150197628</v>
      </c>
      <c r="AX195" s="33">
        <v>2079.9644268774705</v>
      </c>
      <c r="AY195" s="33">
        <v>1698.0553359683795</v>
      </c>
      <c r="AZ195" s="33">
        <v>2074.8814229249015</v>
      </c>
      <c r="BA195" s="33">
        <v>6367.446640316206</v>
      </c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  <c r="CY195" s="1"/>
      <c r="CZ195" s="1"/>
      <c r="DA195" s="1"/>
      <c r="DB195" s="1"/>
      <c r="DC195" s="1"/>
      <c r="DD195" s="1"/>
      <c r="DE195" s="1"/>
      <c r="DF195" s="1"/>
      <c r="DG195" s="1"/>
      <c r="DH195" s="1"/>
      <c r="DI195" s="1"/>
      <c r="DJ195" s="1"/>
      <c r="DK195" s="1"/>
      <c r="DL195" s="1"/>
      <c r="DM195" s="1"/>
      <c r="DN195" s="1"/>
      <c r="DO195" s="1"/>
      <c r="DP195" s="1"/>
      <c r="DQ195" s="1"/>
      <c r="DR195" s="1"/>
      <c r="DS195" s="1"/>
      <c r="DT195" s="1"/>
      <c r="DU195" s="1"/>
      <c r="DV195" s="1"/>
      <c r="DW195" s="1"/>
      <c r="DX195" s="1"/>
      <c r="DY195" s="1"/>
      <c r="DZ195" s="1"/>
      <c r="EA195" s="1"/>
      <c r="EB195" s="1"/>
      <c r="EC195" s="1"/>
      <c r="ED195" s="1"/>
      <c r="EE195" s="1"/>
      <c r="EF195" s="1"/>
      <c r="EG195" s="1"/>
      <c r="EH195" s="1"/>
      <c r="EI195" s="1"/>
      <c r="EJ195" s="1"/>
      <c r="EK195" s="1"/>
      <c r="EL195" s="1"/>
      <c r="EM195" s="1"/>
      <c r="EN195" s="1"/>
      <c r="EO195" s="1"/>
      <c r="EP195" s="1"/>
      <c r="EQ195" s="1"/>
      <c r="ER195" s="1"/>
      <c r="ES195" s="1"/>
      <c r="ET195" s="1"/>
      <c r="EU195" s="1"/>
      <c r="EV195" s="1"/>
      <c r="EW195" s="1"/>
      <c r="EX195" s="1"/>
      <c r="EY195" s="1"/>
      <c r="EZ195" s="1"/>
      <c r="FA195" s="1"/>
      <c r="FB195" s="1"/>
      <c r="FC195" s="1"/>
      <c r="FD195" s="1"/>
      <c r="FE195" s="1"/>
      <c r="FF195" s="1"/>
      <c r="FG195" s="1"/>
      <c r="FH195" s="1"/>
    </row>
    <row r="196" spans="1:164" ht="15.75" customHeight="1" x14ac:dyDescent="0.25">
      <c r="A196" s="1">
        <v>32076</v>
      </c>
      <c r="B196" s="1" t="s">
        <v>197</v>
      </c>
      <c r="C196" s="1" t="s">
        <v>805</v>
      </c>
      <c r="D196" s="1" t="s">
        <v>824</v>
      </c>
      <c r="E196" s="1">
        <v>2324</v>
      </c>
      <c r="F196" s="1" t="s">
        <v>834</v>
      </c>
      <c r="G196" s="1" t="s">
        <v>838</v>
      </c>
      <c r="H196" s="1" t="s">
        <v>841</v>
      </c>
      <c r="I196" s="1" t="s">
        <v>851</v>
      </c>
      <c r="J196" s="33">
        <v>64890.541501976295</v>
      </c>
      <c r="K196" s="33">
        <v>3315.6363636363635</v>
      </c>
      <c r="L196" s="33">
        <v>9194.162055335968</v>
      </c>
      <c r="M196" s="33">
        <v>34607.739130434784</v>
      </c>
      <c r="N196" s="33">
        <v>12038.442687747036</v>
      </c>
      <c r="O196" s="33">
        <v>4479.600790513834</v>
      </c>
      <c r="P196" s="33">
        <v>1254.9604743083005</v>
      </c>
      <c r="Q196" s="33">
        <v>54193.418972332023</v>
      </c>
      <c r="R196" s="33">
        <v>625.69565217391312</v>
      </c>
      <c r="S196" s="33">
        <v>2697.4664031620555</v>
      </c>
      <c r="T196" s="33">
        <v>16278.885375494074</v>
      </c>
      <c r="U196" s="33">
        <v>7876.7233201581039</v>
      </c>
      <c r="V196" s="33">
        <v>10554.264822134388</v>
      </c>
      <c r="W196" s="33">
        <v>8901.9565217391319</v>
      </c>
      <c r="X196" s="33">
        <v>5472.300395256917</v>
      </c>
      <c r="Y196" s="33">
        <v>1786.1264822134387</v>
      </c>
      <c r="Z196" s="33">
        <v>61979.391304347824</v>
      </c>
      <c r="AA196" s="33">
        <v>16569.719367588932</v>
      </c>
      <c r="AB196" s="33">
        <v>6821.592885375494</v>
      </c>
      <c r="AC196" s="33">
        <v>10524.23320158103</v>
      </c>
      <c r="AD196" s="33">
        <v>19846.114624505928</v>
      </c>
      <c r="AE196" s="33">
        <v>8217.7312252964439</v>
      </c>
      <c r="AF196" s="33">
        <v>59744.154150197632</v>
      </c>
      <c r="AG196" s="33">
        <v>3913.9644268774705</v>
      </c>
      <c r="AH196" s="33">
        <v>7665.8616600790519</v>
      </c>
      <c r="AI196" s="33">
        <v>33725.071146245056</v>
      </c>
      <c r="AJ196" s="33">
        <v>9747.5810276679858</v>
      </c>
      <c r="AK196" s="33">
        <v>3895.4743083003959</v>
      </c>
      <c r="AL196" s="33">
        <v>796.201581027668</v>
      </c>
      <c r="AM196" s="33">
        <v>57759.146245059295</v>
      </c>
      <c r="AN196" s="33">
        <v>631.75889328063238</v>
      </c>
      <c r="AO196" s="33">
        <v>2888.446640316206</v>
      </c>
      <c r="AP196" s="33">
        <v>16265.782608695654</v>
      </c>
      <c r="AQ196" s="33">
        <v>8127.541501976285</v>
      </c>
      <c r="AR196" s="33">
        <v>12534.08300395257</v>
      </c>
      <c r="AS196" s="33">
        <v>9893.1027667984199</v>
      </c>
      <c r="AT196" s="33">
        <v>5463.794466403162</v>
      </c>
      <c r="AU196" s="33">
        <v>1954.6363636363635</v>
      </c>
      <c r="AV196" s="33">
        <v>59018.446640316201</v>
      </c>
      <c r="AW196" s="33">
        <v>18091.996047430832</v>
      </c>
      <c r="AX196" s="33">
        <v>6092.873517786561</v>
      </c>
      <c r="AY196" s="33">
        <v>11041.889328063242</v>
      </c>
      <c r="AZ196" s="33">
        <v>12786.18972332016</v>
      </c>
      <c r="BA196" s="33">
        <v>11005.498023715416</v>
      </c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/>
      <c r="CR196" s="1"/>
      <c r="CS196" s="1"/>
      <c r="CT196" s="1"/>
      <c r="CU196" s="1"/>
      <c r="CV196" s="1"/>
      <c r="CW196" s="1"/>
      <c r="CX196" s="1"/>
      <c r="CY196" s="1"/>
      <c r="CZ196" s="1"/>
      <c r="DA196" s="1"/>
      <c r="DB196" s="1"/>
      <c r="DC196" s="1"/>
      <c r="DD196" s="1"/>
      <c r="DE196" s="1"/>
      <c r="DF196" s="1"/>
      <c r="DG196" s="1"/>
      <c r="DH196" s="1"/>
      <c r="DI196" s="1"/>
      <c r="DJ196" s="1"/>
      <c r="DK196" s="1"/>
      <c r="DL196" s="1"/>
      <c r="DM196" s="1"/>
      <c r="DN196" s="1"/>
      <c r="DO196" s="1"/>
      <c r="DP196" s="1"/>
      <c r="DQ196" s="1"/>
      <c r="DR196" s="1"/>
      <c r="DS196" s="1"/>
      <c r="DT196" s="1"/>
      <c r="DU196" s="1"/>
      <c r="DV196" s="1"/>
      <c r="DW196" s="1"/>
      <c r="DX196" s="1"/>
      <c r="DY196" s="1"/>
      <c r="DZ196" s="1"/>
      <c r="EA196" s="1"/>
      <c r="EB196" s="1"/>
      <c r="EC196" s="1"/>
      <c r="ED196" s="1"/>
      <c r="EE196" s="1"/>
      <c r="EF196" s="1"/>
      <c r="EG196" s="1"/>
      <c r="EH196" s="1"/>
      <c r="EI196" s="1"/>
      <c r="EJ196" s="1"/>
      <c r="EK196" s="1"/>
      <c r="EL196" s="1"/>
      <c r="EM196" s="1"/>
      <c r="EN196" s="1"/>
      <c r="EO196" s="1"/>
      <c r="EP196" s="1"/>
      <c r="EQ196" s="1"/>
      <c r="ER196" s="1"/>
      <c r="ES196" s="1"/>
      <c r="ET196" s="1"/>
      <c r="EU196" s="1"/>
      <c r="EV196" s="1"/>
      <c r="EW196" s="1"/>
      <c r="EX196" s="1"/>
      <c r="EY196" s="1"/>
      <c r="EZ196" s="1"/>
      <c r="FA196" s="1"/>
      <c r="FB196" s="1"/>
      <c r="FC196" s="1"/>
      <c r="FD196" s="1"/>
      <c r="FE196" s="1"/>
      <c r="FF196" s="1"/>
      <c r="FG196" s="1"/>
      <c r="FH196" s="1"/>
    </row>
    <row r="197" spans="1:164" ht="15.75" customHeight="1" x14ac:dyDescent="0.25">
      <c r="A197" s="1">
        <v>32077</v>
      </c>
      <c r="B197" s="1" t="s">
        <v>198</v>
      </c>
      <c r="C197" s="1" t="s">
        <v>805</v>
      </c>
      <c r="D197" s="1" t="s">
        <v>825</v>
      </c>
      <c r="E197" s="1">
        <v>1649</v>
      </c>
      <c r="F197" s="1" t="s">
        <v>836</v>
      </c>
      <c r="G197" s="1" t="s">
        <v>838</v>
      </c>
      <c r="H197" s="1" t="s">
        <v>844</v>
      </c>
      <c r="I197" s="1" t="s">
        <v>851</v>
      </c>
      <c r="J197" s="33">
        <v>37302.818181818184</v>
      </c>
      <c r="K197" s="33">
        <v>586.17786561264825</v>
      </c>
      <c r="L197" s="33">
        <v>286.68379446640319</v>
      </c>
      <c r="M197" s="33">
        <v>35829.36363636364</v>
      </c>
      <c r="N197" s="33">
        <v>86.778656126482218</v>
      </c>
      <c r="O197" s="33">
        <v>397.64822134387356</v>
      </c>
      <c r="P197" s="33">
        <v>116.16600790513834</v>
      </c>
      <c r="Q197" s="33">
        <v>18491.992094861656</v>
      </c>
      <c r="R197" s="33">
        <v>274.37549407114625</v>
      </c>
      <c r="S197" s="33">
        <v>572.31225296442699</v>
      </c>
      <c r="T197" s="33">
        <v>6713.8577075098829</v>
      </c>
      <c r="U197" s="33">
        <v>2237.6877470355735</v>
      </c>
      <c r="V197" s="33">
        <v>3440.8577075098815</v>
      </c>
      <c r="W197" s="33">
        <v>3528.7984189723325</v>
      </c>
      <c r="X197" s="33">
        <v>1234.411067193676</v>
      </c>
      <c r="Y197" s="33">
        <v>489.69169960474312</v>
      </c>
      <c r="Z197" s="33">
        <v>18169.77865612648</v>
      </c>
      <c r="AA197" s="33">
        <v>6485.7035573122539</v>
      </c>
      <c r="AB197" s="33">
        <v>1642.332015810277</v>
      </c>
      <c r="AC197" s="33">
        <v>5218.245059288538</v>
      </c>
      <c r="AD197" s="33">
        <v>2041.7667984189725</v>
      </c>
      <c r="AE197" s="33">
        <v>2781.731225296443</v>
      </c>
      <c r="AF197" s="33">
        <v>38654.011857707519</v>
      </c>
      <c r="AG197" s="33">
        <v>437.64822134387356</v>
      </c>
      <c r="AH197" s="33">
        <v>236.11462450592887</v>
      </c>
      <c r="AI197" s="33">
        <v>36951.581027667984</v>
      </c>
      <c r="AJ197" s="33">
        <v>389.49011857707512</v>
      </c>
      <c r="AK197" s="33">
        <v>444.19762845849806</v>
      </c>
      <c r="AL197" s="33">
        <v>194.98023715415022</v>
      </c>
      <c r="AM197" s="33">
        <v>17402.822134387352</v>
      </c>
      <c r="AN197" s="33">
        <v>295.47430830039525</v>
      </c>
      <c r="AO197" s="33">
        <v>680.02371541501986</v>
      </c>
      <c r="AP197" s="33">
        <v>5351.3557312252969</v>
      </c>
      <c r="AQ197" s="33">
        <v>2084.537549407115</v>
      </c>
      <c r="AR197" s="33">
        <v>2757.252964426878</v>
      </c>
      <c r="AS197" s="33">
        <v>4363.339920948617</v>
      </c>
      <c r="AT197" s="33">
        <v>1321.6363636363637</v>
      </c>
      <c r="AU197" s="33">
        <v>549.201581027668</v>
      </c>
      <c r="AV197" s="33">
        <v>17274.715415019764</v>
      </c>
      <c r="AW197" s="33">
        <v>6582.0948616600799</v>
      </c>
      <c r="AX197" s="33">
        <v>1497.7470355731227</v>
      </c>
      <c r="AY197" s="33">
        <v>4844.3675889328069</v>
      </c>
      <c r="AZ197" s="33">
        <v>1965.3873517786565</v>
      </c>
      <c r="BA197" s="33">
        <v>2385.118577075099</v>
      </c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  <c r="CZ197" s="1"/>
      <c r="DA197" s="1"/>
      <c r="DB197" s="1"/>
      <c r="DC197" s="1"/>
      <c r="DD197" s="1"/>
      <c r="DE197" s="1"/>
      <c r="DF197" s="1"/>
      <c r="DG197" s="1"/>
      <c r="DH197" s="1"/>
      <c r="DI197" s="1"/>
      <c r="DJ197" s="1"/>
      <c r="DK197" s="1"/>
      <c r="DL197" s="1"/>
      <c r="DM197" s="1"/>
      <c r="DN197" s="1"/>
      <c r="DO197" s="1"/>
      <c r="DP197" s="1"/>
      <c r="DQ197" s="1"/>
      <c r="DR197" s="1"/>
      <c r="DS197" s="1"/>
      <c r="DT197" s="1"/>
      <c r="DU197" s="1"/>
      <c r="DV197" s="1"/>
      <c r="DW197" s="1"/>
      <c r="DX197" s="1"/>
      <c r="DY197" s="1"/>
      <c r="DZ197" s="1"/>
      <c r="EA197" s="1"/>
      <c r="EB197" s="1"/>
      <c r="EC197" s="1"/>
      <c r="ED197" s="1"/>
      <c r="EE197" s="1"/>
      <c r="EF197" s="1"/>
      <c r="EG197" s="1"/>
      <c r="EH197" s="1"/>
      <c r="EI197" s="1"/>
      <c r="EJ197" s="1"/>
      <c r="EK197" s="1"/>
      <c r="EL197" s="1"/>
      <c r="EM197" s="1"/>
      <c r="EN197" s="1"/>
      <c r="EO197" s="1"/>
      <c r="EP197" s="1"/>
      <c r="EQ197" s="1"/>
      <c r="ER197" s="1"/>
      <c r="ES197" s="1"/>
      <c r="ET197" s="1"/>
      <c r="EU197" s="1"/>
      <c r="EV197" s="1"/>
      <c r="EW197" s="1"/>
      <c r="EX197" s="1"/>
      <c r="EY197" s="1"/>
      <c r="EZ197" s="1"/>
      <c r="FA197" s="1"/>
      <c r="FB197" s="1"/>
      <c r="FC197" s="1"/>
      <c r="FD197" s="1"/>
      <c r="FE197" s="1"/>
      <c r="FF197" s="1"/>
      <c r="FG197" s="1"/>
      <c r="FH197" s="1"/>
    </row>
    <row r="198" spans="1:164" ht="15.75" customHeight="1" x14ac:dyDescent="0.25">
      <c r="A198" s="1">
        <v>32078</v>
      </c>
      <c r="B198" s="1" t="s">
        <v>199</v>
      </c>
      <c r="C198" s="1" t="s">
        <v>805</v>
      </c>
      <c r="D198" s="1" t="s">
        <v>825</v>
      </c>
      <c r="E198" s="1">
        <v>1806</v>
      </c>
      <c r="F198" s="1" t="s">
        <v>836</v>
      </c>
      <c r="G198" s="1" t="s">
        <v>838</v>
      </c>
      <c r="H198" s="1" t="s">
        <v>844</v>
      </c>
      <c r="I198" s="1" t="s">
        <v>852</v>
      </c>
      <c r="J198" s="33">
        <v>29872.039525691707</v>
      </c>
      <c r="K198" s="33">
        <v>221.94861660079053</v>
      </c>
      <c r="L198" s="33">
        <v>446.01581027667993</v>
      </c>
      <c r="M198" s="33">
        <v>28150.450592885376</v>
      </c>
      <c r="N198" s="33">
        <v>908.802371541502</v>
      </c>
      <c r="O198" s="33">
        <v>27.39130434782609</v>
      </c>
      <c r="P198" s="33">
        <v>117.43083003952572</v>
      </c>
      <c r="Q198" s="33">
        <v>22047.924901185772</v>
      </c>
      <c r="R198" s="33">
        <v>224.15019762845853</v>
      </c>
      <c r="S198" s="33">
        <v>501.699604743083</v>
      </c>
      <c r="T198" s="33">
        <v>5439.905138339921</v>
      </c>
      <c r="U198" s="33">
        <v>2839.316205533597</v>
      </c>
      <c r="V198" s="33">
        <v>4504.616600790514</v>
      </c>
      <c r="W198" s="33">
        <v>4776.849802371542</v>
      </c>
      <c r="X198" s="33">
        <v>2896.05138339921</v>
      </c>
      <c r="Y198" s="33">
        <v>865.33596837944674</v>
      </c>
      <c r="Z198" s="33">
        <v>27032.351778656132</v>
      </c>
      <c r="AA198" s="33">
        <v>9681.7984189723338</v>
      </c>
      <c r="AB198" s="33">
        <v>1733.0434782608695</v>
      </c>
      <c r="AC198" s="33">
        <v>6598.0790513833999</v>
      </c>
      <c r="AD198" s="33">
        <v>5513.1857707509889</v>
      </c>
      <c r="AE198" s="33">
        <v>3506.2450592885375</v>
      </c>
      <c r="AF198" s="33">
        <v>31734.2371541502</v>
      </c>
      <c r="AG198" s="33">
        <v>224.03162055335969</v>
      </c>
      <c r="AH198" s="33">
        <v>381.97628458498025</v>
      </c>
      <c r="AI198" s="33">
        <v>28763.739130434784</v>
      </c>
      <c r="AJ198" s="33">
        <v>1546.8932806324112</v>
      </c>
      <c r="AK198" s="33">
        <v>680.04743083003962</v>
      </c>
      <c r="AL198" s="33">
        <v>137.54940711462453</v>
      </c>
      <c r="AM198" s="33">
        <v>25615.624505928859</v>
      </c>
      <c r="AN198" s="33">
        <v>248.32015810276681</v>
      </c>
      <c r="AO198" s="33">
        <v>588.73913043478262</v>
      </c>
      <c r="AP198" s="33">
        <v>5817.6047430830049</v>
      </c>
      <c r="AQ198" s="33">
        <v>3361.0395256917</v>
      </c>
      <c r="AR198" s="33">
        <v>6466.7944664031629</v>
      </c>
      <c r="AS198" s="33">
        <v>5810.4822134387359</v>
      </c>
      <c r="AT198" s="33">
        <v>2495.0355731225295</v>
      </c>
      <c r="AU198" s="33">
        <v>827.60869565217399</v>
      </c>
      <c r="AV198" s="33">
        <v>26746.1185770751</v>
      </c>
      <c r="AW198" s="33">
        <v>10238.97233201581</v>
      </c>
      <c r="AX198" s="33">
        <v>1097.4703557312253</v>
      </c>
      <c r="AY198" s="33">
        <v>6545.7114624505939</v>
      </c>
      <c r="AZ198" s="33">
        <v>4079.3675889328065</v>
      </c>
      <c r="BA198" s="33">
        <v>4784.5968379446649</v>
      </c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  <c r="CZ198" s="1"/>
      <c r="DA198" s="1"/>
      <c r="DB198" s="1"/>
      <c r="DC198" s="1"/>
      <c r="DD198" s="1"/>
      <c r="DE198" s="1"/>
      <c r="DF198" s="1"/>
      <c r="DG198" s="1"/>
      <c r="DH198" s="1"/>
      <c r="DI198" s="1"/>
      <c r="DJ198" s="1"/>
      <c r="DK198" s="1"/>
      <c r="DL198" s="1"/>
      <c r="DM198" s="1"/>
      <c r="DN198" s="1"/>
      <c r="DO198" s="1"/>
      <c r="DP198" s="1"/>
      <c r="DQ198" s="1"/>
      <c r="DR198" s="1"/>
      <c r="DS198" s="1"/>
      <c r="DT198" s="1"/>
      <c r="DU198" s="1"/>
      <c r="DV198" s="1"/>
      <c r="DW198" s="1"/>
      <c r="DX198" s="1"/>
      <c r="DY198" s="1"/>
      <c r="DZ198" s="1"/>
      <c r="EA198" s="1"/>
      <c r="EB198" s="1"/>
      <c r="EC198" s="1"/>
      <c r="ED198" s="1"/>
      <c r="EE198" s="1"/>
      <c r="EF198" s="1"/>
      <c r="EG198" s="1"/>
      <c r="EH198" s="1"/>
      <c r="EI198" s="1"/>
      <c r="EJ198" s="1"/>
      <c r="EK198" s="1"/>
      <c r="EL198" s="1"/>
      <c r="EM198" s="1"/>
      <c r="EN198" s="1"/>
      <c r="EO198" s="1"/>
      <c r="EP198" s="1"/>
      <c r="EQ198" s="1"/>
      <c r="ER198" s="1"/>
      <c r="ES198" s="1"/>
      <c r="ET198" s="1"/>
      <c r="EU198" s="1"/>
      <c r="EV198" s="1"/>
      <c r="EW198" s="1"/>
      <c r="EX198" s="1"/>
      <c r="EY198" s="1"/>
      <c r="EZ198" s="1"/>
      <c r="FA198" s="1"/>
      <c r="FB198" s="1"/>
      <c r="FC198" s="1"/>
      <c r="FD198" s="1"/>
      <c r="FE198" s="1"/>
      <c r="FF198" s="1"/>
      <c r="FG198" s="1"/>
      <c r="FH198" s="1"/>
    </row>
    <row r="199" spans="1:164" ht="15.75" customHeight="1" x14ac:dyDescent="0.25">
      <c r="A199" s="1">
        <v>32079</v>
      </c>
      <c r="B199" s="1" t="s">
        <v>200</v>
      </c>
      <c r="C199" s="1" t="s">
        <v>802</v>
      </c>
      <c r="D199" s="1" t="s">
        <v>825</v>
      </c>
      <c r="E199" s="1">
        <v>1929</v>
      </c>
      <c r="F199" s="1" t="s">
        <v>836</v>
      </c>
      <c r="G199" s="1" t="s">
        <v>838</v>
      </c>
      <c r="H199" s="1" t="s">
        <v>844</v>
      </c>
      <c r="I199" s="1" t="s">
        <v>851</v>
      </c>
      <c r="J199" s="33">
        <v>38028.549407114624</v>
      </c>
      <c r="K199" s="33">
        <v>404.97628458498025</v>
      </c>
      <c r="L199" s="33">
        <v>1615.7430830039527</v>
      </c>
      <c r="M199" s="33">
        <v>32895.007905138344</v>
      </c>
      <c r="N199" s="33">
        <v>1682.8537549407115</v>
      </c>
      <c r="O199" s="33">
        <v>1382.1660079051387</v>
      </c>
      <c r="P199" s="33">
        <v>47.802371541501977</v>
      </c>
      <c r="Q199" s="33">
        <v>19054.877470355732</v>
      </c>
      <c r="R199" s="33">
        <v>304.05533596837944</v>
      </c>
      <c r="S199" s="33">
        <v>371.07905138339925</v>
      </c>
      <c r="T199" s="33">
        <v>5188.885375494071</v>
      </c>
      <c r="U199" s="33">
        <v>2932.4940711462455</v>
      </c>
      <c r="V199" s="33">
        <v>3097.2766798418975</v>
      </c>
      <c r="W199" s="33">
        <v>4786.525691699605</v>
      </c>
      <c r="X199" s="33">
        <v>1702.3478260869565</v>
      </c>
      <c r="Y199" s="33">
        <v>672.21343873517799</v>
      </c>
      <c r="Z199" s="33">
        <v>25235.375494071148</v>
      </c>
      <c r="AA199" s="33">
        <v>9822.04743083004</v>
      </c>
      <c r="AB199" s="33">
        <v>1571.6679841897235</v>
      </c>
      <c r="AC199" s="33">
        <v>6870.6679841897239</v>
      </c>
      <c r="AD199" s="33">
        <v>4141.4703557312259</v>
      </c>
      <c r="AE199" s="33">
        <v>2829.521739130435</v>
      </c>
      <c r="AF199" s="33">
        <v>34914.960474308296</v>
      </c>
      <c r="AG199" s="33">
        <v>468.52173913043475</v>
      </c>
      <c r="AH199" s="33">
        <v>581.4505928853755</v>
      </c>
      <c r="AI199" s="33">
        <v>31569.3557312253</v>
      </c>
      <c r="AJ199" s="33">
        <v>510.40711462450594</v>
      </c>
      <c r="AK199" s="33">
        <v>1761.8577075098815</v>
      </c>
      <c r="AL199" s="33">
        <v>23.367588932806324</v>
      </c>
      <c r="AM199" s="33">
        <v>19262.33992094862</v>
      </c>
      <c r="AN199" s="33">
        <v>299.37944664031619</v>
      </c>
      <c r="AO199" s="33">
        <v>300.45849802371544</v>
      </c>
      <c r="AP199" s="33">
        <v>4562.8577075098819</v>
      </c>
      <c r="AQ199" s="33">
        <v>2511.8972332015815</v>
      </c>
      <c r="AR199" s="33">
        <v>3238.3201581027674</v>
      </c>
      <c r="AS199" s="33">
        <v>5527.407114624506</v>
      </c>
      <c r="AT199" s="33">
        <v>1926.6047430830042</v>
      </c>
      <c r="AU199" s="33">
        <v>895.41501976284599</v>
      </c>
      <c r="AV199" s="33">
        <v>20392.22134387352</v>
      </c>
      <c r="AW199" s="33">
        <v>6712.110671936759</v>
      </c>
      <c r="AX199" s="33">
        <v>1571.312252964427</v>
      </c>
      <c r="AY199" s="33">
        <v>6781.7628458498029</v>
      </c>
      <c r="AZ199" s="33">
        <v>2811.8774703557315</v>
      </c>
      <c r="BA199" s="33">
        <v>2515.1581027667989</v>
      </c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  <c r="CZ199" s="1"/>
      <c r="DA199" s="1"/>
      <c r="DB199" s="1"/>
      <c r="DC199" s="1"/>
      <c r="DD199" s="1"/>
      <c r="DE199" s="1"/>
      <c r="DF199" s="1"/>
      <c r="DG199" s="1"/>
      <c r="DH199" s="1"/>
      <c r="DI199" s="1"/>
      <c r="DJ199" s="1"/>
      <c r="DK199" s="1"/>
      <c r="DL199" s="1"/>
      <c r="DM199" s="1"/>
      <c r="DN199" s="1"/>
      <c r="DO199" s="1"/>
      <c r="DP199" s="1"/>
      <c r="DQ199" s="1"/>
      <c r="DR199" s="1"/>
      <c r="DS199" s="1"/>
      <c r="DT199" s="1"/>
      <c r="DU199" s="1"/>
      <c r="DV199" s="1"/>
      <c r="DW199" s="1"/>
      <c r="DX199" s="1"/>
      <c r="DY199" s="1"/>
      <c r="DZ199" s="1"/>
      <c r="EA199" s="1"/>
      <c r="EB199" s="1"/>
      <c r="EC199" s="1"/>
      <c r="ED199" s="1"/>
      <c r="EE199" s="1"/>
      <c r="EF199" s="1"/>
      <c r="EG199" s="1"/>
      <c r="EH199" s="1"/>
      <c r="EI199" s="1"/>
      <c r="EJ199" s="1"/>
      <c r="EK199" s="1"/>
      <c r="EL199" s="1"/>
      <c r="EM199" s="1"/>
      <c r="EN199" s="1"/>
      <c r="EO199" s="1"/>
      <c r="EP199" s="1"/>
      <c r="EQ199" s="1"/>
      <c r="ER199" s="1"/>
      <c r="ES199" s="1"/>
      <c r="ET199" s="1"/>
      <c r="EU199" s="1"/>
      <c r="EV199" s="1"/>
      <c r="EW199" s="1"/>
      <c r="EX199" s="1"/>
      <c r="EY199" s="1"/>
      <c r="EZ199" s="1"/>
      <c r="FA199" s="1"/>
      <c r="FB199" s="1"/>
      <c r="FC199" s="1"/>
      <c r="FD199" s="1"/>
      <c r="FE199" s="1"/>
      <c r="FF199" s="1"/>
      <c r="FG199" s="1"/>
      <c r="FH199" s="1"/>
    </row>
    <row r="200" spans="1:164" ht="15.75" customHeight="1" x14ac:dyDescent="0.25">
      <c r="A200" s="1">
        <v>32080</v>
      </c>
      <c r="B200" s="1" t="s">
        <v>201</v>
      </c>
      <c r="C200" s="1" t="s">
        <v>798</v>
      </c>
      <c r="D200" s="1" t="s">
        <v>825</v>
      </c>
      <c r="E200" s="1">
        <v>1619</v>
      </c>
      <c r="F200" s="1" t="s">
        <v>836</v>
      </c>
      <c r="G200" s="1" t="s">
        <v>838</v>
      </c>
      <c r="H200" s="1" t="s">
        <v>844</v>
      </c>
      <c r="I200" s="1" t="s">
        <v>851</v>
      </c>
      <c r="J200" s="33">
        <v>27743.197628458496</v>
      </c>
      <c r="K200" s="33">
        <v>293.16600790513837</v>
      </c>
      <c r="L200" s="33">
        <v>689.29249011857712</v>
      </c>
      <c r="M200" s="33">
        <v>24557.901185770752</v>
      </c>
      <c r="N200" s="33">
        <v>1056.1501976284585</v>
      </c>
      <c r="O200" s="33">
        <v>1055.7984189723322</v>
      </c>
      <c r="P200" s="33">
        <v>90.889328063241109</v>
      </c>
      <c r="Q200" s="33">
        <v>22146.940711462452</v>
      </c>
      <c r="R200" s="33">
        <v>367.84584980237156</v>
      </c>
      <c r="S200" s="33">
        <v>663.97233201581025</v>
      </c>
      <c r="T200" s="33">
        <v>7639.7312252964439</v>
      </c>
      <c r="U200" s="33">
        <v>2408.130434782609</v>
      </c>
      <c r="V200" s="33">
        <v>4556.233201581028</v>
      </c>
      <c r="W200" s="33">
        <v>4527.537549407115</v>
      </c>
      <c r="X200" s="33">
        <v>1253.312252964427</v>
      </c>
      <c r="Y200" s="33">
        <v>730.17786561264825</v>
      </c>
      <c r="Z200" s="33">
        <v>18820.95256916996</v>
      </c>
      <c r="AA200" s="33">
        <v>8126.430830039526</v>
      </c>
      <c r="AB200" s="33">
        <v>1225.3043478260868</v>
      </c>
      <c r="AC200" s="33">
        <v>4691.849802371542</v>
      </c>
      <c r="AD200" s="33">
        <v>2463.833992094862</v>
      </c>
      <c r="AE200" s="33">
        <v>2313.533596837945</v>
      </c>
      <c r="AF200" s="33">
        <v>28077.667984189724</v>
      </c>
      <c r="AG200" s="33">
        <v>251.9130434782609</v>
      </c>
      <c r="AH200" s="33">
        <v>651.04743083003962</v>
      </c>
      <c r="AI200" s="33">
        <v>23677.29249011858</v>
      </c>
      <c r="AJ200" s="33">
        <v>1555.6482213438737</v>
      </c>
      <c r="AK200" s="33">
        <v>1863.940711462451</v>
      </c>
      <c r="AL200" s="33">
        <v>77.826086956521749</v>
      </c>
      <c r="AM200" s="33">
        <v>20522.233201581028</v>
      </c>
      <c r="AN200" s="33">
        <v>314.46640316205537</v>
      </c>
      <c r="AO200" s="33">
        <v>490.31620553359687</v>
      </c>
      <c r="AP200" s="33">
        <v>5877.4624505928859</v>
      </c>
      <c r="AQ200" s="33">
        <v>2207.3636363636365</v>
      </c>
      <c r="AR200" s="33">
        <v>4552.806324110672</v>
      </c>
      <c r="AS200" s="33">
        <v>4787.8893280632419</v>
      </c>
      <c r="AT200" s="33">
        <v>1512.0474308300397</v>
      </c>
      <c r="AU200" s="33">
        <v>779.88142292490124</v>
      </c>
      <c r="AV200" s="33">
        <v>18015.727272727276</v>
      </c>
      <c r="AW200" s="33">
        <v>8245.1343873517799</v>
      </c>
      <c r="AX200" s="33">
        <v>1367.0671936758893</v>
      </c>
      <c r="AY200" s="33">
        <v>3543.0830039525695</v>
      </c>
      <c r="AZ200" s="33">
        <v>2717.99604743083</v>
      </c>
      <c r="BA200" s="33">
        <v>2142.446640316206</v>
      </c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  <c r="CY200" s="1"/>
      <c r="CZ200" s="1"/>
      <c r="DA200" s="1"/>
      <c r="DB200" s="1"/>
      <c r="DC200" s="1"/>
      <c r="DD200" s="1"/>
      <c r="DE200" s="1"/>
      <c r="DF200" s="1"/>
      <c r="DG200" s="1"/>
      <c r="DH200" s="1"/>
      <c r="DI200" s="1"/>
      <c r="DJ200" s="1"/>
      <c r="DK200" s="1"/>
      <c r="DL200" s="1"/>
      <c r="DM200" s="1"/>
      <c r="DN200" s="1"/>
      <c r="DO200" s="1"/>
      <c r="DP200" s="1"/>
      <c r="DQ200" s="1"/>
      <c r="DR200" s="1"/>
      <c r="DS200" s="1"/>
      <c r="DT200" s="1"/>
      <c r="DU200" s="1"/>
      <c r="DV200" s="1"/>
      <c r="DW200" s="1"/>
      <c r="DX200" s="1"/>
      <c r="DY200" s="1"/>
      <c r="DZ200" s="1"/>
      <c r="EA200" s="1"/>
      <c r="EB200" s="1"/>
      <c r="EC200" s="1"/>
      <c r="ED200" s="1"/>
      <c r="EE200" s="1"/>
      <c r="EF200" s="1"/>
      <c r="EG200" s="1"/>
      <c r="EH200" s="1"/>
      <c r="EI200" s="1"/>
      <c r="EJ200" s="1"/>
      <c r="EK200" s="1"/>
      <c r="EL200" s="1"/>
      <c r="EM200" s="1"/>
      <c r="EN200" s="1"/>
      <c r="EO200" s="1"/>
      <c r="EP200" s="1"/>
      <c r="EQ200" s="1"/>
      <c r="ER200" s="1"/>
      <c r="ES200" s="1"/>
      <c r="ET200" s="1"/>
      <c r="EU200" s="1"/>
      <c r="EV200" s="1"/>
      <c r="EW200" s="1"/>
      <c r="EX200" s="1"/>
      <c r="EY200" s="1"/>
      <c r="EZ200" s="1"/>
      <c r="FA200" s="1"/>
      <c r="FB200" s="1"/>
      <c r="FC200" s="1"/>
      <c r="FD200" s="1"/>
      <c r="FE200" s="1"/>
      <c r="FF200" s="1"/>
      <c r="FG200" s="1"/>
      <c r="FH200" s="1"/>
    </row>
    <row r="201" spans="1:164" ht="15.75" customHeight="1" x14ac:dyDescent="0.25">
      <c r="A201" s="1">
        <v>32081</v>
      </c>
      <c r="B201" s="1" t="s">
        <v>202</v>
      </c>
      <c r="C201" s="1" t="s">
        <v>802</v>
      </c>
      <c r="D201" s="1" t="s">
        <v>825</v>
      </c>
      <c r="E201" s="1">
        <v>1625</v>
      </c>
      <c r="F201" s="1" t="s">
        <v>835</v>
      </c>
      <c r="G201" s="1" t="s">
        <v>838</v>
      </c>
      <c r="H201" s="1" t="s">
        <v>843</v>
      </c>
      <c r="I201" s="1" t="s">
        <v>850</v>
      </c>
      <c r="J201" s="33">
        <v>23036.944664031624</v>
      </c>
      <c r="K201" s="33">
        <v>2485.8577075098815</v>
      </c>
      <c r="L201" s="33">
        <v>2416.8418972332015</v>
      </c>
      <c r="M201" s="33">
        <v>17643.462450592888</v>
      </c>
      <c r="N201" s="33">
        <v>347.30434782608694</v>
      </c>
      <c r="O201" s="33">
        <v>127.82608695652173</v>
      </c>
      <c r="P201" s="33">
        <v>15.65217391304348</v>
      </c>
      <c r="Q201" s="33">
        <v>14667.577075098816</v>
      </c>
      <c r="R201" s="33">
        <v>172.84189723320159</v>
      </c>
      <c r="S201" s="33">
        <v>143.47826086956522</v>
      </c>
      <c r="T201" s="33">
        <v>3118.01976284585</v>
      </c>
      <c r="U201" s="33">
        <v>977.90909090909099</v>
      </c>
      <c r="V201" s="33">
        <v>1866.5691699604745</v>
      </c>
      <c r="W201" s="33">
        <v>5281.347826086957</v>
      </c>
      <c r="X201" s="33">
        <v>2224.8616600790515</v>
      </c>
      <c r="Y201" s="33">
        <v>882.5494071146245</v>
      </c>
      <c r="Z201" s="33">
        <v>12186.853754940712</v>
      </c>
      <c r="AA201" s="33">
        <v>4633.1699604743089</v>
      </c>
      <c r="AB201" s="33">
        <v>923.47430830039525</v>
      </c>
      <c r="AC201" s="33">
        <v>2425.347826086957</v>
      </c>
      <c r="AD201" s="33">
        <v>2156.7667984189725</v>
      </c>
      <c r="AE201" s="33">
        <v>2048.0948616600795</v>
      </c>
      <c r="AF201" s="33">
        <v>22429.837944664032</v>
      </c>
      <c r="AG201" s="33">
        <v>3099.6521739130435</v>
      </c>
      <c r="AH201" s="33">
        <v>1916.296442687747</v>
      </c>
      <c r="AI201" s="33">
        <v>17014.739130434784</v>
      </c>
      <c r="AJ201" s="33">
        <v>20.098814229249015</v>
      </c>
      <c r="AK201" s="33">
        <v>349.88142292490124</v>
      </c>
      <c r="AL201" s="33">
        <v>29.169960474308301</v>
      </c>
      <c r="AM201" s="33">
        <v>16323.20948616601</v>
      </c>
      <c r="AN201" s="33">
        <v>75.355731225296452</v>
      </c>
      <c r="AO201" s="33">
        <v>178.51778656126481</v>
      </c>
      <c r="AP201" s="33">
        <v>2813.8656126482215</v>
      </c>
      <c r="AQ201" s="33">
        <v>395.17786561264825</v>
      </c>
      <c r="AR201" s="33">
        <v>2866.6205533596835</v>
      </c>
      <c r="AS201" s="33">
        <v>6556.96442687747</v>
      </c>
      <c r="AT201" s="33">
        <v>2430.719367588933</v>
      </c>
      <c r="AU201" s="33">
        <v>1005.9881422924902</v>
      </c>
      <c r="AV201" s="33">
        <v>10166.22924901186</v>
      </c>
      <c r="AW201" s="33">
        <v>4036.6996047430835</v>
      </c>
      <c r="AX201" s="33">
        <v>1006.8577075098815</v>
      </c>
      <c r="AY201" s="33">
        <v>1893.0632411067195</v>
      </c>
      <c r="AZ201" s="33">
        <v>2311.3873517786565</v>
      </c>
      <c r="BA201" s="33">
        <v>918.22134387351787</v>
      </c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  <c r="EN201" s="1"/>
      <c r="EO201" s="1"/>
      <c r="EP201" s="1"/>
      <c r="EQ201" s="1"/>
      <c r="ER201" s="1"/>
      <c r="ES201" s="1"/>
      <c r="ET201" s="1"/>
      <c r="EU201" s="1"/>
      <c r="EV201" s="1"/>
      <c r="EW201" s="1"/>
      <c r="EX201" s="1"/>
      <c r="EY201" s="1"/>
      <c r="EZ201" s="1"/>
      <c r="FA201" s="1"/>
      <c r="FB201" s="1"/>
      <c r="FC201" s="1"/>
      <c r="FD201" s="1"/>
      <c r="FE201" s="1"/>
      <c r="FF201" s="1"/>
      <c r="FG201" s="1"/>
      <c r="FH201" s="1"/>
    </row>
    <row r="202" spans="1:164" ht="15.75" customHeight="1" x14ac:dyDescent="0.25">
      <c r="A202" s="1">
        <v>32082</v>
      </c>
      <c r="B202" s="1" t="s">
        <v>203</v>
      </c>
      <c r="C202" s="1" t="s">
        <v>805</v>
      </c>
      <c r="D202" s="1" t="s">
        <v>825</v>
      </c>
      <c r="E202" s="1">
        <v>1645</v>
      </c>
      <c r="F202" s="1" t="s">
        <v>833</v>
      </c>
      <c r="G202" s="1" t="s">
        <v>838</v>
      </c>
      <c r="H202" s="1" t="s">
        <v>843</v>
      </c>
      <c r="I202" s="1" t="s">
        <v>852</v>
      </c>
      <c r="J202" s="33">
        <v>37129.201581027664</v>
      </c>
      <c r="K202" s="33">
        <v>3231.5494071146245</v>
      </c>
      <c r="L202" s="33">
        <v>4988.4861660079059</v>
      </c>
      <c r="M202" s="33">
        <v>26706.644268774704</v>
      </c>
      <c r="N202" s="33">
        <v>1317.407114624506</v>
      </c>
      <c r="O202" s="33">
        <v>885.11462450592899</v>
      </c>
      <c r="P202" s="33">
        <v>0</v>
      </c>
      <c r="Q202" s="33">
        <v>19132.691699604748</v>
      </c>
      <c r="R202" s="33">
        <v>140.27667984189725</v>
      </c>
      <c r="S202" s="33">
        <v>326.19367588932806</v>
      </c>
      <c r="T202" s="33">
        <v>4498.841897233202</v>
      </c>
      <c r="U202" s="33">
        <v>761.18577075098813</v>
      </c>
      <c r="V202" s="33">
        <v>3360.632411067194</v>
      </c>
      <c r="W202" s="33">
        <v>6605.0909090909099</v>
      </c>
      <c r="X202" s="33">
        <v>2411.3003952569175</v>
      </c>
      <c r="Y202" s="33">
        <v>1029.1699604743085</v>
      </c>
      <c r="Z202" s="33">
        <v>29748.620553359691</v>
      </c>
      <c r="AA202" s="33">
        <v>16054.32411067194</v>
      </c>
      <c r="AB202" s="33">
        <v>1508.3992094861662</v>
      </c>
      <c r="AC202" s="33">
        <v>1941.1106719367592</v>
      </c>
      <c r="AD202" s="33">
        <v>4213.624505928854</v>
      </c>
      <c r="AE202" s="33">
        <v>6031.1620553359689</v>
      </c>
      <c r="AF202" s="33">
        <v>39814.747035573128</v>
      </c>
      <c r="AG202" s="33">
        <v>2502.909090909091</v>
      </c>
      <c r="AH202" s="33">
        <v>4239.3636363636369</v>
      </c>
      <c r="AI202" s="33">
        <v>30527.28458498024</v>
      </c>
      <c r="AJ202" s="33">
        <v>1379.6442687747037</v>
      </c>
      <c r="AK202" s="33">
        <v>1096.0592885375495</v>
      </c>
      <c r="AL202" s="33">
        <v>69.486166007905155</v>
      </c>
      <c r="AM202" s="33">
        <v>27529.691699604744</v>
      </c>
      <c r="AN202" s="33">
        <v>189.92094861660081</v>
      </c>
      <c r="AO202" s="33">
        <v>135.03557312252966</v>
      </c>
      <c r="AP202" s="33">
        <v>3991.6600790513835</v>
      </c>
      <c r="AQ202" s="33">
        <v>1081.5652173913045</v>
      </c>
      <c r="AR202" s="33">
        <v>5002.4743083003959</v>
      </c>
      <c r="AS202" s="33">
        <v>11375.359683794468</v>
      </c>
      <c r="AT202" s="33">
        <v>4020.3952569169965</v>
      </c>
      <c r="AU202" s="33">
        <v>1733.2806324110672</v>
      </c>
      <c r="AV202" s="33">
        <v>35788.403162055343</v>
      </c>
      <c r="AW202" s="33">
        <v>16448.209486166008</v>
      </c>
      <c r="AX202" s="33">
        <v>1492.5889328063242</v>
      </c>
      <c r="AY202" s="33">
        <v>5902.936758893281</v>
      </c>
      <c r="AZ202" s="33">
        <v>5443.501976284585</v>
      </c>
      <c r="BA202" s="33">
        <v>6501.1660079051389</v>
      </c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  <c r="CZ202" s="1"/>
      <c r="DA202" s="1"/>
      <c r="DB202" s="1"/>
      <c r="DC202" s="1"/>
      <c r="DD202" s="1"/>
      <c r="DE202" s="1"/>
      <c r="DF202" s="1"/>
      <c r="DG202" s="1"/>
      <c r="DH202" s="1"/>
      <c r="DI202" s="1"/>
      <c r="DJ202" s="1"/>
      <c r="DK202" s="1"/>
      <c r="DL202" s="1"/>
      <c r="DM202" s="1"/>
      <c r="DN202" s="1"/>
      <c r="DO202" s="1"/>
      <c r="DP202" s="1"/>
      <c r="DQ202" s="1"/>
      <c r="DR202" s="1"/>
      <c r="DS202" s="1"/>
      <c r="DT202" s="1"/>
      <c r="DU202" s="1"/>
      <c r="DV202" s="1"/>
      <c r="DW202" s="1"/>
      <c r="DX202" s="1"/>
      <c r="DY202" s="1"/>
      <c r="DZ202" s="1"/>
      <c r="EA202" s="1"/>
      <c r="EB202" s="1"/>
      <c r="EC202" s="1"/>
      <c r="ED202" s="1"/>
      <c r="EE202" s="1"/>
      <c r="EF202" s="1"/>
      <c r="EG202" s="1"/>
      <c r="EH202" s="1"/>
      <c r="EI202" s="1"/>
      <c r="EJ202" s="1"/>
      <c r="EK202" s="1"/>
      <c r="EL202" s="1"/>
      <c r="EM202" s="1"/>
      <c r="EN202" s="1"/>
      <c r="EO202" s="1"/>
      <c r="EP202" s="1"/>
      <c r="EQ202" s="1"/>
      <c r="ER202" s="1"/>
      <c r="ES202" s="1"/>
      <c r="ET202" s="1"/>
      <c r="EU202" s="1"/>
      <c r="EV202" s="1"/>
      <c r="EW202" s="1"/>
      <c r="EX202" s="1"/>
      <c r="EY202" s="1"/>
      <c r="EZ202" s="1"/>
      <c r="FA202" s="1"/>
      <c r="FB202" s="1"/>
      <c r="FC202" s="1"/>
      <c r="FD202" s="1"/>
      <c r="FE202" s="1"/>
      <c r="FF202" s="1"/>
      <c r="FG202" s="1"/>
      <c r="FH202" s="1"/>
    </row>
    <row r="203" spans="1:164" ht="15.75" customHeight="1" x14ac:dyDescent="0.25">
      <c r="A203" s="1">
        <v>32083</v>
      </c>
      <c r="B203" s="1" t="s">
        <v>204</v>
      </c>
      <c r="C203" s="1" t="s">
        <v>805</v>
      </c>
      <c r="D203" s="1" t="s">
        <v>823</v>
      </c>
      <c r="E203" s="1">
        <v>1233</v>
      </c>
      <c r="F203" s="1" t="s">
        <v>833</v>
      </c>
      <c r="G203" s="1" t="s">
        <v>838</v>
      </c>
      <c r="H203" s="1" t="s">
        <v>843</v>
      </c>
      <c r="I203" s="1" t="s">
        <v>850</v>
      </c>
      <c r="J203" s="33">
        <v>2876.225296442688</v>
      </c>
      <c r="K203" s="33">
        <v>52.264822134387352</v>
      </c>
      <c r="L203" s="33">
        <v>705.33201581027674</v>
      </c>
      <c r="M203" s="33">
        <v>1596.8616600790515</v>
      </c>
      <c r="N203" s="33">
        <v>310.23715415019763</v>
      </c>
      <c r="O203" s="33">
        <v>126.35177865612647</v>
      </c>
      <c r="P203" s="33">
        <v>85.177865612648233</v>
      </c>
      <c r="Q203" s="33">
        <v>13251.05928853755</v>
      </c>
      <c r="R203" s="33">
        <v>82.446640316205546</v>
      </c>
      <c r="S203" s="33">
        <v>113.35968379446642</v>
      </c>
      <c r="T203" s="33">
        <v>1127.4426877470355</v>
      </c>
      <c r="U203" s="33">
        <v>300.78260869565219</v>
      </c>
      <c r="V203" s="33">
        <v>3623.501976284585</v>
      </c>
      <c r="W203" s="33">
        <v>3329.509881422925</v>
      </c>
      <c r="X203" s="33">
        <v>3285.4584980237155</v>
      </c>
      <c r="Y203" s="33">
        <v>1388.5573122529645</v>
      </c>
      <c r="Z203" s="33">
        <v>20252.2766798419</v>
      </c>
      <c r="AA203" s="33">
        <v>8507.8893280632419</v>
      </c>
      <c r="AB203" s="33">
        <v>171.76284584980237</v>
      </c>
      <c r="AC203" s="33">
        <v>2490.826086956522</v>
      </c>
      <c r="AD203" s="33">
        <v>7449.6837944664039</v>
      </c>
      <c r="AE203" s="33">
        <v>1632.114624505929</v>
      </c>
      <c r="AF203" s="33">
        <v>3675.1501976284594</v>
      </c>
      <c r="AG203" s="33">
        <v>22.252964426877472</v>
      </c>
      <c r="AH203" s="33">
        <v>1150.1501976284587</v>
      </c>
      <c r="AI203" s="33">
        <v>923.29644268774712</v>
      </c>
      <c r="AJ203" s="33">
        <v>277.3517786561265</v>
      </c>
      <c r="AK203" s="33">
        <v>1302.098814229249</v>
      </c>
      <c r="AL203" s="33">
        <v>0</v>
      </c>
      <c r="AM203" s="33">
        <v>12862.660079051386</v>
      </c>
      <c r="AN203" s="33">
        <v>98.616600790513843</v>
      </c>
      <c r="AO203" s="33">
        <v>84.371541501976296</v>
      </c>
      <c r="AP203" s="33">
        <v>1593.0948616600792</v>
      </c>
      <c r="AQ203" s="33">
        <v>208.39920948616603</v>
      </c>
      <c r="AR203" s="33">
        <v>2397.588932806324</v>
      </c>
      <c r="AS203" s="33">
        <v>3951.0632411067199</v>
      </c>
      <c r="AT203" s="33">
        <v>3269.723320158103</v>
      </c>
      <c r="AU203" s="33">
        <v>1259.8023715415022</v>
      </c>
      <c r="AV203" s="33">
        <v>21912.256916996048</v>
      </c>
      <c r="AW203" s="33">
        <v>9038.7430830039521</v>
      </c>
      <c r="AX203" s="33">
        <v>780.63241106719374</v>
      </c>
      <c r="AY203" s="33">
        <v>5118.04347826087</v>
      </c>
      <c r="AZ203" s="33">
        <v>5083.126482213439</v>
      </c>
      <c r="BA203" s="33">
        <v>1891.711462450593</v>
      </c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  <c r="CZ203" s="1"/>
      <c r="DA203" s="1"/>
      <c r="DB203" s="1"/>
      <c r="DC203" s="1"/>
      <c r="DD203" s="1"/>
      <c r="DE203" s="1"/>
      <c r="DF203" s="1"/>
      <c r="DG203" s="1"/>
      <c r="DH203" s="1"/>
      <c r="DI203" s="1"/>
      <c r="DJ203" s="1"/>
      <c r="DK203" s="1"/>
      <c r="DL203" s="1"/>
      <c r="DM203" s="1"/>
      <c r="DN203" s="1"/>
      <c r="DO203" s="1"/>
      <c r="DP203" s="1"/>
      <c r="DQ203" s="1"/>
      <c r="DR203" s="1"/>
      <c r="DS203" s="1"/>
      <c r="DT203" s="1"/>
      <c r="DU203" s="1"/>
      <c r="DV203" s="1"/>
      <c r="DW203" s="1"/>
      <c r="DX203" s="1"/>
      <c r="DY203" s="1"/>
      <c r="DZ203" s="1"/>
      <c r="EA203" s="1"/>
      <c r="EB203" s="1"/>
      <c r="EC203" s="1"/>
      <c r="ED203" s="1"/>
      <c r="EE203" s="1"/>
      <c r="EF203" s="1"/>
      <c r="EG203" s="1"/>
      <c r="EH203" s="1"/>
      <c r="EI203" s="1"/>
      <c r="EJ203" s="1"/>
      <c r="EK203" s="1"/>
      <c r="EL203" s="1"/>
      <c r="EM203" s="1"/>
      <c r="EN203" s="1"/>
      <c r="EO203" s="1"/>
      <c r="EP203" s="1"/>
      <c r="EQ203" s="1"/>
      <c r="ER203" s="1"/>
      <c r="ES203" s="1"/>
      <c r="ET203" s="1"/>
      <c r="EU203" s="1"/>
      <c r="EV203" s="1"/>
      <c r="EW203" s="1"/>
      <c r="EX203" s="1"/>
      <c r="EY203" s="1"/>
      <c r="EZ203" s="1"/>
      <c r="FA203" s="1"/>
      <c r="FB203" s="1"/>
      <c r="FC203" s="1"/>
      <c r="FD203" s="1"/>
      <c r="FE203" s="1"/>
      <c r="FF203" s="1"/>
      <c r="FG203" s="1"/>
      <c r="FH203" s="1"/>
    </row>
    <row r="204" spans="1:164" ht="15.75" customHeight="1" x14ac:dyDescent="0.25">
      <c r="A204" s="1">
        <v>32084</v>
      </c>
      <c r="B204" s="1" t="s">
        <v>205</v>
      </c>
      <c r="C204" s="1" t="s">
        <v>805</v>
      </c>
      <c r="D204" s="1" t="s">
        <v>824</v>
      </c>
      <c r="E204" s="1">
        <v>2247</v>
      </c>
      <c r="F204" s="1" t="s">
        <v>836</v>
      </c>
      <c r="G204" s="1" t="s">
        <v>838</v>
      </c>
      <c r="H204" s="1" t="s">
        <v>843</v>
      </c>
      <c r="I204" s="1" t="s">
        <v>851</v>
      </c>
      <c r="J204" s="33">
        <v>61782.826086956535</v>
      </c>
      <c r="K204" s="33">
        <v>653.15019762845861</v>
      </c>
      <c r="L204" s="33">
        <v>2042.99604743083</v>
      </c>
      <c r="M204" s="33">
        <v>55877.830039525696</v>
      </c>
      <c r="N204" s="33">
        <v>2287.5059288537554</v>
      </c>
      <c r="O204" s="33">
        <v>675.21739130434787</v>
      </c>
      <c r="P204" s="33">
        <v>246.12648221343872</v>
      </c>
      <c r="Q204" s="33">
        <v>36042.098814229248</v>
      </c>
      <c r="R204" s="33">
        <v>434.78260869565219</v>
      </c>
      <c r="S204" s="33">
        <v>1504.505928853755</v>
      </c>
      <c r="T204" s="33">
        <v>9564.2845849802379</v>
      </c>
      <c r="U204" s="33">
        <v>5580.6798418972339</v>
      </c>
      <c r="V204" s="33">
        <v>6481.521739130435</v>
      </c>
      <c r="W204" s="33">
        <v>7237.936758893281</v>
      </c>
      <c r="X204" s="33">
        <v>3867.221343873518</v>
      </c>
      <c r="Y204" s="33">
        <v>1371.1660079051385</v>
      </c>
      <c r="Z204" s="33">
        <v>46961.909090909096</v>
      </c>
      <c r="AA204" s="33">
        <v>14250.735177865614</v>
      </c>
      <c r="AB204" s="33">
        <v>2834.217391304348</v>
      </c>
      <c r="AC204" s="33">
        <v>7069.0553359683799</v>
      </c>
      <c r="AD204" s="33">
        <v>12765.371541501978</v>
      </c>
      <c r="AE204" s="33">
        <v>10042.529644268774</v>
      </c>
      <c r="AF204" s="33">
        <v>60468.616600790519</v>
      </c>
      <c r="AG204" s="33">
        <v>485.01976284584981</v>
      </c>
      <c r="AH204" s="33">
        <v>2047.7470355731227</v>
      </c>
      <c r="AI204" s="33">
        <v>54785.731225296448</v>
      </c>
      <c r="AJ204" s="33">
        <v>1453.5573122529645</v>
      </c>
      <c r="AK204" s="33">
        <v>1583.8735177865613</v>
      </c>
      <c r="AL204" s="33">
        <v>112.68774703557314</v>
      </c>
      <c r="AM204" s="33">
        <v>38568.201581027672</v>
      </c>
      <c r="AN204" s="33">
        <v>495.25691699604749</v>
      </c>
      <c r="AO204" s="33">
        <v>1378.7826086956522</v>
      </c>
      <c r="AP204" s="33">
        <v>9436.6126482213458</v>
      </c>
      <c r="AQ204" s="33">
        <v>5231.620553359684</v>
      </c>
      <c r="AR204" s="33">
        <v>6234.5652173913049</v>
      </c>
      <c r="AS204" s="33">
        <v>9917.245059288538</v>
      </c>
      <c r="AT204" s="33">
        <v>4444.9683794466409</v>
      </c>
      <c r="AU204" s="33">
        <v>1429.1501976284585</v>
      </c>
      <c r="AV204" s="33">
        <v>45845.130434782608</v>
      </c>
      <c r="AW204" s="33">
        <v>15895.474308300398</v>
      </c>
      <c r="AX204" s="33">
        <v>2505.01976284585</v>
      </c>
      <c r="AY204" s="33">
        <v>6274.501976284585</v>
      </c>
      <c r="AZ204" s="33">
        <v>9526.7391304347839</v>
      </c>
      <c r="BA204" s="33">
        <v>11643.395256916998</v>
      </c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  <c r="EN204" s="1"/>
      <c r="EO204" s="1"/>
      <c r="EP204" s="1"/>
      <c r="EQ204" s="1"/>
      <c r="ER204" s="1"/>
      <c r="ES204" s="1"/>
      <c r="ET204" s="1"/>
      <c r="EU204" s="1"/>
      <c r="EV204" s="1"/>
      <c r="EW204" s="1"/>
      <c r="EX204" s="1"/>
      <c r="EY204" s="1"/>
      <c r="EZ204" s="1"/>
      <c r="FA204" s="1"/>
      <c r="FB204" s="1"/>
      <c r="FC204" s="1"/>
      <c r="FD204" s="1"/>
      <c r="FE204" s="1"/>
      <c r="FF204" s="1"/>
      <c r="FG204" s="1"/>
      <c r="FH204" s="1"/>
    </row>
    <row r="205" spans="1:164" ht="15.75" customHeight="1" x14ac:dyDescent="0.25">
      <c r="A205" s="1">
        <v>32085</v>
      </c>
      <c r="B205" s="1" t="s">
        <v>206</v>
      </c>
      <c r="C205" s="1" t="s">
        <v>805</v>
      </c>
      <c r="D205" s="1" t="s">
        <v>825</v>
      </c>
      <c r="E205" s="1">
        <v>2077</v>
      </c>
      <c r="F205" s="1" t="s">
        <v>833</v>
      </c>
      <c r="G205" s="1" t="s">
        <v>838</v>
      </c>
      <c r="H205" s="1" t="s">
        <v>841</v>
      </c>
      <c r="I205" s="1" t="s">
        <v>852</v>
      </c>
      <c r="J205" s="33">
        <v>39293.114624505928</v>
      </c>
      <c r="K205" s="33">
        <v>134.91699604743084</v>
      </c>
      <c r="L205" s="33">
        <v>2463.02371541502</v>
      </c>
      <c r="M205" s="33">
        <v>34742.956521739128</v>
      </c>
      <c r="N205" s="33">
        <v>1443.205533596838</v>
      </c>
      <c r="O205" s="33">
        <v>509.01185770750999</v>
      </c>
      <c r="P205" s="33">
        <v>0</v>
      </c>
      <c r="Q205" s="33">
        <v>18382.1185770751</v>
      </c>
      <c r="R205" s="33">
        <v>24.229249011857707</v>
      </c>
      <c r="S205" s="33">
        <v>216.4505928853755</v>
      </c>
      <c r="T205" s="33">
        <v>2662.4071146245064</v>
      </c>
      <c r="U205" s="33">
        <v>1447.3280632411067</v>
      </c>
      <c r="V205" s="33">
        <v>3866.1146245059294</v>
      </c>
      <c r="W205" s="33">
        <v>4976.8893280632419</v>
      </c>
      <c r="X205" s="33">
        <v>3808.3794466403169</v>
      </c>
      <c r="Y205" s="33">
        <v>1380.320158102767</v>
      </c>
      <c r="Z205" s="33">
        <v>41807.268774703552</v>
      </c>
      <c r="AA205" s="33">
        <v>18642.909090909092</v>
      </c>
      <c r="AB205" s="33">
        <v>1672.707509881423</v>
      </c>
      <c r="AC205" s="33">
        <v>5199.03557312253</v>
      </c>
      <c r="AD205" s="33">
        <v>11904.798418972332</v>
      </c>
      <c r="AE205" s="33">
        <v>4387.818181818182</v>
      </c>
      <c r="AF205" s="33">
        <v>38810.332015810272</v>
      </c>
      <c r="AG205" s="33">
        <v>316.49802371541506</v>
      </c>
      <c r="AH205" s="33">
        <v>2296.5889328063245</v>
      </c>
      <c r="AI205" s="33">
        <v>32647.391304347828</v>
      </c>
      <c r="AJ205" s="33">
        <v>1715.3754940711462</v>
      </c>
      <c r="AK205" s="33">
        <v>1782.501976284585</v>
      </c>
      <c r="AL205" s="33">
        <v>51.976284584980242</v>
      </c>
      <c r="AM205" s="33">
        <v>20341.177865612648</v>
      </c>
      <c r="AN205" s="33">
        <v>63.932806324110679</v>
      </c>
      <c r="AO205" s="33">
        <v>143.35573122529647</v>
      </c>
      <c r="AP205" s="33">
        <v>2317.5691699604745</v>
      </c>
      <c r="AQ205" s="33">
        <v>1057.628458498024</v>
      </c>
      <c r="AR205" s="33">
        <v>5733.640316205534</v>
      </c>
      <c r="AS205" s="33">
        <v>5621.3715415019769</v>
      </c>
      <c r="AT205" s="33">
        <v>4089.2727272727279</v>
      </c>
      <c r="AU205" s="33">
        <v>1314.407114624506</v>
      </c>
      <c r="AV205" s="33">
        <v>41154.264822134392</v>
      </c>
      <c r="AW205" s="33">
        <v>19429.608695652176</v>
      </c>
      <c r="AX205" s="33">
        <v>1905.4940711462455</v>
      </c>
      <c r="AY205" s="33">
        <v>5398.407114624506</v>
      </c>
      <c r="AZ205" s="33">
        <v>9405.0988142292499</v>
      </c>
      <c r="BA205" s="33">
        <v>5015.6561264822139</v>
      </c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  <c r="EN205" s="1"/>
      <c r="EO205" s="1"/>
      <c r="EP205" s="1"/>
      <c r="EQ205" s="1"/>
      <c r="ER205" s="1"/>
      <c r="ES205" s="1"/>
      <c r="ET205" s="1"/>
      <c r="EU205" s="1"/>
      <c r="EV205" s="1"/>
      <c r="EW205" s="1"/>
      <c r="EX205" s="1"/>
      <c r="EY205" s="1"/>
      <c r="EZ205" s="1"/>
      <c r="FA205" s="1"/>
      <c r="FB205" s="1"/>
      <c r="FC205" s="1"/>
      <c r="FD205" s="1"/>
      <c r="FE205" s="1"/>
      <c r="FF205" s="1"/>
      <c r="FG205" s="1"/>
      <c r="FH205" s="1"/>
    </row>
    <row r="206" spans="1:164" ht="15.75" customHeight="1" x14ac:dyDescent="0.25">
      <c r="A206" s="1">
        <v>32086</v>
      </c>
      <c r="B206" s="1" t="s">
        <v>207</v>
      </c>
      <c r="C206" s="1" t="s">
        <v>805</v>
      </c>
      <c r="D206" s="1" t="s">
        <v>827</v>
      </c>
      <c r="E206" s="1">
        <v>2984</v>
      </c>
      <c r="F206" s="1" t="s">
        <v>833</v>
      </c>
      <c r="G206" s="1" t="s">
        <v>838</v>
      </c>
      <c r="H206" s="1" t="s">
        <v>842</v>
      </c>
      <c r="I206" s="1" t="s">
        <v>851</v>
      </c>
      <c r="J206" s="33">
        <v>76292.758893280639</v>
      </c>
      <c r="K206" s="33">
        <v>5673.00790513834</v>
      </c>
      <c r="L206" s="33">
        <v>10480.462450592886</v>
      </c>
      <c r="M206" s="33">
        <v>34531.418972332023</v>
      </c>
      <c r="N206" s="33">
        <v>12764.687747035574</v>
      </c>
      <c r="O206" s="33">
        <v>6409.3399209486179</v>
      </c>
      <c r="P206" s="33">
        <v>6433.841897233202</v>
      </c>
      <c r="Q206" s="33">
        <v>56322.533596837951</v>
      </c>
      <c r="R206" s="33">
        <v>1644.2924901185775</v>
      </c>
      <c r="S206" s="33">
        <v>1928.7667984189725</v>
      </c>
      <c r="T206" s="33">
        <v>21051.312252964428</v>
      </c>
      <c r="U206" s="33">
        <v>9598.7114624505939</v>
      </c>
      <c r="V206" s="33">
        <v>9718.644268774704</v>
      </c>
      <c r="W206" s="33">
        <v>7472.1857707509889</v>
      </c>
      <c r="X206" s="33">
        <v>3727.889328063241</v>
      </c>
      <c r="Y206" s="33">
        <v>1180.7312252964427</v>
      </c>
      <c r="Z206" s="33">
        <v>103537.57312252965</v>
      </c>
      <c r="AA206" s="33">
        <v>38035.972332015815</v>
      </c>
      <c r="AB206" s="33">
        <v>10447.675889328066</v>
      </c>
      <c r="AC206" s="33">
        <v>15517.715415019764</v>
      </c>
      <c r="AD206" s="33">
        <v>25780.15019762846</v>
      </c>
      <c r="AE206" s="33">
        <v>13756.059288537552</v>
      </c>
      <c r="AF206" s="33">
        <v>82775.822134387359</v>
      </c>
      <c r="AG206" s="33">
        <v>8608.2964426877479</v>
      </c>
      <c r="AH206" s="33">
        <v>9368.9328063241119</v>
      </c>
      <c r="AI206" s="33">
        <v>38099.766798418976</v>
      </c>
      <c r="AJ206" s="33">
        <v>11276.814229249012</v>
      </c>
      <c r="AK206" s="33">
        <v>9527.596837944664</v>
      </c>
      <c r="AL206" s="33">
        <v>5894.415019762846</v>
      </c>
      <c r="AM206" s="33">
        <v>59002.980237154145</v>
      </c>
      <c r="AN206" s="33">
        <v>939.74308300395273</v>
      </c>
      <c r="AO206" s="33">
        <v>2084.4901185770755</v>
      </c>
      <c r="AP206" s="33">
        <v>20559.438735177868</v>
      </c>
      <c r="AQ206" s="33">
        <v>9331.9130434782619</v>
      </c>
      <c r="AR206" s="33">
        <v>11012.521739130436</v>
      </c>
      <c r="AS206" s="33">
        <v>10152.972332015812</v>
      </c>
      <c r="AT206" s="33">
        <v>3480.438735177866</v>
      </c>
      <c r="AU206" s="33">
        <v>1441.4624505928855</v>
      </c>
      <c r="AV206" s="33">
        <v>100962.47826086958</v>
      </c>
      <c r="AW206" s="33">
        <v>40991.12648221344</v>
      </c>
      <c r="AX206" s="33">
        <v>8858.6956521739139</v>
      </c>
      <c r="AY206" s="33">
        <v>13344.766798418974</v>
      </c>
      <c r="AZ206" s="33">
        <v>22515.16600790514</v>
      </c>
      <c r="BA206" s="33">
        <v>15252.723320158104</v>
      </c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  <c r="CZ206" s="1"/>
      <c r="DA206" s="1"/>
      <c r="DB206" s="1"/>
      <c r="DC206" s="1"/>
      <c r="DD206" s="1"/>
      <c r="DE206" s="1"/>
      <c r="DF206" s="1"/>
      <c r="DG206" s="1"/>
      <c r="DH206" s="1"/>
      <c r="DI206" s="1"/>
      <c r="DJ206" s="1"/>
      <c r="DK206" s="1"/>
      <c r="DL206" s="1"/>
      <c r="DM206" s="1"/>
      <c r="DN206" s="1"/>
      <c r="DO206" s="1"/>
      <c r="DP206" s="1"/>
      <c r="DQ206" s="1"/>
      <c r="DR206" s="1"/>
      <c r="DS206" s="1"/>
      <c r="DT206" s="1"/>
      <c r="DU206" s="1"/>
      <c r="DV206" s="1"/>
      <c r="DW206" s="1"/>
      <c r="DX206" s="1"/>
      <c r="DY206" s="1"/>
      <c r="DZ206" s="1"/>
      <c r="EA206" s="1"/>
      <c r="EB206" s="1"/>
      <c r="EC206" s="1"/>
      <c r="ED206" s="1"/>
      <c r="EE206" s="1"/>
      <c r="EF206" s="1"/>
      <c r="EG206" s="1"/>
      <c r="EH206" s="1"/>
      <c r="EI206" s="1"/>
      <c r="EJ206" s="1"/>
      <c r="EK206" s="1"/>
      <c r="EL206" s="1"/>
      <c r="EM206" s="1"/>
      <c r="EN206" s="1"/>
      <c r="EO206" s="1"/>
      <c r="EP206" s="1"/>
      <c r="EQ206" s="1"/>
      <c r="ER206" s="1"/>
      <c r="ES206" s="1"/>
      <c r="ET206" s="1"/>
      <c r="EU206" s="1"/>
      <c r="EV206" s="1"/>
      <c r="EW206" s="1"/>
      <c r="EX206" s="1"/>
      <c r="EY206" s="1"/>
      <c r="EZ206" s="1"/>
      <c r="FA206" s="1"/>
      <c r="FB206" s="1"/>
      <c r="FC206" s="1"/>
      <c r="FD206" s="1"/>
      <c r="FE206" s="1"/>
      <c r="FF206" s="1"/>
      <c r="FG206" s="1"/>
      <c r="FH206" s="1"/>
    </row>
    <row r="207" spans="1:164" ht="15.75" customHeight="1" x14ac:dyDescent="0.25">
      <c r="A207" s="1">
        <v>32087</v>
      </c>
      <c r="B207" s="1" t="s">
        <v>208</v>
      </c>
      <c r="C207" s="1" t="s">
        <v>805</v>
      </c>
      <c r="D207" s="1" t="s">
        <v>825</v>
      </c>
      <c r="E207" s="1">
        <v>2085</v>
      </c>
      <c r="F207" s="1" t="s">
        <v>834</v>
      </c>
      <c r="G207" s="1" t="s">
        <v>838</v>
      </c>
      <c r="H207" s="1" t="s">
        <v>843</v>
      </c>
      <c r="I207" s="1" t="s">
        <v>851</v>
      </c>
      <c r="J207" s="33">
        <v>53369.154150197632</v>
      </c>
      <c r="K207" s="33">
        <v>2719.2490118577075</v>
      </c>
      <c r="L207" s="33">
        <v>8075.9683794466409</v>
      </c>
      <c r="M207" s="33">
        <v>30104.371541501976</v>
      </c>
      <c r="N207" s="33">
        <v>7316.0039525691709</v>
      </c>
      <c r="O207" s="33">
        <v>5137.810276679842</v>
      </c>
      <c r="P207" s="33">
        <v>15.750988142292488</v>
      </c>
      <c r="Q207" s="33">
        <v>34143.806324110672</v>
      </c>
      <c r="R207" s="33">
        <v>931.66403162055349</v>
      </c>
      <c r="S207" s="33">
        <v>1418.5335968379447</v>
      </c>
      <c r="T207" s="33">
        <v>10068.612648221344</v>
      </c>
      <c r="U207" s="33">
        <v>6349.604743083004</v>
      </c>
      <c r="V207" s="33">
        <v>6434.130434782609</v>
      </c>
      <c r="W207" s="33">
        <v>5805.6086956521749</v>
      </c>
      <c r="X207" s="33">
        <v>1726.4861660079055</v>
      </c>
      <c r="Y207" s="33">
        <v>1409.1660079051385</v>
      </c>
      <c r="Z207" s="33">
        <v>42596.565217391311</v>
      </c>
      <c r="AA207" s="33">
        <v>16177.964426877472</v>
      </c>
      <c r="AB207" s="33">
        <v>4683.0355731225309</v>
      </c>
      <c r="AC207" s="33">
        <v>6438.0830039525699</v>
      </c>
      <c r="AD207" s="33">
        <v>10217.12648221344</v>
      </c>
      <c r="AE207" s="33">
        <v>5080.3557312252969</v>
      </c>
      <c r="AF207" s="33">
        <v>30671.924901185779</v>
      </c>
      <c r="AG207" s="33">
        <v>4715.217391304348</v>
      </c>
      <c r="AH207" s="33">
        <v>3484.2687747035579</v>
      </c>
      <c r="AI207" s="33">
        <v>20745.40316205534</v>
      </c>
      <c r="AJ207" s="33">
        <v>212.56916996047431</v>
      </c>
      <c r="AK207" s="33">
        <v>1455.1778656126482</v>
      </c>
      <c r="AL207" s="33">
        <v>59.288537549407117</v>
      </c>
      <c r="AM207" s="33">
        <v>18096.430830039528</v>
      </c>
      <c r="AN207" s="33">
        <v>229.44664031620556</v>
      </c>
      <c r="AO207" s="33">
        <v>544.29249011857712</v>
      </c>
      <c r="AP207" s="33">
        <v>4064.620553359684</v>
      </c>
      <c r="AQ207" s="33">
        <v>697.92490118577075</v>
      </c>
      <c r="AR207" s="33">
        <v>3236.6877470355735</v>
      </c>
      <c r="AS207" s="33">
        <v>5007.833992094862</v>
      </c>
      <c r="AT207" s="33">
        <v>3005.533596837945</v>
      </c>
      <c r="AU207" s="33">
        <v>1310.0909090909092</v>
      </c>
      <c r="AV207" s="33">
        <v>18801.14229249012</v>
      </c>
      <c r="AW207" s="33">
        <v>7907.774703557312</v>
      </c>
      <c r="AX207" s="33">
        <v>1159.6719367588933</v>
      </c>
      <c r="AY207" s="33">
        <v>2082.687747035573</v>
      </c>
      <c r="AZ207" s="33">
        <v>4271.264822134387</v>
      </c>
      <c r="BA207" s="33">
        <v>3379.743083003953</v>
      </c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  <c r="CX207" s="1"/>
      <c r="CY207" s="1"/>
      <c r="CZ207" s="1"/>
      <c r="DA207" s="1"/>
      <c r="DB207" s="1"/>
      <c r="DC207" s="1"/>
      <c r="DD207" s="1"/>
      <c r="DE207" s="1"/>
      <c r="DF207" s="1"/>
      <c r="DG207" s="1"/>
      <c r="DH207" s="1"/>
      <c r="DI207" s="1"/>
      <c r="DJ207" s="1"/>
      <c r="DK207" s="1"/>
      <c r="DL207" s="1"/>
      <c r="DM207" s="1"/>
      <c r="DN207" s="1"/>
      <c r="DO207" s="1"/>
      <c r="DP207" s="1"/>
      <c r="DQ207" s="1"/>
      <c r="DR207" s="1"/>
      <c r="DS207" s="1"/>
      <c r="DT207" s="1"/>
      <c r="DU207" s="1"/>
      <c r="DV207" s="1"/>
      <c r="DW207" s="1"/>
      <c r="DX207" s="1"/>
      <c r="DY207" s="1"/>
      <c r="DZ207" s="1"/>
      <c r="EA207" s="1"/>
      <c r="EB207" s="1"/>
      <c r="EC207" s="1"/>
      <c r="ED207" s="1"/>
      <c r="EE207" s="1"/>
      <c r="EF207" s="1"/>
      <c r="EG207" s="1"/>
      <c r="EH207" s="1"/>
      <c r="EI207" s="1"/>
      <c r="EJ207" s="1"/>
      <c r="EK207" s="1"/>
      <c r="EL207" s="1"/>
      <c r="EM207" s="1"/>
      <c r="EN207" s="1"/>
      <c r="EO207" s="1"/>
      <c r="EP207" s="1"/>
      <c r="EQ207" s="1"/>
      <c r="ER207" s="1"/>
      <c r="ES207" s="1"/>
      <c r="ET207" s="1"/>
      <c r="EU207" s="1"/>
      <c r="EV207" s="1"/>
      <c r="EW207" s="1"/>
      <c r="EX207" s="1"/>
      <c r="EY207" s="1"/>
      <c r="EZ207" s="1"/>
      <c r="FA207" s="1"/>
      <c r="FB207" s="1"/>
      <c r="FC207" s="1"/>
      <c r="FD207" s="1"/>
      <c r="FE207" s="1"/>
      <c r="FF207" s="1"/>
      <c r="FG207" s="1"/>
      <c r="FH207" s="1"/>
    </row>
    <row r="208" spans="1:164" ht="15.75" customHeight="1" x14ac:dyDescent="0.25">
      <c r="A208" s="1">
        <v>32089</v>
      </c>
      <c r="B208" s="1" t="s">
        <v>209</v>
      </c>
      <c r="C208" s="1" t="s">
        <v>803</v>
      </c>
      <c r="D208" s="1" t="s">
        <v>827</v>
      </c>
      <c r="E208" s="1">
        <v>4372</v>
      </c>
      <c r="F208" s="1" t="s">
        <v>834</v>
      </c>
      <c r="G208" s="1" t="s">
        <v>838</v>
      </c>
      <c r="H208" s="1" t="s">
        <v>845</v>
      </c>
      <c r="I208" s="1" t="s">
        <v>851</v>
      </c>
      <c r="J208" s="33">
        <v>112293.05928853755</v>
      </c>
      <c r="K208" s="33">
        <v>9175.5098814229259</v>
      </c>
      <c r="L208" s="33">
        <v>25566.415019762848</v>
      </c>
      <c r="M208" s="33">
        <v>37161.122529644272</v>
      </c>
      <c r="N208" s="33">
        <v>21174.577075098816</v>
      </c>
      <c r="O208" s="33">
        <v>17069.762845849807</v>
      </c>
      <c r="P208" s="33">
        <v>2145.6719367588935</v>
      </c>
      <c r="Q208" s="33">
        <v>135012.35573122531</v>
      </c>
      <c r="R208" s="33">
        <v>2344.833992094862</v>
      </c>
      <c r="S208" s="33">
        <v>10696.166007905138</v>
      </c>
      <c r="T208" s="33">
        <v>45981.513833992096</v>
      </c>
      <c r="U208" s="33">
        <v>22095.916996047432</v>
      </c>
      <c r="V208" s="33">
        <v>23503.711462450596</v>
      </c>
      <c r="W208" s="33">
        <v>21721.1185770751</v>
      </c>
      <c r="X208" s="33">
        <v>5186.1660079051389</v>
      </c>
      <c r="Y208" s="33">
        <v>3482.928853754941</v>
      </c>
      <c r="Z208" s="33">
        <v>135349.02371541501</v>
      </c>
      <c r="AA208" s="33">
        <v>54484.750988142288</v>
      </c>
      <c r="AB208" s="33">
        <v>15347.387351778658</v>
      </c>
      <c r="AC208" s="33">
        <v>22376.01581027668</v>
      </c>
      <c r="AD208" s="33">
        <v>24366.371541501976</v>
      </c>
      <c r="AE208" s="33">
        <v>18774.49802371542</v>
      </c>
      <c r="AF208" s="33">
        <v>185235.90909090909</v>
      </c>
      <c r="AG208" s="33">
        <v>18877.881422924904</v>
      </c>
      <c r="AH208" s="33">
        <v>41301.059288537552</v>
      </c>
      <c r="AI208" s="33">
        <v>58829.343873517784</v>
      </c>
      <c r="AJ208" s="33">
        <v>39173.699604743088</v>
      </c>
      <c r="AK208" s="33">
        <v>23685.343873517788</v>
      </c>
      <c r="AL208" s="33">
        <v>3368.5810276679845</v>
      </c>
      <c r="AM208" s="33">
        <v>196373.52964426877</v>
      </c>
      <c r="AN208" s="33">
        <v>4918.699604743083</v>
      </c>
      <c r="AO208" s="33">
        <v>14420.343873517788</v>
      </c>
      <c r="AP208" s="33">
        <v>64367.782608695656</v>
      </c>
      <c r="AQ208" s="33">
        <v>29452.158102766803</v>
      </c>
      <c r="AR208" s="33">
        <v>37289.739130434784</v>
      </c>
      <c r="AS208" s="33">
        <v>33434.517786561271</v>
      </c>
      <c r="AT208" s="33">
        <v>7690.5454545454559</v>
      </c>
      <c r="AU208" s="33">
        <v>4799.743083003953</v>
      </c>
      <c r="AV208" s="33">
        <v>197306.21739130435</v>
      </c>
      <c r="AW208" s="33">
        <v>67035.774703557327</v>
      </c>
      <c r="AX208" s="33">
        <v>23850.723320158104</v>
      </c>
      <c r="AY208" s="33">
        <v>29739.486166007904</v>
      </c>
      <c r="AZ208" s="33">
        <v>47111.403162055343</v>
      </c>
      <c r="BA208" s="33">
        <v>29568.830039525692</v>
      </c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  <c r="CZ208" s="1"/>
      <c r="DA208" s="1"/>
      <c r="DB208" s="1"/>
      <c r="DC208" s="1"/>
      <c r="DD208" s="1"/>
      <c r="DE208" s="1"/>
      <c r="DF208" s="1"/>
      <c r="DG208" s="1"/>
      <c r="DH208" s="1"/>
      <c r="DI208" s="1"/>
      <c r="DJ208" s="1"/>
      <c r="DK208" s="1"/>
      <c r="DL208" s="1"/>
      <c r="DM208" s="1"/>
      <c r="DN208" s="1"/>
      <c r="DO208" s="1"/>
      <c r="DP208" s="1"/>
      <c r="DQ208" s="1"/>
      <c r="DR208" s="1"/>
      <c r="DS208" s="1"/>
      <c r="DT208" s="1"/>
      <c r="DU208" s="1"/>
      <c r="DV208" s="1"/>
      <c r="DW208" s="1"/>
      <c r="DX208" s="1"/>
      <c r="DY208" s="1"/>
      <c r="DZ208" s="1"/>
      <c r="EA208" s="1"/>
      <c r="EB208" s="1"/>
      <c r="EC208" s="1"/>
      <c r="ED208" s="1"/>
      <c r="EE208" s="1"/>
      <c r="EF208" s="1"/>
      <c r="EG208" s="1"/>
      <c r="EH208" s="1"/>
      <c r="EI208" s="1"/>
      <c r="EJ208" s="1"/>
      <c r="EK208" s="1"/>
      <c r="EL208" s="1"/>
      <c r="EM208" s="1"/>
      <c r="EN208" s="1"/>
      <c r="EO208" s="1"/>
      <c r="EP208" s="1"/>
      <c r="EQ208" s="1"/>
      <c r="ER208" s="1"/>
      <c r="ES208" s="1"/>
      <c r="ET208" s="1"/>
      <c r="EU208" s="1"/>
      <c r="EV208" s="1"/>
      <c r="EW208" s="1"/>
      <c r="EX208" s="1"/>
      <c r="EY208" s="1"/>
      <c r="EZ208" s="1"/>
      <c r="FA208" s="1"/>
      <c r="FB208" s="1"/>
      <c r="FC208" s="1"/>
      <c r="FD208" s="1"/>
      <c r="FE208" s="1"/>
      <c r="FF208" s="1"/>
      <c r="FG208" s="1"/>
      <c r="FH208" s="1"/>
    </row>
    <row r="209" spans="1:164" ht="15.75" customHeight="1" x14ac:dyDescent="0.25">
      <c r="A209" s="1">
        <v>32097</v>
      </c>
      <c r="B209" s="1" t="s">
        <v>210</v>
      </c>
      <c r="C209" s="1" t="s">
        <v>800</v>
      </c>
      <c r="D209" s="1" t="s">
        <v>824</v>
      </c>
      <c r="E209" s="1">
        <v>2245</v>
      </c>
      <c r="F209" s="1" t="s">
        <v>834</v>
      </c>
      <c r="G209" s="1" t="s">
        <v>838</v>
      </c>
      <c r="H209" s="1" t="s">
        <v>843</v>
      </c>
      <c r="I209" s="1" t="s">
        <v>851</v>
      </c>
      <c r="J209" s="33">
        <v>36089.648221343872</v>
      </c>
      <c r="K209" s="33">
        <v>3132.3003952569175</v>
      </c>
      <c r="L209" s="33">
        <v>6937.525691699605</v>
      </c>
      <c r="M209" s="33">
        <v>17068.857707509884</v>
      </c>
      <c r="N209" s="33">
        <v>6552.0909090909099</v>
      </c>
      <c r="O209" s="33">
        <v>2126.6600790513839</v>
      </c>
      <c r="P209" s="33">
        <v>272.21343873517793</v>
      </c>
      <c r="Q209" s="33">
        <v>37423.916996047439</v>
      </c>
      <c r="R209" s="33">
        <v>347.72727272727275</v>
      </c>
      <c r="S209" s="33">
        <v>1178.5454545454545</v>
      </c>
      <c r="T209" s="33">
        <v>8215.9407114624519</v>
      </c>
      <c r="U209" s="33">
        <v>5788.6798418972339</v>
      </c>
      <c r="V209" s="33">
        <v>7540.0909090909099</v>
      </c>
      <c r="W209" s="33">
        <v>9404.9090909090901</v>
      </c>
      <c r="X209" s="33">
        <v>3077.418972332016</v>
      </c>
      <c r="Y209" s="33">
        <v>1870.6047430830042</v>
      </c>
      <c r="Z209" s="33">
        <v>40408.450592885383</v>
      </c>
      <c r="AA209" s="33">
        <v>14230.217391304348</v>
      </c>
      <c r="AB209" s="33">
        <v>3623.521739130435</v>
      </c>
      <c r="AC209" s="33">
        <v>7509.920948616601</v>
      </c>
      <c r="AD209" s="33">
        <v>10048.233201581028</v>
      </c>
      <c r="AE209" s="33">
        <v>4996.5573122529649</v>
      </c>
      <c r="AF209" s="33">
        <v>39828.640316205536</v>
      </c>
      <c r="AG209" s="33">
        <v>4346.940711462451</v>
      </c>
      <c r="AH209" s="33">
        <v>7724.399209486166</v>
      </c>
      <c r="AI209" s="33">
        <v>17337.09486166008</v>
      </c>
      <c r="AJ209" s="33">
        <v>8573.6996047430839</v>
      </c>
      <c r="AK209" s="33">
        <v>1794.490118577075</v>
      </c>
      <c r="AL209" s="33">
        <v>52.015810276679844</v>
      </c>
      <c r="AM209" s="33">
        <v>39256.893280632416</v>
      </c>
      <c r="AN209" s="33">
        <v>497.52964426877475</v>
      </c>
      <c r="AO209" s="33">
        <v>1231.7865612648222</v>
      </c>
      <c r="AP209" s="33">
        <v>8320.8577075098819</v>
      </c>
      <c r="AQ209" s="33">
        <v>5605.434782608696</v>
      </c>
      <c r="AR209" s="33">
        <v>8055.7747035573129</v>
      </c>
      <c r="AS209" s="33">
        <v>10351.470355731226</v>
      </c>
      <c r="AT209" s="33">
        <v>3374.4703557312255</v>
      </c>
      <c r="AU209" s="33">
        <v>1819.5691699604745</v>
      </c>
      <c r="AV209" s="33">
        <v>44179.565217391304</v>
      </c>
      <c r="AW209" s="33">
        <v>17197.814229249012</v>
      </c>
      <c r="AX209" s="33">
        <v>4344.438735177866</v>
      </c>
      <c r="AY209" s="33">
        <v>7248.430830039526</v>
      </c>
      <c r="AZ209" s="33">
        <v>8113.1620553359689</v>
      </c>
      <c r="BA209" s="33">
        <v>7275.719367588933</v>
      </c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  <c r="CZ209" s="1"/>
      <c r="DA209" s="1"/>
      <c r="DB209" s="1"/>
      <c r="DC209" s="1"/>
      <c r="DD209" s="1"/>
      <c r="DE209" s="1"/>
      <c r="DF209" s="1"/>
      <c r="DG209" s="1"/>
      <c r="DH209" s="1"/>
      <c r="DI209" s="1"/>
      <c r="DJ209" s="1"/>
      <c r="DK209" s="1"/>
      <c r="DL209" s="1"/>
      <c r="DM209" s="1"/>
      <c r="DN209" s="1"/>
      <c r="DO209" s="1"/>
      <c r="DP209" s="1"/>
      <c r="DQ209" s="1"/>
      <c r="DR209" s="1"/>
      <c r="DS209" s="1"/>
      <c r="DT209" s="1"/>
      <c r="DU209" s="1"/>
      <c r="DV209" s="1"/>
      <c r="DW209" s="1"/>
      <c r="DX209" s="1"/>
      <c r="DY209" s="1"/>
      <c r="DZ209" s="1"/>
      <c r="EA209" s="1"/>
      <c r="EB209" s="1"/>
      <c r="EC209" s="1"/>
      <c r="ED209" s="1"/>
      <c r="EE209" s="1"/>
      <c r="EF209" s="1"/>
      <c r="EG209" s="1"/>
      <c r="EH209" s="1"/>
      <c r="EI209" s="1"/>
      <c r="EJ209" s="1"/>
      <c r="EK209" s="1"/>
      <c r="EL209" s="1"/>
      <c r="EM209" s="1"/>
      <c r="EN209" s="1"/>
      <c r="EO209" s="1"/>
      <c r="EP209" s="1"/>
      <c r="EQ209" s="1"/>
      <c r="ER209" s="1"/>
      <c r="ES209" s="1"/>
      <c r="ET209" s="1"/>
      <c r="EU209" s="1"/>
      <c r="EV209" s="1"/>
      <c r="EW209" s="1"/>
      <c r="EX209" s="1"/>
      <c r="EY209" s="1"/>
      <c r="EZ209" s="1"/>
      <c r="FA209" s="1"/>
      <c r="FB209" s="1"/>
      <c r="FC209" s="1"/>
      <c r="FD209" s="1"/>
      <c r="FE209" s="1"/>
      <c r="FF209" s="1"/>
      <c r="FG209" s="1"/>
      <c r="FH209" s="1"/>
    </row>
    <row r="210" spans="1:164" ht="15.75" customHeight="1" x14ac:dyDescent="0.25">
      <c r="A210" s="1">
        <v>32127</v>
      </c>
      <c r="B210" s="1" t="s">
        <v>211</v>
      </c>
      <c r="C210" s="1" t="s">
        <v>800</v>
      </c>
      <c r="D210" s="1" t="s">
        <v>827</v>
      </c>
      <c r="E210" s="1">
        <v>2870</v>
      </c>
      <c r="F210" s="1" t="s">
        <v>831</v>
      </c>
      <c r="G210" s="1" t="s">
        <v>838</v>
      </c>
      <c r="H210" s="1" t="s">
        <v>845</v>
      </c>
      <c r="I210" s="1" t="s">
        <v>850</v>
      </c>
      <c r="J210" s="33">
        <v>12365.482213438736</v>
      </c>
      <c r="K210" s="33">
        <v>77.395256916996061</v>
      </c>
      <c r="L210" s="33">
        <v>1.5810276679841899</v>
      </c>
      <c r="M210" s="33">
        <v>11392.06324110672</v>
      </c>
      <c r="N210" s="33">
        <v>47.924901185770757</v>
      </c>
      <c r="O210" s="33">
        <v>846.51778656126487</v>
      </c>
      <c r="P210" s="33">
        <v>0</v>
      </c>
      <c r="Q210" s="33">
        <v>86358.328063241104</v>
      </c>
      <c r="R210" s="33">
        <v>1387.5849802371542</v>
      </c>
      <c r="S210" s="33">
        <v>1077.4624505928855</v>
      </c>
      <c r="T210" s="33">
        <v>17471.482213438736</v>
      </c>
      <c r="U210" s="33">
        <v>10630.624505928854</v>
      </c>
      <c r="V210" s="33">
        <v>16813.098814229252</v>
      </c>
      <c r="W210" s="33">
        <v>26733.3557312253</v>
      </c>
      <c r="X210" s="33">
        <v>6978.0079051383409</v>
      </c>
      <c r="Y210" s="33">
        <v>5266.7114624505939</v>
      </c>
      <c r="Z210" s="33">
        <v>62476.913043478278</v>
      </c>
      <c r="AA210" s="33">
        <v>27948.335968379452</v>
      </c>
      <c r="AB210" s="33">
        <v>8868.6166007905158</v>
      </c>
      <c r="AC210" s="33">
        <v>8723.02766798419</v>
      </c>
      <c r="AD210" s="33">
        <v>3760.4822134387355</v>
      </c>
      <c r="AE210" s="33">
        <v>13176.450592885376</v>
      </c>
      <c r="AF210" s="33">
        <v>12207.545454545458</v>
      </c>
      <c r="AG210" s="33">
        <v>88.415019762845859</v>
      </c>
      <c r="AH210" s="33">
        <v>57.960474308300391</v>
      </c>
      <c r="AI210" s="33">
        <v>9841.652173913044</v>
      </c>
      <c r="AJ210" s="33">
        <v>248.18181818181819</v>
      </c>
      <c r="AK210" s="33">
        <v>1857.430830039526</v>
      </c>
      <c r="AL210" s="33">
        <v>113.90513833992097</v>
      </c>
      <c r="AM210" s="33">
        <v>92847.865612648224</v>
      </c>
      <c r="AN210" s="33">
        <v>1638.5494071146245</v>
      </c>
      <c r="AO210" s="33">
        <v>1312.094861660079</v>
      </c>
      <c r="AP210" s="33">
        <v>17337.652173913044</v>
      </c>
      <c r="AQ210" s="33">
        <v>10764.889328063242</v>
      </c>
      <c r="AR210" s="33">
        <v>17678.85770750988</v>
      </c>
      <c r="AS210" s="33">
        <v>31510.92885375494</v>
      </c>
      <c r="AT210" s="33">
        <v>7620.4624505928859</v>
      </c>
      <c r="AU210" s="33">
        <v>4984.430830039526</v>
      </c>
      <c r="AV210" s="33">
        <v>55213.592885375503</v>
      </c>
      <c r="AW210" s="33">
        <v>17641.865612648224</v>
      </c>
      <c r="AX210" s="33">
        <v>8473.233201581028</v>
      </c>
      <c r="AY210" s="33">
        <v>11455.08695652174</v>
      </c>
      <c r="AZ210" s="33">
        <v>6769.252964426878</v>
      </c>
      <c r="BA210" s="33">
        <v>10874.15415019763</v>
      </c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  <c r="CZ210" s="1"/>
      <c r="DA210" s="1"/>
      <c r="DB210" s="1"/>
      <c r="DC210" s="1"/>
      <c r="DD210" s="1"/>
      <c r="DE210" s="1"/>
      <c r="DF210" s="1"/>
      <c r="DG210" s="1"/>
      <c r="DH210" s="1"/>
      <c r="DI210" s="1"/>
      <c r="DJ210" s="1"/>
      <c r="DK210" s="1"/>
      <c r="DL210" s="1"/>
      <c r="DM210" s="1"/>
      <c r="DN210" s="1"/>
      <c r="DO210" s="1"/>
      <c r="DP210" s="1"/>
      <c r="DQ210" s="1"/>
      <c r="DR210" s="1"/>
      <c r="DS210" s="1"/>
      <c r="DT210" s="1"/>
      <c r="DU210" s="1"/>
      <c r="DV210" s="1"/>
      <c r="DW210" s="1"/>
      <c r="DX210" s="1"/>
      <c r="DY210" s="1"/>
      <c r="DZ210" s="1"/>
      <c r="EA210" s="1"/>
      <c r="EB210" s="1"/>
      <c r="EC210" s="1"/>
      <c r="ED210" s="1"/>
      <c r="EE210" s="1"/>
      <c r="EF210" s="1"/>
      <c r="EG210" s="1"/>
      <c r="EH210" s="1"/>
      <c r="EI210" s="1"/>
      <c r="EJ210" s="1"/>
      <c r="EK210" s="1"/>
      <c r="EL210" s="1"/>
      <c r="EM210" s="1"/>
      <c r="EN210" s="1"/>
      <c r="EO210" s="1"/>
      <c r="EP210" s="1"/>
      <c r="EQ210" s="1"/>
      <c r="ER210" s="1"/>
      <c r="ES210" s="1"/>
      <c r="ET210" s="1"/>
      <c r="EU210" s="1"/>
      <c r="EV210" s="1"/>
      <c r="EW210" s="1"/>
      <c r="EX210" s="1"/>
      <c r="EY210" s="1"/>
      <c r="EZ210" s="1"/>
      <c r="FA210" s="1"/>
      <c r="FB210" s="1"/>
      <c r="FC210" s="1"/>
      <c r="FD210" s="1"/>
      <c r="FE210" s="1"/>
      <c r="FF210" s="1"/>
      <c r="FG210" s="1"/>
      <c r="FH210" s="1"/>
    </row>
    <row r="211" spans="1:164" ht="15.75" customHeight="1" x14ac:dyDescent="0.25">
      <c r="A211" s="1">
        <v>32135</v>
      </c>
      <c r="B211" s="1" t="s">
        <v>212</v>
      </c>
      <c r="C211" s="1" t="s">
        <v>798</v>
      </c>
      <c r="D211" s="1" t="s">
        <v>824</v>
      </c>
      <c r="E211" s="1">
        <v>2495</v>
      </c>
      <c r="F211" s="1" t="s">
        <v>835</v>
      </c>
      <c r="G211" s="1" t="s">
        <v>838</v>
      </c>
      <c r="H211" s="1" t="s">
        <v>843</v>
      </c>
      <c r="I211" s="1" t="s">
        <v>852</v>
      </c>
      <c r="J211" s="33">
        <v>27796.169960474308</v>
      </c>
      <c r="K211" s="33">
        <v>768.60869565217399</v>
      </c>
      <c r="L211" s="33">
        <v>3692.1857707509885</v>
      </c>
      <c r="M211" s="33">
        <v>9974.8577075098819</v>
      </c>
      <c r="N211" s="33">
        <v>11512.968379446642</v>
      </c>
      <c r="O211" s="33">
        <v>1647.4703557312255</v>
      </c>
      <c r="P211" s="33">
        <v>200.07905138339925</v>
      </c>
      <c r="Q211" s="33">
        <v>37004.0790513834</v>
      </c>
      <c r="R211" s="33">
        <v>637.74308300395262</v>
      </c>
      <c r="S211" s="33">
        <v>1043.719367588933</v>
      </c>
      <c r="T211" s="33">
        <v>7609.3873517786569</v>
      </c>
      <c r="U211" s="33">
        <v>4026.0750988142295</v>
      </c>
      <c r="V211" s="33">
        <v>6080.403162055336</v>
      </c>
      <c r="W211" s="33">
        <v>11113.885375494072</v>
      </c>
      <c r="X211" s="33">
        <v>4608.1818181818189</v>
      </c>
      <c r="Y211" s="33">
        <v>1884.6837944664032</v>
      </c>
      <c r="Z211" s="33">
        <v>29094.727272727276</v>
      </c>
      <c r="AA211" s="33">
        <v>11387.482213438736</v>
      </c>
      <c r="AB211" s="33">
        <v>4269.403162055336</v>
      </c>
      <c r="AC211" s="33">
        <v>4909.4980237154159</v>
      </c>
      <c r="AD211" s="33">
        <v>2959.952569169961</v>
      </c>
      <c r="AE211" s="33">
        <v>5568.3913043478269</v>
      </c>
      <c r="AF211" s="33">
        <v>11330.869565217394</v>
      </c>
      <c r="AG211" s="33">
        <v>1460.6916996047432</v>
      </c>
      <c r="AH211" s="33">
        <v>1502.7312252964427</v>
      </c>
      <c r="AI211" s="33">
        <v>4149.924901185771</v>
      </c>
      <c r="AJ211" s="33">
        <v>2675.644268774704</v>
      </c>
      <c r="AK211" s="33">
        <v>1422.0869565217392</v>
      </c>
      <c r="AL211" s="33">
        <v>119.79051383399211</v>
      </c>
      <c r="AM211" s="33">
        <v>37544.067193675895</v>
      </c>
      <c r="AN211" s="33">
        <v>290.81027667984193</v>
      </c>
      <c r="AO211" s="33">
        <v>966.8537549407115</v>
      </c>
      <c r="AP211" s="33">
        <v>5943.0316205533609</v>
      </c>
      <c r="AQ211" s="33">
        <v>3497.810276679842</v>
      </c>
      <c r="AR211" s="33">
        <v>7136.328063241107</v>
      </c>
      <c r="AS211" s="33">
        <v>12700.0790513834</v>
      </c>
      <c r="AT211" s="33">
        <v>4940.142292490119</v>
      </c>
      <c r="AU211" s="33">
        <v>2069.01185770751</v>
      </c>
      <c r="AV211" s="33">
        <v>26953.462450592891</v>
      </c>
      <c r="AW211" s="33">
        <v>9579.8656126482219</v>
      </c>
      <c r="AX211" s="33">
        <v>2467.833992094862</v>
      </c>
      <c r="AY211" s="33">
        <v>8131.426877470356</v>
      </c>
      <c r="AZ211" s="33">
        <v>3533.189723320158</v>
      </c>
      <c r="BA211" s="33">
        <v>3241.146245059289</v>
      </c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  <c r="CX211" s="1"/>
      <c r="CY211" s="1"/>
      <c r="CZ211" s="1"/>
      <c r="DA211" s="1"/>
      <c r="DB211" s="1"/>
      <c r="DC211" s="1"/>
      <c r="DD211" s="1"/>
      <c r="DE211" s="1"/>
      <c r="DF211" s="1"/>
      <c r="DG211" s="1"/>
      <c r="DH211" s="1"/>
      <c r="DI211" s="1"/>
      <c r="DJ211" s="1"/>
      <c r="DK211" s="1"/>
      <c r="DL211" s="1"/>
      <c r="DM211" s="1"/>
      <c r="DN211" s="1"/>
      <c r="DO211" s="1"/>
      <c r="DP211" s="1"/>
      <c r="DQ211" s="1"/>
      <c r="DR211" s="1"/>
      <c r="DS211" s="1"/>
      <c r="DT211" s="1"/>
      <c r="DU211" s="1"/>
      <c r="DV211" s="1"/>
      <c r="DW211" s="1"/>
      <c r="DX211" s="1"/>
      <c r="DY211" s="1"/>
      <c r="DZ211" s="1"/>
      <c r="EA211" s="1"/>
      <c r="EB211" s="1"/>
      <c r="EC211" s="1"/>
      <c r="ED211" s="1"/>
      <c r="EE211" s="1"/>
      <c r="EF211" s="1"/>
      <c r="EG211" s="1"/>
      <c r="EH211" s="1"/>
      <c r="EI211" s="1"/>
      <c r="EJ211" s="1"/>
      <c r="EK211" s="1"/>
      <c r="EL211" s="1"/>
      <c r="EM211" s="1"/>
      <c r="EN211" s="1"/>
      <c r="EO211" s="1"/>
      <c r="EP211" s="1"/>
      <c r="EQ211" s="1"/>
      <c r="ER211" s="1"/>
      <c r="ES211" s="1"/>
      <c r="ET211" s="1"/>
      <c r="EU211" s="1"/>
      <c r="EV211" s="1"/>
      <c r="EW211" s="1"/>
      <c r="EX211" s="1"/>
      <c r="EY211" s="1"/>
      <c r="EZ211" s="1"/>
      <c r="FA211" s="1"/>
      <c r="FB211" s="1"/>
      <c r="FC211" s="1"/>
      <c r="FD211" s="1"/>
      <c r="FE211" s="1"/>
      <c r="FF211" s="1"/>
      <c r="FG211" s="1"/>
      <c r="FH211" s="1"/>
    </row>
    <row r="212" spans="1:164" ht="15.75" customHeight="1" x14ac:dyDescent="0.25">
      <c r="A212" s="1">
        <v>32151</v>
      </c>
      <c r="B212" s="1" t="s">
        <v>213</v>
      </c>
      <c r="C212" s="1" t="s">
        <v>804</v>
      </c>
      <c r="D212" s="1" t="s">
        <v>823</v>
      </c>
      <c r="E212" s="1">
        <v>1200</v>
      </c>
      <c r="F212" s="1" t="s">
        <v>833</v>
      </c>
      <c r="G212" s="1" t="s">
        <v>838</v>
      </c>
      <c r="H212" s="1" t="s">
        <v>843</v>
      </c>
      <c r="I212" s="1" t="s">
        <v>851</v>
      </c>
      <c r="J212" s="33">
        <v>46873.126482213447</v>
      </c>
      <c r="K212" s="33">
        <v>3368.754940711463</v>
      </c>
      <c r="L212" s="33">
        <v>5914.905138339921</v>
      </c>
      <c r="M212" s="33">
        <v>33318.960474308304</v>
      </c>
      <c r="N212" s="33">
        <v>3002.304347826087</v>
      </c>
      <c r="O212" s="33">
        <v>1124.9209486166008</v>
      </c>
      <c r="P212" s="33">
        <v>143.28063241106722</v>
      </c>
      <c r="Q212" s="33">
        <v>40536.711462450599</v>
      </c>
      <c r="R212" s="33">
        <v>308.56916996047431</v>
      </c>
      <c r="S212" s="33">
        <v>1023.213438735178</v>
      </c>
      <c r="T212" s="33">
        <v>10184.758893280632</v>
      </c>
      <c r="U212" s="33">
        <v>6623.6245059288549</v>
      </c>
      <c r="V212" s="33">
        <v>10265.478260869566</v>
      </c>
      <c r="W212" s="33">
        <v>6423.818181818182</v>
      </c>
      <c r="X212" s="33">
        <v>3619.438735177866</v>
      </c>
      <c r="Y212" s="33">
        <v>2087.810276679842</v>
      </c>
      <c r="Z212" s="33">
        <v>54131.830039525696</v>
      </c>
      <c r="AA212" s="33">
        <v>23380.758893280636</v>
      </c>
      <c r="AB212" s="33">
        <v>3105.750988142293</v>
      </c>
      <c r="AC212" s="33">
        <v>8152.1264822134399</v>
      </c>
      <c r="AD212" s="33">
        <v>11321.928853754942</v>
      </c>
      <c r="AE212" s="33">
        <v>8171.2648221343879</v>
      </c>
      <c r="AF212" s="33">
        <v>44609.600790513839</v>
      </c>
      <c r="AG212" s="33">
        <v>3652.687747035573</v>
      </c>
      <c r="AH212" s="33">
        <v>5020.636363636364</v>
      </c>
      <c r="AI212" s="33">
        <v>30785.260869565223</v>
      </c>
      <c r="AJ212" s="33">
        <v>3000.3833992094865</v>
      </c>
      <c r="AK212" s="33">
        <v>1935.9683794466405</v>
      </c>
      <c r="AL212" s="33">
        <v>214.66403162055337</v>
      </c>
      <c r="AM212" s="33">
        <v>36578.34782608696</v>
      </c>
      <c r="AN212" s="33">
        <v>331.16600790513837</v>
      </c>
      <c r="AO212" s="33">
        <v>1032.0671936758895</v>
      </c>
      <c r="AP212" s="33">
        <v>9972.2845849802379</v>
      </c>
      <c r="AQ212" s="33">
        <v>5666.837944664032</v>
      </c>
      <c r="AR212" s="33">
        <v>7532.3992094861669</v>
      </c>
      <c r="AS212" s="33">
        <v>6062.897233201581</v>
      </c>
      <c r="AT212" s="33">
        <v>4175.225296442688</v>
      </c>
      <c r="AU212" s="33">
        <v>1805.4703557312255</v>
      </c>
      <c r="AV212" s="33">
        <v>48617.774703557319</v>
      </c>
      <c r="AW212" s="33">
        <v>23094.18181818182</v>
      </c>
      <c r="AX212" s="33">
        <v>3364.9011857707515</v>
      </c>
      <c r="AY212" s="33">
        <v>7551.545454545455</v>
      </c>
      <c r="AZ212" s="33">
        <v>9197.2845849802379</v>
      </c>
      <c r="BA212" s="33">
        <v>5409.8616600790519</v>
      </c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  <c r="CZ212" s="1"/>
      <c r="DA212" s="1"/>
      <c r="DB212" s="1"/>
      <c r="DC212" s="1"/>
      <c r="DD212" s="1"/>
      <c r="DE212" s="1"/>
      <c r="DF212" s="1"/>
      <c r="DG212" s="1"/>
      <c r="DH212" s="1"/>
      <c r="DI212" s="1"/>
      <c r="DJ212" s="1"/>
      <c r="DK212" s="1"/>
      <c r="DL212" s="1"/>
      <c r="DM212" s="1"/>
      <c r="DN212" s="1"/>
      <c r="DO212" s="1"/>
      <c r="DP212" s="1"/>
      <c r="DQ212" s="1"/>
      <c r="DR212" s="1"/>
      <c r="DS212" s="1"/>
      <c r="DT212" s="1"/>
      <c r="DU212" s="1"/>
      <c r="DV212" s="1"/>
      <c r="DW212" s="1"/>
      <c r="DX212" s="1"/>
      <c r="DY212" s="1"/>
      <c r="DZ212" s="1"/>
      <c r="EA212" s="1"/>
      <c r="EB212" s="1"/>
      <c r="EC212" s="1"/>
      <c r="ED212" s="1"/>
      <c r="EE212" s="1"/>
      <c r="EF212" s="1"/>
      <c r="EG212" s="1"/>
      <c r="EH212" s="1"/>
      <c r="EI212" s="1"/>
      <c r="EJ212" s="1"/>
      <c r="EK212" s="1"/>
      <c r="EL212" s="1"/>
      <c r="EM212" s="1"/>
      <c r="EN212" s="1"/>
      <c r="EO212" s="1"/>
      <c r="EP212" s="1"/>
      <c r="EQ212" s="1"/>
      <c r="ER212" s="1"/>
      <c r="ES212" s="1"/>
      <c r="ET212" s="1"/>
      <c r="EU212" s="1"/>
      <c r="EV212" s="1"/>
      <c r="EW212" s="1"/>
      <c r="EX212" s="1"/>
      <c r="EY212" s="1"/>
      <c r="EZ212" s="1"/>
      <c r="FA212" s="1"/>
      <c r="FB212" s="1"/>
      <c r="FC212" s="1"/>
      <c r="FD212" s="1"/>
      <c r="FE212" s="1"/>
      <c r="FF212" s="1"/>
      <c r="FG212" s="1"/>
      <c r="FH212" s="1"/>
    </row>
    <row r="213" spans="1:164" ht="15.75" customHeight="1" x14ac:dyDescent="0.25">
      <c r="A213" s="1">
        <v>32167</v>
      </c>
      <c r="B213" s="1" t="s">
        <v>214</v>
      </c>
      <c r="C213" s="1" t="s">
        <v>799</v>
      </c>
      <c r="D213" s="1" t="s">
        <v>827</v>
      </c>
      <c r="E213" s="1">
        <v>2990</v>
      </c>
      <c r="F213" s="1" t="s">
        <v>835</v>
      </c>
      <c r="G213" s="1" t="s">
        <v>838</v>
      </c>
      <c r="H213" s="1" t="s">
        <v>846</v>
      </c>
      <c r="I213" s="1" t="s">
        <v>851</v>
      </c>
      <c r="J213" s="33">
        <v>141015.51778656125</v>
      </c>
      <c r="K213" s="33">
        <v>10996.08695652174</v>
      </c>
      <c r="L213" s="33">
        <v>27099.04743083004</v>
      </c>
      <c r="M213" s="33">
        <v>53695.162055335975</v>
      </c>
      <c r="N213" s="33">
        <v>29884.304347826088</v>
      </c>
      <c r="O213" s="33">
        <v>17804.861660079056</v>
      </c>
      <c r="P213" s="33">
        <v>1536.0553359683795</v>
      </c>
      <c r="Q213" s="33">
        <v>106131.30039525693</v>
      </c>
      <c r="R213" s="33">
        <v>1928.8418972332017</v>
      </c>
      <c r="S213" s="33">
        <v>4557.948616600791</v>
      </c>
      <c r="T213" s="33">
        <v>30652.04743083004</v>
      </c>
      <c r="U213" s="33">
        <v>19825.853754940716</v>
      </c>
      <c r="V213" s="33">
        <v>17760.486166007908</v>
      </c>
      <c r="W213" s="33">
        <v>22409.12648221344</v>
      </c>
      <c r="X213" s="33">
        <v>5498.640316205534</v>
      </c>
      <c r="Y213" s="33">
        <v>3498.3557312252969</v>
      </c>
      <c r="Z213" s="33">
        <v>114870.31620553361</v>
      </c>
      <c r="AA213" s="33">
        <v>40155.553359683799</v>
      </c>
      <c r="AB213" s="33">
        <v>13449.466403162054</v>
      </c>
      <c r="AC213" s="33">
        <v>16493.407114624508</v>
      </c>
      <c r="AD213" s="33">
        <v>24271.355731225296</v>
      </c>
      <c r="AE213" s="33">
        <v>20500.533596837944</v>
      </c>
      <c r="AF213" s="33">
        <v>130971.14624505932</v>
      </c>
      <c r="AG213" s="33">
        <v>11985.10276679842</v>
      </c>
      <c r="AH213" s="33">
        <v>22257.027667984192</v>
      </c>
      <c r="AI213" s="33">
        <v>53992.569169960479</v>
      </c>
      <c r="AJ213" s="33">
        <v>25173.588932806328</v>
      </c>
      <c r="AK213" s="33">
        <v>15454.454545454546</v>
      </c>
      <c r="AL213" s="33">
        <v>2108.403162055336</v>
      </c>
      <c r="AM213" s="33">
        <v>110990.58498023717</v>
      </c>
      <c r="AN213" s="33">
        <v>2103.9881422924905</v>
      </c>
      <c r="AO213" s="33">
        <v>4211.521739130435</v>
      </c>
      <c r="AP213" s="33">
        <v>32190.276679841896</v>
      </c>
      <c r="AQ213" s="33">
        <v>19453.529644268776</v>
      </c>
      <c r="AR213" s="33">
        <v>18430.600790513836</v>
      </c>
      <c r="AS213" s="33">
        <v>25152.067193675892</v>
      </c>
      <c r="AT213" s="33">
        <v>6045.04347826087</v>
      </c>
      <c r="AU213" s="33">
        <v>3403.5573122529645</v>
      </c>
      <c r="AV213" s="33">
        <v>114170.47826086957</v>
      </c>
      <c r="AW213" s="33">
        <v>43380.30039525692</v>
      </c>
      <c r="AX213" s="33">
        <v>14132.063241106718</v>
      </c>
      <c r="AY213" s="33">
        <v>16087.059288537552</v>
      </c>
      <c r="AZ213" s="33">
        <v>20459.12648221344</v>
      </c>
      <c r="BA213" s="33">
        <v>20111.928853754944</v>
      </c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/>
      <c r="CR213" s="1"/>
      <c r="CS213" s="1"/>
      <c r="CT213" s="1"/>
      <c r="CU213" s="1"/>
      <c r="CV213" s="1"/>
      <c r="CW213" s="1"/>
      <c r="CX213" s="1"/>
      <c r="CY213" s="1"/>
      <c r="CZ213" s="1"/>
      <c r="DA213" s="1"/>
      <c r="DB213" s="1"/>
      <c r="DC213" s="1"/>
      <c r="DD213" s="1"/>
      <c r="DE213" s="1"/>
      <c r="DF213" s="1"/>
      <c r="DG213" s="1"/>
      <c r="DH213" s="1"/>
      <c r="DI213" s="1"/>
      <c r="DJ213" s="1"/>
      <c r="DK213" s="1"/>
      <c r="DL213" s="1"/>
      <c r="DM213" s="1"/>
      <c r="DN213" s="1"/>
      <c r="DO213" s="1"/>
      <c r="DP213" s="1"/>
      <c r="DQ213" s="1"/>
      <c r="DR213" s="1"/>
      <c r="DS213" s="1"/>
      <c r="DT213" s="1"/>
      <c r="DU213" s="1"/>
      <c r="DV213" s="1"/>
      <c r="DW213" s="1"/>
      <c r="DX213" s="1"/>
      <c r="DY213" s="1"/>
      <c r="DZ213" s="1"/>
      <c r="EA213" s="1"/>
      <c r="EB213" s="1"/>
      <c r="EC213" s="1"/>
      <c r="ED213" s="1"/>
      <c r="EE213" s="1"/>
      <c r="EF213" s="1"/>
      <c r="EG213" s="1"/>
      <c r="EH213" s="1"/>
      <c r="EI213" s="1"/>
      <c r="EJ213" s="1"/>
      <c r="EK213" s="1"/>
      <c r="EL213" s="1"/>
      <c r="EM213" s="1"/>
      <c r="EN213" s="1"/>
      <c r="EO213" s="1"/>
      <c r="EP213" s="1"/>
      <c r="EQ213" s="1"/>
      <c r="ER213" s="1"/>
      <c r="ES213" s="1"/>
      <c r="ET213" s="1"/>
      <c r="EU213" s="1"/>
      <c r="EV213" s="1"/>
      <c r="EW213" s="1"/>
      <c r="EX213" s="1"/>
      <c r="EY213" s="1"/>
      <c r="EZ213" s="1"/>
      <c r="FA213" s="1"/>
      <c r="FB213" s="1"/>
      <c r="FC213" s="1"/>
      <c r="FD213" s="1"/>
      <c r="FE213" s="1"/>
      <c r="FF213" s="1"/>
      <c r="FG213" s="1"/>
      <c r="FH213" s="1"/>
    </row>
    <row r="214" spans="1:164" ht="15.75" customHeight="1" x14ac:dyDescent="0.25">
      <c r="A214" s="1">
        <v>32216</v>
      </c>
      <c r="B214" s="1" t="s">
        <v>215</v>
      </c>
      <c r="C214" s="1" t="s">
        <v>804</v>
      </c>
      <c r="D214" s="1" t="s">
        <v>824</v>
      </c>
      <c r="E214" s="1">
        <v>2430</v>
      </c>
      <c r="F214" s="1" t="s">
        <v>834</v>
      </c>
      <c r="G214" s="1" t="s">
        <v>838</v>
      </c>
      <c r="H214" s="1" t="s">
        <v>841</v>
      </c>
      <c r="I214" s="1" t="s">
        <v>852</v>
      </c>
      <c r="J214" s="33">
        <v>31667.671936758899</v>
      </c>
      <c r="K214" s="33">
        <v>1742.4387351778657</v>
      </c>
      <c r="L214" s="33">
        <v>4218.628458498024</v>
      </c>
      <c r="M214" s="33">
        <v>15553.505928853758</v>
      </c>
      <c r="N214" s="33">
        <v>5176.320158102767</v>
      </c>
      <c r="O214" s="33">
        <v>2656.6996047430835</v>
      </c>
      <c r="P214" s="33">
        <v>2320.0790513833995</v>
      </c>
      <c r="Q214" s="33">
        <v>57510.343873517799</v>
      </c>
      <c r="R214" s="33">
        <v>718.300395256917</v>
      </c>
      <c r="S214" s="33">
        <v>1567.411067193676</v>
      </c>
      <c r="T214" s="33">
        <v>17876.1185770751</v>
      </c>
      <c r="U214" s="33">
        <v>9024.1185770750999</v>
      </c>
      <c r="V214" s="33">
        <v>11775.09881422925</v>
      </c>
      <c r="W214" s="33">
        <v>9857.04347826087</v>
      </c>
      <c r="X214" s="33">
        <v>4688.7154150197639</v>
      </c>
      <c r="Y214" s="33">
        <v>2003.5375494071147</v>
      </c>
      <c r="Z214" s="33">
        <v>66040.118577075104</v>
      </c>
      <c r="AA214" s="33">
        <v>29949.49011857708</v>
      </c>
      <c r="AB214" s="33">
        <v>8613.197628458498</v>
      </c>
      <c r="AC214" s="33">
        <v>9543.5335968379459</v>
      </c>
      <c r="AD214" s="33">
        <v>8842.1383399209499</v>
      </c>
      <c r="AE214" s="33">
        <v>9091.7588932806339</v>
      </c>
      <c r="AF214" s="33">
        <v>34523.901185770752</v>
      </c>
      <c r="AG214" s="33">
        <v>2617.3913043478265</v>
      </c>
      <c r="AH214" s="33">
        <v>5286.7905138339929</v>
      </c>
      <c r="AI214" s="33">
        <v>16469.494071146248</v>
      </c>
      <c r="AJ214" s="33">
        <v>5782.9169960474319</v>
      </c>
      <c r="AK214" s="33">
        <v>2448.1660079051389</v>
      </c>
      <c r="AL214" s="33">
        <v>1919.1422924901187</v>
      </c>
      <c r="AM214" s="33">
        <v>60233.541501976295</v>
      </c>
      <c r="AN214" s="33">
        <v>847.11462450592887</v>
      </c>
      <c r="AO214" s="33">
        <v>1799.2766798418975</v>
      </c>
      <c r="AP214" s="33">
        <v>17939.569169960476</v>
      </c>
      <c r="AQ214" s="33">
        <v>9229.434782608696</v>
      </c>
      <c r="AR214" s="33">
        <v>12463.292490118576</v>
      </c>
      <c r="AS214" s="33">
        <v>11519.810276679842</v>
      </c>
      <c r="AT214" s="33">
        <v>4262.928853754941</v>
      </c>
      <c r="AU214" s="33">
        <v>2172.114624505929</v>
      </c>
      <c r="AV214" s="33">
        <v>56848.098814229255</v>
      </c>
      <c r="AW214" s="33">
        <v>21703.754940711464</v>
      </c>
      <c r="AX214" s="33">
        <v>8497.766798418972</v>
      </c>
      <c r="AY214" s="33">
        <v>10329.853754940712</v>
      </c>
      <c r="AZ214" s="33">
        <v>11185.359683794466</v>
      </c>
      <c r="BA214" s="33">
        <v>5131.3636363636369</v>
      </c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  <c r="EW214" s="1"/>
      <c r="EX214" s="1"/>
      <c r="EY214" s="1"/>
      <c r="EZ214" s="1"/>
      <c r="FA214" s="1"/>
      <c r="FB214" s="1"/>
      <c r="FC214" s="1"/>
      <c r="FD214" s="1"/>
      <c r="FE214" s="1"/>
      <c r="FF214" s="1"/>
      <c r="FG214" s="1"/>
      <c r="FH214" s="1"/>
    </row>
    <row r="215" spans="1:164" ht="15.75" customHeight="1" x14ac:dyDescent="0.25">
      <c r="A215" s="1">
        <v>32224</v>
      </c>
      <c r="B215" s="1" t="s">
        <v>216</v>
      </c>
      <c r="C215" s="1" t="s">
        <v>795</v>
      </c>
      <c r="D215" s="1" t="s">
        <v>827</v>
      </c>
      <c r="E215" s="1">
        <v>2930</v>
      </c>
      <c r="F215" s="1" t="s">
        <v>833</v>
      </c>
      <c r="G215" s="1" t="s">
        <v>838</v>
      </c>
      <c r="H215" s="1" t="s">
        <v>842</v>
      </c>
      <c r="I215" s="1" t="s">
        <v>853</v>
      </c>
      <c r="J215" s="33">
        <v>143028.25296442688</v>
      </c>
      <c r="K215" s="33">
        <v>5545.770750988142</v>
      </c>
      <c r="L215" s="33">
        <v>16979.569169960476</v>
      </c>
      <c r="M215" s="33">
        <v>68454.770750988144</v>
      </c>
      <c r="N215" s="33">
        <v>36097.8418972332</v>
      </c>
      <c r="O215" s="33">
        <v>9138.3122529644279</v>
      </c>
      <c r="P215" s="33">
        <v>6811.9881422924909</v>
      </c>
      <c r="Q215" s="33">
        <v>66686.233201581039</v>
      </c>
      <c r="R215" s="33">
        <v>968.47430830039525</v>
      </c>
      <c r="S215" s="33">
        <v>1970.5731225296445</v>
      </c>
      <c r="T215" s="33">
        <v>25322.916996047436</v>
      </c>
      <c r="U215" s="33">
        <v>13451.166007905138</v>
      </c>
      <c r="V215" s="33">
        <v>10780.090909090908</v>
      </c>
      <c r="W215" s="33">
        <v>8205.4703557312259</v>
      </c>
      <c r="X215" s="33">
        <v>4199.221343873518</v>
      </c>
      <c r="Y215" s="33">
        <v>1788.3201581027668</v>
      </c>
      <c r="Z215" s="33">
        <v>149174.91304347827</v>
      </c>
      <c r="AA215" s="33">
        <v>48391.632411067199</v>
      </c>
      <c r="AB215" s="33">
        <v>6544.782608695652</v>
      </c>
      <c r="AC215" s="33">
        <v>12313.782608695652</v>
      </c>
      <c r="AD215" s="33">
        <v>68503.731225296448</v>
      </c>
      <c r="AE215" s="33">
        <v>13420.98418972332</v>
      </c>
      <c r="AF215" s="33">
        <v>130786.33201581029</v>
      </c>
      <c r="AG215" s="33">
        <v>5355.818181818182</v>
      </c>
      <c r="AH215" s="33">
        <v>14266.814229249014</v>
      </c>
      <c r="AI215" s="33">
        <v>64554.181818181816</v>
      </c>
      <c r="AJ215" s="33">
        <v>32288.217391304352</v>
      </c>
      <c r="AK215" s="33">
        <v>8902.3596837944679</v>
      </c>
      <c r="AL215" s="33">
        <v>5418.9407114624501</v>
      </c>
      <c r="AM215" s="33">
        <v>71781.039525691711</v>
      </c>
      <c r="AN215" s="33">
        <v>857.58893280632412</v>
      </c>
      <c r="AO215" s="33">
        <v>2473.814229249012</v>
      </c>
      <c r="AP215" s="33">
        <v>26428.26086956522</v>
      </c>
      <c r="AQ215" s="33">
        <v>13349.735177865614</v>
      </c>
      <c r="AR215" s="33">
        <v>12285.770750988144</v>
      </c>
      <c r="AS215" s="33">
        <v>10308.019762845852</v>
      </c>
      <c r="AT215" s="33">
        <v>4326.703557312253</v>
      </c>
      <c r="AU215" s="33">
        <v>1751.1462450592885</v>
      </c>
      <c r="AV215" s="33">
        <v>145720.61264822137</v>
      </c>
      <c r="AW215" s="33">
        <v>49810.328063241104</v>
      </c>
      <c r="AX215" s="33">
        <v>5525.280632411067</v>
      </c>
      <c r="AY215" s="33">
        <v>10511.841897233202</v>
      </c>
      <c r="AZ215" s="33">
        <v>65026.474308300407</v>
      </c>
      <c r="BA215" s="33">
        <v>14846.687747035576</v>
      </c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  <c r="CN215" s="1"/>
      <c r="CO215" s="1"/>
      <c r="CP215" s="1"/>
      <c r="CQ215" s="1"/>
      <c r="CR215" s="1"/>
      <c r="CS215" s="1"/>
      <c r="CT215" s="1"/>
      <c r="CU215" s="1"/>
      <c r="CV215" s="1"/>
      <c r="CW215" s="1"/>
      <c r="CX215" s="1"/>
      <c r="CY215" s="1"/>
      <c r="CZ215" s="1"/>
      <c r="DA215" s="1"/>
      <c r="DB215" s="1"/>
      <c r="DC215" s="1"/>
      <c r="DD215" s="1"/>
      <c r="DE215" s="1"/>
      <c r="DF215" s="1"/>
      <c r="DG215" s="1"/>
      <c r="DH215" s="1"/>
      <c r="DI215" s="1"/>
      <c r="DJ215" s="1"/>
      <c r="DK215" s="1"/>
      <c r="DL215" s="1"/>
      <c r="DM215" s="1"/>
      <c r="DN215" s="1"/>
      <c r="DO215" s="1"/>
      <c r="DP215" s="1"/>
      <c r="DQ215" s="1"/>
      <c r="DR215" s="1"/>
      <c r="DS215" s="1"/>
      <c r="DT215" s="1"/>
      <c r="DU215" s="1"/>
      <c r="DV215" s="1"/>
      <c r="DW215" s="1"/>
      <c r="DX215" s="1"/>
      <c r="DY215" s="1"/>
      <c r="DZ215" s="1"/>
      <c r="EA215" s="1"/>
      <c r="EB215" s="1"/>
      <c r="EC215" s="1"/>
      <c r="ED215" s="1"/>
      <c r="EE215" s="1"/>
      <c r="EF215" s="1"/>
      <c r="EG215" s="1"/>
      <c r="EH215" s="1"/>
      <c r="EI215" s="1"/>
      <c r="EJ215" s="1"/>
      <c r="EK215" s="1"/>
      <c r="EL215" s="1"/>
      <c r="EM215" s="1"/>
      <c r="EN215" s="1"/>
      <c r="EO215" s="1"/>
      <c r="EP215" s="1"/>
      <c r="EQ215" s="1"/>
      <c r="ER215" s="1"/>
      <c r="ES215" s="1"/>
      <c r="ET215" s="1"/>
      <c r="EU215" s="1"/>
      <c r="EV215" s="1"/>
      <c r="EW215" s="1"/>
      <c r="EX215" s="1"/>
      <c r="EY215" s="1"/>
      <c r="EZ215" s="1"/>
      <c r="FA215" s="1"/>
      <c r="FB215" s="1"/>
      <c r="FC215" s="1"/>
      <c r="FD215" s="1"/>
      <c r="FE215" s="1"/>
      <c r="FF215" s="1"/>
      <c r="FG215" s="1"/>
      <c r="FH215" s="1"/>
    </row>
    <row r="216" spans="1:164" ht="15.75" customHeight="1" x14ac:dyDescent="0.25">
      <c r="A216" s="1">
        <v>32240</v>
      </c>
      <c r="B216" s="1" t="s">
        <v>217</v>
      </c>
      <c r="C216" s="1" t="s">
        <v>795</v>
      </c>
      <c r="D216" s="1" t="s">
        <v>827</v>
      </c>
      <c r="E216" s="1">
        <v>2873</v>
      </c>
      <c r="F216" s="1" t="s">
        <v>835</v>
      </c>
      <c r="G216" s="1" t="s">
        <v>838</v>
      </c>
      <c r="H216" s="1" t="s">
        <v>841</v>
      </c>
      <c r="I216" s="1" t="s">
        <v>852</v>
      </c>
      <c r="J216" s="33">
        <v>41456.537549407112</v>
      </c>
      <c r="K216" s="33">
        <v>5766.624505928854</v>
      </c>
      <c r="L216" s="33">
        <v>7404.0869565217399</v>
      </c>
      <c r="M216" s="33">
        <v>20352.209486166008</v>
      </c>
      <c r="N216" s="33">
        <v>2724.6837944664035</v>
      </c>
      <c r="O216" s="33">
        <v>5155.727272727273</v>
      </c>
      <c r="P216" s="33">
        <v>53.205533596837952</v>
      </c>
      <c r="Q216" s="33">
        <v>53705.996047430825</v>
      </c>
      <c r="R216" s="33">
        <v>1340.9683794466405</v>
      </c>
      <c r="S216" s="33">
        <v>1656.1778656126485</v>
      </c>
      <c r="T216" s="33">
        <v>13532.252964426878</v>
      </c>
      <c r="U216" s="33">
        <v>9245.0118577075118</v>
      </c>
      <c r="V216" s="33">
        <v>9416.2569169960479</v>
      </c>
      <c r="W216" s="33">
        <v>13791.411067193676</v>
      </c>
      <c r="X216" s="33">
        <v>3279.944664031621</v>
      </c>
      <c r="Y216" s="33">
        <v>1443.9723320158105</v>
      </c>
      <c r="Z216" s="33">
        <v>47945.478260869568</v>
      </c>
      <c r="AA216" s="33">
        <v>18715.284584980236</v>
      </c>
      <c r="AB216" s="33">
        <v>10538.122529644268</v>
      </c>
      <c r="AC216" s="33">
        <v>6919.5098814229259</v>
      </c>
      <c r="AD216" s="33">
        <v>2275.4743083003955</v>
      </c>
      <c r="AE216" s="33">
        <v>9497.0869565217399</v>
      </c>
      <c r="AF216" s="33">
        <v>42636.533596837937</v>
      </c>
      <c r="AG216" s="33">
        <v>7290.9960474308309</v>
      </c>
      <c r="AH216" s="33">
        <v>5411.98023715415</v>
      </c>
      <c r="AI216" s="33">
        <v>20608.18181818182</v>
      </c>
      <c r="AJ216" s="33">
        <v>3243.901185770751</v>
      </c>
      <c r="AK216" s="33">
        <v>5937.533596837945</v>
      </c>
      <c r="AL216" s="33">
        <v>143.94071146245059</v>
      </c>
      <c r="AM216" s="33">
        <v>60989.217391304366</v>
      </c>
      <c r="AN216" s="33">
        <v>1471.1857707509882</v>
      </c>
      <c r="AO216" s="33">
        <v>1524.0474308300397</v>
      </c>
      <c r="AP216" s="33">
        <v>14872.596837944664</v>
      </c>
      <c r="AQ216" s="33">
        <v>9980.3715415019778</v>
      </c>
      <c r="AR216" s="33">
        <v>10139.743083003954</v>
      </c>
      <c r="AS216" s="33">
        <v>18102.20553359684</v>
      </c>
      <c r="AT216" s="33">
        <v>3336.0079051383404</v>
      </c>
      <c r="AU216" s="33">
        <v>1563.0592885375495</v>
      </c>
      <c r="AV216" s="33">
        <v>50557.067193675903</v>
      </c>
      <c r="AW216" s="33">
        <v>19350.703557312256</v>
      </c>
      <c r="AX216" s="33">
        <v>11571.482213438738</v>
      </c>
      <c r="AY216" s="33">
        <v>6428.849802371542</v>
      </c>
      <c r="AZ216" s="33">
        <v>2042.2450592885377</v>
      </c>
      <c r="BA216" s="33">
        <v>11163.786561264824</v>
      </c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  <c r="CN216" s="1"/>
      <c r="CO216" s="1"/>
      <c r="CP216" s="1"/>
      <c r="CQ216" s="1"/>
      <c r="CR216" s="1"/>
      <c r="CS216" s="1"/>
      <c r="CT216" s="1"/>
      <c r="CU216" s="1"/>
      <c r="CV216" s="1"/>
      <c r="CW216" s="1"/>
      <c r="CX216" s="1"/>
      <c r="CY216" s="1"/>
      <c r="CZ216" s="1"/>
      <c r="DA216" s="1"/>
      <c r="DB216" s="1"/>
      <c r="DC216" s="1"/>
      <c r="DD216" s="1"/>
      <c r="DE216" s="1"/>
      <c r="DF216" s="1"/>
      <c r="DG216" s="1"/>
      <c r="DH216" s="1"/>
      <c r="DI216" s="1"/>
      <c r="DJ216" s="1"/>
      <c r="DK216" s="1"/>
      <c r="DL216" s="1"/>
      <c r="DM216" s="1"/>
      <c r="DN216" s="1"/>
      <c r="DO216" s="1"/>
      <c r="DP216" s="1"/>
      <c r="DQ216" s="1"/>
      <c r="DR216" s="1"/>
      <c r="DS216" s="1"/>
      <c r="DT216" s="1"/>
      <c r="DU216" s="1"/>
      <c r="DV216" s="1"/>
      <c r="DW216" s="1"/>
      <c r="DX216" s="1"/>
      <c r="DY216" s="1"/>
      <c r="DZ216" s="1"/>
      <c r="EA216" s="1"/>
      <c r="EB216" s="1"/>
      <c r="EC216" s="1"/>
      <c r="ED216" s="1"/>
      <c r="EE216" s="1"/>
      <c r="EF216" s="1"/>
      <c r="EG216" s="1"/>
      <c r="EH216" s="1"/>
      <c r="EI216" s="1"/>
      <c r="EJ216" s="1"/>
      <c r="EK216" s="1"/>
      <c r="EL216" s="1"/>
      <c r="EM216" s="1"/>
      <c r="EN216" s="1"/>
      <c r="EO216" s="1"/>
      <c r="EP216" s="1"/>
      <c r="EQ216" s="1"/>
      <c r="ER216" s="1"/>
      <c r="ES216" s="1"/>
      <c r="ET216" s="1"/>
      <c r="EU216" s="1"/>
      <c r="EV216" s="1"/>
      <c r="EW216" s="1"/>
      <c r="EX216" s="1"/>
      <c r="EY216" s="1"/>
      <c r="EZ216" s="1"/>
      <c r="FA216" s="1"/>
      <c r="FB216" s="1"/>
      <c r="FC216" s="1"/>
      <c r="FD216" s="1"/>
      <c r="FE216" s="1"/>
      <c r="FF216" s="1"/>
      <c r="FG216" s="1"/>
      <c r="FH216" s="1"/>
    </row>
    <row r="217" spans="1:164" ht="15.75" customHeight="1" x14ac:dyDescent="0.25">
      <c r="A217" s="1">
        <v>32267</v>
      </c>
      <c r="B217" s="1" t="s">
        <v>218</v>
      </c>
      <c r="C217" s="1" t="s">
        <v>802</v>
      </c>
      <c r="D217" s="1" t="s">
        <v>827</v>
      </c>
      <c r="E217" s="1">
        <v>2880</v>
      </c>
      <c r="F217" s="1" t="s">
        <v>836</v>
      </c>
      <c r="G217" s="1" t="s">
        <v>838</v>
      </c>
      <c r="H217" s="1" t="s">
        <v>841</v>
      </c>
      <c r="I217" s="1" t="s">
        <v>854</v>
      </c>
      <c r="J217" s="33">
        <v>123234.76284584982</v>
      </c>
      <c r="K217" s="33">
        <v>6841.3675889328069</v>
      </c>
      <c r="L217" s="33">
        <v>21398.300395256916</v>
      </c>
      <c r="M217" s="33">
        <v>47309.169960474312</v>
      </c>
      <c r="N217" s="33">
        <v>29871.25296442688</v>
      </c>
      <c r="O217" s="33">
        <v>13997.29644268775</v>
      </c>
      <c r="P217" s="33">
        <v>3817.375494071146</v>
      </c>
      <c r="Q217" s="33">
        <v>79991.620553359695</v>
      </c>
      <c r="R217" s="33">
        <v>1369.8577075098815</v>
      </c>
      <c r="S217" s="33">
        <v>3820.7391304347825</v>
      </c>
      <c r="T217" s="33">
        <v>28316.241106719368</v>
      </c>
      <c r="U217" s="33">
        <v>13676.280632411068</v>
      </c>
      <c r="V217" s="33">
        <v>16492.051383399212</v>
      </c>
      <c r="W217" s="33">
        <v>10625.818181818182</v>
      </c>
      <c r="X217" s="33">
        <v>3950.6719367588939</v>
      </c>
      <c r="Y217" s="33">
        <v>1739.9604743083007</v>
      </c>
      <c r="Z217" s="33">
        <v>102128.28063241107</v>
      </c>
      <c r="AA217" s="33">
        <v>40031.679841897232</v>
      </c>
      <c r="AB217" s="33">
        <v>10081.573122529644</v>
      </c>
      <c r="AC217" s="33">
        <v>15189.18577075099</v>
      </c>
      <c r="AD217" s="33">
        <v>23846.098814229248</v>
      </c>
      <c r="AE217" s="33">
        <v>12979.743083003954</v>
      </c>
      <c r="AF217" s="33">
        <v>126663.72727272728</v>
      </c>
      <c r="AG217" s="33">
        <v>8460.806324110672</v>
      </c>
      <c r="AH217" s="33">
        <v>20900.20553359684</v>
      </c>
      <c r="AI217" s="33">
        <v>52278.083003952568</v>
      </c>
      <c r="AJ217" s="33">
        <v>28540.581027667984</v>
      </c>
      <c r="AK217" s="33">
        <v>14116.723320158106</v>
      </c>
      <c r="AL217" s="33">
        <v>2367.328063241107</v>
      </c>
      <c r="AM217" s="33">
        <v>87239.675889328078</v>
      </c>
      <c r="AN217" s="33">
        <v>1643.4545454545455</v>
      </c>
      <c r="AO217" s="33">
        <v>4336.513833992095</v>
      </c>
      <c r="AP217" s="33">
        <v>31454.422924901188</v>
      </c>
      <c r="AQ217" s="33">
        <v>13646.87351778656</v>
      </c>
      <c r="AR217" s="33">
        <v>17451.97628458498</v>
      </c>
      <c r="AS217" s="33">
        <v>12385.814229249014</v>
      </c>
      <c r="AT217" s="33">
        <v>4390.2845849802379</v>
      </c>
      <c r="AU217" s="33">
        <v>1930.3359683794467</v>
      </c>
      <c r="AV217" s="33">
        <v>102202.16600790514</v>
      </c>
      <c r="AW217" s="33">
        <v>39208.747035573128</v>
      </c>
      <c r="AX217" s="33">
        <v>10796.110671936762</v>
      </c>
      <c r="AY217" s="33">
        <v>16479.075098814228</v>
      </c>
      <c r="AZ217" s="33">
        <v>21920.426877470356</v>
      </c>
      <c r="BA217" s="33">
        <v>13797.806324110672</v>
      </c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/>
      <c r="CR217" s="1"/>
      <c r="CS217" s="1"/>
      <c r="CT217" s="1"/>
      <c r="CU217" s="1"/>
      <c r="CV217" s="1"/>
      <c r="CW217" s="1"/>
      <c r="CX217" s="1"/>
      <c r="CY217" s="1"/>
      <c r="CZ217" s="1"/>
      <c r="DA217" s="1"/>
      <c r="DB217" s="1"/>
      <c r="DC217" s="1"/>
      <c r="DD217" s="1"/>
      <c r="DE217" s="1"/>
      <c r="DF217" s="1"/>
      <c r="DG217" s="1"/>
      <c r="DH217" s="1"/>
      <c r="DI217" s="1"/>
      <c r="DJ217" s="1"/>
      <c r="DK217" s="1"/>
      <c r="DL217" s="1"/>
      <c r="DM217" s="1"/>
      <c r="DN217" s="1"/>
      <c r="DO217" s="1"/>
      <c r="DP217" s="1"/>
      <c r="DQ217" s="1"/>
      <c r="DR217" s="1"/>
      <c r="DS217" s="1"/>
      <c r="DT217" s="1"/>
      <c r="DU217" s="1"/>
      <c r="DV217" s="1"/>
      <c r="DW217" s="1"/>
      <c r="DX217" s="1"/>
      <c r="DY217" s="1"/>
      <c r="DZ217" s="1"/>
      <c r="EA217" s="1"/>
      <c r="EB217" s="1"/>
      <c r="EC217" s="1"/>
      <c r="ED217" s="1"/>
      <c r="EE217" s="1"/>
      <c r="EF217" s="1"/>
      <c r="EG217" s="1"/>
      <c r="EH217" s="1"/>
      <c r="EI217" s="1"/>
      <c r="EJ217" s="1"/>
      <c r="EK217" s="1"/>
      <c r="EL217" s="1"/>
      <c r="EM217" s="1"/>
      <c r="EN217" s="1"/>
      <c r="EO217" s="1"/>
      <c r="EP217" s="1"/>
      <c r="EQ217" s="1"/>
      <c r="ER217" s="1"/>
      <c r="ES217" s="1"/>
      <c r="ET217" s="1"/>
      <c r="EU217" s="1"/>
      <c r="EV217" s="1"/>
      <c r="EW217" s="1"/>
      <c r="EX217" s="1"/>
      <c r="EY217" s="1"/>
      <c r="EZ217" s="1"/>
      <c r="FA217" s="1"/>
      <c r="FB217" s="1"/>
      <c r="FC217" s="1"/>
      <c r="FD217" s="1"/>
      <c r="FE217" s="1"/>
      <c r="FF217" s="1"/>
      <c r="FG217" s="1"/>
      <c r="FH217" s="1"/>
    </row>
    <row r="218" spans="1:164" ht="15.75" customHeight="1" x14ac:dyDescent="0.25">
      <c r="A218" s="1">
        <v>32275</v>
      </c>
      <c r="B218" s="1" t="s">
        <v>219</v>
      </c>
      <c r="C218" s="1" t="s">
        <v>799</v>
      </c>
      <c r="D218" s="1" t="s">
        <v>827</v>
      </c>
      <c r="E218" s="1">
        <v>3039</v>
      </c>
      <c r="F218" s="1" t="s">
        <v>834</v>
      </c>
      <c r="G218" s="1" t="s">
        <v>838</v>
      </c>
      <c r="H218" s="1" t="s">
        <v>841</v>
      </c>
      <c r="I218" s="1" t="s">
        <v>851</v>
      </c>
      <c r="J218" s="33">
        <v>84866.260869565231</v>
      </c>
      <c r="K218" s="33">
        <v>6565.5849802371549</v>
      </c>
      <c r="L218" s="33">
        <v>13530.881422924902</v>
      </c>
      <c r="M218" s="33">
        <v>36480.25296442688</v>
      </c>
      <c r="N218" s="33">
        <v>18733.501976284588</v>
      </c>
      <c r="O218" s="33">
        <v>8615.05138339921</v>
      </c>
      <c r="P218" s="33">
        <v>940.98814229249012</v>
      </c>
      <c r="Q218" s="33">
        <v>59229.015810276687</v>
      </c>
      <c r="R218" s="33">
        <v>1151.2450592885377</v>
      </c>
      <c r="S218" s="33">
        <v>1659.9486166007907</v>
      </c>
      <c r="T218" s="33">
        <v>18681.08695652174</v>
      </c>
      <c r="U218" s="33">
        <v>8040.6996047430839</v>
      </c>
      <c r="V218" s="33">
        <v>11363.24505928854</v>
      </c>
      <c r="W218" s="33">
        <v>11077.13438735178</v>
      </c>
      <c r="X218" s="33">
        <v>5145.853754940712</v>
      </c>
      <c r="Y218" s="33">
        <v>2109.802371541502</v>
      </c>
      <c r="Z218" s="33">
        <v>78001.442687747054</v>
      </c>
      <c r="AA218" s="33">
        <v>20885.675889328064</v>
      </c>
      <c r="AB218" s="33">
        <v>8001.2766798418979</v>
      </c>
      <c r="AC218" s="33">
        <v>15154.940711462452</v>
      </c>
      <c r="AD218" s="33">
        <v>22814.375494071148</v>
      </c>
      <c r="AE218" s="33">
        <v>11145.17391304348</v>
      </c>
      <c r="AF218" s="33">
        <v>83089.675889328078</v>
      </c>
      <c r="AG218" s="33">
        <v>7116.818181818182</v>
      </c>
      <c r="AH218" s="33">
        <v>11051.00790513834</v>
      </c>
      <c r="AI218" s="33">
        <v>38366.569169960479</v>
      </c>
      <c r="AJ218" s="33">
        <v>16884.747035573124</v>
      </c>
      <c r="AK218" s="33">
        <v>8476.2964426877479</v>
      </c>
      <c r="AL218" s="33">
        <v>1194.2371541501977</v>
      </c>
      <c r="AM218" s="33">
        <v>58957.806324110679</v>
      </c>
      <c r="AN218" s="33">
        <v>1071.5375494071145</v>
      </c>
      <c r="AO218" s="33">
        <v>1813.1739130434785</v>
      </c>
      <c r="AP218" s="33">
        <v>16157.517786561264</v>
      </c>
      <c r="AQ218" s="33">
        <v>8816.8616600790519</v>
      </c>
      <c r="AR218" s="33">
        <v>10856.707509881424</v>
      </c>
      <c r="AS218" s="33">
        <v>13425.976284584982</v>
      </c>
      <c r="AT218" s="33">
        <v>4529.549407114625</v>
      </c>
      <c r="AU218" s="33">
        <v>2286.4822134387355</v>
      </c>
      <c r="AV218" s="33">
        <v>78222.849802371551</v>
      </c>
      <c r="AW218" s="33">
        <v>22590.91304347826</v>
      </c>
      <c r="AX218" s="33">
        <v>7848.727272727273</v>
      </c>
      <c r="AY218" s="33">
        <v>14301.940711462454</v>
      </c>
      <c r="AZ218" s="33">
        <v>20537.822134387356</v>
      </c>
      <c r="BA218" s="33">
        <v>12943.446640316206</v>
      </c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  <c r="CN218" s="1"/>
      <c r="CO218" s="1"/>
      <c r="CP218" s="1"/>
      <c r="CQ218" s="1"/>
      <c r="CR218" s="1"/>
      <c r="CS218" s="1"/>
      <c r="CT218" s="1"/>
      <c r="CU218" s="1"/>
      <c r="CV218" s="1"/>
      <c r="CW218" s="1"/>
      <c r="CX218" s="1"/>
      <c r="CY218" s="1"/>
      <c r="CZ218" s="1"/>
      <c r="DA218" s="1"/>
      <c r="DB218" s="1"/>
      <c r="DC218" s="1"/>
      <c r="DD218" s="1"/>
      <c r="DE218" s="1"/>
      <c r="DF218" s="1"/>
      <c r="DG218" s="1"/>
      <c r="DH218" s="1"/>
      <c r="DI218" s="1"/>
      <c r="DJ218" s="1"/>
      <c r="DK218" s="1"/>
      <c r="DL218" s="1"/>
      <c r="DM218" s="1"/>
      <c r="DN218" s="1"/>
      <c r="DO218" s="1"/>
      <c r="DP218" s="1"/>
      <c r="DQ218" s="1"/>
      <c r="DR218" s="1"/>
      <c r="DS218" s="1"/>
      <c r="DT218" s="1"/>
      <c r="DU218" s="1"/>
      <c r="DV218" s="1"/>
      <c r="DW218" s="1"/>
      <c r="DX218" s="1"/>
      <c r="DY218" s="1"/>
      <c r="DZ218" s="1"/>
      <c r="EA218" s="1"/>
      <c r="EB218" s="1"/>
      <c r="EC218" s="1"/>
      <c r="ED218" s="1"/>
      <c r="EE218" s="1"/>
      <c r="EF218" s="1"/>
      <c r="EG218" s="1"/>
      <c r="EH218" s="1"/>
      <c r="EI218" s="1"/>
      <c r="EJ218" s="1"/>
      <c r="EK218" s="1"/>
      <c r="EL218" s="1"/>
      <c r="EM218" s="1"/>
      <c r="EN218" s="1"/>
      <c r="EO218" s="1"/>
      <c r="EP218" s="1"/>
      <c r="EQ218" s="1"/>
      <c r="ER218" s="1"/>
      <c r="ES218" s="1"/>
      <c r="ET218" s="1"/>
      <c r="EU218" s="1"/>
      <c r="EV218" s="1"/>
      <c r="EW218" s="1"/>
      <c r="EX218" s="1"/>
      <c r="EY218" s="1"/>
      <c r="EZ218" s="1"/>
      <c r="FA218" s="1"/>
      <c r="FB218" s="1"/>
      <c r="FC218" s="1"/>
      <c r="FD218" s="1"/>
      <c r="FE218" s="1"/>
      <c r="FF218" s="1"/>
      <c r="FG218" s="1"/>
      <c r="FH218" s="1"/>
    </row>
    <row r="219" spans="1:164" ht="15.75" customHeight="1" x14ac:dyDescent="0.25">
      <c r="A219" s="1">
        <v>32313</v>
      </c>
      <c r="B219" s="1" t="s">
        <v>220</v>
      </c>
      <c r="C219" s="1" t="s">
        <v>797</v>
      </c>
      <c r="D219" s="1" t="s">
        <v>827</v>
      </c>
      <c r="E219" s="1">
        <v>3556</v>
      </c>
      <c r="F219" s="1" t="s">
        <v>832</v>
      </c>
      <c r="G219" s="1" t="s">
        <v>838</v>
      </c>
      <c r="H219" s="1" t="s">
        <v>845</v>
      </c>
      <c r="I219" s="1" t="s">
        <v>852</v>
      </c>
      <c r="J219" s="33">
        <v>33754.557312252968</v>
      </c>
      <c r="K219" s="33">
        <v>1701.2924901185775</v>
      </c>
      <c r="L219" s="33">
        <v>4081.8932806324115</v>
      </c>
      <c r="M219" s="33">
        <v>15404.29644268775</v>
      </c>
      <c r="N219" s="33">
        <v>7015.5019762845859</v>
      </c>
      <c r="O219" s="33">
        <v>5413.0355731225309</v>
      </c>
      <c r="P219" s="33">
        <v>138.53754940711462</v>
      </c>
      <c r="Q219" s="33">
        <v>128967.81422924902</v>
      </c>
      <c r="R219" s="33">
        <v>1444.5454545454545</v>
      </c>
      <c r="S219" s="33">
        <v>2138.320158102767</v>
      </c>
      <c r="T219" s="33">
        <v>41334.454545454551</v>
      </c>
      <c r="U219" s="33">
        <v>14884.660079051386</v>
      </c>
      <c r="V219" s="33">
        <v>25815.217391304352</v>
      </c>
      <c r="W219" s="33">
        <v>30933.612648221344</v>
      </c>
      <c r="X219" s="33">
        <v>8094.3557312252979</v>
      </c>
      <c r="Y219" s="33">
        <v>4322.648221343874</v>
      </c>
      <c r="Z219" s="33">
        <v>85762.177865612655</v>
      </c>
      <c r="AA219" s="33">
        <v>44478.837944664032</v>
      </c>
      <c r="AB219" s="33">
        <v>6620.664031620553</v>
      </c>
      <c r="AC219" s="33">
        <v>12902.97628458498</v>
      </c>
      <c r="AD219" s="33">
        <v>3555.723320158103</v>
      </c>
      <c r="AE219" s="33">
        <v>18203.97628458498</v>
      </c>
      <c r="AF219" s="33">
        <v>120380.69565217392</v>
      </c>
      <c r="AG219" s="33">
        <v>6498.7588932806329</v>
      </c>
      <c r="AH219" s="33">
        <v>6695.735177865613</v>
      </c>
      <c r="AI219" s="33">
        <v>69822.454545454544</v>
      </c>
      <c r="AJ219" s="33">
        <v>22932.920948616604</v>
      </c>
      <c r="AK219" s="33">
        <v>13987.146245059288</v>
      </c>
      <c r="AL219" s="33">
        <v>443.67984189723325</v>
      </c>
      <c r="AM219" s="33">
        <v>148539.53359683795</v>
      </c>
      <c r="AN219" s="33">
        <v>1406.7272727272727</v>
      </c>
      <c r="AO219" s="33">
        <v>1260.9762845849802</v>
      </c>
      <c r="AP219" s="33">
        <v>43925.620553359688</v>
      </c>
      <c r="AQ219" s="33">
        <v>19749.924901185772</v>
      </c>
      <c r="AR219" s="33">
        <v>29277.620553359688</v>
      </c>
      <c r="AS219" s="33">
        <v>37960.454545454544</v>
      </c>
      <c r="AT219" s="33">
        <v>10093.505928853756</v>
      </c>
      <c r="AU219" s="33">
        <v>4864.7035573122539</v>
      </c>
      <c r="AV219" s="33">
        <v>94014.822134387345</v>
      </c>
      <c r="AW219" s="33">
        <v>43189.351778656128</v>
      </c>
      <c r="AX219" s="33">
        <v>6337.750988142293</v>
      </c>
      <c r="AY219" s="33">
        <v>20050.901185770752</v>
      </c>
      <c r="AZ219" s="33">
        <v>6103.411067193676</v>
      </c>
      <c r="BA219" s="33">
        <v>18333.407114624508</v>
      </c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/>
      <c r="CR219" s="1"/>
      <c r="CS219" s="1"/>
      <c r="CT219" s="1"/>
      <c r="CU219" s="1"/>
      <c r="CV219" s="1"/>
      <c r="CW219" s="1"/>
      <c r="CX219" s="1"/>
      <c r="CY219" s="1"/>
      <c r="CZ219" s="1"/>
      <c r="DA219" s="1"/>
      <c r="DB219" s="1"/>
      <c r="DC219" s="1"/>
      <c r="DD219" s="1"/>
      <c r="DE219" s="1"/>
      <c r="DF219" s="1"/>
      <c r="DG219" s="1"/>
      <c r="DH219" s="1"/>
      <c r="DI219" s="1"/>
      <c r="DJ219" s="1"/>
      <c r="DK219" s="1"/>
      <c r="DL219" s="1"/>
      <c r="DM219" s="1"/>
      <c r="DN219" s="1"/>
      <c r="DO219" s="1"/>
      <c r="DP219" s="1"/>
      <c r="DQ219" s="1"/>
      <c r="DR219" s="1"/>
      <c r="DS219" s="1"/>
      <c r="DT219" s="1"/>
      <c r="DU219" s="1"/>
      <c r="DV219" s="1"/>
      <c r="DW219" s="1"/>
      <c r="DX219" s="1"/>
      <c r="DY219" s="1"/>
      <c r="DZ219" s="1"/>
      <c r="EA219" s="1"/>
      <c r="EB219" s="1"/>
      <c r="EC219" s="1"/>
      <c r="ED219" s="1"/>
      <c r="EE219" s="1"/>
      <c r="EF219" s="1"/>
      <c r="EG219" s="1"/>
      <c r="EH219" s="1"/>
      <c r="EI219" s="1"/>
      <c r="EJ219" s="1"/>
      <c r="EK219" s="1"/>
      <c r="EL219" s="1"/>
      <c r="EM219" s="1"/>
      <c r="EN219" s="1"/>
      <c r="EO219" s="1"/>
      <c r="EP219" s="1"/>
      <c r="EQ219" s="1"/>
      <c r="ER219" s="1"/>
      <c r="ES219" s="1"/>
      <c r="ET219" s="1"/>
      <c r="EU219" s="1"/>
      <c r="EV219" s="1"/>
      <c r="EW219" s="1"/>
      <c r="EX219" s="1"/>
      <c r="EY219" s="1"/>
      <c r="EZ219" s="1"/>
      <c r="FA219" s="1"/>
      <c r="FB219" s="1"/>
      <c r="FC219" s="1"/>
      <c r="FD219" s="1"/>
      <c r="FE219" s="1"/>
      <c r="FF219" s="1"/>
      <c r="FG219" s="1"/>
      <c r="FH219" s="1"/>
    </row>
    <row r="220" spans="1:164" ht="15.75" customHeight="1" x14ac:dyDescent="0.25">
      <c r="A220" s="1">
        <v>32356</v>
      </c>
      <c r="B220" s="1" t="s">
        <v>221</v>
      </c>
      <c r="C220" s="1" t="s">
        <v>797</v>
      </c>
      <c r="D220" s="1" t="s">
        <v>827</v>
      </c>
      <c r="E220" s="1">
        <v>4000</v>
      </c>
      <c r="F220" s="1" t="s">
        <v>832</v>
      </c>
      <c r="G220" s="1" t="s">
        <v>838</v>
      </c>
      <c r="H220" s="1" t="s">
        <v>845</v>
      </c>
      <c r="I220" s="1" t="s">
        <v>851</v>
      </c>
      <c r="J220" s="33">
        <v>101630.99209486166</v>
      </c>
      <c r="K220" s="33">
        <v>7832.2727272727288</v>
      </c>
      <c r="L220" s="33">
        <v>11198.387351778656</v>
      </c>
      <c r="M220" s="33">
        <v>51613.533596837951</v>
      </c>
      <c r="N220" s="33">
        <v>17687.545454545456</v>
      </c>
      <c r="O220" s="33">
        <v>12673.442687747038</v>
      </c>
      <c r="P220" s="33">
        <v>625.81027667984188</v>
      </c>
      <c r="Q220" s="33">
        <v>130643.5415019763</v>
      </c>
      <c r="R220" s="33">
        <v>1801.7588932806325</v>
      </c>
      <c r="S220" s="33">
        <v>6860.9130434782619</v>
      </c>
      <c r="T220" s="33">
        <v>31133.458498023716</v>
      </c>
      <c r="U220" s="33">
        <v>18782.553359683796</v>
      </c>
      <c r="V220" s="33">
        <v>25640.541501976288</v>
      </c>
      <c r="W220" s="33">
        <v>33261.782608695656</v>
      </c>
      <c r="X220" s="33">
        <v>7551.6403162055349</v>
      </c>
      <c r="Y220" s="33">
        <v>5610.893280632411</v>
      </c>
      <c r="Z220" s="33">
        <v>138330.5296442688</v>
      </c>
      <c r="AA220" s="33">
        <v>48868.877470355736</v>
      </c>
      <c r="AB220" s="33">
        <v>17151.15019762846</v>
      </c>
      <c r="AC220" s="33">
        <v>31586.810276679847</v>
      </c>
      <c r="AD220" s="33">
        <v>19906.588932806324</v>
      </c>
      <c r="AE220" s="33">
        <v>20817.10276679842</v>
      </c>
      <c r="AF220" s="33">
        <v>96004.126482213454</v>
      </c>
      <c r="AG220" s="33">
        <v>8238.810276679842</v>
      </c>
      <c r="AH220" s="33">
        <v>11556.11462450593</v>
      </c>
      <c r="AI220" s="33">
        <v>51771.213438735183</v>
      </c>
      <c r="AJ220" s="33">
        <v>13039.97233201581</v>
      </c>
      <c r="AK220" s="33">
        <v>10188.747035573122</v>
      </c>
      <c r="AL220" s="33">
        <v>1209.2687747035575</v>
      </c>
      <c r="AM220" s="33">
        <v>132302.41897233203</v>
      </c>
      <c r="AN220" s="33">
        <v>2409.826086956522</v>
      </c>
      <c r="AO220" s="33">
        <v>4507.636363636364</v>
      </c>
      <c r="AP220" s="33">
        <v>32454.051383399212</v>
      </c>
      <c r="AQ220" s="33">
        <v>18474.719367588936</v>
      </c>
      <c r="AR220" s="33">
        <v>26236.0790513834</v>
      </c>
      <c r="AS220" s="33">
        <v>35604.584980237159</v>
      </c>
      <c r="AT220" s="33">
        <v>7413.347826086957</v>
      </c>
      <c r="AU220" s="33">
        <v>5202.1739130434789</v>
      </c>
      <c r="AV220" s="33">
        <v>129478.99209486166</v>
      </c>
      <c r="AW220" s="33">
        <v>42912.837944664032</v>
      </c>
      <c r="AX220" s="33">
        <v>16149.486166007906</v>
      </c>
      <c r="AY220" s="33">
        <v>25533.976284584984</v>
      </c>
      <c r="AZ220" s="33">
        <v>23822.18181818182</v>
      </c>
      <c r="BA220" s="33">
        <v>21060.509881422924</v>
      </c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</row>
    <row r="221" spans="1:164" ht="15.75" customHeight="1" x14ac:dyDescent="0.25">
      <c r="A221" s="1">
        <v>32402</v>
      </c>
      <c r="B221" s="1" t="s">
        <v>222</v>
      </c>
      <c r="C221" s="1" t="s">
        <v>802</v>
      </c>
      <c r="D221" s="1" t="s">
        <v>827</v>
      </c>
      <c r="E221" s="1">
        <v>2800</v>
      </c>
      <c r="F221" s="1" t="s">
        <v>834</v>
      </c>
      <c r="G221" s="1" t="s">
        <v>838</v>
      </c>
      <c r="H221" s="1" t="s">
        <v>841</v>
      </c>
      <c r="I221" s="1" t="s">
        <v>853</v>
      </c>
      <c r="J221" s="33">
        <v>90633.845849802397</v>
      </c>
      <c r="K221" s="33">
        <v>6453.549407114625</v>
      </c>
      <c r="L221" s="33">
        <v>18198.296442687748</v>
      </c>
      <c r="M221" s="33">
        <v>35374.865612648224</v>
      </c>
      <c r="N221" s="33">
        <v>17330.96837944664</v>
      </c>
      <c r="O221" s="33">
        <v>11345.573122529646</v>
      </c>
      <c r="P221" s="33">
        <v>1930.592885375494</v>
      </c>
      <c r="Q221" s="33">
        <v>78251.620553359695</v>
      </c>
      <c r="R221" s="33">
        <v>1304.0355731225297</v>
      </c>
      <c r="S221" s="33">
        <v>3601.3320158102774</v>
      </c>
      <c r="T221" s="33">
        <v>22787.723320158104</v>
      </c>
      <c r="U221" s="33">
        <v>13165.051383399212</v>
      </c>
      <c r="V221" s="33">
        <v>14454.588932806326</v>
      </c>
      <c r="W221" s="33">
        <v>15539.691699604744</v>
      </c>
      <c r="X221" s="33">
        <v>5161.588932806324</v>
      </c>
      <c r="Y221" s="33">
        <v>2237.608695652174</v>
      </c>
      <c r="Z221" s="33">
        <v>93810.549407114639</v>
      </c>
      <c r="AA221" s="33">
        <v>37293.604743083008</v>
      </c>
      <c r="AB221" s="33">
        <v>10268.620553359684</v>
      </c>
      <c r="AC221" s="33">
        <v>13351.806324110672</v>
      </c>
      <c r="AD221" s="33">
        <v>19316.130434782608</v>
      </c>
      <c r="AE221" s="33">
        <v>13580.387351778656</v>
      </c>
      <c r="AF221" s="33">
        <v>97111.233201581053</v>
      </c>
      <c r="AG221" s="33">
        <v>7466.0671936758908</v>
      </c>
      <c r="AH221" s="33">
        <v>18865.446640316208</v>
      </c>
      <c r="AI221" s="33">
        <v>41441.588932806328</v>
      </c>
      <c r="AJ221" s="33">
        <v>17543.778656126484</v>
      </c>
      <c r="AK221" s="33">
        <v>10057.9604743083</v>
      </c>
      <c r="AL221" s="33">
        <v>1736.391304347826</v>
      </c>
      <c r="AM221" s="33">
        <v>83622.897233201584</v>
      </c>
      <c r="AN221" s="33">
        <v>1416.4624505928855</v>
      </c>
      <c r="AO221" s="33">
        <v>4126.5968379446649</v>
      </c>
      <c r="AP221" s="33">
        <v>23114.656126482216</v>
      </c>
      <c r="AQ221" s="33">
        <v>14277.126482213438</v>
      </c>
      <c r="AR221" s="33">
        <v>14911.932806324112</v>
      </c>
      <c r="AS221" s="33">
        <v>18123.509881422928</v>
      </c>
      <c r="AT221" s="33">
        <v>5098.948616600791</v>
      </c>
      <c r="AU221" s="33">
        <v>2553.6640316205539</v>
      </c>
      <c r="AV221" s="33">
        <v>86861.90513833992</v>
      </c>
      <c r="AW221" s="33">
        <v>28631.735177865619</v>
      </c>
      <c r="AX221" s="33">
        <v>10270.826086956524</v>
      </c>
      <c r="AY221" s="33">
        <v>16281.375494071146</v>
      </c>
      <c r="AZ221" s="33">
        <v>17010.34782608696</v>
      </c>
      <c r="BA221" s="33">
        <v>14667.620553359686</v>
      </c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</row>
    <row r="222" spans="1:164" ht="15.75" customHeight="1" x14ac:dyDescent="0.25">
      <c r="A222" s="1">
        <v>32410</v>
      </c>
      <c r="B222" s="1" t="s">
        <v>223</v>
      </c>
      <c r="C222" s="1" t="s">
        <v>806</v>
      </c>
      <c r="D222" s="1" t="s">
        <v>827</v>
      </c>
      <c r="E222" s="1">
        <v>3000</v>
      </c>
      <c r="F222" s="1" t="s">
        <v>832</v>
      </c>
      <c r="G222" s="1" t="s">
        <v>838</v>
      </c>
      <c r="H222" s="1" t="s">
        <v>841</v>
      </c>
      <c r="I222" s="1" t="s">
        <v>852</v>
      </c>
      <c r="J222" s="33">
        <v>54712.766798418968</v>
      </c>
      <c r="K222" s="33">
        <v>3328.632411067194</v>
      </c>
      <c r="L222" s="33">
        <v>10428.474308300396</v>
      </c>
      <c r="M222" s="33">
        <v>24520.561264822136</v>
      </c>
      <c r="N222" s="33">
        <v>10778.616600790516</v>
      </c>
      <c r="O222" s="33">
        <v>4935.5928853754949</v>
      </c>
      <c r="P222" s="33">
        <v>720.88932806324112</v>
      </c>
      <c r="Q222" s="33">
        <v>50850.18972332016</v>
      </c>
      <c r="R222" s="33">
        <v>1090.600790513834</v>
      </c>
      <c r="S222" s="33">
        <v>1822.932806324111</v>
      </c>
      <c r="T222" s="33">
        <v>13497.545454545456</v>
      </c>
      <c r="U222" s="33">
        <v>6983.5138339920959</v>
      </c>
      <c r="V222" s="33">
        <v>8957.4150197628478</v>
      </c>
      <c r="W222" s="33">
        <v>12568.841897233202</v>
      </c>
      <c r="X222" s="33">
        <v>4034.9249011857714</v>
      </c>
      <c r="Y222" s="33">
        <v>1894.415019762846</v>
      </c>
      <c r="Z222" s="33">
        <v>46884.596837944671</v>
      </c>
      <c r="AA222" s="33">
        <v>21554.422924901188</v>
      </c>
      <c r="AB222" s="33">
        <v>4854.750988142293</v>
      </c>
      <c r="AC222" s="33">
        <v>7151.1383399209499</v>
      </c>
      <c r="AD222" s="33">
        <v>7275.3201581027679</v>
      </c>
      <c r="AE222" s="33">
        <v>6048.9644268774709</v>
      </c>
      <c r="AF222" s="33">
        <v>55269.359683794471</v>
      </c>
      <c r="AG222" s="33">
        <v>4289.707509881423</v>
      </c>
      <c r="AH222" s="33">
        <v>9248.3241106719361</v>
      </c>
      <c r="AI222" s="33">
        <v>27876.984189723324</v>
      </c>
      <c r="AJ222" s="33">
        <v>9431.245059288538</v>
      </c>
      <c r="AK222" s="33">
        <v>3670.173913043478</v>
      </c>
      <c r="AL222" s="33">
        <v>752.92490118577086</v>
      </c>
      <c r="AM222" s="33">
        <v>53270.600790513839</v>
      </c>
      <c r="AN222" s="33">
        <v>1707.7905138339922</v>
      </c>
      <c r="AO222" s="33">
        <v>1501.102766798419</v>
      </c>
      <c r="AP222" s="33">
        <v>12641.565217391306</v>
      </c>
      <c r="AQ222" s="33">
        <v>8303.9683794466418</v>
      </c>
      <c r="AR222" s="33">
        <v>10275.11462450593</v>
      </c>
      <c r="AS222" s="33">
        <v>12861.573122529644</v>
      </c>
      <c r="AT222" s="33">
        <v>4053.8339920948624</v>
      </c>
      <c r="AU222" s="33">
        <v>1925.6521739130435</v>
      </c>
      <c r="AV222" s="33">
        <v>40214.802371541497</v>
      </c>
      <c r="AW222" s="33">
        <v>17003.300395256916</v>
      </c>
      <c r="AX222" s="33">
        <v>4549.505928853755</v>
      </c>
      <c r="AY222" s="33">
        <v>8106.04743083004</v>
      </c>
      <c r="AZ222" s="33">
        <v>5391.8695652173919</v>
      </c>
      <c r="BA222" s="33">
        <v>5164.0790513833999</v>
      </c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  <c r="CZ222" s="1"/>
      <c r="DA222" s="1"/>
      <c r="DB222" s="1"/>
      <c r="DC222" s="1"/>
      <c r="DD222" s="1"/>
      <c r="DE222" s="1"/>
      <c r="DF222" s="1"/>
      <c r="DG222" s="1"/>
      <c r="DH222" s="1"/>
      <c r="DI222" s="1"/>
      <c r="DJ222" s="1"/>
      <c r="DK222" s="1"/>
      <c r="DL222" s="1"/>
      <c r="DM222" s="1"/>
      <c r="DN222" s="1"/>
      <c r="DO222" s="1"/>
      <c r="DP222" s="1"/>
      <c r="DQ222" s="1"/>
      <c r="DR222" s="1"/>
      <c r="DS222" s="1"/>
      <c r="DT222" s="1"/>
      <c r="DU222" s="1"/>
      <c r="DV222" s="1"/>
      <c r="DW222" s="1"/>
      <c r="DX222" s="1"/>
      <c r="DY222" s="1"/>
      <c r="DZ222" s="1"/>
      <c r="EA222" s="1"/>
      <c r="EB222" s="1"/>
      <c r="EC222" s="1"/>
      <c r="ED222" s="1"/>
      <c r="EE222" s="1"/>
      <c r="EF222" s="1"/>
      <c r="EG222" s="1"/>
      <c r="EH222" s="1"/>
      <c r="EI222" s="1"/>
      <c r="EJ222" s="1"/>
      <c r="EK222" s="1"/>
      <c r="EL222" s="1"/>
      <c r="EM222" s="1"/>
      <c r="EN222" s="1"/>
      <c r="EO222" s="1"/>
      <c r="EP222" s="1"/>
      <c r="EQ222" s="1"/>
      <c r="ER222" s="1"/>
      <c r="ES222" s="1"/>
      <c r="ET222" s="1"/>
      <c r="EU222" s="1"/>
      <c r="EV222" s="1"/>
      <c r="EW222" s="1"/>
      <c r="EX222" s="1"/>
      <c r="EY222" s="1"/>
      <c r="EZ222" s="1"/>
      <c r="FA222" s="1"/>
      <c r="FB222" s="1"/>
      <c r="FC222" s="1"/>
      <c r="FD222" s="1"/>
      <c r="FE222" s="1"/>
      <c r="FF222" s="1"/>
      <c r="FG222" s="1"/>
      <c r="FH222" s="1"/>
    </row>
    <row r="223" spans="1:164" ht="15.75" customHeight="1" x14ac:dyDescent="0.25">
      <c r="A223" s="1">
        <v>32429</v>
      </c>
      <c r="B223" s="1" t="s">
        <v>224</v>
      </c>
      <c r="C223" s="1" t="s">
        <v>803</v>
      </c>
      <c r="D223" s="1" t="s">
        <v>825</v>
      </c>
      <c r="E223" s="1">
        <v>1835</v>
      </c>
      <c r="F223" s="1" t="s">
        <v>834</v>
      </c>
      <c r="G223" s="1" t="s">
        <v>838</v>
      </c>
      <c r="H223" s="1" t="s">
        <v>844</v>
      </c>
      <c r="I223" s="1" t="s">
        <v>851</v>
      </c>
      <c r="J223" s="33">
        <v>27368.438735177871</v>
      </c>
      <c r="K223" s="33">
        <v>1523.7351778656127</v>
      </c>
      <c r="L223" s="33">
        <v>4693.126482213439</v>
      </c>
      <c r="M223" s="33">
        <v>12518.450592885376</v>
      </c>
      <c r="N223" s="33">
        <v>6511.3596837944679</v>
      </c>
      <c r="O223" s="33">
        <v>2121.7667984189729</v>
      </c>
      <c r="P223" s="33">
        <v>0</v>
      </c>
      <c r="Q223" s="33">
        <v>36383.328063241112</v>
      </c>
      <c r="R223" s="33">
        <v>555.77075098814225</v>
      </c>
      <c r="S223" s="33">
        <v>1388.3438735177867</v>
      </c>
      <c r="T223" s="33">
        <v>7875.916996047431</v>
      </c>
      <c r="U223" s="33">
        <v>6616.0592885375499</v>
      </c>
      <c r="V223" s="33">
        <v>7548.9209486166019</v>
      </c>
      <c r="W223" s="33">
        <v>7304.5810276679849</v>
      </c>
      <c r="X223" s="33">
        <v>3405.0592885375495</v>
      </c>
      <c r="Y223" s="33">
        <v>1688.6758893280635</v>
      </c>
      <c r="Z223" s="33">
        <v>31965.932806324119</v>
      </c>
      <c r="AA223" s="33">
        <v>12607.474308300398</v>
      </c>
      <c r="AB223" s="33">
        <v>3403.2648221343875</v>
      </c>
      <c r="AC223" s="33">
        <v>5428.335968379447</v>
      </c>
      <c r="AD223" s="33">
        <v>4007.6126482213444</v>
      </c>
      <c r="AE223" s="33">
        <v>6519.245059288538</v>
      </c>
      <c r="AF223" s="33">
        <v>27497.272727272732</v>
      </c>
      <c r="AG223" s="33">
        <v>2463.1976284584985</v>
      </c>
      <c r="AH223" s="33">
        <v>5869.3675889328069</v>
      </c>
      <c r="AI223" s="33">
        <v>10267.09881422925</v>
      </c>
      <c r="AJ223" s="33">
        <v>5159.845849802372</v>
      </c>
      <c r="AK223" s="33">
        <v>3506.4387351778664</v>
      </c>
      <c r="AL223" s="33">
        <v>231.32411067193678</v>
      </c>
      <c r="AM223" s="33">
        <v>35753.075098814232</v>
      </c>
      <c r="AN223" s="33">
        <v>930.06719367588948</v>
      </c>
      <c r="AO223" s="33">
        <v>1212.8774703557312</v>
      </c>
      <c r="AP223" s="33">
        <v>7349.5770750988149</v>
      </c>
      <c r="AQ223" s="33">
        <v>5221.932806324111</v>
      </c>
      <c r="AR223" s="33">
        <v>7442.130434782609</v>
      </c>
      <c r="AS223" s="33">
        <v>8443.8656126482219</v>
      </c>
      <c r="AT223" s="33">
        <v>3461.094861660079</v>
      </c>
      <c r="AU223" s="33">
        <v>1691.5296442687747</v>
      </c>
      <c r="AV223" s="33">
        <v>35564.090909090912</v>
      </c>
      <c r="AW223" s="33">
        <v>12719.395256916998</v>
      </c>
      <c r="AX223" s="33">
        <v>3443.494071146245</v>
      </c>
      <c r="AY223" s="33">
        <v>5727.490118577075</v>
      </c>
      <c r="AZ223" s="33">
        <v>6635.6166007905149</v>
      </c>
      <c r="BA223" s="33">
        <v>7038.0948616600799</v>
      </c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  <c r="CZ223" s="1"/>
      <c r="DA223" s="1"/>
      <c r="DB223" s="1"/>
      <c r="DC223" s="1"/>
      <c r="DD223" s="1"/>
      <c r="DE223" s="1"/>
      <c r="DF223" s="1"/>
      <c r="DG223" s="1"/>
      <c r="DH223" s="1"/>
      <c r="DI223" s="1"/>
      <c r="DJ223" s="1"/>
      <c r="DK223" s="1"/>
      <c r="DL223" s="1"/>
      <c r="DM223" s="1"/>
      <c r="DN223" s="1"/>
      <c r="DO223" s="1"/>
      <c r="DP223" s="1"/>
      <c r="DQ223" s="1"/>
      <c r="DR223" s="1"/>
      <c r="DS223" s="1"/>
      <c r="DT223" s="1"/>
      <c r="DU223" s="1"/>
      <c r="DV223" s="1"/>
      <c r="DW223" s="1"/>
      <c r="DX223" s="1"/>
      <c r="DY223" s="1"/>
      <c r="DZ223" s="1"/>
      <c r="EA223" s="1"/>
      <c r="EB223" s="1"/>
      <c r="EC223" s="1"/>
      <c r="ED223" s="1"/>
      <c r="EE223" s="1"/>
      <c r="EF223" s="1"/>
      <c r="EG223" s="1"/>
      <c r="EH223" s="1"/>
      <c r="EI223" s="1"/>
      <c r="EJ223" s="1"/>
      <c r="EK223" s="1"/>
      <c r="EL223" s="1"/>
      <c r="EM223" s="1"/>
      <c r="EN223" s="1"/>
      <c r="EO223" s="1"/>
      <c r="EP223" s="1"/>
      <c r="EQ223" s="1"/>
      <c r="ER223" s="1"/>
      <c r="ES223" s="1"/>
      <c r="ET223" s="1"/>
      <c r="EU223" s="1"/>
      <c r="EV223" s="1"/>
      <c r="EW223" s="1"/>
      <c r="EX223" s="1"/>
      <c r="EY223" s="1"/>
      <c r="EZ223" s="1"/>
      <c r="FA223" s="1"/>
      <c r="FB223" s="1"/>
      <c r="FC223" s="1"/>
      <c r="FD223" s="1"/>
      <c r="FE223" s="1"/>
      <c r="FF223" s="1"/>
      <c r="FG223" s="1"/>
      <c r="FH223" s="1"/>
    </row>
    <row r="224" spans="1:164" ht="15.75" customHeight="1" x14ac:dyDescent="0.25">
      <c r="A224" s="1">
        <v>32445</v>
      </c>
      <c r="B224" s="1" t="s">
        <v>225</v>
      </c>
      <c r="C224" s="1" t="s">
        <v>800</v>
      </c>
      <c r="D224" s="1" t="s">
        <v>827</v>
      </c>
      <c r="E224" s="1">
        <v>3090</v>
      </c>
      <c r="F224" s="1" t="s">
        <v>832</v>
      </c>
      <c r="G224" s="1" t="s">
        <v>838</v>
      </c>
      <c r="H224" s="1" t="s">
        <v>842</v>
      </c>
      <c r="I224" s="1" t="s">
        <v>852</v>
      </c>
      <c r="J224" s="33">
        <v>82973.806324110672</v>
      </c>
      <c r="K224" s="33">
        <v>7332.142292490119</v>
      </c>
      <c r="L224" s="33">
        <v>15832.20158102767</v>
      </c>
      <c r="M224" s="33">
        <v>34124.462450592888</v>
      </c>
      <c r="N224" s="33">
        <v>13399.679841897236</v>
      </c>
      <c r="O224" s="33">
        <v>11421.16600790514</v>
      </c>
      <c r="P224" s="33">
        <v>864.1541501976285</v>
      </c>
      <c r="Q224" s="33">
        <v>63951.328063241119</v>
      </c>
      <c r="R224" s="33">
        <v>1383.0395256916997</v>
      </c>
      <c r="S224" s="33">
        <v>3409.2371541501984</v>
      </c>
      <c r="T224" s="33">
        <v>17517.584980237156</v>
      </c>
      <c r="U224" s="33">
        <v>10016.928853754942</v>
      </c>
      <c r="V224" s="33">
        <v>12798.557312252966</v>
      </c>
      <c r="W224" s="33">
        <v>12118.806324110674</v>
      </c>
      <c r="X224" s="33">
        <v>4882.549407114625</v>
      </c>
      <c r="Y224" s="33">
        <v>1824.624505928854</v>
      </c>
      <c r="Z224" s="33">
        <v>84194.498023715423</v>
      </c>
      <c r="AA224" s="33">
        <v>28885.612648221348</v>
      </c>
      <c r="AB224" s="33">
        <v>11370.08300395257</v>
      </c>
      <c r="AC224" s="33">
        <v>16293.798418972332</v>
      </c>
      <c r="AD224" s="33">
        <v>14657.644268774704</v>
      </c>
      <c r="AE224" s="33">
        <v>12987.359683794466</v>
      </c>
      <c r="AF224" s="33">
        <v>84402.980237154159</v>
      </c>
      <c r="AG224" s="33">
        <v>7980.6600790513839</v>
      </c>
      <c r="AH224" s="33">
        <v>15435.735177865616</v>
      </c>
      <c r="AI224" s="33">
        <v>35746.043478260872</v>
      </c>
      <c r="AJ224" s="33">
        <v>13891.229249011858</v>
      </c>
      <c r="AK224" s="33">
        <v>10334.652173913044</v>
      </c>
      <c r="AL224" s="33">
        <v>1014.6600790513835</v>
      </c>
      <c r="AM224" s="33">
        <v>70816.150197628464</v>
      </c>
      <c r="AN224" s="33">
        <v>1619.2411067193677</v>
      </c>
      <c r="AO224" s="33">
        <v>3228.328063241107</v>
      </c>
      <c r="AP224" s="33">
        <v>20879.430830039528</v>
      </c>
      <c r="AQ224" s="33">
        <v>11009.04347826087</v>
      </c>
      <c r="AR224" s="33">
        <v>12353.94861660079</v>
      </c>
      <c r="AS224" s="33">
        <v>14746.422924901186</v>
      </c>
      <c r="AT224" s="33">
        <v>5128.320158102767</v>
      </c>
      <c r="AU224" s="33">
        <v>1851.415019762846</v>
      </c>
      <c r="AV224" s="33">
        <v>83182.043478260879</v>
      </c>
      <c r="AW224" s="33">
        <v>30948.10276679842</v>
      </c>
      <c r="AX224" s="33">
        <v>11255.861660079054</v>
      </c>
      <c r="AY224" s="33">
        <v>13895.450592885376</v>
      </c>
      <c r="AZ224" s="33">
        <v>12614.197628458498</v>
      </c>
      <c r="BA224" s="33">
        <v>14468.430830039526</v>
      </c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  <c r="DI224" s="1"/>
      <c r="DJ224" s="1"/>
      <c r="DK224" s="1"/>
      <c r="DL224" s="1"/>
      <c r="DM224" s="1"/>
      <c r="DN224" s="1"/>
      <c r="DO224" s="1"/>
      <c r="DP224" s="1"/>
      <c r="DQ224" s="1"/>
      <c r="DR224" s="1"/>
      <c r="DS224" s="1"/>
      <c r="DT224" s="1"/>
      <c r="DU224" s="1"/>
      <c r="DV224" s="1"/>
      <c r="DW224" s="1"/>
      <c r="DX224" s="1"/>
      <c r="DY224" s="1"/>
      <c r="DZ224" s="1"/>
      <c r="EA224" s="1"/>
      <c r="EB224" s="1"/>
      <c r="EC224" s="1"/>
      <c r="ED224" s="1"/>
      <c r="EE224" s="1"/>
      <c r="EF224" s="1"/>
      <c r="EG224" s="1"/>
      <c r="EH224" s="1"/>
      <c r="EI224" s="1"/>
      <c r="EJ224" s="1"/>
      <c r="EK224" s="1"/>
      <c r="EL224" s="1"/>
      <c r="EM224" s="1"/>
      <c r="EN224" s="1"/>
      <c r="EO224" s="1"/>
      <c r="EP224" s="1"/>
      <c r="EQ224" s="1"/>
      <c r="ER224" s="1"/>
      <c r="ES224" s="1"/>
      <c r="ET224" s="1"/>
      <c r="EU224" s="1"/>
      <c r="EV224" s="1"/>
      <c r="EW224" s="1"/>
      <c r="EX224" s="1"/>
      <c r="EY224" s="1"/>
      <c r="EZ224" s="1"/>
      <c r="FA224" s="1"/>
      <c r="FB224" s="1"/>
      <c r="FC224" s="1"/>
      <c r="FD224" s="1"/>
      <c r="FE224" s="1"/>
      <c r="FF224" s="1"/>
      <c r="FG224" s="1"/>
      <c r="FH224" s="1"/>
    </row>
    <row r="225" spans="1:164" ht="15.75" customHeight="1" x14ac:dyDescent="0.25">
      <c r="A225" s="1">
        <v>32526</v>
      </c>
      <c r="B225" s="1" t="s">
        <v>226</v>
      </c>
      <c r="C225" s="1" t="s">
        <v>799</v>
      </c>
      <c r="D225" s="1" t="s">
        <v>825</v>
      </c>
      <c r="E225" s="1">
        <v>1750</v>
      </c>
      <c r="F225" s="1" t="s">
        <v>834</v>
      </c>
      <c r="G225" s="1" t="s">
        <v>838</v>
      </c>
      <c r="H225" s="1" t="s">
        <v>844</v>
      </c>
      <c r="I225" s="1" t="s">
        <v>851</v>
      </c>
      <c r="J225" s="33">
        <v>34392.316205533607</v>
      </c>
      <c r="K225" s="33">
        <v>3427.9604743083005</v>
      </c>
      <c r="L225" s="33">
        <v>8057.2015810276689</v>
      </c>
      <c r="M225" s="33">
        <v>15055.25691699605</v>
      </c>
      <c r="N225" s="33">
        <v>5590.3794466403169</v>
      </c>
      <c r="O225" s="33">
        <v>1779.5217391304348</v>
      </c>
      <c r="P225" s="33">
        <v>481.99604743083012</v>
      </c>
      <c r="Q225" s="33">
        <v>28391.304347826088</v>
      </c>
      <c r="R225" s="33">
        <v>549.84189723320162</v>
      </c>
      <c r="S225" s="33">
        <v>1115.592885375494</v>
      </c>
      <c r="T225" s="33">
        <v>7411.446640316206</v>
      </c>
      <c r="U225" s="33">
        <v>4846.106719367589</v>
      </c>
      <c r="V225" s="33">
        <v>5101.818181818182</v>
      </c>
      <c r="W225" s="33">
        <v>5395.612648221344</v>
      </c>
      <c r="X225" s="33">
        <v>2540.7628458498025</v>
      </c>
      <c r="Y225" s="33">
        <v>1430.122529644269</v>
      </c>
      <c r="Z225" s="33">
        <v>32910.561264822136</v>
      </c>
      <c r="AA225" s="33">
        <v>9222.2094861660098</v>
      </c>
      <c r="AB225" s="33">
        <v>3635.7667984189725</v>
      </c>
      <c r="AC225" s="33">
        <v>5755.8616600790519</v>
      </c>
      <c r="AD225" s="33">
        <v>8067.494071146245</v>
      </c>
      <c r="AE225" s="33">
        <v>6229.2292490118589</v>
      </c>
      <c r="AF225" s="33">
        <v>33865.691699604737</v>
      </c>
      <c r="AG225" s="33">
        <v>3607.553359683795</v>
      </c>
      <c r="AH225" s="33">
        <v>7649.632411067194</v>
      </c>
      <c r="AI225" s="33">
        <v>15153.04743083004</v>
      </c>
      <c r="AJ225" s="33">
        <v>5416.1225296442699</v>
      </c>
      <c r="AK225" s="33">
        <v>1849.849802371542</v>
      </c>
      <c r="AL225" s="33">
        <v>189.48616600790515</v>
      </c>
      <c r="AM225" s="33">
        <v>32184.41897233202</v>
      </c>
      <c r="AN225" s="33">
        <v>735.08300395256924</v>
      </c>
      <c r="AO225" s="33">
        <v>1260.8458498023717</v>
      </c>
      <c r="AP225" s="33">
        <v>8720.3438735177879</v>
      </c>
      <c r="AQ225" s="33">
        <v>5230.1778656126489</v>
      </c>
      <c r="AR225" s="33">
        <v>5868.9051383399219</v>
      </c>
      <c r="AS225" s="33">
        <v>5907.6679841897239</v>
      </c>
      <c r="AT225" s="33">
        <v>2811.308300395257</v>
      </c>
      <c r="AU225" s="33">
        <v>1650.0869565217395</v>
      </c>
      <c r="AV225" s="33">
        <v>31254.739130434788</v>
      </c>
      <c r="AW225" s="33">
        <v>10157.434782608696</v>
      </c>
      <c r="AX225" s="33">
        <v>3337.2411067193684</v>
      </c>
      <c r="AY225" s="33">
        <v>4861.814229249012</v>
      </c>
      <c r="AZ225" s="33">
        <v>7124.086956521739</v>
      </c>
      <c r="BA225" s="33">
        <v>5774.1620553359689</v>
      </c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  <c r="DI225" s="1"/>
      <c r="DJ225" s="1"/>
      <c r="DK225" s="1"/>
      <c r="DL225" s="1"/>
      <c r="DM225" s="1"/>
      <c r="DN225" s="1"/>
      <c r="DO225" s="1"/>
      <c r="DP225" s="1"/>
      <c r="DQ225" s="1"/>
      <c r="DR225" s="1"/>
      <c r="DS225" s="1"/>
      <c r="DT225" s="1"/>
      <c r="DU225" s="1"/>
      <c r="DV225" s="1"/>
      <c r="DW225" s="1"/>
      <c r="DX225" s="1"/>
      <c r="DY225" s="1"/>
      <c r="DZ225" s="1"/>
      <c r="EA225" s="1"/>
      <c r="EB225" s="1"/>
      <c r="EC225" s="1"/>
      <c r="ED225" s="1"/>
      <c r="EE225" s="1"/>
      <c r="EF225" s="1"/>
      <c r="EG225" s="1"/>
      <c r="EH225" s="1"/>
      <c r="EI225" s="1"/>
      <c r="EJ225" s="1"/>
      <c r="EK225" s="1"/>
      <c r="EL225" s="1"/>
      <c r="EM225" s="1"/>
      <c r="EN225" s="1"/>
      <c r="EO225" s="1"/>
      <c r="EP225" s="1"/>
      <c r="EQ225" s="1"/>
      <c r="ER225" s="1"/>
      <c r="ES225" s="1"/>
      <c r="ET225" s="1"/>
      <c r="EU225" s="1"/>
      <c r="EV225" s="1"/>
      <c r="EW225" s="1"/>
      <c r="EX225" s="1"/>
      <c r="EY225" s="1"/>
      <c r="EZ225" s="1"/>
      <c r="FA225" s="1"/>
      <c r="FB225" s="1"/>
      <c r="FC225" s="1"/>
      <c r="FD225" s="1"/>
      <c r="FE225" s="1"/>
      <c r="FF225" s="1"/>
      <c r="FG225" s="1"/>
      <c r="FH225" s="1"/>
    </row>
    <row r="226" spans="1:164" ht="15.75" customHeight="1" x14ac:dyDescent="0.25">
      <c r="A226" s="1">
        <v>32542</v>
      </c>
      <c r="B226" s="1" t="s">
        <v>227</v>
      </c>
      <c r="C226" s="1" t="s">
        <v>806</v>
      </c>
      <c r="D226" s="1" t="s">
        <v>823</v>
      </c>
      <c r="E226" s="1">
        <v>1595</v>
      </c>
      <c r="F226" s="1" t="s">
        <v>833</v>
      </c>
      <c r="G226" s="1" t="s">
        <v>838</v>
      </c>
      <c r="H226" s="1" t="s">
        <v>844</v>
      </c>
      <c r="I226" s="1" t="s">
        <v>851</v>
      </c>
      <c r="J226" s="33">
        <v>46130.20553359684</v>
      </c>
      <c r="K226" s="33">
        <v>1665.2806324110672</v>
      </c>
      <c r="L226" s="33">
        <v>4203.612648221344</v>
      </c>
      <c r="M226" s="33">
        <v>30976.49011857708</v>
      </c>
      <c r="N226" s="33">
        <v>4626.936758893281</v>
      </c>
      <c r="O226" s="33">
        <v>2402.4703557312255</v>
      </c>
      <c r="P226" s="33">
        <v>2255.415019762846</v>
      </c>
      <c r="Q226" s="33">
        <v>25862.430830039528</v>
      </c>
      <c r="R226" s="33">
        <v>236.22529644268775</v>
      </c>
      <c r="S226" s="33">
        <v>875.83003952569175</v>
      </c>
      <c r="T226" s="33">
        <v>7698.02766798419</v>
      </c>
      <c r="U226" s="33">
        <v>3759.505928853755</v>
      </c>
      <c r="V226" s="33">
        <v>6191.1304347826099</v>
      </c>
      <c r="W226" s="33">
        <v>3206.5691699604745</v>
      </c>
      <c r="X226" s="33">
        <v>2828.924901185771</v>
      </c>
      <c r="Y226" s="33">
        <v>1066.217391304348</v>
      </c>
      <c r="Z226" s="33">
        <v>35814.652173913048</v>
      </c>
      <c r="AA226" s="33">
        <v>12600.276679841898</v>
      </c>
      <c r="AB226" s="33">
        <v>1565.928853754941</v>
      </c>
      <c r="AC226" s="33">
        <v>10113.754940711462</v>
      </c>
      <c r="AD226" s="33">
        <v>6462.9644268774709</v>
      </c>
      <c r="AE226" s="33">
        <v>5071.727272727273</v>
      </c>
      <c r="AF226" s="33">
        <v>42974.067193675895</v>
      </c>
      <c r="AG226" s="33">
        <v>2408.0513833992095</v>
      </c>
      <c r="AH226" s="33">
        <v>3791.343873517787</v>
      </c>
      <c r="AI226" s="33">
        <v>28929.782608695656</v>
      </c>
      <c r="AJ226" s="33">
        <v>4186.086956521739</v>
      </c>
      <c r="AK226" s="33">
        <v>2124.7193675889334</v>
      </c>
      <c r="AL226" s="33">
        <v>1534.0830039525692</v>
      </c>
      <c r="AM226" s="33">
        <v>27204.367588932808</v>
      </c>
      <c r="AN226" s="33">
        <v>435.81027667984188</v>
      </c>
      <c r="AO226" s="33">
        <v>917.85375494071161</v>
      </c>
      <c r="AP226" s="33">
        <v>7557.1383399209499</v>
      </c>
      <c r="AQ226" s="33">
        <v>4387.446640316206</v>
      </c>
      <c r="AR226" s="33">
        <v>6633.0276679841891</v>
      </c>
      <c r="AS226" s="33">
        <v>3037.3675889328065</v>
      </c>
      <c r="AT226" s="33">
        <v>3115.347826086957</v>
      </c>
      <c r="AU226" s="33">
        <v>1120.3754940711465</v>
      </c>
      <c r="AV226" s="33">
        <v>34734.415019762848</v>
      </c>
      <c r="AW226" s="33">
        <v>13695.466403162056</v>
      </c>
      <c r="AX226" s="33">
        <v>2339.284584980237</v>
      </c>
      <c r="AY226" s="33">
        <v>7848.9762845849809</v>
      </c>
      <c r="AZ226" s="33">
        <v>4460.8774703557319</v>
      </c>
      <c r="BA226" s="33">
        <v>6389.810276679842</v>
      </c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  <c r="DI226" s="1"/>
      <c r="DJ226" s="1"/>
      <c r="DK226" s="1"/>
      <c r="DL226" s="1"/>
      <c r="DM226" s="1"/>
      <c r="DN226" s="1"/>
      <c r="DO226" s="1"/>
      <c r="DP226" s="1"/>
      <c r="DQ226" s="1"/>
      <c r="DR226" s="1"/>
      <c r="DS226" s="1"/>
      <c r="DT226" s="1"/>
      <c r="DU226" s="1"/>
      <c r="DV226" s="1"/>
      <c r="DW226" s="1"/>
      <c r="DX226" s="1"/>
      <c r="DY226" s="1"/>
      <c r="DZ226" s="1"/>
      <c r="EA226" s="1"/>
      <c r="EB226" s="1"/>
      <c r="EC226" s="1"/>
      <c r="ED226" s="1"/>
      <c r="EE226" s="1"/>
      <c r="EF226" s="1"/>
      <c r="EG226" s="1"/>
      <c r="EH226" s="1"/>
      <c r="EI226" s="1"/>
      <c r="EJ226" s="1"/>
      <c r="EK226" s="1"/>
      <c r="EL226" s="1"/>
      <c r="EM226" s="1"/>
      <c r="EN226" s="1"/>
      <c r="EO226" s="1"/>
      <c r="EP226" s="1"/>
      <c r="EQ226" s="1"/>
      <c r="ER226" s="1"/>
      <c r="ES226" s="1"/>
      <c r="ET226" s="1"/>
      <c r="EU226" s="1"/>
      <c r="EV226" s="1"/>
      <c r="EW226" s="1"/>
      <c r="EX226" s="1"/>
      <c r="EY226" s="1"/>
      <c r="EZ226" s="1"/>
      <c r="FA226" s="1"/>
      <c r="FB226" s="1"/>
      <c r="FC226" s="1"/>
      <c r="FD226" s="1"/>
      <c r="FE226" s="1"/>
      <c r="FF226" s="1"/>
      <c r="FG226" s="1"/>
      <c r="FH226" s="1"/>
    </row>
    <row r="227" spans="1:164" ht="15.75" customHeight="1" x14ac:dyDescent="0.25">
      <c r="A227" s="1">
        <v>32569</v>
      </c>
      <c r="B227" s="1" t="s">
        <v>228</v>
      </c>
      <c r="C227" s="1" t="s">
        <v>798</v>
      </c>
      <c r="D227" s="1" t="s">
        <v>827</v>
      </c>
      <c r="E227" s="1">
        <v>4445</v>
      </c>
      <c r="F227" s="1" t="s">
        <v>834</v>
      </c>
      <c r="G227" s="1" t="s">
        <v>838</v>
      </c>
      <c r="H227" s="1" t="s">
        <v>845</v>
      </c>
      <c r="I227" s="1" t="s">
        <v>853</v>
      </c>
      <c r="J227" s="33">
        <v>186483.56126482217</v>
      </c>
      <c r="K227" s="33">
        <v>14725.304347826086</v>
      </c>
      <c r="L227" s="33">
        <v>33479.42687747036</v>
      </c>
      <c r="M227" s="33">
        <v>66048.047430830047</v>
      </c>
      <c r="N227" s="33">
        <v>42431.814229249016</v>
      </c>
      <c r="O227" s="33">
        <v>26610.996047430828</v>
      </c>
      <c r="P227" s="33">
        <v>3187.9723320158109</v>
      </c>
      <c r="Q227" s="33">
        <v>168772.60079051385</v>
      </c>
      <c r="R227" s="33">
        <v>3027.2648221343875</v>
      </c>
      <c r="S227" s="33">
        <v>7397.8616600790519</v>
      </c>
      <c r="T227" s="33">
        <v>52762.88932806324</v>
      </c>
      <c r="U227" s="33">
        <v>31925.584980237156</v>
      </c>
      <c r="V227" s="33">
        <v>34451.877470355736</v>
      </c>
      <c r="W227" s="33">
        <v>23687.13438735178</v>
      </c>
      <c r="X227" s="33">
        <v>9496.830039525692</v>
      </c>
      <c r="Y227" s="33">
        <v>6023.1581027667989</v>
      </c>
      <c r="Z227" s="33">
        <v>228864.92094861661</v>
      </c>
      <c r="AA227" s="33">
        <v>86508.656126482223</v>
      </c>
      <c r="AB227" s="33">
        <v>26710.114624505928</v>
      </c>
      <c r="AC227" s="33">
        <v>33420.960474308304</v>
      </c>
      <c r="AD227" s="33">
        <v>46327.03162055336</v>
      </c>
      <c r="AE227" s="33">
        <v>35898.1581027668</v>
      </c>
      <c r="AF227" s="33">
        <v>177250.94466403165</v>
      </c>
      <c r="AG227" s="33">
        <v>17375.193675889328</v>
      </c>
      <c r="AH227" s="33">
        <v>31076.652173913044</v>
      </c>
      <c r="AI227" s="33">
        <v>63412.976284584984</v>
      </c>
      <c r="AJ227" s="33">
        <v>37370.66798418972</v>
      </c>
      <c r="AK227" s="33">
        <v>25219.577075098819</v>
      </c>
      <c r="AL227" s="33">
        <v>2795.877470355731</v>
      </c>
      <c r="AM227" s="33">
        <v>180930.14229249014</v>
      </c>
      <c r="AN227" s="33">
        <v>2927.8063241106724</v>
      </c>
      <c r="AO227" s="33">
        <v>7716.5098814229259</v>
      </c>
      <c r="AP227" s="33">
        <v>57419.956521739128</v>
      </c>
      <c r="AQ227" s="33">
        <v>33821.636363636368</v>
      </c>
      <c r="AR227" s="33">
        <v>33431.094861660087</v>
      </c>
      <c r="AS227" s="33">
        <v>29048.22924901186</v>
      </c>
      <c r="AT227" s="33">
        <v>11024.897233201582</v>
      </c>
      <c r="AU227" s="33">
        <v>5540.01185770751</v>
      </c>
      <c r="AV227" s="33">
        <v>225267.73122529645</v>
      </c>
      <c r="AW227" s="33">
        <v>90844.992094861664</v>
      </c>
      <c r="AX227" s="33">
        <v>26061.932806324112</v>
      </c>
      <c r="AY227" s="33">
        <v>27950.581027667988</v>
      </c>
      <c r="AZ227" s="33">
        <v>40436.648221343879</v>
      </c>
      <c r="BA227" s="33">
        <v>39973.577075098816</v>
      </c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  <c r="CZ227" s="1"/>
      <c r="DA227" s="1"/>
      <c r="DB227" s="1"/>
      <c r="DC227" s="1"/>
      <c r="DD227" s="1"/>
      <c r="DE227" s="1"/>
      <c r="DF227" s="1"/>
      <c r="DG227" s="1"/>
      <c r="DH227" s="1"/>
      <c r="DI227" s="1"/>
      <c r="DJ227" s="1"/>
      <c r="DK227" s="1"/>
      <c r="DL227" s="1"/>
      <c r="DM227" s="1"/>
      <c r="DN227" s="1"/>
      <c r="DO227" s="1"/>
      <c r="DP227" s="1"/>
      <c r="DQ227" s="1"/>
      <c r="DR227" s="1"/>
      <c r="DS227" s="1"/>
      <c r="DT227" s="1"/>
      <c r="DU227" s="1"/>
      <c r="DV227" s="1"/>
      <c r="DW227" s="1"/>
      <c r="DX227" s="1"/>
      <c r="DY227" s="1"/>
      <c r="DZ227" s="1"/>
      <c r="EA227" s="1"/>
      <c r="EB227" s="1"/>
      <c r="EC227" s="1"/>
      <c r="ED227" s="1"/>
      <c r="EE227" s="1"/>
      <c r="EF227" s="1"/>
      <c r="EG227" s="1"/>
      <c r="EH227" s="1"/>
      <c r="EI227" s="1"/>
      <c r="EJ227" s="1"/>
      <c r="EK227" s="1"/>
      <c r="EL227" s="1"/>
      <c r="EM227" s="1"/>
      <c r="EN227" s="1"/>
      <c r="EO227" s="1"/>
      <c r="EP227" s="1"/>
      <c r="EQ227" s="1"/>
      <c r="ER227" s="1"/>
      <c r="ES227" s="1"/>
      <c r="ET227" s="1"/>
      <c r="EU227" s="1"/>
      <c r="EV227" s="1"/>
      <c r="EW227" s="1"/>
      <c r="EX227" s="1"/>
      <c r="EY227" s="1"/>
      <c r="EZ227" s="1"/>
      <c r="FA227" s="1"/>
      <c r="FB227" s="1"/>
      <c r="FC227" s="1"/>
      <c r="FD227" s="1"/>
      <c r="FE227" s="1"/>
      <c r="FF227" s="1"/>
      <c r="FG227" s="1"/>
      <c r="FH227" s="1"/>
    </row>
    <row r="228" spans="1:164" ht="15.75" customHeight="1" x14ac:dyDescent="0.25">
      <c r="A228" s="1">
        <v>32615</v>
      </c>
      <c r="B228" s="1" t="s">
        <v>229</v>
      </c>
      <c r="C228" s="1" t="s">
        <v>802</v>
      </c>
      <c r="D228" s="1" t="s">
        <v>824</v>
      </c>
      <c r="E228" s="1">
        <v>2492</v>
      </c>
      <c r="F228" s="1" t="s">
        <v>834</v>
      </c>
      <c r="G228" s="1" t="s">
        <v>838</v>
      </c>
      <c r="H228" s="1" t="s">
        <v>843</v>
      </c>
      <c r="I228" s="1" t="s">
        <v>851</v>
      </c>
      <c r="J228" s="33">
        <v>46392.18972332016</v>
      </c>
      <c r="K228" s="33">
        <v>4843.1936758893289</v>
      </c>
      <c r="L228" s="33">
        <v>12448.0790513834</v>
      </c>
      <c r="M228" s="33">
        <v>15846.343873517788</v>
      </c>
      <c r="N228" s="33">
        <v>6395.5691699604749</v>
      </c>
      <c r="O228" s="33">
        <v>5852.01976284585</v>
      </c>
      <c r="P228" s="33">
        <v>1006.9841897233201</v>
      </c>
      <c r="Q228" s="33">
        <v>43478.20553359684</v>
      </c>
      <c r="R228" s="33">
        <v>711.22134387351787</v>
      </c>
      <c r="S228" s="33">
        <v>2149.806324110672</v>
      </c>
      <c r="T228" s="33">
        <v>10570.241106719368</v>
      </c>
      <c r="U228" s="33">
        <v>8274.9169960474319</v>
      </c>
      <c r="V228" s="33">
        <v>6729.7233201581021</v>
      </c>
      <c r="W228" s="33">
        <v>8862.7786561264838</v>
      </c>
      <c r="X228" s="33">
        <v>4285.897233201581</v>
      </c>
      <c r="Y228" s="33">
        <v>1893.6205533596838</v>
      </c>
      <c r="Z228" s="33">
        <v>55065.383399209481</v>
      </c>
      <c r="AA228" s="33">
        <v>19061.679841897236</v>
      </c>
      <c r="AB228" s="33">
        <v>6203.328063241107</v>
      </c>
      <c r="AC228" s="33">
        <v>8881.6561264822139</v>
      </c>
      <c r="AD228" s="33">
        <v>12641.284584980238</v>
      </c>
      <c r="AE228" s="33">
        <v>8277.434782608696</v>
      </c>
      <c r="AF228" s="33">
        <v>44570.17391304348</v>
      </c>
      <c r="AG228" s="33">
        <v>5561.616600790514</v>
      </c>
      <c r="AH228" s="33">
        <v>10701.624505928854</v>
      </c>
      <c r="AI228" s="33">
        <v>15793.0395256917</v>
      </c>
      <c r="AJ228" s="33">
        <v>7218.553359683795</v>
      </c>
      <c r="AK228" s="33">
        <v>4414.2648221343879</v>
      </c>
      <c r="AL228" s="33">
        <v>881.07509881422925</v>
      </c>
      <c r="AM228" s="33">
        <v>44420.308300395256</v>
      </c>
      <c r="AN228" s="33">
        <v>811.600790513834</v>
      </c>
      <c r="AO228" s="33">
        <v>1666.8695652173915</v>
      </c>
      <c r="AP228" s="33">
        <v>10913.11067193676</v>
      </c>
      <c r="AQ228" s="33">
        <v>7350.936758893281</v>
      </c>
      <c r="AR228" s="33">
        <v>6861.1976284584989</v>
      </c>
      <c r="AS228" s="33">
        <v>10456.249011857708</v>
      </c>
      <c r="AT228" s="33">
        <v>4348.549407114625</v>
      </c>
      <c r="AU228" s="33">
        <v>2011.7944664031622</v>
      </c>
      <c r="AV228" s="33">
        <v>53939.581027667984</v>
      </c>
      <c r="AW228" s="33">
        <v>19267.138339920952</v>
      </c>
      <c r="AX228" s="33">
        <v>6310.739130434783</v>
      </c>
      <c r="AY228" s="33">
        <v>9336.446640316206</v>
      </c>
      <c r="AZ228" s="33">
        <v>10689.05533596838</v>
      </c>
      <c r="BA228" s="33">
        <v>8336.201581027668</v>
      </c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  <c r="DI228" s="1"/>
      <c r="DJ228" s="1"/>
      <c r="DK228" s="1"/>
      <c r="DL228" s="1"/>
      <c r="DM228" s="1"/>
      <c r="DN228" s="1"/>
      <c r="DO228" s="1"/>
      <c r="DP228" s="1"/>
      <c r="DQ228" s="1"/>
      <c r="DR228" s="1"/>
      <c r="DS228" s="1"/>
      <c r="DT228" s="1"/>
      <c r="DU228" s="1"/>
      <c r="DV228" s="1"/>
      <c r="DW228" s="1"/>
      <c r="DX228" s="1"/>
      <c r="DY228" s="1"/>
      <c r="DZ228" s="1"/>
      <c r="EA228" s="1"/>
      <c r="EB228" s="1"/>
      <c r="EC228" s="1"/>
      <c r="ED228" s="1"/>
      <c r="EE228" s="1"/>
      <c r="EF228" s="1"/>
      <c r="EG228" s="1"/>
      <c r="EH228" s="1"/>
      <c r="EI228" s="1"/>
      <c r="EJ228" s="1"/>
      <c r="EK228" s="1"/>
      <c r="EL228" s="1"/>
      <c r="EM228" s="1"/>
      <c r="EN228" s="1"/>
      <c r="EO228" s="1"/>
      <c r="EP228" s="1"/>
      <c r="EQ228" s="1"/>
      <c r="ER228" s="1"/>
      <c r="ES228" s="1"/>
      <c r="ET228" s="1"/>
      <c r="EU228" s="1"/>
      <c r="EV228" s="1"/>
      <c r="EW228" s="1"/>
      <c r="EX228" s="1"/>
      <c r="EY228" s="1"/>
      <c r="EZ228" s="1"/>
      <c r="FA228" s="1"/>
      <c r="FB228" s="1"/>
      <c r="FC228" s="1"/>
      <c r="FD228" s="1"/>
      <c r="FE228" s="1"/>
      <c r="FF228" s="1"/>
      <c r="FG228" s="1"/>
      <c r="FH228" s="1"/>
    </row>
    <row r="229" spans="1:164" ht="15.75" customHeight="1" x14ac:dyDescent="0.25">
      <c r="A229" s="1">
        <v>32631</v>
      </c>
      <c r="B229" s="1" t="s">
        <v>230</v>
      </c>
      <c r="C229" s="1" t="s">
        <v>802</v>
      </c>
      <c r="D229" s="1" t="s">
        <v>827</v>
      </c>
      <c r="E229" s="1">
        <v>3010</v>
      </c>
      <c r="F229" s="1" t="s">
        <v>834</v>
      </c>
      <c r="G229" s="1" t="s">
        <v>838</v>
      </c>
      <c r="H229" s="1" t="s">
        <v>842</v>
      </c>
      <c r="I229" s="1" t="s">
        <v>853</v>
      </c>
      <c r="J229" s="33">
        <v>125941.13043478262</v>
      </c>
      <c r="K229" s="33">
        <v>7672.146245059289</v>
      </c>
      <c r="L229" s="33">
        <v>20563.308300395256</v>
      </c>
      <c r="M229" s="33">
        <v>54586.865612648224</v>
      </c>
      <c r="N229" s="33">
        <v>24827.40316205534</v>
      </c>
      <c r="O229" s="33">
        <v>16920.711462450596</v>
      </c>
      <c r="P229" s="33">
        <v>1370.6956521739132</v>
      </c>
      <c r="Q229" s="33">
        <v>104138.32015810278</v>
      </c>
      <c r="R229" s="33">
        <v>1766.5019762845852</v>
      </c>
      <c r="S229" s="33">
        <v>4819.102766798419</v>
      </c>
      <c r="T229" s="33">
        <v>28065.525691699608</v>
      </c>
      <c r="U229" s="33">
        <v>19801.256916996048</v>
      </c>
      <c r="V229" s="33">
        <v>20568.29249011858</v>
      </c>
      <c r="W229" s="33">
        <v>20581.861660079052</v>
      </c>
      <c r="X229" s="33">
        <v>6077.142292490119</v>
      </c>
      <c r="Y229" s="33">
        <v>2458.636363636364</v>
      </c>
      <c r="Z229" s="33">
        <v>109399.80632411069</v>
      </c>
      <c r="AA229" s="33">
        <v>42442.296442687752</v>
      </c>
      <c r="AB229" s="33">
        <v>14606.252964426878</v>
      </c>
      <c r="AC229" s="33">
        <v>18838.090909090912</v>
      </c>
      <c r="AD229" s="33">
        <v>19131.675889328064</v>
      </c>
      <c r="AE229" s="33">
        <v>14381.490118577076</v>
      </c>
      <c r="AF229" s="33">
        <v>122829.79446640317</v>
      </c>
      <c r="AG229" s="33">
        <v>8164.762845849802</v>
      </c>
      <c r="AH229" s="33">
        <v>20580.162055335968</v>
      </c>
      <c r="AI229" s="33">
        <v>55313.691699604751</v>
      </c>
      <c r="AJ229" s="33">
        <v>22810.841897233204</v>
      </c>
      <c r="AK229" s="33">
        <v>14657.256916996048</v>
      </c>
      <c r="AL229" s="33">
        <v>1303.0790513833992</v>
      </c>
      <c r="AM229" s="33">
        <v>110535.43873517789</v>
      </c>
      <c r="AN229" s="33">
        <v>1945.5652173913045</v>
      </c>
      <c r="AO229" s="33">
        <v>4893.7233201581039</v>
      </c>
      <c r="AP229" s="33">
        <v>30192.865612648224</v>
      </c>
      <c r="AQ229" s="33">
        <v>19040.162055335972</v>
      </c>
      <c r="AR229" s="33">
        <v>22237.2766798419</v>
      </c>
      <c r="AS229" s="33">
        <v>23265.699604743084</v>
      </c>
      <c r="AT229" s="33">
        <v>5996.5889328063249</v>
      </c>
      <c r="AU229" s="33">
        <v>2963.5573122529649</v>
      </c>
      <c r="AV229" s="33">
        <v>114672.07114624506</v>
      </c>
      <c r="AW229" s="33">
        <v>43918.624505928856</v>
      </c>
      <c r="AX229" s="33">
        <v>16775.446640316204</v>
      </c>
      <c r="AY229" s="33">
        <v>19687.0790513834</v>
      </c>
      <c r="AZ229" s="33">
        <v>19529.93675889328</v>
      </c>
      <c r="BA229" s="33">
        <v>14760.984189723322</v>
      </c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  <c r="DI229" s="1"/>
      <c r="DJ229" s="1"/>
      <c r="DK229" s="1"/>
      <c r="DL229" s="1"/>
      <c r="DM229" s="1"/>
      <c r="DN229" s="1"/>
      <c r="DO229" s="1"/>
      <c r="DP229" s="1"/>
      <c r="DQ229" s="1"/>
      <c r="DR229" s="1"/>
      <c r="DS229" s="1"/>
      <c r="DT229" s="1"/>
      <c r="DU229" s="1"/>
      <c r="DV229" s="1"/>
      <c r="DW229" s="1"/>
      <c r="DX229" s="1"/>
      <c r="DY229" s="1"/>
      <c r="DZ229" s="1"/>
      <c r="EA229" s="1"/>
      <c r="EB229" s="1"/>
      <c r="EC229" s="1"/>
      <c r="ED229" s="1"/>
      <c r="EE229" s="1"/>
      <c r="EF229" s="1"/>
      <c r="EG229" s="1"/>
      <c r="EH229" s="1"/>
      <c r="EI229" s="1"/>
      <c r="EJ229" s="1"/>
      <c r="EK229" s="1"/>
      <c r="EL229" s="1"/>
      <c r="EM229" s="1"/>
      <c r="EN229" s="1"/>
      <c r="EO229" s="1"/>
      <c r="EP229" s="1"/>
      <c r="EQ229" s="1"/>
      <c r="ER229" s="1"/>
      <c r="ES229" s="1"/>
      <c r="ET229" s="1"/>
      <c r="EU229" s="1"/>
      <c r="EV229" s="1"/>
      <c r="EW229" s="1"/>
      <c r="EX229" s="1"/>
      <c r="EY229" s="1"/>
      <c r="EZ229" s="1"/>
      <c r="FA229" s="1"/>
      <c r="FB229" s="1"/>
      <c r="FC229" s="1"/>
      <c r="FD229" s="1"/>
      <c r="FE229" s="1"/>
      <c r="FF229" s="1"/>
      <c r="FG229" s="1"/>
      <c r="FH229" s="1"/>
    </row>
    <row r="230" spans="1:164" ht="15.75" customHeight="1" x14ac:dyDescent="0.25">
      <c r="A230" s="1">
        <v>32658</v>
      </c>
      <c r="B230" s="1" t="s">
        <v>231</v>
      </c>
      <c r="C230" s="1" t="s">
        <v>807</v>
      </c>
      <c r="D230" s="1" t="s">
        <v>825</v>
      </c>
      <c r="E230" s="1">
        <v>2180</v>
      </c>
      <c r="F230" s="1" t="s">
        <v>832</v>
      </c>
      <c r="G230" s="1" t="s">
        <v>838</v>
      </c>
      <c r="H230" s="1" t="s">
        <v>843</v>
      </c>
      <c r="I230" s="1" t="s">
        <v>851</v>
      </c>
      <c r="J230" s="33">
        <v>50691.498023715416</v>
      </c>
      <c r="K230" s="33">
        <v>7121.608695652174</v>
      </c>
      <c r="L230" s="33">
        <v>5551.01976284585</v>
      </c>
      <c r="M230" s="33">
        <v>28158.24505928854</v>
      </c>
      <c r="N230" s="33">
        <v>2741.4664031620555</v>
      </c>
      <c r="O230" s="33">
        <v>5553.02371541502</v>
      </c>
      <c r="P230" s="33">
        <v>1566.1343873517787</v>
      </c>
      <c r="Q230" s="33">
        <v>41051.304347826088</v>
      </c>
      <c r="R230" s="33">
        <v>626.57312252964437</v>
      </c>
      <c r="S230" s="33">
        <v>2537.2490118577075</v>
      </c>
      <c r="T230" s="33">
        <v>12446.885375494072</v>
      </c>
      <c r="U230" s="33">
        <v>5974.99604743083</v>
      </c>
      <c r="V230" s="33">
        <v>7067.9762845849809</v>
      </c>
      <c r="W230" s="33">
        <v>7761.6877470355739</v>
      </c>
      <c r="X230" s="33">
        <v>2910.8853754940715</v>
      </c>
      <c r="Y230" s="33">
        <v>1725.0513833992097</v>
      </c>
      <c r="Z230" s="33">
        <v>43922.932806324112</v>
      </c>
      <c r="AA230" s="33">
        <v>15055.95256916996</v>
      </c>
      <c r="AB230" s="33">
        <v>3822.0711462450595</v>
      </c>
      <c r="AC230" s="33">
        <v>8465.173913043478</v>
      </c>
      <c r="AD230" s="33">
        <v>9178.201581027668</v>
      </c>
      <c r="AE230" s="33">
        <v>7401.5335968379459</v>
      </c>
      <c r="AF230" s="33">
        <v>48800.841897233207</v>
      </c>
      <c r="AG230" s="33">
        <v>7468.3794466403169</v>
      </c>
      <c r="AH230" s="33">
        <v>4923.924901185771</v>
      </c>
      <c r="AI230" s="33">
        <v>27680.21343873518</v>
      </c>
      <c r="AJ230" s="33">
        <v>2452.5889328063245</v>
      </c>
      <c r="AK230" s="33">
        <v>5010.901185770751</v>
      </c>
      <c r="AL230" s="33">
        <v>1264.8339920948617</v>
      </c>
      <c r="AM230" s="33">
        <v>41546.407114624511</v>
      </c>
      <c r="AN230" s="33">
        <v>712.47430830039525</v>
      </c>
      <c r="AO230" s="33">
        <v>2318.8735177865615</v>
      </c>
      <c r="AP230" s="33">
        <v>12495.762845849802</v>
      </c>
      <c r="AQ230" s="33">
        <v>5749.853754940712</v>
      </c>
      <c r="AR230" s="33">
        <v>6743.893280632411</v>
      </c>
      <c r="AS230" s="33">
        <v>8845.6600790513839</v>
      </c>
      <c r="AT230" s="33">
        <v>3067.7944664031625</v>
      </c>
      <c r="AU230" s="33">
        <v>1612.0948616600792</v>
      </c>
      <c r="AV230" s="33">
        <v>44002.288537549415</v>
      </c>
      <c r="AW230" s="33">
        <v>12886.003952569172</v>
      </c>
      <c r="AX230" s="33">
        <v>4476.2608695652179</v>
      </c>
      <c r="AY230" s="33">
        <v>8025.8221343873529</v>
      </c>
      <c r="AZ230" s="33">
        <v>9741.00790513834</v>
      </c>
      <c r="BA230" s="33">
        <v>8873.193675889328</v>
      </c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</row>
    <row r="231" spans="1:164" ht="15.75" customHeight="1" x14ac:dyDescent="0.25">
      <c r="A231" s="1">
        <v>32666</v>
      </c>
      <c r="B231" s="1" t="s">
        <v>232</v>
      </c>
      <c r="C231" s="1" t="s">
        <v>802</v>
      </c>
      <c r="D231" s="1" t="s">
        <v>827</v>
      </c>
      <c r="E231" s="1">
        <v>4125</v>
      </c>
      <c r="F231" s="1" t="s">
        <v>834</v>
      </c>
      <c r="G231" s="1" t="s">
        <v>838</v>
      </c>
      <c r="H231" s="1" t="s">
        <v>845</v>
      </c>
      <c r="I231" s="1" t="s">
        <v>851</v>
      </c>
      <c r="J231" s="33">
        <v>110025.01976284586</v>
      </c>
      <c r="K231" s="33">
        <v>15559.16600790514</v>
      </c>
      <c r="L231" s="33">
        <v>23852.28458498024</v>
      </c>
      <c r="M231" s="33">
        <v>35670.035573122535</v>
      </c>
      <c r="N231" s="33">
        <v>17959.023715415024</v>
      </c>
      <c r="O231" s="33">
        <v>15357.434782608696</v>
      </c>
      <c r="P231" s="33">
        <v>1627.0750988142295</v>
      </c>
      <c r="Q231" s="33">
        <v>94303.28458498024</v>
      </c>
      <c r="R231" s="33">
        <v>2127.01185770751</v>
      </c>
      <c r="S231" s="33">
        <v>5021.6837944664039</v>
      </c>
      <c r="T231" s="33">
        <v>23081.363636363636</v>
      </c>
      <c r="U231" s="33">
        <v>17201.561264822136</v>
      </c>
      <c r="V231" s="33">
        <v>15063.11462450593</v>
      </c>
      <c r="W231" s="33">
        <v>21253.936758893284</v>
      </c>
      <c r="X231" s="33">
        <v>6722.1857707509889</v>
      </c>
      <c r="Y231" s="33">
        <v>3832.4268774703564</v>
      </c>
      <c r="Z231" s="33">
        <v>136778.55731225296</v>
      </c>
      <c r="AA231" s="33">
        <v>57451.09486166008</v>
      </c>
      <c r="AB231" s="33">
        <v>23340.85770750988</v>
      </c>
      <c r="AC231" s="33">
        <v>15850.252964426878</v>
      </c>
      <c r="AD231" s="33">
        <v>17940.36363636364</v>
      </c>
      <c r="AE231" s="33">
        <v>22195.988142292492</v>
      </c>
      <c r="AF231" s="33">
        <v>108105.50988142293</v>
      </c>
      <c r="AG231" s="33">
        <v>16731.288537549412</v>
      </c>
      <c r="AH231" s="33">
        <v>21577.624505928856</v>
      </c>
      <c r="AI231" s="33">
        <v>39255.039525691704</v>
      </c>
      <c r="AJ231" s="33">
        <v>18659.498023715416</v>
      </c>
      <c r="AK231" s="33">
        <v>10889.584980237154</v>
      </c>
      <c r="AL231" s="33">
        <v>992.47430830039536</v>
      </c>
      <c r="AM231" s="33">
        <v>102428.65612648221</v>
      </c>
      <c r="AN231" s="33">
        <v>2263.833992094862</v>
      </c>
      <c r="AO231" s="33">
        <v>4435.545454545455</v>
      </c>
      <c r="AP231" s="33">
        <v>25391.833992094864</v>
      </c>
      <c r="AQ231" s="33">
        <v>17249.375494071148</v>
      </c>
      <c r="AR231" s="33">
        <v>16698.478260869564</v>
      </c>
      <c r="AS231" s="33">
        <v>25491.25296442688</v>
      </c>
      <c r="AT231" s="33">
        <v>7047.332015810277</v>
      </c>
      <c r="AU231" s="33">
        <v>3851.0039525691705</v>
      </c>
      <c r="AV231" s="33">
        <v>123327.03162055337</v>
      </c>
      <c r="AW231" s="33">
        <v>52749.335968379455</v>
      </c>
      <c r="AX231" s="33">
        <v>20151.723320158104</v>
      </c>
      <c r="AY231" s="33">
        <v>13202.818181818182</v>
      </c>
      <c r="AZ231" s="33">
        <v>14708.798418972334</v>
      </c>
      <c r="BA231" s="33">
        <v>22514.3557312253</v>
      </c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  <c r="CN231" s="1"/>
      <c r="CO231" s="1"/>
      <c r="CP231" s="1"/>
      <c r="CQ231" s="1"/>
      <c r="CR231" s="1"/>
      <c r="CS231" s="1"/>
      <c r="CT231" s="1"/>
      <c r="CU231" s="1"/>
      <c r="CV231" s="1"/>
      <c r="CW231" s="1"/>
      <c r="CX231" s="1"/>
      <c r="CY231" s="1"/>
      <c r="CZ231" s="1"/>
      <c r="DA231" s="1"/>
      <c r="DB231" s="1"/>
      <c r="DC231" s="1"/>
      <c r="DD231" s="1"/>
      <c r="DE231" s="1"/>
      <c r="DF231" s="1"/>
      <c r="DG231" s="1"/>
      <c r="DH231" s="1"/>
      <c r="DI231" s="1"/>
      <c r="DJ231" s="1"/>
      <c r="DK231" s="1"/>
      <c r="DL231" s="1"/>
      <c r="DM231" s="1"/>
      <c r="DN231" s="1"/>
      <c r="DO231" s="1"/>
      <c r="DP231" s="1"/>
      <c r="DQ231" s="1"/>
      <c r="DR231" s="1"/>
      <c r="DS231" s="1"/>
      <c r="DT231" s="1"/>
      <c r="DU231" s="1"/>
      <c r="DV231" s="1"/>
      <c r="DW231" s="1"/>
      <c r="DX231" s="1"/>
      <c r="DY231" s="1"/>
      <c r="DZ231" s="1"/>
      <c r="EA231" s="1"/>
      <c r="EB231" s="1"/>
      <c r="EC231" s="1"/>
      <c r="ED231" s="1"/>
      <c r="EE231" s="1"/>
      <c r="EF231" s="1"/>
      <c r="EG231" s="1"/>
      <c r="EH231" s="1"/>
      <c r="EI231" s="1"/>
      <c r="EJ231" s="1"/>
      <c r="EK231" s="1"/>
      <c r="EL231" s="1"/>
      <c r="EM231" s="1"/>
      <c r="EN231" s="1"/>
      <c r="EO231" s="1"/>
      <c r="EP231" s="1"/>
      <c r="EQ231" s="1"/>
      <c r="ER231" s="1"/>
      <c r="ES231" s="1"/>
      <c r="ET231" s="1"/>
      <c r="EU231" s="1"/>
      <c r="EV231" s="1"/>
      <c r="EW231" s="1"/>
      <c r="EX231" s="1"/>
      <c r="EY231" s="1"/>
      <c r="EZ231" s="1"/>
      <c r="FA231" s="1"/>
      <c r="FB231" s="1"/>
      <c r="FC231" s="1"/>
      <c r="FD231" s="1"/>
      <c r="FE231" s="1"/>
      <c r="FF231" s="1"/>
      <c r="FG231" s="1"/>
      <c r="FH231" s="1"/>
    </row>
    <row r="232" spans="1:164" ht="15.75" customHeight="1" x14ac:dyDescent="0.25">
      <c r="A232" s="1">
        <v>32690</v>
      </c>
      <c r="B232" s="1" t="s">
        <v>233</v>
      </c>
      <c r="C232" s="1" t="s">
        <v>800</v>
      </c>
      <c r="D232" s="1" t="s">
        <v>824</v>
      </c>
      <c r="E232" s="1">
        <v>2605</v>
      </c>
      <c r="F232" s="1" t="s">
        <v>834</v>
      </c>
      <c r="G232" s="1" t="s">
        <v>838</v>
      </c>
      <c r="H232" s="1" t="s">
        <v>842</v>
      </c>
      <c r="I232" s="1" t="s">
        <v>853</v>
      </c>
      <c r="J232" s="33">
        <v>112182.6996047431</v>
      </c>
      <c r="K232" s="33">
        <v>9047.0909090909099</v>
      </c>
      <c r="L232" s="33">
        <v>16681.498023715416</v>
      </c>
      <c r="M232" s="33">
        <v>53263.948616600799</v>
      </c>
      <c r="N232" s="33">
        <v>20958.924901185772</v>
      </c>
      <c r="O232" s="33">
        <v>9928.3596837944679</v>
      </c>
      <c r="P232" s="33">
        <v>2302.8774703557315</v>
      </c>
      <c r="Q232" s="33">
        <v>87614.134387351776</v>
      </c>
      <c r="R232" s="33">
        <v>1079.9802371541502</v>
      </c>
      <c r="S232" s="33">
        <v>3387.711462450593</v>
      </c>
      <c r="T232" s="33">
        <v>30619.316205533596</v>
      </c>
      <c r="U232" s="33">
        <v>13355.003952569172</v>
      </c>
      <c r="V232" s="33">
        <v>16219.928853754942</v>
      </c>
      <c r="W232" s="33">
        <v>14223.442687747036</v>
      </c>
      <c r="X232" s="33">
        <v>5895.5652173913049</v>
      </c>
      <c r="Y232" s="33">
        <v>2833.1857707509885</v>
      </c>
      <c r="Z232" s="33">
        <v>97612.762845849807</v>
      </c>
      <c r="AA232" s="33">
        <v>33473.450592885376</v>
      </c>
      <c r="AB232" s="33">
        <v>7304.7865612648229</v>
      </c>
      <c r="AC232" s="33">
        <v>22278.11067193676</v>
      </c>
      <c r="AD232" s="33">
        <v>22816.343873517788</v>
      </c>
      <c r="AE232" s="33">
        <v>11740.07114624506</v>
      </c>
      <c r="AF232" s="33">
        <v>123778.79841897234</v>
      </c>
      <c r="AG232" s="33">
        <v>11263.93675889328</v>
      </c>
      <c r="AH232" s="33">
        <v>18842.395256917</v>
      </c>
      <c r="AI232" s="33">
        <v>64756.802371541504</v>
      </c>
      <c r="AJ232" s="33">
        <v>19221.324110671936</v>
      </c>
      <c r="AK232" s="33">
        <v>8091.0632411067199</v>
      </c>
      <c r="AL232" s="33">
        <v>1603.2766798418972</v>
      </c>
      <c r="AM232" s="33">
        <v>89296.296442687773</v>
      </c>
      <c r="AN232" s="33">
        <v>834.96047430830038</v>
      </c>
      <c r="AO232" s="33">
        <v>3409.5454545454545</v>
      </c>
      <c r="AP232" s="33">
        <v>29139.553359683799</v>
      </c>
      <c r="AQ232" s="33">
        <v>13582.525691699606</v>
      </c>
      <c r="AR232" s="33">
        <v>16400.719367588936</v>
      </c>
      <c r="AS232" s="33">
        <v>17121.893280632412</v>
      </c>
      <c r="AT232" s="33">
        <v>6110.2885375494079</v>
      </c>
      <c r="AU232" s="33">
        <v>2696.8102766798424</v>
      </c>
      <c r="AV232" s="33">
        <v>100279.20553359683</v>
      </c>
      <c r="AW232" s="33">
        <v>31992.059288537552</v>
      </c>
      <c r="AX232" s="33">
        <v>8467.245059288538</v>
      </c>
      <c r="AY232" s="33">
        <v>22973.300395256916</v>
      </c>
      <c r="AZ232" s="33">
        <v>23756.343873517788</v>
      </c>
      <c r="BA232" s="33">
        <v>13090.256916996048</v>
      </c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  <c r="CZ232" s="1"/>
      <c r="DA232" s="1"/>
      <c r="DB232" s="1"/>
      <c r="DC232" s="1"/>
      <c r="DD232" s="1"/>
      <c r="DE232" s="1"/>
      <c r="DF232" s="1"/>
      <c r="DG232" s="1"/>
      <c r="DH232" s="1"/>
      <c r="DI232" s="1"/>
      <c r="DJ232" s="1"/>
      <c r="DK232" s="1"/>
      <c r="DL232" s="1"/>
      <c r="DM232" s="1"/>
      <c r="DN232" s="1"/>
      <c r="DO232" s="1"/>
      <c r="DP232" s="1"/>
      <c r="DQ232" s="1"/>
      <c r="DR232" s="1"/>
      <c r="DS232" s="1"/>
      <c r="DT232" s="1"/>
      <c r="DU232" s="1"/>
      <c r="DV232" s="1"/>
      <c r="DW232" s="1"/>
      <c r="DX232" s="1"/>
      <c r="DY232" s="1"/>
      <c r="DZ232" s="1"/>
      <c r="EA232" s="1"/>
      <c r="EB232" s="1"/>
      <c r="EC232" s="1"/>
      <c r="ED232" s="1"/>
      <c r="EE232" s="1"/>
      <c r="EF232" s="1"/>
      <c r="EG232" s="1"/>
      <c r="EH232" s="1"/>
      <c r="EI232" s="1"/>
      <c r="EJ232" s="1"/>
      <c r="EK232" s="1"/>
      <c r="EL232" s="1"/>
      <c r="EM232" s="1"/>
      <c r="EN232" s="1"/>
      <c r="EO232" s="1"/>
      <c r="EP232" s="1"/>
      <c r="EQ232" s="1"/>
      <c r="ER232" s="1"/>
      <c r="ES232" s="1"/>
      <c r="ET232" s="1"/>
      <c r="EU232" s="1"/>
      <c r="EV232" s="1"/>
      <c r="EW232" s="1"/>
      <c r="EX232" s="1"/>
      <c r="EY232" s="1"/>
      <c r="EZ232" s="1"/>
      <c r="FA232" s="1"/>
      <c r="FB232" s="1"/>
      <c r="FC232" s="1"/>
      <c r="FD232" s="1"/>
      <c r="FE232" s="1"/>
      <c r="FF232" s="1"/>
      <c r="FG232" s="1"/>
      <c r="FH232" s="1"/>
    </row>
    <row r="233" spans="1:164" ht="15.75" customHeight="1" x14ac:dyDescent="0.25">
      <c r="A233" s="1">
        <v>32704</v>
      </c>
      <c r="B233" s="1" t="s">
        <v>234</v>
      </c>
      <c r="C233" s="1" t="s">
        <v>797</v>
      </c>
      <c r="D233" s="1" t="s">
        <v>827</v>
      </c>
      <c r="E233" s="1">
        <v>2990</v>
      </c>
      <c r="F233" s="1" t="s">
        <v>834</v>
      </c>
      <c r="G233" s="1" t="s">
        <v>838</v>
      </c>
      <c r="H233" s="1" t="s">
        <v>842</v>
      </c>
      <c r="I233" s="1" t="s">
        <v>853</v>
      </c>
      <c r="J233" s="33">
        <v>101141.70355731226</v>
      </c>
      <c r="K233" s="33">
        <v>8511.3438735177879</v>
      </c>
      <c r="L233" s="33">
        <v>21383.592885375496</v>
      </c>
      <c r="M233" s="33">
        <v>37857.754940711464</v>
      </c>
      <c r="N233" s="33">
        <v>18873.822134387352</v>
      </c>
      <c r="O233" s="33">
        <v>11011.691699604744</v>
      </c>
      <c r="P233" s="33">
        <v>3503.4980237154155</v>
      </c>
      <c r="Q233" s="33">
        <v>88808</v>
      </c>
      <c r="R233" s="33">
        <v>1609.1383399209487</v>
      </c>
      <c r="S233" s="33">
        <v>5506.7786561264829</v>
      </c>
      <c r="T233" s="33">
        <v>24488.743083003952</v>
      </c>
      <c r="U233" s="33">
        <v>15587.798418972332</v>
      </c>
      <c r="V233" s="33">
        <v>16417.853754940712</v>
      </c>
      <c r="W233" s="33">
        <v>16595.92885375494</v>
      </c>
      <c r="X233" s="33">
        <v>5140.316205533597</v>
      </c>
      <c r="Y233" s="33">
        <v>3461.442687747036</v>
      </c>
      <c r="Z233" s="33">
        <v>93191.134387351791</v>
      </c>
      <c r="AA233" s="33">
        <v>30918.968379446644</v>
      </c>
      <c r="AB233" s="33">
        <v>11198.881422924902</v>
      </c>
      <c r="AC233" s="33">
        <v>14836.418972332016</v>
      </c>
      <c r="AD233" s="33">
        <v>25062.209486166008</v>
      </c>
      <c r="AE233" s="33">
        <v>11174.656126482214</v>
      </c>
      <c r="AF233" s="33">
        <v>91699.031620553375</v>
      </c>
      <c r="AG233" s="33">
        <v>7018.426877470356</v>
      </c>
      <c r="AH233" s="33">
        <v>18689.043478260872</v>
      </c>
      <c r="AI233" s="33">
        <v>36536.656126482216</v>
      </c>
      <c r="AJ233" s="33">
        <v>17187.312252964428</v>
      </c>
      <c r="AK233" s="33">
        <v>9955.7075098814239</v>
      </c>
      <c r="AL233" s="33">
        <v>2311.885375494071</v>
      </c>
      <c r="AM233" s="33">
        <v>95263.237154150207</v>
      </c>
      <c r="AN233" s="33">
        <v>1493.1976284584982</v>
      </c>
      <c r="AO233" s="33">
        <v>5671.952569169961</v>
      </c>
      <c r="AP233" s="33">
        <v>24925.494071146248</v>
      </c>
      <c r="AQ233" s="33">
        <v>16199.664031620556</v>
      </c>
      <c r="AR233" s="33">
        <v>18499.786561264824</v>
      </c>
      <c r="AS233" s="33">
        <v>19221.980237154152</v>
      </c>
      <c r="AT233" s="33">
        <v>5870.252964426878</v>
      </c>
      <c r="AU233" s="33">
        <v>3380.9090909090914</v>
      </c>
      <c r="AV233" s="33">
        <v>91570.28458498024</v>
      </c>
      <c r="AW233" s="33">
        <v>35725.114624505935</v>
      </c>
      <c r="AX233" s="33">
        <v>10453.1185770751</v>
      </c>
      <c r="AY233" s="33">
        <v>12628.13438735178</v>
      </c>
      <c r="AZ233" s="33">
        <v>19503.707509881424</v>
      </c>
      <c r="BA233" s="33">
        <v>13260.20948616601</v>
      </c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  <c r="CZ233" s="1"/>
      <c r="DA233" s="1"/>
      <c r="DB233" s="1"/>
      <c r="DC233" s="1"/>
      <c r="DD233" s="1"/>
      <c r="DE233" s="1"/>
      <c r="DF233" s="1"/>
      <c r="DG233" s="1"/>
      <c r="DH233" s="1"/>
      <c r="DI233" s="1"/>
      <c r="DJ233" s="1"/>
      <c r="DK233" s="1"/>
      <c r="DL233" s="1"/>
      <c r="DM233" s="1"/>
      <c r="DN233" s="1"/>
      <c r="DO233" s="1"/>
      <c r="DP233" s="1"/>
      <c r="DQ233" s="1"/>
      <c r="DR233" s="1"/>
      <c r="DS233" s="1"/>
      <c r="DT233" s="1"/>
      <c r="DU233" s="1"/>
      <c r="DV233" s="1"/>
      <c r="DW233" s="1"/>
      <c r="DX233" s="1"/>
      <c r="DY233" s="1"/>
      <c r="DZ233" s="1"/>
      <c r="EA233" s="1"/>
      <c r="EB233" s="1"/>
      <c r="EC233" s="1"/>
      <c r="ED233" s="1"/>
      <c r="EE233" s="1"/>
      <c r="EF233" s="1"/>
      <c r="EG233" s="1"/>
      <c r="EH233" s="1"/>
      <c r="EI233" s="1"/>
      <c r="EJ233" s="1"/>
      <c r="EK233" s="1"/>
      <c r="EL233" s="1"/>
      <c r="EM233" s="1"/>
      <c r="EN233" s="1"/>
      <c r="EO233" s="1"/>
      <c r="EP233" s="1"/>
      <c r="EQ233" s="1"/>
      <c r="ER233" s="1"/>
      <c r="ES233" s="1"/>
      <c r="ET233" s="1"/>
      <c r="EU233" s="1"/>
      <c r="EV233" s="1"/>
      <c r="EW233" s="1"/>
      <c r="EX233" s="1"/>
      <c r="EY233" s="1"/>
      <c r="EZ233" s="1"/>
      <c r="FA233" s="1"/>
      <c r="FB233" s="1"/>
      <c r="FC233" s="1"/>
      <c r="FD233" s="1"/>
      <c r="FE233" s="1"/>
      <c r="FF233" s="1"/>
      <c r="FG233" s="1"/>
      <c r="FH233" s="1"/>
    </row>
    <row r="234" spans="1:164" ht="15.75" customHeight="1" x14ac:dyDescent="0.25">
      <c r="A234" s="1">
        <v>32771</v>
      </c>
      <c r="B234" s="1" t="s">
        <v>235</v>
      </c>
      <c r="C234" s="1" t="s">
        <v>799</v>
      </c>
      <c r="D234" s="1" t="s">
        <v>824</v>
      </c>
      <c r="E234" s="1">
        <v>2680</v>
      </c>
      <c r="F234" s="1" t="s">
        <v>834</v>
      </c>
      <c r="G234" s="1" t="s">
        <v>838</v>
      </c>
      <c r="H234" s="1" t="s">
        <v>843</v>
      </c>
      <c r="I234" s="1" t="s">
        <v>853</v>
      </c>
      <c r="J234" s="33">
        <v>101960.03952569171</v>
      </c>
      <c r="K234" s="33">
        <v>5882.300395256917</v>
      </c>
      <c r="L234" s="33">
        <v>18814.691699604744</v>
      </c>
      <c r="M234" s="33">
        <v>52271.754940711471</v>
      </c>
      <c r="N234" s="33">
        <v>16156.573122529644</v>
      </c>
      <c r="O234" s="33">
        <v>7890.407114624506</v>
      </c>
      <c r="P234" s="33">
        <v>944.31225296442699</v>
      </c>
      <c r="Q234" s="33">
        <v>63739.197628458496</v>
      </c>
      <c r="R234" s="33">
        <v>988.92094861660075</v>
      </c>
      <c r="S234" s="33">
        <v>2608.628458498024</v>
      </c>
      <c r="T234" s="33">
        <v>19895.442687747036</v>
      </c>
      <c r="U234" s="33">
        <v>9936.565217391304</v>
      </c>
      <c r="V234" s="33">
        <v>12821.628458498026</v>
      </c>
      <c r="W234" s="33">
        <v>11597.770750988144</v>
      </c>
      <c r="X234" s="33">
        <v>3659.715415019763</v>
      </c>
      <c r="Y234" s="33">
        <v>2230.5256916996045</v>
      </c>
      <c r="Z234" s="33">
        <v>73409.18972332016</v>
      </c>
      <c r="AA234" s="33">
        <v>24578.517786561264</v>
      </c>
      <c r="AB234" s="33">
        <v>7271.920948616601</v>
      </c>
      <c r="AC234" s="33">
        <v>12396.09881422925</v>
      </c>
      <c r="AD234" s="33">
        <v>19537.08695652174</v>
      </c>
      <c r="AE234" s="33">
        <v>9625.5652173913059</v>
      </c>
      <c r="AF234" s="33">
        <v>101275.94466403162</v>
      </c>
      <c r="AG234" s="33">
        <v>6467.2015810276689</v>
      </c>
      <c r="AH234" s="33">
        <v>18848.399209486168</v>
      </c>
      <c r="AI234" s="33">
        <v>51755.509881422928</v>
      </c>
      <c r="AJ234" s="33">
        <v>15395.312252964428</v>
      </c>
      <c r="AK234" s="33">
        <v>7979.5928853754958</v>
      </c>
      <c r="AL234" s="33">
        <v>829.92885375494075</v>
      </c>
      <c r="AM234" s="33">
        <v>65884.699604743088</v>
      </c>
      <c r="AN234" s="33">
        <v>1648.205533596838</v>
      </c>
      <c r="AO234" s="33">
        <v>2925.2727272727275</v>
      </c>
      <c r="AP234" s="33">
        <v>19048.648221343876</v>
      </c>
      <c r="AQ234" s="33">
        <v>9408.5375494071141</v>
      </c>
      <c r="AR234" s="33">
        <v>13106.505928853756</v>
      </c>
      <c r="AS234" s="33">
        <v>13794.177865612648</v>
      </c>
      <c r="AT234" s="33">
        <v>3865.1304347826094</v>
      </c>
      <c r="AU234" s="33">
        <v>2088.221343873518</v>
      </c>
      <c r="AV234" s="33">
        <v>75348.6837944664</v>
      </c>
      <c r="AW234" s="33">
        <v>27691.090909090908</v>
      </c>
      <c r="AX234" s="33">
        <v>7713.6561264822139</v>
      </c>
      <c r="AY234" s="33">
        <v>11116.01976284585</v>
      </c>
      <c r="AZ234" s="33">
        <v>19306.407114624508</v>
      </c>
      <c r="BA234" s="33">
        <v>9521.5098814229241</v>
      </c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/>
      <c r="CR234" s="1"/>
      <c r="CS234" s="1"/>
      <c r="CT234" s="1"/>
      <c r="CU234" s="1"/>
      <c r="CV234" s="1"/>
      <c r="CW234" s="1"/>
      <c r="CX234" s="1"/>
      <c r="CY234" s="1"/>
      <c r="CZ234" s="1"/>
      <c r="DA234" s="1"/>
      <c r="DB234" s="1"/>
      <c r="DC234" s="1"/>
      <c r="DD234" s="1"/>
      <c r="DE234" s="1"/>
      <c r="DF234" s="1"/>
      <c r="DG234" s="1"/>
      <c r="DH234" s="1"/>
      <c r="DI234" s="1"/>
      <c r="DJ234" s="1"/>
      <c r="DK234" s="1"/>
      <c r="DL234" s="1"/>
      <c r="DM234" s="1"/>
      <c r="DN234" s="1"/>
      <c r="DO234" s="1"/>
      <c r="DP234" s="1"/>
      <c r="DQ234" s="1"/>
      <c r="DR234" s="1"/>
      <c r="DS234" s="1"/>
      <c r="DT234" s="1"/>
      <c r="DU234" s="1"/>
      <c r="DV234" s="1"/>
      <c r="DW234" s="1"/>
      <c r="DX234" s="1"/>
      <c r="DY234" s="1"/>
      <c r="DZ234" s="1"/>
      <c r="EA234" s="1"/>
      <c r="EB234" s="1"/>
      <c r="EC234" s="1"/>
      <c r="ED234" s="1"/>
      <c r="EE234" s="1"/>
      <c r="EF234" s="1"/>
      <c r="EG234" s="1"/>
      <c r="EH234" s="1"/>
      <c r="EI234" s="1"/>
      <c r="EJ234" s="1"/>
      <c r="EK234" s="1"/>
      <c r="EL234" s="1"/>
      <c r="EM234" s="1"/>
      <c r="EN234" s="1"/>
      <c r="EO234" s="1"/>
      <c r="EP234" s="1"/>
      <c r="EQ234" s="1"/>
      <c r="ER234" s="1"/>
      <c r="ES234" s="1"/>
      <c r="ET234" s="1"/>
      <c r="EU234" s="1"/>
      <c r="EV234" s="1"/>
      <c r="EW234" s="1"/>
      <c r="EX234" s="1"/>
      <c r="EY234" s="1"/>
      <c r="EZ234" s="1"/>
      <c r="FA234" s="1"/>
      <c r="FB234" s="1"/>
      <c r="FC234" s="1"/>
      <c r="FD234" s="1"/>
      <c r="FE234" s="1"/>
      <c r="FF234" s="1"/>
      <c r="FG234" s="1"/>
      <c r="FH234" s="1"/>
    </row>
    <row r="235" spans="1:164" ht="15.75" customHeight="1" x14ac:dyDescent="0.25">
      <c r="A235" s="1">
        <v>32784</v>
      </c>
      <c r="B235" s="1" t="s">
        <v>236</v>
      </c>
      <c r="C235" s="1" t="s">
        <v>801</v>
      </c>
      <c r="D235" s="1" t="s">
        <v>824</v>
      </c>
      <c r="E235" s="1">
        <v>2451</v>
      </c>
      <c r="F235" s="1" t="s">
        <v>836</v>
      </c>
      <c r="G235" s="1" t="s">
        <v>838</v>
      </c>
      <c r="H235" s="1" t="s">
        <v>843</v>
      </c>
      <c r="I235" s="1" t="s">
        <v>851</v>
      </c>
      <c r="J235" s="33">
        <v>60986.984189723342</v>
      </c>
      <c r="K235" s="33">
        <v>5027.3162055335979</v>
      </c>
      <c r="L235" s="33">
        <v>8753.5098814229259</v>
      </c>
      <c r="M235" s="33">
        <v>32017.059288537552</v>
      </c>
      <c r="N235" s="33">
        <v>9173.4664031620559</v>
      </c>
      <c r="O235" s="33">
        <v>4832.944664031621</v>
      </c>
      <c r="P235" s="33">
        <v>1182.6877470355732</v>
      </c>
      <c r="Q235" s="33">
        <v>43976.059288537559</v>
      </c>
      <c r="R235" s="33">
        <v>616.16600790513837</v>
      </c>
      <c r="S235" s="33">
        <v>1245.2766798418975</v>
      </c>
      <c r="T235" s="33">
        <v>12250.0395256917</v>
      </c>
      <c r="U235" s="33">
        <v>6312.7667984189729</v>
      </c>
      <c r="V235" s="33">
        <v>8811.4861660079059</v>
      </c>
      <c r="W235" s="33">
        <v>9909.5019762845859</v>
      </c>
      <c r="X235" s="33">
        <v>3611.2964426877475</v>
      </c>
      <c r="Y235" s="33">
        <v>1219.525691699605</v>
      </c>
      <c r="Z235" s="33">
        <v>54433.146245059288</v>
      </c>
      <c r="AA235" s="33">
        <v>14049.114624505928</v>
      </c>
      <c r="AB235" s="33">
        <v>5528.375494071146</v>
      </c>
      <c r="AC235" s="33">
        <v>12978.05928853755</v>
      </c>
      <c r="AD235" s="33">
        <v>15077.2371541502</v>
      </c>
      <c r="AE235" s="33">
        <v>6800.3596837944669</v>
      </c>
      <c r="AF235" s="33">
        <v>58063.948616600785</v>
      </c>
      <c r="AG235" s="33">
        <v>4111.197628458498</v>
      </c>
      <c r="AH235" s="33">
        <v>10637.407114624506</v>
      </c>
      <c r="AI235" s="33">
        <v>28503.3162055336</v>
      </c>
      <c r="AJ235" s="33">
        <v>10047.434782608696</v>
      </c>
      <c r="AK235" s="33">
        <v>3896.2134387351775</v>
      </c>
      <c r="AL235" s="33">
        <v>868.37944664031625</v>
      </c>
      <c r="AM235" s="33">
        <v>47861.34782608696</v>
      </c>
      <c r="AN235" s="33">
        <v>820.5533596837945</v>
      </c>
      <c r="AO235" s="33">
        <v>1329.106719367589</v>
      </c>
      <c r="AP235" s="33">
        <v>14279.367588932808</v>
      </c>
      <c r="AQ235" s="33">
        <v>6256.6798418972339</v>
      </c>
      <c r="AR235" s="33">
        <v>9198.2766798418979</v>
      </c>
      <c r="AS235" s="33">
        <v>11108.213438735178</v>
      </c>
      <c r="AT235" s="33">
        <v>3548.1027667984195</v>
      </c>
      <c r="AU235" s="33">
        <v>1321.0474308300397</v>
      </c>
      <c r="AV235" s="33">
        <v>54086.790513833999</v>
      </c>
      <c r="AW235" s="33">
        <v>12840.644268774704</v>
      </c>
      <c r="AX235" s="33">
        <v>5794.841897233202</v>
      </c>
      <c r="AY235" s="33">
        <v>11835.707509881424</v>
      </c>
      <c r="AZ235" s="33">
        <v>15363.97233201581</v>
      </c>
      <c r="BA235" s="33">
        <v>8251.624505928854</v>
      </c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  <c r="CN235" s="1"/>
      <c r="CO235" s="1"/>
      <c r="CP235" s="1"/>
      <c r="CQ235" s="1"/>
      <c r="CR235" s="1"/>
      <c r="CS235" s="1"/>
      <c r="CT235" s="1"/>
      <c r="CU235" s="1"/>
      <c r="CV235" s="1"/>
      <c r="CW235" s="1"/>
      <c r="CX235" s="1"/>
      <c r="CY235" s="1"/>
      <c r="CZ235" s="1"/>
      <c r="DA235" s="1"/>
      <c r="DB235" s="1"/>
      <c r="DC235" s="1"/>
      <c r="DD235" s="1"/>
      <c r="DE235" s="1"/>
      <c r="DF235" s="1"/>
      <c r="DG235" s="1"/>
      <c r="DH235" s="1"/>
      <c r="DI235" s="1"/>
      <c r="DJ235" s="1"/>
      <c r="DK235" s="1"/>
      <c r="DL235" s="1"/>
      <c r="DM235" s="1"/>
      <c r="DN235" s="1"/>
      <c r="DO235" s="1"/>
      <c r="DP235" s="1"/>
      <c r="DQ235" s="1"/>
      <c r="DR235" s="1"/>
      <c r="DS235" s="1"/>
      <c r="DT235" s="1"/>
      <c r="DU235" s="1"/>
      <c r="DV235" s="1"/>
      <c r="DW235" s="1"/>
      <c r="DX235" s="1"/>
      <c r="DY235" s="1"/>
      <c r="DZ235" s="1"/>
      <c r="EA235" s="1"/>
      <c r="EB235" s="1"/>
      <c r="EC235" s="1"/>
      <c r="ED235" s="1"/>
      <c r="EE235" s="1"/>
      <c r="EF235" s="1"/>
      <c r="EG235" s="1"/>
      <c r="EH235" s="1"/>
      <c r="EI235" s="1"/>
      <c r="EJ235" s="1"/>
      <c r="EK235" s="1"/>
      <c r="EL235" s="1"/>
      <c r="EM235" s="1"/>
      <c r="EN235" s="1"/>
      <c r="EO235" s="1"/>
      <c r="EP235" s="1"/>
      <c r="EQ235" s="1"/>
      <c r="ER235" s="1"/>
      <c r="ES235" s="1"/>
      <c r="ET235" s="1"/>
      <c r="EU235" s="1"/>
      <c r="EV235" s="1"/>
      <c r="EW235" s="1"/>
      <c r="EX235" s="1"/>
      <c r="EY235" s="1"/>
      <c r="EZ235" s="1"/>
      <c r="FA235" s="1"/>
      <c r="FB235" s="1"/>
      <c r="FC235" s="1"/>
      <c r="FD235" s="1"/>
      <c r="FE235" s="1"/>
      <c r="FF235" s="1"/>
      <c r="FG235" s="1"/>
      <c r="FH235" s="1"/>
    </row>
    <row r="236" spans="1:164" ht="15.75" customHeight="1" x14ac:dyDescent="0.25">
      <c r="A236" s="1">
        <v>32852</v>
      </c>
      <c r="B236" s="1" t="s">
        <v>237</v>
      </c>
      <c r="C236" s="1" t="s">
        <v>803</v>
      </c>
      <c r="D236" s="1" t="s">
        <v>824</v>
      </c>
      <c r="E236" s="1">
        <v>2500</v>
      </c>
      <c r="F236" s="1" t="s">
        <v>834</v>
      </c>
      <c r="G236" s="1" t="s">
        <v>838</v>
      </c>
      <c r="H236" s="1" t="s">
        <v>842</v>
      </c>
      <c r="I236" s="1" t="s">
        <v>851</v>
      </c>
      <c r="J236" s="33">
        <v>92227.581027667984</v>
      </c>
      <c r="K236" s="33">
        <v>5485.5849802371549</v>
      </c>
      <c r="L236" s="33">
        <v>17995.592885375496</v>
      </c>
      <c r="M236" s="33">
        <v>32482.019762845852</v>
      </c>
      <c r="N236" s="33">
        <v>22216.980237154152</v>
      </c>
      <c r="O236" s="33">
        <v>11290.679841897234</v>
      </c>
      <c r="P236" s="33">
        <v>2756.723320158103</v>
      </c>
      <c r="Q236" s="33">
        <v>93464.079051383407</v>
      </c>
      <c r="R236" s="33">
        <v>963.70750988142288</v>
      </c>
      <c r="S236" s="33">
        <v>3951.8181818181824</v>
      </c>
      <c r="T236" s="33">
        <v>27873.22134387352</v>
      </c>
      <c r="U236" s="33">
        <v>14330.865612648222</v>
      </c>
      <c r="V236" s="33">
        <v>21597.454545454548</v>
      </c>
      <c r="W236" s="33">
        <v>16975.466403162056</v>
      </c>
      <c r="X236" s="33">
        <v>4495.418972332016</v>
      </c>
      <c r="Y236" s="33">
        <v>3276.126482213439</v>
      </c>
      <c r="Z236" s="33">
        <v>91464.411067193694</v>
      </c>
      <c r="AA236" s="33">
        <v>32513.628458498024</v>
      </c>
      <c r="AB236" s="33">
        <v>9337.9169960474319</v>
      </c>
      <c r="AC236" s="33">
        <v>14698.16600790514</v>
      </c>
      <c r="AD236" s="33">
        <v>21561.620553359688</v>
      </c>
      <c r="AE236" s="33">
        <v>13353.0790513834</v>
      </c>
      <c r="AF236" s="33">
        <v>90992.845849802383</v>
      </c>
      <c r="AG236" s="33">
        <v>5658.778656126482</v>
      </c>
      <c r="AH236" s="33">
        <v>18487.703557312256</v>
      </c>
      <c r="AI236" s="33">
        <v>33097.22134387352</v>
      </c>
      <c r="AJ236" s="33">
        <v>20403.944664031624</v>
      </c>
      <c r="AK236" s="33">
        <v>11212.853754940712</v>
      </c>
      <c r="AL236" s="33">
        <v>2132.3438735177865</v>
      </c>
      <c r="AM236" s="33">
        <v>88698.023715415009</v>
      </c>
      <c r="AN236" s="33">
        <v>1361.7470355731225</v>
      </c>
      <c r="AO236" s="33">
        <v>3923.2490118577075</v>
      </c>
      <c r="AP236" s="33">
        <v>24267.857707509884</v>
      </c>
      <c r="AQ236" s="33">
        <v>13175.517786561264</v>
      </c>
      <c r="AR236" s="33">
        <v>19375.0790513834</v>
      </c>
      <c r="AS236" s="33">
        <v>18721.928853754944</v>
      </c>
      <c r="AT236" s="33">
        <v>4807.320158102767</v>
      </c>
      <c r="AU236" s="33">
        <v>3065.324110671937</v>
      </c>
      <c r="AV236" s="33">
        <v>92219.640316205536</v>
      </c>
      <c r="AW236" s="33">
        <v>28185.1581027668</v>
      </c>
      <c r="AX236" s="33">
        <v>9634.0988142292499</v>
      </c>
      <c r="AY236" s="33">
        <v>13206.640316205536</v>
      </c>
      <c r="AZ236" s="33">
        <v>17223.770750988144</v>
      </c>
      <c r="BA236" s="33">
        <v>23969.972332015812</v>
      </c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  <c r="CN236" s="1"/>
      <c r="CO236" s="1"/>
      <c r="CP236" s="1"/>
      <c r="CQ236" s="1"/>
      <c r="CR236" s="1"/>
      <c r="CS236" s="1"/>
      <c r="CT236" s="1"/>
      <c r="CU236" s="1"/>
      <c r="CV236" s="1"/>
      <c r="CW236" s="1"/>
      <c r="CX236" s="1"/>
      <c r="CY236" s="1"/>
      <c r="CZ236" s="1"/>
      <c r="DA236" s="1"/>
      <c r="DB236" s="1"/>
      <c r="DC236" s="1"/>
      <c r="DD236" s="1"/>
      <c r="DE236" s="1"/>
      <c r="DF236" s="1"/>
      <c r="DG236" s="1"/>
      <c r="DH236" s="1"/>
      <c r="DI236" s="1"/>
      <c r="DJ236" s="1"/>
      <c r="DK236" s="1"/>
      <c r="DL236" s="1"/>
      <c r="DM236" s="1"/>
      <c r="DN236" s="1"/>
      <c r="DO236" s="1"/>
      <c r="DP236" s="1"/>
      <c r="DQ236" s="1"/>
      <c r="DR236" s="1"/>
      <c r="DS236" s="1"/>
      <c r="DT236" s="1"/>
      <c r="DU236" s="1"/>
      <c r="DV236" s="1"/>
      <c r="DW236" s="1"/>
      <c r="DX236" s="1"/>
      <c r="DY236" s="1"/>
      <c r="DZ236" s="1"/>
      <c r="EA236" s="1"/>
      <c r="EB236" s="1"/>
      <c r="EC236" s="1"/>
      <c r="ED236" s="1"/>
      <c r="EE236" s="1"/>
      <c r="EF236" s="1"/>
      <c r="EG236" s="1"/>
      <c r="EH236" s="1"/>
      <c r="EI236" s="1"/>
      <c r="EJ236" s="1"/>
      <c r="EK236" s="1"/>
      <c r="EL236" s="1"/>
      <c r="EM236" s="1"/>
      <c r="EN236" s="1"/>
      <c r="EO236" s="1"/>
      <c r="EP236" s="1"/>
      <c r="EQ236" s="1"/>
      <c r="ER236" s="1"/>
      <c r="ES236" s="1"/>
      <c r="ET236" s="1"/>
      <c r="EU236" s="1"/>
      <c r="EV236" s="1"/>
      <c r="EW236" s="1"/>
      <c r="EX236" s="1"/>
      <c r="EY236" s="1"/>
      <c r="EZ236" s="1"/>
      <c r="FA236" s="1"/>
      <c r="FB236" s="1"/>
      <c r="FC236" s="1"/>
      <c r="FD236" s="1"/>
      <c r="FE236" s="1"/>
      <c r="FF236" s="1"/>
      <c r="FG236" s="1"/>
      <c r="FH236" s="1"/>
    </row>
    <row r="237" spans="1:164" ht="15.75" customHeight="1" x14ac:dyDescent="0.25">
      <c r="A237" s="1">
        <v>32895</v>
      </c>
      <c r="B237" s="1" t="s">
        <v>238</v>
      </c>
      <c r="C237" s="1" t="s">
        <v>804</v>
      </c>
      <c r="D237" s="1" t="s">
        <v>827</v>
      </c>
      <c r="E237" s="1">
        <v>3967</v>
      </c>
      <c r="F237" s="1" t="s">
        <v>833</v>
      </c>
      <c r="G237" s="1" t="s">
        <v>838</v>
      </c>
      <c r="H237" s="1" t="s">
        <v>845</v>
      </c>
      <c r="I237" s="1" t="s">
        <v>853</v>
      </c>
      <c r="J237" s="33">
        <v>158762.90513833993</v>
      </c>
      <c r="K237" s="33">
        <v>14384.600790513836</v>
      </c>
      <c r="L237" s="33">
        <v>28182.758893280636</v>
      </c>
      <c r="M237" s="33">
        <v>60628.727272727272</v>
      </c>
      <c r="N237" s="33">
        <v>30326.52173913044</v>
      </c>
      <c r="O237" s="33">
        <v>16170.948616600792</v>
      </c>
      <c r="P237" s="33">
        <v>9069.3478260869579</v>
      </c>
      <c r="Q237" s="33">
        <v>116068.66007905141</v>
      </c>
      <c r="R237" s="33">
        <v>1868.4426877470357</v>
      </c>
      <c r="S237" s="33">
        <v>5498.4822134387359</v>
      </c>
      <c r="T237" s="33">
        <v>37071.964426877479</v>
      </c>
      <c r="U237" s="33">
        <v>18698.980237154152</v>
      </c>
      <c r="V237" s="33">
        <v>24945.4347826087</v>
      </c>
      <c r="W237" s="33">
        <v>16634.715415019764</v>
      </c>
      <c r="X237" s="33">
        <v>7181.1818181818189</v>
      </c>
      <c r="Y237" s="33">
        <v>4169.4584980237159</v>
      </c>
      <c r="Z237" s="33">
        <v>185708.23320158102</v>
      </c>
      <c r="AA237" s="33">
        <v>85093.426877470367</v>
      </c>
      <c r="AB237" s="33">
        <v>16839.3162055336</v>
      </c>
      <c r="AC237" s="33">
        <v>25139.853754940716</v>
      </c>
      <c r="AD237" s="33">
        <v>35604.691699604744</v>
      </c>
      <c r="AE237" s="33">
        <v>23030.944664031624</v>
      </c>
      <c r="AF237" s="33">
        <v>158465.48221343875</v>
      </c>
      <c r="AG237" s="33">
        <v>16882.592885375496</v>
      </c>
      <c r="AH237" s="33">
        <v>32341.44268774704</v>
      </c>
      <c r="AI237" s="33">
        <v>56518.059288537552</v>
      </c>
      <c r="AJ237" s="33">
        <v>32578.794466403167</v>
      </c>
      <c r="AK237" s="33">
        <v>14403.909090909092</v>
      </c>
      <c r="AL237" s="33">
        <v>5740.6837944664039</v>
      </c>
      <c r="AM237" s="33">
        <v>119106.21739130435</v>
      </c>
      <c r="AN237" s="33">
        <v>2073.936758893281</v>
      </c>
      <c r="AO237" s="33">
        <v>6254.5256916996059</v>
      </c>
      <c r="AP237" s="33">
        <v>40673.387351778656</v>
      </c>
      <c r="AQ237" s="33">
        <v>18017.41106719368</v>
      </c>
      <c r="AR237" s="33">
        <v>22568.328063241108</v>
      </c>
      <c r="AS237" s="33">
        <v>17890.296442687748</v>
      </c>
      <c r="AT237" s="33">
        <v>7606.9644268774709</v>
      </c>
      <c r="AU237" s="33">
        <v>4021.3675889328065</v>
      </c>
      <c r="AV237" s="33">
        <v>168424.17786561267</v>
      </c>
      <c r="AW237" s="33">
        <v>73300.861660079056</v>
      </c>
      <c r="AX237" s="33">
        <v>17055.375494071148</v>
      </c>
      <c r="AY237" s="33">
        <v>22556.363636363636</v>
      </c>
      <c r="AZ237" s="33">
        <v>30314.786561264827</v>
      </c>
      <c r="BA237" s="33">
        <v>25196.790513833992</v>
      </c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  <c r="CN237" s="1"/>
      <c r="CO237" s="1"/>
      <c r="CP237" s="1"/>
      <c r="CQ237" s="1"/>
      <c r="CR237" s="1"/>
      <c r="CS237" s="1"/>
      <c r="CT237" s="1"/>
      <c r="CU237" s="1"/>
      <c r="CV237" s="1"/>
      <c r="CW237" s="1"/>
      <c r="CX237" s="1"/>
      <c r="CY237" s="1"/>
      <c r="CZ237" s="1"/>
      <c r="DA237" s="1"/>
      <c r="DB237" s="1"/>
      <c r="DC237" s="1"/>
      <c r="DD237" s="1"/>
      <c r="DE237" s="1"/>
      <c r="DF237" s="1"/>
      <c r="DG237" s="1"/>
      <c r="DH237" s="1"/>
      <c r="DI237" s="1"/>
      <c r="DJ237" s="1"/>
      <c r="DK237" s="1"/>
      <c r="DL237" s="1"/>
      <c r="DM237" s="1"/>
      <c r="DN237" s="1"/>
      <c r="DO237" s="1"/>
      <c r="DP237" s="1"/>
      <c r="DQ237" s="1"/>
      <c r="DR237" s="1"/>
      <c r="DS237" s="1"/>
      <c r="DT237" s="1"/>
      <c r="DU237" s="1"/>
      <c r="DV237" s="1"/>
      <c r="DW237" s="1"/>
      <c r="DX237" s="1"/>
      <c r="DY237" s="1"/>
      <c r="DZ237" s="1"/>
      <c r="EA237" s="1"/>
      <c r="EB237" s="1"/>
      <c r="EC237" s="1"/>
      <c r="ED237" s="1"/>
      <c r="EE237" s="1"/>
      <c r="EF237" s="1"/>
      <c r="EG237" s="1"/>
      <c r="EH237" s="1"/>
      <c r="EI237" s="1"/>
      <c r="EJ237" s="1"/>
      <c r="EK237" s="1"/>
      <c r="EL237" s="1"/>
      <c r="EM237" s="1"/>
      <c r="EN237" s="1"/>
      <c r="EO237" s="1"/>
      <c r="EP237" s="1"/>
      <c r="EQ237" s="1"/>
      <c r="ER237" s="1"/>
      <c r="ES237" s="1"/>
      <c r="ET237" s="1"/>
      <c r="EU237" s="1"/>
      <c r="EV237" s="1"/>
      <c r="EW237" s="1"/>
      <c r="EX237" s="1"/>
      <c r="EY237" s="1"/>
      <c r="EZ237" s="1"/>
      <c r="FA237" s="1"/>
      <c r="FB237" s="1"/>
      <c r="FC237" s="1"/>
      <c r="FD237" s="1"/>
      <c r="FE237" s="1"/>
      <c r="FF237" s="1"/>
      <c r="FG237" s="1"/>
      <c r="FH237" s="1"/>
    </row>
    <row r="238" spans="1:164" ht="15.75" customHeight="1" x14ac:dyDescent="0.25">
      <c r="A238" s="1">
        <v>32941</v>
      </c>
      <c r="B238" s="1" t="s">
        <v>239</v>
      </c>
      <c r="C238" s="1" t="s">
        <v>807</v>
      </c>
      <c r="D238" s="1" t="s">
        <v>824</v>
      </c>
      <c r="E238" s="1">
        <v>2368</v>
      </c>
      <c r="F238" s="1" t="s">
        <v>836</v>
      </c>
      <c r="G238" s="1" t="s">
        <v>838</v>
      </c>
      <c r="H238" s="1" t="s">
        <v>843</v>
      </c>
      <c r="I238" s="1" t="s">
        <v>853</v>
      </c>
      <c r="J238" s="33">
        <v>64024.359683794464</v>
      </c>
      <c r="K238" s="33">
        <v>3339.02371541502</v>
      </c>
      <c r="L238" s="33">
        <v>8912.616600790514</v>
      </c>
      <c r="M238" s="33">
        <v>34777.260869565223</v>
      </c>
      <c r="N238" s="33">
        <v>13284.596837944664</v>
      </c>
      <c r="O238" s="33">
        <v>3638.893280632411</v>
      </c>
      <c r="P238" s="33">
        <v>71.968379446640327</v>
      </c>
      <c r="Q238" s="33">
        <v>35737.980237154166</v>
      </c>
      <c r="R238" s="33">
        <v>760.21739130434787</v>
      </c>
      <c r="S238" s="33">
        <v>1142.300395256917</v>
      </c>
      <c r="T238" s="33">
        <v>11923.782608695652</v>
      </c>
      <c r="U238" s="33">
        <v>5576.9644268774709</v>
      </c>
      <c r="V238" s="33">
        <v>6973.233201581028</v>
      </c>
      <c r="W238" s="33">
        <v>4251.8932806324119</v>
      </c>
      <c r="X238" s="33">
        <v>3889.6877470355735</v>
      </c>
      <c r="Y238" s="33">
        <v>1219.901185770751</v>
      </c>
      <c r="Z238" s="33">
        <v>61187.367588932815</v>
      </c>
      <c r="AA238" s="33">
        <v>16826.395256916996</v>
      </c>
      <c r="AB238" s="33">
        <v>3123.4822134387355</v>
      </c>
      <c r="AC238" s="33">
        <v>12731.217391304348</v>
      </c>
      <c r="AD238" s="33">
        <v>23859.454545454548</v>
      </c>
      <c r="AE238" s="33">
        <v>4646.8181818181829</v>
      </c>
      <c r="AF238" s="33">
        <v>60772.952569169967</v>
      </c>
      <c r="AG238" s="33">
        <v>3916.9762845849809</v>
      </c>
      <c r="AH238" s="33">
        <v>8052.0118577075109</v>
      </c>
      <c r="AI238" s="33">
        <v>33885.565217391304</v>
      </c>
      <c r="AJ238" s="33">
        <v>11902.249011857708</v>
      </c>
      <c r="AK238" s="33">
        <v>2821.0237154150195</v>
      </c>
      <c r="AL238" s="33">
        <v>195.12648221343875</v>
      </c>
      <c r="AM238" s="33">
        <v>41619.822134387352</v>
      </c>
      <c r="AN238" s="33">
        <v>695.41501976284599</v>
      </c>
      <c r="AO238" s="33">
        <v>1148.0513833992097</v>
      </c>
      <c r="AP238" s="33">
        <v>14572.442687747036</v>
      </c>
      <c r="AQ238" s="33">
        <v>5069.304347826087</v>
      </c>
      <c r="AR238" s="33">
        <v>6939.2450592885389</v>
      </c>
      <c r="AS238" s="33">
        <v>6920.177865612648</v>
      </c>
      <c r="AT238" s="33">
        <v>4741.233201581028</v>
      </c>
      <c r="AU238" s="33">
        <v>1533.9525691699607</v>
      </c>
      <c r="AV238" s="33">
        <v>61668.802371541511</v>
      </c>
      <c r="AW238" s="33">
        <v>18351.249011857712</v>
      </c>
      <c r="AX238" s="33">
        <v>3194.541501976285</v>
      </c>
      <c r="AY238" s="33">
        <v>10290.932806324112</v>
      </c>
      <c r="AZ238" s="33">
        <v>23981.754940711464</v>
      </c>
      <c r="BA238" s="33">
        <v>5850.324110671937</v>
      </c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  <c r="CN238" s="1"/>
      <c r="CO238" s="1"/>
      <c r="CP238" s="1"/>
      <c r="CQ238" s="1"/>
      <c r="CR238" s="1"/>
      <c r="CS238" s="1"/>
      <c r="CT238" s="1"/>
      <c r="CU238" s="1"/>
      <c r="CV238" s="1"/>
      <c r="CW238" s="1"/>
      <c r="CX238" s="1"/>
      <c r="CY238" s="1"/>
      <c r="CZ238" s="1"/>
      <c r="DA238" s="1"/>
      <c r="DB238" s="1"/>
      <c r="DC238" s="1"/>
      <c r="DD238" s="1"/>
      <c r="DE238" s="1"/>
      <c r="DF238" s="1"/>
      <c r="DG238" s="1"/>
      <c r="DH238" s="1"/>
      <c r="DI238" s="1"/>
      <c r="DJ238" s="1"/>
      <c r="DK238" s="1"/>
      <c r="DL238" s="1"/>
      <c r="DM238" s="1"/>
      <c r="DN238" s="1"/>
      <c r="DO238" s="1"/>
      <c r="DP238" s="1"/>
      <c r="DQ238" s="1"/>
      <c r="DR238" s="1"/>
      <c r="DS238" s="1"/>
      <c r="DT238" s="1"/>
      <c r="DU238" s="1"/>
      <c r="DV238" s="1"/>
      <c r="DW238" s="1"/>
      <c r="DX238" s="1"/>
      <c r="DY238" s="1"/>
      <c r="DZ238" s="1"/>
      <c r="EA238" s="1"/>
      <c r="EB238" s="1"/>
      <c r="EC238" s="1"/>
      <c r="ED238" s="1"/>
      <c r="EE238" s="1"/>
      <c r="EF238" s="1"/>
      <c r="EG238" s="1"/>
      <c r="EH238" s="1"/>
      <c r="EI238" s="1"/>
      <c r="EJ238" s="1"/>
      <c r="EK238" s="1"/>
      <c r="EL238" s="1"/>
      <c r="EM238" s="1"/>
      <c r="EN238" s="1"/>
      <c r="EO238" s="1"/>
      <c r="EP238" s="1"/>
      <c r="EQ238" s="1"/>
      <c r="ER238" s="1"/>
      <c r="ES238" s="1"/>
      <c r="ET238" s="1"/>
      <c r="EU238" s="1"/>
      <c r="EV238" s="1"/>
      <c r="EW238" s="1"/>
      <c r="EX238" s="1"/>
      <c r="EY238" s="1"/>
      <c r="EZ238" s="1"/>
      <c r="FA238" s="1"/>
      <c r="FB238" s="1"/>
      <c r="FC238" s="1"/>
      <c r="FD238" s="1"/>
      <c r="FE238" s="1"/>
      <c r="FF238" s="1"/>
      <c r="FG238" s="1"/>
      <c r="FH238" s="1"/>
    </row>
    <row r="239" spans="1:164" ht="15.75" customHeight="1" x14ac:dyDescent="0.25">
      <c r="A239" s="1">
        <v>32968</v>
      </c>
      <c r="B239" s="1" t="s">
        <v>240</v>
      </c>
      <c r="C239" s="1" t="s">
        <v>795</v>
      </c>
      <c r="D239" s="1" t="s">
        <v>827</v>
      </c>
      <c r="E239" s="1">
        <v>3762</v>
      </c>
      <c r="F239" s="1" t="s">
        <v>833</v>
      </c>
      <c r="G239" s="1" t="s">
        <v>838</v>
      </c>
      <c r="H239" s="1" t="s">
        <v>845</v>
      </c>
      <c r="I239" s="1" t="s">
        <v>853</v>
      </c>
      <c r="J239" s="33">
        <v>202046.38339920953</v>
      </c>
      <c r="K239" s="33">
        <v>10574.525691699606</v>
      </c>
      <c r="L239" s="33">
        <v>28619.703557312256</v>
      </c>
      <c r="M239" s="33">
        <v>91467.000000000015</v>
      </c>
      <c r="N239" s="33">
        <v>46316.466403162063</v>
      </c>
      <c r="O239" s="33">
        <v>20502.97628458498</v>
      </c>
      <c r="P239" s="33">
        <v>4565.711462450593</v>
      </c>
      <c r="Q239" s="33">
        <v>126232.54940711465</v>
      </c>
      <c r="R239" s="33">
        <v>1964.2292490118577</v>
      </c>
      <c r="S239" s="33">
        <v>4597.810276679842</v>
      </c>
      <c r="T239" s="33">
        <v>50210.545454545456</v>
      </c>
      <c r="U239" s="33">
        <v>20507.747035573124</v>
      </c>
      <c r="V239" s="33">
        <v>19546.367588932808</v>
      </c>
      <c r="W239" s="33">
        <v>19624.988142292492</v>
      </c>
      <c r="X239" s="33">
        <v>6628.134387351779</v>
      </c>
      <c r="Y239" s="33">
        <v>3152.727272727273</v>
      </c>
      <c r="Z239" s="33">
        <v>162613.99604743085</v>
      </c>
      <c r="AA239" s="33">
        <v>59698.454545454551</v>
      </c>
      <c r="AB239" s="33">
        <v>16780.22134387352</v>
      </c>
      <c r="AC239" s="33">
        <v>21977.3162055336</v>
      </c>
      <c r="AD239" s="33">
        <v>44653.648221343872</v>
      </c>
      <c r="AE239" s="33">
        <v>19504.355731225296</v>
      </c>
      <c r="AF239" s="33">
        <v>179681.68774703561</v>
      </c>
      <c r="AG239" s="33">
        <v>10095.577075098816</v>
      </c>
      <c r="AH239" s="33">
        <v>24192.861660079056</v>
      </c>
      <c r="AI239" s="33">
        <v>85520.225296442703</v>
      </c>
      <c r="AJ239" s="33">
        <v>41463.256916996048</v>
      </c>
      <c r="AK239" s="33">
        <v>16842.371541501976</v>
      </c>
      <c r="AL239" s="33">
        <v>1567.3952569169962</v>
      </c>
      <c r="AM239" s="33">
        <v>129909.99604743083</v>
      </c>
      <c r="AN239" s="33">
        <v>1938.6758893280635</v>
      </c>
      <c r="AO239" s="33">
        <v>5539.2055335968389</v>
      </c>
      <c r="AP239" s="33">
        <v>47202.778656126487</v>
      </c>
      <c r="AQ239" s="33">
        <v>21591.806324110672</v>
      </c>
      <c r="AR239" s="33">
        <v>20028.837944664032</v>
      </c>
      <c r="AS239" s="33">
        <v>23247.833992094864</v>
      </c>
      <c r="AT239" s="33">
        <v>6778.1581027667999</v>
      </c>
      <c r="AU239" s="33">
        <v>3582.699604743083</v>
      </c>
      <c r="AV239" s="33">
        <v>155117.50988142294</v>
      </c>
      <c r="AW239" s="33">
        <v>59055.071146245056</v>
      </c>
      <c r="AX239" s="33">
        <v>17272.241106719368</v>
      </c>
      <c r="AY239" s="33">
        <v>20463.304347826092</v>
      </c>
      <c r="AZ239" s="33">
        <v>38475.44268774704</v>
      </c>
      <c r="BA239" s="33">
        <v>19851.450592885376</v>
      </c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  <c r="EW239" s="1"/>
      <c r="EX239" s="1"/>
      <c r="EY239" s="1"/>
      <c r="EZ239" s="1"/>
      <c r="FA239" s="1"/>
      <c r="FB239" s="1"/>
      <c r="FC239" s="1"/>
      <c r="FD239" s="1"/>
      <c r="FE239" s="1"/>
      <c r="FF239" s="1"/>
      <c r="FG239" s="1"/>
      <c r="FH239" s="1"/>
    </row>
    <row r="240" spans="1:164" ht="15.75" customHeight="1" x14ac:dyDescent="0.25">
      <c r="A240" s="1">
        <v>32992</v>
      </c>
      <c r="B240" s="1" t="s">
        <v>241</v>
      </c>
      <c r="C240" s="1" t="s">
        <v>795</v>
      </c>
      <c r="D240" s="1" t="s">
        <v>824</v>
      </c>
      <c r="E240" s="1">
        <v>2410</v>
      </c>
      <c r="F240" s="1" t="s">
        <v>833</v>
      </c>
      <c r="G240" s="1" t="s">
        <v>838</v>
      </c>
      <c r="H240" s="1" t="s">
        <v>841</v>
      </c>
      <c r="I240" s="1" t="s">
        <v>851</v>
      </c>
      <c r="J240" s="33">
        <v>66959.845849802383</v>
      </c>
      <c r="K240" s="33">
        <v>2073.0513833992095</v>
      </c>
      <c r="L240" s="33">
        <v>1170.600790513834</v>
      </c>
      <c r="M240" s="33">
        <v>35309.754940711464</v>
      </c>
      <c r="N240" s="33">
        <v>20041.46640316206</v>
      </c>
      <c r="O240" s="33">
        <v>6515.2687747035579</v>
      </c>
      <c r="P240" s="33">
        <v>1849.703557312253</v>
      </c>
      <c r="Q240" s="33">
        <v>50427.458498023727</v>
      </c>
      <c r="R240" s="33">
        <v>600.08300395256924</v>
      </c>
      <c r="S240" s="33">
        <v>580.71146245059299</v>
      </c>
      <c r="T240" s="33">
        <v>17728.34782608696</v>
      </c>
      <c r="U240" s="33">
        <v>8981.97233201581</v>
      </c>
      <c r="V240" s="33">
        <v>7304.8142292490129</v>
      </c>
      <c r="W240" s="33">
        <v>10656.505928853756</v>
      </c>
      <c r="X240" s="33">
        <v>3213.3794466403165</v>
      </c>
      <c r="Y240" s="33">
        <v>1361.6442687747037</v>
      </c>
      <c r="Z240" s="33">
        <v>75321.592885375489</v>
      </c>
      <c r="AA240" s="33">
        <v>30763.430830039528</v>
      </c>
      <c r="AB240" s="33">
        <v>3135.731225296443</v>
      </c>
      <c r="AC240" s="33">
        <v>16488.308300395256</v>
      </c>
      <c r="AD240" s="33">
        <v>16910.679841897232</v>
      </c>
      <c r="AE240" s="33">
        <v>8023.4426877470369</v>
      </c>
      <c r="AF240" s="33">
        <v>46428.62055335968</v>
      </c>
      <c r="AG240" s="33">
        <v>1874.102766798419</v>
      </c>
      <c r="AH240" s="33">
        <v>2128.4584980237155</v>
      </c>
      <c r="AI240" s="33">
        <v>27022.225296442688</v>
      </c>
      <c r="AJ240" s="33">
        <v>9541.9011857707519</v>
      </c>
      <c r="AK240" s="33">
        <v>4745.8418972332029</v>
      </c>
      <c r="AL240" s="33">
        <v>1116.0909090909092</v>
      </c>
      <c r="AM240" s="33">
        <v>49377.272727272728</v>
      </c>
      <c r="AN240" s="33">
        <v>677.14229249011862</v>
      </c>
      <c r="AO240" s="33">
        <v>550.72332015810275</v>
      </c>
      <c r="AP240" s="33">
        <v>15521.826086956524</v>
      </c>
      <c r="AQ240" s="33">
        <v>8377.545454545454</v>
      </c>
      <c r="AR240" s="33">
        <v>7937.237154150198</v>
      </c>
      <c r="AS240" s="33">
        <v>11443.450592885376</v>
      </c>
      <c r="AT240" s="33">
        <v>3682.0553359683799</v>
      </c>
      <c r="AU240" s="33">
        <v>1187.2924901185772</v>
      </c>
      <c r="AV240" s="33">
        <v>56179.426877470367</v>
      </c>
      <c r="AW240" s="33">
        <v>20220.968379446644</v>
      </c>
      <c r="AX240" s="33">
        <v>2884.1620553359689</v>
      </c>
      <c r="AY240" s="33">
        <v>13001.671936758896</v>
      </c>
      <c r="AZ240" s="33">
        <v>9199.0000000000018</v>
      </c>
      <c r="BA240" s="33">
        <v>10873.624505928854</v>
      </c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/>
      <c r="CR240" s="1"/>
      <c r="CS240" s="1"/>
      <c r="CT240" s="1"/>
      <c r="CU240" s="1"/>
      <c r="CV240" s="1"/>
      <c r="CW240" s="1"/>
      <c r="CX240" s="1"/>
      <c r="CY240" s="1"/>
      <c r="CZ240" s="1"/>
      <c r="DA240" s="1"/>
      <c r="DB240" s="1"/>
      <c r="DC240" s="1"/>
      <c r="DD240" s="1"/>
      <c r="DE240" s="1"/>
      <c r="DF240" s="1"/>
      <c r="DG240" s="1"/>
      <c r="DH240" s="1"/>
      <c r="DI240" s="1"/>
      <c r="DJ240" s="1"/>
      <c r="DK240" s="1"/>
      <c r="DL240" s="1"/>
      <c r="DM240" s="1"/>
      <c r="DN240" s="1"/>
      <c r="DO240" s="1"/>
      <c r="DP240" s="1"/>
      <c r="DQ240" s="1"/>
      <c r="DR240" s="1"/>
      <c r="DS240" s="1"/>
      <c r="DT240" s="1"/>
      <c r="DU240" s="1"/>
      <c r="DV240" s="1"/>
      <c r="DW240" s="1"/>
      <c r="DX240" s="1"/>
      <c r="DY240" s="1"/>
      <c r="DZ240" s="1"/>
      <c r="EA240" s="1"/>
      <c r="EB240" s="1"/>
      <c r="EC240" s="1"/>
      <c r="ED240" s="1"/>
      <c r="EE240" s="1"/>
      <c r="EF240" s="1"/>
      <c r="EG240" s="1"/>
      <c r="EH240" s="1"/>
      <c r="EI240" s="1"/>
      <c r="EJ240" s="1"/>
      <c r="EK240" s="1"/>
      <c r="EL240" s="1"/>
      <c r="EM240" s="1"/>
      <c r="EN240" s="1"/>
      <c r="EO240" s="1"/>
      <c r="EP240" s="1"/>
      <c r="EQ240" s="1"/>
      <c r="ER240" s="1"/>
      <c r="ES240" s="1"/>
      <c r="ET240" s="1"/>
      <c r="EU240" s="1"/>
      <c r="EV240" s="1"/>
      <c r="EW240" s="1"/>
      <c r="EX240" s="1"/>
      <c r="EY240" s="1"/>
      <c r="EZ240" s="1"/>
      <c r="FA240" s="1"/>
      <c r="FB240" s="1"/>
      <c r="FC240" s="1"/>
      <c r="FD240" s="1"/>
      <c r="FE240" s="1"/>
      <c r="FF240" s="1"/>
      <c r="FG240" s="1"/>
      <c r="FH240" s="1"/>
    </row>
    <row r="241" spans="1:164" ht="15.75" customHeight="1" x14ac:dyDescent="0.25">
      <c r="A241" s="1">
        <v>33018</v>
      </c>
      <c r="B241" s="1" t="s">
        <v>242</v>
      </c>
      <c r="C241" s="1" t="s">
        <v>795</v>
      </c>
      <c r="D241" s="1" t="s">
        <v>823</v>
      </c>
      <c r="E241" s="1">
        <v>1355</v>
      </c>
      <c r="F241" s="1" t="s">
        <v>833</v>
      </c>
      <c r="G241" s="1" t="s">
        <v>838</v>
      </c>
      <c r="H241" s="1" t="s">
        <v>843</v>
      </c>
      <c r="I241" s="1" t="s">
        <v>852</v>
      </c>
      <c r="J241" s="33">
        <v>38598.644268774719</v>
      </c>
      <c r="K241" s="33">
        <v>1821.5731225296445</v>
      </c>
      <c r="L241" s="33">
        <v>5654.754940711463</v>
      </c>
      <c r="M241" s="33">
        <v>16447.790513833996</v>
      </c>
      <c r="N241" s="33">
        <v>10113.490118577076</v>
      </c>
      <c r="O241" s="33">
        <v>2002.3438735177867</v>
      </c>
      <c r="P241" s="33">
        <v>2558.691699604743</v>
      </c>
      <c r="Q241" s="33">
        <v>33269.948616600799</v>
      </c>
      <c r="R241" s="33">
        <v>320.09486166007906</v>
      </c>
      <c r="S241" s="33">
        <v>1092.118577075099</v>
      </c>
      <c r="T241" s="33">
        <v>8668.0988142292499</v>
      </c>
      <c r="U241" s="33">
        <v>5230.249011857708</v>
      </c>
      <c r="V241" s="33">
        <v>7453.3596837944669</v>
      </c>
      <c r="W241" s="33">
        <v>5025.98418972332</v>
      </c>
      <c r="X241" s="33">
        <v>3628.521739130435</v>
      </c>
      <c r="Y241" s="33">
        <v>1851.521739130435</v>
      </c>
      <c r="Z241" s="33">
        <v>65369.521739130432</v>
      </c>
      <c r="AA241" s="33">
        <v>24737.782608695652</v>
      </c>
      <c r="AB241" s="33">
        <v>4107.288537549407</v>
      </c>
      <c r="AC241" s="33">
        <v>8628.6640316205539</v>
      </c>
      <c r="AD241" s="33">
        <v>22127.964426877472</v>
      </c>
      <c r="AE241" s="33">
        <v>5767.822134387352</v>
      </c>
      <c r="AF241" s="33">
        <v>37998.201581027664</v>
      </c>
      <c r="AG241" s="33">
        <v>1802.0553359683795</v>
      </c>
      <c r="AH241" s="33">
        <v>5762.332015810277</v>
      </c>
      <c r="AI241" s="33">
        <v>16195.762845849804</v>
      </c>
      <c r="AJ241" s="33">
        <v>9989.403162055336</v>
      </c>
      <c r="AK241" s="33">
        <v>1769.3833992094862</v>
      </c>
      <c r="AL241" s="33">
        <v>2479.2648221343875</v>
      </c>
      <c r="AM241" s="33">
        <v>34865.739130434791</v>
      </c>
      <c r="AN241" s="33">
        <v>551.23320158102763</v>
      </c>
      <c r="AO241" s="33">
        <v>1261.4861660079052</v>
      </c>
      <c r="AP241" s="33">
        <v>8707.7786561264838</v>
      </c>
      <c r="AQ241" s="33">
        <v>5187.079051383399</v>
      </c>
      <c r="AR241" s="33">
        <v>8230.359683794466</v>
      </c>
      <c r="AS241" s="33">
        <v>5250.513833992095</v>
      </c>
      <c r="AT241" s="33">
        <v>3887.304347826087</v>
      </c>
      <c r="AU241" s="33">
        <v>1789.9841897233202</v>
      </c>
      <c r="AV241" s="33">
        <v>67838.233201581039</v>
      </c>
      <c r="AW241" s="33">
        <v>27027.636363636364</v>
      </c>
      <c r="AX241" s="33">
        <v>4608.750988142293</v>
      </c>
      <c r="AY241" s="33">
        <v>8783.1185770750999</v>
      </c>
      <c r="AZ241" s="33">
        <v>21873.430830039528</v>
      </c>
      <c r="BA241" s="33">
        <v>5545.2964426877479</v>
      </c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/>
      <c r="CR241" s="1"/>
      <c r="CS241" s="1"/>
      <c r="CT241" s="1"/>
      <c r="CU241" s="1"/>
      <c r="CV241" s="1"/>
      <c r="CW241" s="1"/>
      <c r="CX241" s="1"/>
      <c r="CY241" s="1"/>
      <c r="CZ241" s="1"/>
      <c r="DA241" s="1"/>
      <c r="DB241" s="1"/>
      <c r="DC241" s="1"/>
      <c r="DD241" s="1"/>
      <c r="DE241" s="1"/>
      <c r="DF241" s="1"/>
      <c r="DG241" s="1"/>
      <c r="DH241" s="1"/>
      <c r="DI241" s="1"/>
      <c r="DJ241" s="1"/>
      <c r="DK241" s="1"/>
      <c r="DL241" s="1"/>
      <c r="DM241" s="1"/>
      <c r="DN241" s="1"/>
      <c r="DO241" s="1"/>
      <c r="DP241" s="1"/>
      <c r="DQ241" s="1"/>
      <c r="DR241" s="1"/>
      <c r="DS241" s="1"/>
      <c r="DT241" s="1"/>
      <c r="DU241" s="1"/>
      <c r="DV241" s="1"/>
      <c r="DW241" s="1"/>
      <c r="DX241" s="1"/>
      <c r="DY241" s="1"/>
      <c r="DZ241" s="1"/>
      <c r="EA241" s="1"/>
      <c r="EB241" s="1"/>
      <c r="EC241" s="1"/>
      <c r="ED241" s="1"/>
      <c r="EE241" s="1"/>
      <c r="EF241" s="1"/>
      <c r="EG241" s="1"/>
      <c r="EH241" s="1"/>
      <c r="EI241" s="1"/>
      <c r="EJ241" s="1"/>
      <c r="EK241" s="1"/>
      <c r="EL241" s="1"/>
      <c r="EM241" s="1"/>
      <c r="EN241" s="1"/>
      <c r="EO241" s="1"/>
      <c r="EP241" s="1"/>
      <c r="EQ241" s="1"/>
      <c r="ER241" s="1"/>
      <c r="ES241" s="1"/>
      <c r="ET241" s="1"/>
      <c r="EU241" s="1"/>
      <c r="EV241" s="1"/>
      <c r="EW241" s="1"/>
      <c r="EX241" s="1"/>
      <c r="EY241" s="1"/>
      <c r="EZ241" s="1"/>
      <c r="FA241" s="1"/>
      <c r="FB241" s="1"/>
      <c r="FC241" s="1"/>
      <c r="FD241" s="1"/>
      <c r="FE241" s="1"/>
      <c r="FF241" s="1"/>
      <c r="FG241" s="1"/>
      <c r="FH241" s="1"/>
    </row>
    <row r="242" spans="1:164" ht="15.75" customHeight="1" x14ac:dyDescent="0.25">
      <c r="A242" s="1">
        <v>33034</v>
      </c>
      <c r="B242" s="1" t="s">
        <v>243</v>
      </c>
      <c r="C242" s="1" t="s">
        <v>799</v>
      </c>
      <c r="D242" s="1" t="s">
        <v>827</v>
      </c>
      <c r="E242" s="1">
        <v>2865</v>
      </c>
      <c r="F242" s="1" t="s">
        <v>834</v>
      </c>
      <c r="G242" s="1" t="s">
        <v>838</v>
      </c>
      <c r="H242" s="1" t="s">
        <v>841</v>
      </c>
      <c r="I242" s="1" t="s">
        <v>851</v>
      </c>
      <c r="J242" s="33">
        <v>97842.667984189742</v>
      </c>
      <c r="K242" s="33">
        <v>11279.17391304348</v>
      </c>
      <c r="L242" s="33">
        <v>14115.494071146244</v>
      </c>
      <c r="M242" s="33">
        <v>45757.043478260879</v>
      </c>
      <c r="N242" s="33">
        <v>14785.000000000002</v>
      </c>
      <c r="O242" s="33">
        <v>10799.462450592886</v>
      </c>
      <c r="P242" s="33">
        <v>1106.494071146245</v>
      </c>
      <c r="Q242" s="33">
        <v>63243.798418972336</v>
      </c>
      <c r="R242" s="33">
        <v>1012.6403162055337</v>
      </c>
      <c r="S242" s="33">
        <v>2206.7826086956525</v>
      </c>
      <c r="T242" s="33">
        <v>18761.719367588936</v>
      </c>
      <c r="U242" s="33">
        <v>9073.6877470355739</v>
      </c>
      <c r="V242" s="33">
        <v>11778.023715415022</v>
      </c>
      <c r="W242" s="33">
        <v>13381.628458498024</v>
      </c>
      <c r="X242" s="33">
        <v>4759.8932806324119</v>
      </c>
      <c r="Y242" s="33">
        <v>2269.422924901186</v>
      </c>
      <c r="Z242" s="33">
        <v>71365.343873517777</v>
      </c>
      <c r="AA242" s="33">
        <v>24721.450592885376</v>
      </c>
      <c r="AB242" s="33">
        <v>7496.3794466403169</v>
      </c>
      <c r="AC242" s="33">
        <v>11620.335968379448</v>
      </c>
      <c r="AD242" s="33">
        <v>15414.691699604744</v>
      </c>
      <c r="AE242" s="33">
        <v>12112.486166007906</v>
      </c>
      <c r="AF242" s="33">
        <v>100209.49802371541</v>
      </c>
      <c r="AG242" s="33">
        <v>14528.501976284586</v>
      </c>
      <c r="AH242" s="33">
        <v>13207.415019762848</v>
      </c>
      <c r="AI242" s="33">
        <v>51703.11067193676</v>
      </c>
      <c r="AJ242" s="33">
        <v>11848.189723320158</v>
      </c>
      <c r="AK242" s="33">
        <v>8228.4940711462459</v>
      </c>
      <c r="AL242" s="33">
        <v>693.78656126482213</v>
      </c>
      <c r="AM242" s="33">
        <v>70240.466403162049</v>
      </c>
      <c r="AN242" s="33">
        <v>1018.3438735177866</v>
      </c>
      <c r="AO242" s="33">
        <v>2974.4664031620555</v>
      </c>
      <c r="AP242" s="33">
        <v>20957.889328063244</v>
      </c>
      <c r="AQ242" s="33">
        <v>9598.3083003952579</v>
      </c>
      <c r="AR242" s="33">
        <v>12174.762845849804</v>
      </c>
      <c r="AS242" s="33">
        <v>15125.367588932808</v>
      </c>
      <c r="AT242" s="33">
        <v>5356.675889328063</v>
      </c>
      <c r="AU242" s="33">
        <v>3034.652173913044</v>
      </c>
      <c r="AV242" s="33">
        <v>70530.810276679855</v>
      </c>
      <c r="AW242" s="33">
        <v>22350.379446640316</v>
      </c>
      <c r="AX242" s="33">
        <v>9137.7826086956538</v>
      </c>
      <c r="AY242" s="33">
        <v>12580.498023715416</v>
      </c>
      <c r="AZ242" s="33">
        <v>11817.13438735178</v>
      </c>
      <c r="BA242" s="33">
        <v>14645.01581027668</v>
      </c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  <c r="CZ242" s="1"/>
      <c r="DA242" s="1"/>
      <c r="DB242" s="1"/>
      <c r="DC242" s="1"/>
      <c r="DD242" s="1"/>
      <c r="DE242" s="1"/>
      <c r="DF242" s="1"/>
      <c r="DG242" s="1"/>
      <c r="DH242" s="1"/>
      <c r="DI242" s="1"/>
      <c r="DJ242" s="1"/>
      <c r="DK242" s="1"/>
      <c r="DL242" s="1"/>
      <c r="DM242" s="1"/>
      <c r="DN242" s="1"/>
      <c r="DO242" s="1"/>
      <c r="DP242" s="1"/>
      <c r="DQ242" s="1"/>
      <c r="DR242" s="1"/>
      <c r="DS242" s="1"/>
      <c r="DT242" s="1"/>
      <c r="DU242" s="1"/>
      <c r="DV242" s="1"/>
      <c r="DW242" s="1"/>
      <c r="DX242" s="1"/>
      <c r="DY242" s="1"/>
      <c r="DZ242" s="1"/>
      <c r="EA242" s="1"/>
      <c r="EB242" s="1"/>
      <c r="EC242" s="1"/>
      <c r="ED242" s="1"/>
      <c r="EE242" s="1"/>
      <c r="EF242" s="1"/>
      <c r="EG242" s="1"/>
      <c r="EH242" s="1"/>
      <c r="EI242" s="1"/>
      <c r="EJ242" s="1"/>
      <c r="EK242" s="1"/>
      <c r="EL242" s="1"/>
      <c r="EM242" s="1"/>
      <c r="EN242" s="1"/>
      <c r="EO242" s="1"/>
      <c r="EP242" s="1"/>
      <c r="EQ242" s="1"/>
      <c r="ER242" s="1"/>
      <c r="ES242" s="1"/>
      <c r="ET242" s="1"/>
      <c r="EU242" s="1"/>
      <c r="EV242" s="1"/>
      <c r="EW242" s="1"/>
      <c r="EX242" s="1"/>
      <c r="EY242" s="1"/>
      <c r="EZ242" s="1"/>
      <c r="FA242" s="1"/>
      <c r="FB242" s="1"/>
      <c r="FC242" s="1"/>
      <c r="FD242" s="1"/>
      <c r="FE242" s="1"/>
      <c r="FF242" s="1"/>
      <c r="FG242" s="1"/>
      <c r="FH242" s="1"/>
    </row>
    <row r="243" spans="1:164" ht="15.75" customHeight="1" x14ac:dyDescent="0.25">
      <c r="A243" s="1">
        <v>33042</v>
      </c>
      <c r="B243" s="1" t="s">
        <v>244</v>
      </c>
      <c r="C243" s="1" t="s">
        <v>797</v>
      </c>
      <c r="D243" s="1" t="s">
        <v>824</v>
      </c>
      <c r="E243" s="1">
        <v>2750</v>
      </c>
      <c r="F243" s="1" t="s">
        <v>834</v>
      </c>
      <c r="G243" s="1" t="s">
        <v>838</v>
      </c>
      <c r="H243" s="1" t="s">
        <v>846</v>
      </c>
      <c r="I243" s="1" t="s">
        <v>853</v>
      </c>
      <c r="J243" s="33">
        <v>143040.13833992093</v>
      </c>
      <c r="K243" s="33">
        <v>7518.7272727272739</v>
      </c>
      <c r="L243" s="33">
        <v>24027.003952569172</v>
      </c>
      <c r="M243" s="33">
        <v>65700.359683794479</v>
      </c>
      <c r="N243" s="33">
        <v>27727.320158102768</v>
      </c>
      <c r="O243" s="33">
        <v>16259.818181818182</v>
      </c>
      <c r="P243" s="33">
        <v>1806.9090909090912</v>
      </c>
      <c r="Q243" s="33">
        <v>126602.45454545454</v>
      </c>
      <c r="R243" s="33">
        <v>1546.5217391304348</v>
      </c>
      <c r="S243" s="33">
        <v>5478.379446640316</v>
      </c>
      <c r="T243" s="33">
        <v>37421.920948616607</v>
      </c>
      <c r="U243" s="33">
        <v>19596.359683794468</v>
      </c>
      <c r="V243" s="33">
        <v>25158.549407114624</v>
      </c>
      <c r="W243" s="33">
        <v>22015.351778656128</v>
      </c>
      <c r="X243" s="33">
        <v>11228.11462450593</v>
      </c>
      <c r="Y243" s="33">
        <v>4157.2569169960479</v>
      </c>
      <c r="Z243" s="33">
        <v>122543.39525691699</v>
      </c>
      <c r="AA243" s="33">
        <v>50011.1581027668</v>
      </c>
      <c r="AB243" s="33">
        <v>13389.877470355732</v>
      </c>
      <c r="AC243" s="33">
        <v>20378.343873517788</v>
      </c>
      <c r="AD243" s="33">
        <v>23751.02371541502</v>
      </c>
      <c r="AE243" s="33">
        <v>15012.992094861662</v>
      </c>
      <c r="AF243" s="33">
        <v>144890.03162055337</v>
      </c>
      <c r="AG243" s="33">
        <v>10738.679841897234</v>
      </c>
      <c r="AH243" s="33">
        <v>23750.043478260872</v>
      </c>
      <c r="AI243" s="33">
        <v>64662.450592885383</v>
      </c>
      <c r="AJ243" s="33">
        <v>28586.48221343874</v>
      </c>
      <c r="AK243" s="33">
        <v>14646.758893280634</v>
      </c>
      <c r="AL243" s="33">
        <v>2505.6166007905135</v>
      </c>
      <c r="AM243" s="33">
        <v>127110.28458498023</v>
      </c>
      <c r="AN243" s="33">
        <v>2030.6521739130437</v>
      </c>
      <c r="AO243" s="33">
        <v>5476.122529644269</v>
      </c>
      <c r="AP243" s="33">
        <v>34701.03162055336</v>
      </c>
      <c r="AQ243" s="33">
        <v>17821.379446640316</v>
      </c>
      <c r="AR243" s="33">
        <v>25077.10276679842</v>
      </c>
      <c r="AS243" s="33">
        <v>25715.079051383404</v>
      </c>
      <c r="AT243" s="33">
        <v>12018.04743083004</v>
      </c>
      <c r="AU243" s="33">
        <v>4270.869565217391</v>
      </c>
      <c r="AV243" s="33">
        <v>115082.60474308304</v>
      </c>
      <c r="AW243" s="33">
        <v>41553.015810276687</v>
      </c>
      <c r="AX243" s="33">
        <v>14346.944664031624</v>
      </c>
      <c r="AY243" s="33">
        <v>19255.758893280632</v>
      </c>
      <c r="AZ243" s="33">
        <v>23415.600790513836</v>
      </c>
      <c r="BA243" s="33">
        <v>16511.28458498024</v>
      </c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  <c r="CN243" s="1"/>
      <c r="CO243" s="1"/>
      <c r="CP243" s="1"/>
      <c r="CQ243" s="1"/>
      <c r="CR243" s="1"/>
      <c r="CS243" s="1"/>
      <c r="CT243" s="1"/>
      <c r="CU243" s="1"/>
      <c r="CV243" s="1"/>
      <c r="CW243" s="1"/>
      <c r="CX243" s="1"/>
      <c r="CY243" s="1"/>
      <c r="CZ243" s="1"/>
      <c r="DA243" s="1"/>
      <c r="DB243" s="1"/>
      <c r="DC243" s="1"/>
      <c r="DD243" s="1"/>
      <c r="DE243" s="1"/>
      <c r="DF243" s="1"/>
      <c r="DG243" s="1"/>
      <c r="DH243" s="1"/>
      <c r="DI243" s="1"/>
      <c r="DJ243" s="1"/>
      <c r="DK243" s="1"/>
      <c r="DL243" s="1"/>
      <c r="DM243" s="1"/>
      <c r="DN243" s="1"/>
      <c r="DO243" s="1"/>
      <c r="DP243" s="1"/>
      <c r="DQ243" s="1"/>
      <c r="DR243" s="1"/>
      <c r="DS243" s="1"/>
      <c r="DT243" s="1"/>
      <c r="DU243" s="1"/>
      <c r="DV243" s="1"/>
      <c r="DW243" s="1"/>
      <c r="DX243" s="1"/>
      <c r="DY243" s="1"/>
      <c r="DZ243" s="1"/>
      <c r="EA243" s="1"/>
      <c r="EB243" s="1"/>
      <c r="EC243" s="1"/>
      <c r="ED243" s="1"/>
      <c r="EE243" s="1"/>
      <c r="EF243" s="1"/>
      <c r="EG243" s="1"/>
      <c r="EH243" s="1"/>
      <c r="EI243" s="1"/>
      <c r="EJ243" s="1"/>
      <c r="EK243" s="1"/>
      <c r="EL243" s="1"/>
      <c r="EM243" s="1"/>
      <c r="EN243" s="1"/>
      <c r="EO243" s="1"/>
      <c r="EP243" s="1"/>
      <c r="EQ243" s="1"/>
      <c r="ER243" s="1"/>
      <c r="ES243" s="1"/>
      <c r="ET243" s="1"/>
      <c r="EU243" s="1"/>
      <c r="EV243" s="1"/>
      <c r="EW243" s="1"/>
      <c r="EX243" s="1"/>
      <c r="EY243" s="1"/>
      <c r="EZ243" s="1"/>
      <c r="FA243" s="1"/>
      <c r="FB243" s="1"/>
      <c r="FC243" s="1"/>
      <c r="FD243" s="1"/>
      <c r="FE243" s="1"/>
      <c r="FF243" s="1"/>
      <c r="FG243" s="1"/>
      <c r="FH243" s="1"/>
    </row>
    <row r="244" spans="1:164" ht="15.75" customHeight="1" x14ac:dyDescent="0.25">
      <c r="A244" s="1">
        <v>33069</v>
      </c>
      <c r="B244" s="1" t="s">
        <v>245</v>
      </c>
      <c r="C244" s="1" t="s">
        <v>803</v>
      </c>
      <c r="D244" s="1" t="s">
        <v>827</v>
      </c>
      <c r="E244" s="1">
        <v>4072</v>
      </c>
      <c r="F244" s="1" t="s">
        <v>834</v>
      </c>
      <c r="G244" s="1" t="s">
        <v>838</v>
      </c>
      <c r="H244" s="1" t="s">
        <v>845</v>
      </c>
      <c r="I244" s="1" t="s">
        <v>851</v>
      </c>
      <c r="J244" s="33">
        <v>153220.73913043478</v>
      </c>
      <c r="K244" s="33">
        <v>11547.537549407116</v>
      </c>
      <c r="L244" s="33">
        <v>29386.814229249016</v>
      </c>
      <c r="M244" s="33">
        <v>55445.42687747036</v>
      </c>
      <c r="N244" s="33">
        <v>36109.52173913044</v>
      </c>
      <c r="O244" s="33">
        <v>18264.177865612652</v>
      </c>
      <c r="P244" s="33">
        <v>2467.2608695652175</v>
      </c>
      <c r="Q244" s="33">
        <v>147951.30434782608</v>
      </c>
      <c r="R244" s="33">
        <v>2934.948616600791</v>
      </c>
      <c r="S244" s="33">
        <v>9126.5217391304341</v>
      </c>
      <c r="T244" s="33">
        <v>46129.41106719368</v>
      </c>
      <c r="U244" s="33">
        <v>24070.490118577076</v>
      </c>
      <c r="V244" s="33">
        <v>23354.984189723324</v>
      </c>
      <c r="W244" s="33">
        <v>33209.071146245064</v>
      </c>
      <c r="X244" s="33">
        <v>4849.525691699605</v>
      </c>
      <c r="Y244" s="33">
        <v>4276.351778656127</v>
      </c>
      <c r="Z244" s="33">
        <v>149436.79841897232</v>
      </c>
      <c r="AA244" s="33">
        <v>52557.454545454544</v>
      </c>
      <c r="AB244" s="33">
        <v>20479.604743083008</v>
      </c>
      <c r="AC244" s="33">
        <v>24322.569169960476</v>
      </c>
      <c r="AD244" s="33">
        <v>26146.438735177871</v>
      </c>
      <c r="AE244" s="33">
        <v>25930.731225296444</v>
      </c>
      <c r="AF244" s="33">
        <v>142779.81422924905</v>
      </c>
      <c r="AG244" s="33">
        <v>10856.375494071148</v>
      </c>
      <c r="AH244" s="33">
        <v>24232.177865612652</v>
      </c>
      <c r="AI244" s="33">
        <v>57047.74703557312</v>
      </c>
      <c r="AJ244" s="33">
        <v>34122.865612648224</v>
      </c>
      <c r="AK244" s="33">
        <v>14723.379446640318</v>
      </c>
      <c r="AL244" s="33">
        <v>1797.2687747035575</v>
      </c>
      <c r="AM244" s="33">
        <v>149199.86561264822</v>
      </c>
      <c r="AN244" s="33">
        <v>2476.790513833992</v>
      </c>
      <c r="AO244" s="33">
        <v>7813.2687747035579</v>
      </c>
      <c r="AP244" s="33">
        <v>46631.296442687744</v>
      </c>
      <c r="AQ244" s="33">
        <v>23751.656126482216</v>
      </c>
      <c r="AR244" s="33">
        <v>23217.664031620552</v>
      </c>
      <c r="AS244" s="33">
        <v>35622.312252964432</v>
      </c>
      <c r="AT244" s="33">
        <v>5386.652173913044</v>
      </c>
      <c r="AU244" s="33">
        <v>4300.225296442688</v>
      </c>
      <c r="AV244" s="33">
        <v>141223.34387351779</v>
      </c>
      <c r="AW244" s="33">
        <v>42730.106719367584</v>
      </c>
      <c r="AX244" s="33">
        <v>21530.430830039528</v>
      </c>
      <c r="AY244" s="33">
        <v>25184.272727272728</v>
      </c>
      <c r="AZ244" s="33">
        <v>26271.146245059292</v>
      </c>
      <c r="BA244" s="33">
        <v>25507.38735177866</v>
      </c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  <c r="EW244" s="1"/>
      <c r="EX244" s="1"/>
      <c r="EY244" s="1"/>
      <c r="EZ244" s="1"/>
      <c r="FA244" s="1"/>
      <c r="FB244" s="1"/>
      <c r="FC244" s="1"/>
      <c r="FD244" s="1"/>
      <c r="FE244" s="1"/>
      <c r="FF244" s="1"/>
      <c r="FG244" s="1"/>
      <c r="FH244" s="1"/>
    </row>
    <row r="245" spans="1:164" ht="15.75" customHeight="1" x14ac:dyDescent="0.25">
      <c r="A245" s="1">
        <v>33085</v>
      </c>
      <c r="B245" s="1" t="s">
        <v>246</v>
      </c>
      <c r="C245" s="1" t="s">
        <v>797</v>
      </c>
      <c r="D245" s="1" t="s">
        <v>824</v>
      </c>
      <c r="E245" s="1">
        <v>2498</v>
      </c>
      <c r="F245" s="1" t="s">
        <v>834</v>
      </c>
      <c r="G245" s="1" t="s">
        <v>838</v>
      </c>
      <c r="H245" s="1" t="s">
        <v>841</v>
      </c>
      <c r="I245" s="1" t="s">
        <v>851</v>
      </c>
      <c r="J245" s="33">
        <v>62309.916996047432</v>
      </c>
      <c r="K245" s="33">
        <v>5183.4071146245069</v>
      </c>
      <c r="L245" s="33">
        <v>15171.889328063242</v>
      </c>
      <c r="M245" s="33">
        <v>24506.913043478264</v>
      </c>
      <c r="N245" s="33">
        <v>9246.7272727272739</v>
      </c>
      <c r="O245" s="33">
        <v>6776.0395256917009</v>
      </c>
      <c r="P245" s="33">
        <v>1424.9407114624507</v>
      </c>
      <c r="Q245" s="33">
        <v>64265.292490118598</v>
      </c>
      <c r="R245" s="33">
        <v>1585.928853754941</v>
      </c>
      <c r="S245" s="33">
        <v>3695.138339920949</v>
      </c>
      <c r="T245" s="33">
        <v>16689.193675889332</v>
      </c>
      <c r="U245" s="33">
        <v>10197.628458498024</v>
      </c>
      <c r="V245" s="33">
        <v>12909.07509881423</v>
      </c>
      <c r="W245" s="33">
        <v>12372.225296442688</v>
      </c>
      <c r="X245" s="33">
        <v>4932.169960474308</v>
      </c>
      <c r="Y245" s="33">
        <v>1883.932806324111</v>
      </c>
      <c r="Z245" s="33">
        <v>65417.051383399223</v>
      </c>
      <c r="AA245" s="33">
        <v>23561.798418972332</v>
      </c>
      <c r="AB245" s="33">
        <v>8280.8616600790519</v>
      </c>
      <c r="AC245" s="33">
        <v>12372.225296442688</v>
      </c>
      <c r="AD245" s="33">
        <v>14595.810276679844</v>
      </c>
      <c r="AE245" s="33">
        <v>6606.3557312252979</v>
      </c>
      <c r="AF245" s="33">
        <v>51811.924901185783</v>
      </c>
      <c r="AG245" s="33">
        <v>5435.122529644269</v>
      </c>
      <c r="AH245" s="33">
        <v>11916.671936758894</v>
      </c>
      <c r="AI245" s="33">
        <v>19813.3557312253</v>
      </c>
      <c r="AJ245" s="33">
        <v>7840.533596837945</v>
      </c>
      <c r="AK245" s="33">
        <v>5239.7865612648229</v>
      </c>
      <c r="AL245" s="33">
        <v>1566.4545454545457</v>
      </c>
      <c r="AM245" s="33">
        <v>62807.083003952583</v>
      </c>
      <c r="AN245" s="33">
        <v>1657.7470355731227</v>
      </c>
      <c r="AO245" s="33">
        <v>3955.391304347826</v>
      </c>
      <c r="AP245" s="33">
        <v>15187.252964426878</v>
      </c>
      <c r="AQ245" s="33">
        <v>9833.762845849802</v>
      </c>
      <c r="AR245" s="33">
        <v>12134.565217391306</v>
      </c>
      <c r="AS245" s="33">
        <v>12900.379446640316</v>
      </c>
      <c r="AT245" s="33">
        <v>4792.845849802372</v>
      </c>
      <c r="AU245" s="33">
        <v>2345.1383399209485</v>
      </c>
      <c r="AV245" s="33">
        <v>56791.150197628471</v>
      </c>
      <c r="AW245" s="33">
        <v>21879.743083003956</v>
      </c>
      <c r="AX245" s="33">
        <v>7432.5138339920959</v>
      </c>
      <c r="AY245" s="33">
        <v>9928.0079051383418</v>
      </c>
      <c r="AZ245" s="33">
        <v>8499.624505928854</v>
      </c>
      <c r="BA245" s="33">
        <v>9051.2608695652179</v>
      </c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/>
      <c r="CR245" s="1"/>
      <c r="CS245" s="1"/>
      <c r="CT245" s="1"/>
      <c r="CU245" s="1"/>
      <c r="CV245" s="1"/>
      <c r="CW245" s="1"/>
      <c r="CX245" s="1"/>
      <c r="CY245" s="1"/>
      <c r="CZ245" s="1"/>
      <c r="DA245" s="1"/>
      <c r="DB245" s="1"/>
      <c r="DC245" s="1"/>
      <c r="DD245" s="1"/>
      <c r="DE245" s="1"/>
      <c r="DF245" s="1"/>
      <c r="DG245" s="1"/>
      <c r="DH245" s="1"/>
      <c r="DI245" s="1"/>
      <c r="DJ245" s="1"/>
      <c r="DK245" s="1"/>
      <c r="DL245" s="1"/>
      <c r="DM245" s="1"/>
      <c r="DN245" s="1"/>
      <c r="DO245" s="1"/>
      <c r="DP245" s="1"/>
      <c r="DQ245" s="1"/>
      <c r="DR245" s="1"/>
      <c r="DS245" s="1"/>
      <c r="DT245" s="1"/>
      <c r="DU245" s="1"/>
      <c r="DV245" s="1"/>
      <c r="DW245" s="1"/>
      <c r="DX245" s="1"/>
      <c r="DY245" s="1"/>
      <c r="DZ245" s="1"/>
      <c r="EA245" s="1"/>
      <c r="EB245" s="1"/>
      <c r="EC245" s="1"/>
      <c r="ED245" s="1"/>
      <c r="EE245" s="1"/>
      <c r="EF245" s="1"/>
      <c r="EG245" s="1"/>
      <c r="EH245" s="1"/>
      <c r="EI245" s="1"/>
      <c r="EJ245" s="1"/>
      <c r="EK245" s="1"/>
      <c r="EL245" s="1"/>
      <c r="EM245" s="1"/>
      <c r="EN245" s="1"/>
      <c r="EO245" s="1"/>
      <c r="EP245" s="1"/>
      <c r="EQ245" s="1"/>
      <c r="ER245" s="1"/>
      <c r="ES245" s="1"/>
      <c r="ET245" s="1"/>
      <c r="EU245" s="1"/>
      <c r="EV245" s="1"/>
      <c r="EW245" s="1"/>
      <c r="EX245" s="1"/>
      <c r="EY245" s="1"/>
      <c r="EZ245" s="1"/>
      <c r="FA245" s="1"/>
      <c r="FB245" s="1"/>
      <c r="FC245" s="1"/>
      <c r="FD245" s="1"/>
      <c r="FE245" s="1"/>
      <c r="FF245" s="1"/>
      <c r="FG245" s="1"/>
      <c r="FH245" s="1"/>
    </row>
    <row r="246" spans="1:164" ht="15.75" customHeight="1" x14ac:dyDescent="0.25">
      <c r="A246" s="1">
        <v>33174</v>
      </c>
      <c r="B246" s="1" t="s">
        <v>247</v>
      </c>
      <c r="C246" s="1" t="s">
        <v>797</v>
      </c>
      <c r="D246" s="1" t="s">
        <v>824</v>
      </c>
      <c r="E246" s="1">
        <v>2410</v>
      </c>
      <c r="F246" s="1" t="s">
        <v>835</v>
      </c>
      <c r="G246" s="1" t="s">
        <v>838</v>
      </c>
      <c r="H246" s="1" t="s">
        <v>841</v>
      </c>
      <c r="I246" s="1" t="s">
        <v>852</v>
      </c>
      <c r="J246" s="33">
        <v>35641.098814229255</v>
      </c>
      <c r="K246" s="33">
        <v>2562.6679841897235</v>
      </c>
      <c r="L246" s="33">
        <v>6560.99604743083</v>
      </c>
      <c r="M246" s="33">
        <v>17269.399209486168</v>
      </c>
      <c r="N246" s="33">
        <v>3971.5731225296445</v>
      </c>
      <c r="O246" s="33">
        <v>4757.252964426878</v>
      </c>
      <c r="P246" s="33">
        <v>519.20948616600788</v>
      </c>
      <c r="Q246" s="33">
        <v>64636.766798418983</v>
      </c>
      <c r="R246" s="33">
        <v>1088.3280632411067</v>
      </c>
      <c r="S246" s="33">
        <v>1829.6798418972335</v>
      </c>
      <c r="T246" s="33">
        <v>15657.573122529648</v>
      </c>
      <c r="U246" s="33">
        <v>8396.7075098814221</v>
      </c>
      <c r="V246" s="33">
        <v>12869.913043478262</v>
      </c>
      <c r="W246" s="33">
        <v>17077.415019762848</v>
      </c>
      <c r="X246" s="33">
        <v>4322.952569169961</v>
      </c>
      <c r="Y246" s="33">
        <v>3394.197628458498</v>
      </c>
      <c r="Z246" s="33">
        <v>47599.12648221344</v>
      </c>
      <c r="AA246" s="33">
        <v>16553.2371541502</v>
      </c>
      <c r="AB246" s="33">
        <v>6496.3675889328069</v>
      </c>
      <c r="AC246" s="33">
        <v>9475.1343873517799</v>
      </c>
      <c r="AD246" s="33">
        <v>6667.00790513834</v>
      </c>
      <c r="AE246" s="33">
        <v>8407.379446640316</v>
      </c>
      <c r="AF246" s="33">
        <v>31246.853754940705</v>
      </c>
      <c r="AG246" s="33">
        <v>2534.399209486166</v>
      </c>
      <c r="AH246" s="33">
        <v>4299.98418972332</v>
      </c>
      <c r="AI246" s="33">
        <v>15465.03162055336</v>
      </c>
      <c r="AJ246" s="33">
        <v>4148.7905138339929</v>
      </c>
      <c r="AK246" s="33">
        <v>4243.154150197629</v>
      </c>
      <c r="AL246" s="33">
        <v>555.49407114624512</v>
      </c>
      <c r="AM246" s="33">
        <v>65107.877470355736</v>
      </c>
      <c r="AN246" s="33">
        <v>1345.0830039525692</v>
      </c>
      <c r="AO246" s="33">
        <v>1789.1857707509885</v>
      </c>
      <c r="AP246" s="33">
        <v>14654.10671936759</v>
      </c>
      <c r="AQ246" s="33">
        <v>8423.6758893280639</v>
      </c>
      <c r="AR246" s="33">
        <v>12203.055335968382</v>
      </c>
      <c r="AS246" s="33">
        <v>19363.667984189724</v>
      </c>
      <c r="AT246" s="33">
        <v>4372.920948616601</v>
      </c>
      <c r="AU246" s="33">
        <v>2956.1818181818185</v>
      </c>
      <c r="AV246" s="33">
        <v>45870.090909090912</v>
      </c>
      <c r="AW246" s="33">
        <v>16555.003952569168</v>
      </c>
      <c r="AX246" s="33">
        <v>5723.01185770751</v>
      </c>
      <c r="AY246" s="33">
        <v>8755.853754940712</v>
      </c>
      <c r="AZ246" s="33">
        <v>5693.9209486166019</v>
      </c>
      <c r="BA246" s="33">
        <v>9142.3003952569179</v>
      </c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  <c r="EW246" s="1"/>
      <c r="EX246" s="1"/>
      <c r="EY246" s="1"/>
      <c r="EZ246" s="1"/>
      <c r="FA246" s="1"/>
      <c r="FB246" s="1"/>
      <c r="FC246" s="1"/>
      <c r="FD246" s="1"/>
      <c r="FE246" s="1"/>
      <c r="FF246" s="1"/>
      <c r="FG246" s="1"/>
      <c r="FH246" s="1"/>
    </row>
    <row r="247" spans="1:164" ht="15.75" customHeight="1" x14ac:dyDescent="0.25">
      <c r="A247" s="1">
        <v>33190</v>
      </c>
      <c r="B247" s="1" t="s">
        <v>248</v>
      </c>
      <c r="C247" s="1" t="s">
        <v>803</v>
      </c>
      <c r="D247" s="1" t="s">
        <v>827</v>
      </c>
      <c r="E247" s="1">
        <v>4398</v>
      </c>
      <c r="F247" s="1" t="s">
        <v>832</v>
      </c>
      <c r="G247" s="1" t="s">
        <v>838</v>
      </c>
      <c r="H247" s="1" t="s">
        <v>847</v>
      </c>
      <c r="I247" s="1" t="s">
        <v>853</v>
      </c>
      <c r="J247" s="33">
        <v>211650.52173913043</v>
      </c>
      <c r="K247" s="33">
        <v>17300.9604743083</v>
      </c>
      <c r="L247" s="33">
        <v>41480.648221343872</v>
      </c>
      <c r="M247" s="33">
        <v>79746.833992094864</v>
      </c>
      <c r="N247" s="33">
        <v>43658.671936758896</v>
      </c>
      <c r="O247" s="33">
        <v>27355.557312252964</v>
      </c>
      <c r="P247" s="33">
        <v>2107.849802371542</v>
      </c>
      <c r="Q247" s="33">
        <v>208857.45059288538</v>
      </c>
      <c r="R247" s="33">
        <v>3910.798418972332</v>
      </c>
      <c r="S247" s="33">
        <v>13159.964426877472</v>
      </c>
      <c r="T247" s="33">
        <v>69869.577075098816</v>
      </c>
      <c r="U247" s="33">
        <v>34094.102766798424</v>
      </c>
      <c r="V247" s="33">
        <v>36911.399209486168</v>
      </c>
      <c r="W247" s="33">
        <v>37575.865612648224</v>
      </c>
      <c r="X247" s="33">
        <v>7171.7114624505939</v>
      </c>
      <c r="Y247" s="33">
        <v>6164.03162055336</v>
      </c>
      <c r="Z247" s="33">
        <v>195390.3833992095</v>
      </c>
      <c r="AA247" s="33">
        <v>80392.051383399215</v>
      </c>
      <c r="AB247" s="33">
        <v>20275.059288537548</v>
      </c>
      <c r="AC247" s="33">
        <v>31296.130434782615</v>
      </c>
      <c r="AD247" s="33">
        <v>25254.494071146248</v>
      </c>
      <c r="AE247" s="33">
        <v>38172.648221343879</v>
      </c>
      <c r="AF247" s="33">
        <v>212933.1778656127</v>
      </c>
      <c r="AG247" s="33">
        <v>18083.569169960476</v>
      </c>
      <c r="AH247" s="33">
        <v>41034.667984189728</v>
      </c>
      <c r="AI247" s="33">
        <v>81788.201581027679</v>
      </c>
      <c r="AJ247" s="33">
        <v>45843.877470355736</v>
      </c>
      <c r="AK247" s="33">
        <v>24286.027667984192</v>
      </c>
      <c r="AL247" s="33">
        <v>1896.8339920948617</v>
      </c>
      <c r="AM247" s="33">
        <v>215140.52569169964</v>
      </c>
      <c r="AN247" s="33">
        <v>3322.324110671937</v>
      </c>
      <c r="AO247" s="33">
        <v>13567.762845849804</v>
      </c>
      <c r="AP247" s="33">
        <v>67621.1581027668</v>
      </c>
      <c r="AQ247" s="33">
        <v>34380.656126482216</v>
      </c>
      <c r="AR247" s="33">
        <v>37769.853754940719</v>
      </c>
      <c r="AS247" s="33">
        <v>44671.877470355736</v>
      </c>
      <c r="AT247" s="33">
        <v>7784.4940711462459</v>
      </c>
      <c r="AU247" s="33">
        <v>6022.3992094861669</v>
      </c>
      <c r="AV247" s="33">
        <v>190893.21739130435</v>
      </c>
      <c r="AW247" s="33">
        <v>75201.695652173919</v>
      </c>
      <c r="AX247" s="33">
        <v>19964.256916996044</v>
      </c>
      <c r="AY247" s="33">
        <v>29086.735177865616</v>
      </c>
      <c r="AZ247" s="33">
        <v>26304.992094861664</v>
      </c>
      <c r="BA247" s="33">
        <v>40335.53754940712</v>
      </c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/>
      <c r="CR247" s="1"/>
      <c r="CS247" s="1"/>
      <c r="CT247" s="1"/>
      <c r="CU247" s="1"/>
      <c r="CV247" s="1"/>
      <c r="CW247" s="1"/>
      <c r="CX247" s="1"/>
      <c r="CY247" s="1"/>
      <c r="CZ247" s="1"/>
      <c r="DA247" s="1"/>
      <c r="DB247" s="1"/>
      <c r="DC247" s="1"/>
      <c r="DD247" s="1"/>
      <c r="DE247" s="1"/>
      <c r="DF247" s="1"/>
      <c r="DG247" s="1"/>
      <c r="DH247" s="1"/>
      <c r="DI247" s="1"/>
      <c r="DJ247" s="1"/>
      <c r="DK247" s="1"/>
      <c r="DL247" s="1"/>
      <c r="DM247" s="1"/>
      <c r="DN247" s="1"/>
      <c r="DO247" s="1"/>
      <c r="DP247" s="1"/>
      <c r="DQ247" s="1"/>
      <c r="DR247" s="1"/>
      <c r="DS247" s="1"/>
      <c r="DT247" s="1"/>
      <c r="DU247" s="1"/>
      <c r="DV247" s="1"/>
      <c r="DW247" s="1"/>
      <c r="DX247" s="1"/>
      <c r="DY247" s="1"/>
      <c r="DZ247" s="1"/>
      <c r="EA247" s="1"/>
      <c r="EB247" s="1"/>
      <c r="EC247" s="1"/>
      <c r="ED247" s="1"/>
      <c r="EE247" s="1"/>
      <c r="EF247" s="1"/>
      <c r="EG247" s="1"/>
      <c r="EH247" s="1"/>
      <c r="EI247" s="1"/>
      <c r="EJ247" s="1"/>
      <c r="EK247" s="1"/>
      <c r="EL247" s="1"/>
      <c r="EM247" s="1"/>
      <c r="EN247" s="1"/>
      <c r="EO247" s="1"/>
      <c r="EP247" s="1"/>
      <c r="EQ247" s="1"/>
      <c r="ER247" s="1"/>
      <c r="ES247" s="1"/>
      <c r="ET247" s="1"/>
      <c r="EU247" s="1"/>
      <c r="EV247" s="1"/>
      <c r="EW247" s="1"/>
      <c r="EX247" s="1"/>
      <c r="EY247" s="1"/>
      <c r="EZ247" s="1"/>
      <c r="FA247" s="1"/>
      <c r="FB247" s="1"/>
      <c r="FC247" s="1"/>
      <c r="FD247" s="1"/>
      <c r="FE247" s="1"/>
      <c r="FF247" s="1"/>
      <c r="FG247" s="1"/>
      <c r="FH247" s="1"/>
    </row>
    <row r="248" spans="1:164" ht="15.75" customHeight="1" x14ac:dyDescent="0.25">
      <c r="A248" s="1">
        <v>33212</v>
      </c>
      <c r="B248" s="1" t="s">
        <v>249</v>
      </c>
      <c r="C248" s="1" t="s">
        <v>799</v>
      </c>
      <c r="D248" s="1" t="s">
        <v>827</v>
      </c>
      <c r="E248" s="1">
        <v>2800</v>
      </c>
      <c r="F248" s="1" t="s">
        <v>836</v>
      </c>
      <c r="G248" s="1" t="s">
        <v>838</v>
      </c>
      <c r="H248" s="1" t="s">
        <v>843</v>
      </c>
      <c r="I248" s="1" t="s">
        <v>853</v>
      </c>
      <c r="J248" s="33">
        <v>70459.292490118591</v>
      </c>
      <c r="K248" s="33">
        <v>3466.335968379447</v>
      </c>
      <c r="L248" s="33">
        <v>11305.387351778658</v>
      </c>
      <c r="M248" s="33">
        <v>33714.766798418976</v>
      </c>
      <c r="N248" s="33">
        <v>15553.482213438736</v>
      </c>
      <c r="O248" s="33">
        <v>5099.837944664032</v>
      </c>
      <c r="P248" s="33">
        <v>1319.4822134387352</v>
      </c>
      <c r="Q248" s="33">
        <v>54019.36363636364</v>
      </c>
      <c r="R248" s="33">
        <v>747.13043478260875</v>
      </c>
      <c r="S248" s="33">
        <v>1156.0553359683795</v>
      </c>
      <c r="T248" s="33">
        <v>17421.446640316208</v>
      </c>
      <c r="U248" s="33">
        <v>8330.375494071146</v>
      </c>
      <c r="V248" s="33">
        <v>11225.644268774704</v>
      </c>
      <c r="W248" s="33">
        <v>8770.430830039526</v>
      </c>
      <c r="X248" s="33">
        <v>4509.3873517786569</v>
      </c>
      <c r="Y248" s="33">
        <v>1858.8932806324112</v>
      </c>
      <c r="Z248" s="33">
        <v>68781.521739130432</v>
      </c>
      <c r="AA248" s="33">
        <v>20628.501976284588</v>
      </c>
      <c r="AB248" s="33">
        <v>6155.533596837945</v>
      </c>
      <c r="AC248" s="33">
        <v>14004.968379446642</v>
      </c>
      <c r="AD248" s="33">
        <v>18484.703557312256</v>
      </c>
      <c r="AE248" s="33">
        <v>9507.814229249012</v>
      </c>
      <c r="AF248" s="33">
        <v>66129.134387351791</v>
      </c>
      <c r="AG248" s="33">
        <v>3778.9762845849805</v>
      </c>
      <c r="AH248" s="33">
        <v>9865.7549407114639</v>
      </c>
      <c r="AI248" s="33">
        <v>31075.660079051384</v>
      </c>
      <c r="AJ248" s="33">
        <v>15638.019762845852</v>
      </c>
      <c r="AK248" s="33">
        <v>4655.0948616600799</v>
      </c>
      <c r="AL248" s="33">
        <v>1115.6284584980237</v>
      </c>
      <c r="AM248" s="33">
        <v>57014.754940711471</v>
      </c>
      <c r="AN248" s="33">
        <v>865.03557312252974</v>
      </c>
      <c r="AO248" s="33">
        <v>1000.7667984189725</v>
      </c>
      <c r="AP248" s="33">
        <v>18312.486166007904</v>
      </c>
      <c r="AQ248" s="33">
        <v>8981.3320158102779</v>
      </c>
      <c r="AR248" s="33">
        <v>10695.703557312252</v>
      </c>
      <c r="AS248" s="33">
        <v>10775.632411067194</v>
      </c>
      <c r="AT248" s="33">
        <v>4723.150197628459</v>
      </c>
      <c r="AU248" s="33">
        <v>1660.6482213438735</v>
      </c>
      <c r="AV248" s="33">
        <v>69947.308300395263</v>
      </c>
      <c r="AW248" s="33">
        <v>25628.2766798419</v>
      </c>
      <c r="AX248" s="33">
        <v>5591.739130434783</v>
      </c>
      <c r="AY248" s="33">
        <v>13215.861660079052</v>
      </c>
      <c r="AZ248" s="33">
        <v>16773.940711462452</v>
      </c>
      <c r="BA248" s="33">
        <v>8737.4901185770759</v>
      </c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  <c r="CZ248" s="1"/>
      <c r="DA248" s="1"/>
      <c r="DB248" s="1"/>
      <c r="DC248" s="1"/>
      <c r="DD248" s="1"/>
      <c r="DE248" s="1"/>
      <c r="DF248" s="1"/>
      <c r="DG248" s="1"/>
      <c r="DH248" s="1"/>
      <c r="DI248" s="1"/>
      <c r="DJ248" s="1"/>
      <c r="DK248" s="1"/>
      <c r="DL248" s="1"/>
      <c r="DM248" s="1"/>
      <c r="DN248" s="1"/>
      <c r="DO248" s="1"/>
      <c r="DP248" s="1"/>
      <c r="DQ248" s="1"/>
      <c r="DR248" s="1"/>
      <c r="DS248" s="1"/>
      <c r="DT248" s="1"/>
      <c r="DU248" s="1"/>
      <c r="DV248" s="1"/>
      <c r="DW248" s="1"/>
      <c r="DX248" s="1"/>
      <c r="DY248" s="1"/>
      <c r="DZ248" s="1"/>
      <c r="EA248" s="1"/>
      <c r="EB248" s="1"/>
      <c r="EC248" s="1"/>
      <c r="ED248" s="1"/>
      <c r="EE248" s="1"/>
      <c r="EF248" s="1"/>
      <c r="EG248" s="1"/>
      <c r="EH248" s="1"/>
      <c r="EI248" s="1"/>
      <c r="EJ248" s="1"/>
      <c r="EK248" s="1"/>
      <c r="EL248" s="1"/>
      <c r="EM248" s="1"/>
      <c r="EN248" s="1"/>
      <c r="EO248" s="1"/>
      <c r="EP248" s="1"/>
      <c r="EQ248" s="1"/>
      <c r="ER248" s="1"/>
      <c r="ES248" s="1"/>
      <c r="ET248" s="1"/>
      <c r="EU248" s="1"/>
      <c r="EV248" s="1"/>
      <c r="EW248" s="1"/>
      <c r="EX248" s="1"/>
      <c r="EY248" s="1"/>
      <c r="EZ248" s="1"/>
      <c r="FA248" s="1"/>
      <c r="FB248" s="1"/>
      <c r="FC248" s="1"/>
      <c r="FD248" s="1"/>
      <c r="FE248" s="1"/>
      <c r="FF248" s="1"/>
      <c r="FG248" s="1"/>
      <c r="FH248" s="1"/>
    </row>
    <row r="249" spans="1:164" ht="15.75" customHeight="1" x14ac:dyDescent="0.25">
      <c r="A249" s="1">
        <v>33239</v>
      </c>
      <c r="B249" s="1" t="s">
        <v>250</v>
      </c>
      <c r="C249" s="1" t="s">
        <v>798</v>
      </c>
      <c r="D249" s="1" t="s">
        <v>825</v>
      </c>
      <c r="E249" s="1">
        <v>2000</v>
      </c>
      <c r="F249" s="1" t="s">
        <v>834</v>
      </c>
      <c r="G249" s="1" t="s">
        <v>838</v>
      </c>
      <c r="H249" s="1" t="s">
        <v>843</v>
      </c>
      <c r="I249" s="1" t="s">
        <v>851</v>
      </c>
      <c r="J249" s="33">
        <v>64262.019762845848</v>
      </c>
      <c r="K249" s="33">
        <v>3911.146245059289</v>
      </c>
      <c r="L249" s="33">
        <v>11570.237154150198</v>
      </c>
      <c r="M249" s="33">
        <v>29745.664031620556</v>
      </c>
      <c r="N249" s="33">
        <v>13081.292490118578</v>
      </c>
      <c r="O249" s="33">
        <v>4614.9644268774709</v>
      </c>
      <c r="P249" s="33">
        <v>1338.715415019763</v>
      </c>
      <c r="Q249" s="33">
        <v>37824.276679841896</v>
      </c>
      <c r="R249" s="33">
        <v>616.905138339921</v>
      </c>
      <c r="S249" s="33">
        <v>1557.4505928853755</v>
      </c>
      <c r="T249" s="33">
        <v>9031.0237154150218</v>
      </c>
      <c r="U249" s="33">
        <v>7030.0197628458509</v>
      </c>
      <c r="V249" s="33">
        <v>7404.0830039525708</v>
      </c>
      <c r="W249" s="33">
        <v>7052.0000000000009</v>
      </c>
      <c r="X249" s="33">
        <v>3073.7430830039525</v>
      </c>
      <c r="Y249" s="33">
        <v>2059.0513833992095</v>
      </c>
      <c r="Z249" s="33">
        <v>51030.34782608696</v>
      </c>
      <c r="AA249" s="33">
        <v>19505.505928853756</v>
      </c>
      <c r="AB249" s="33">
        <v>3708.3162055335974</v>
      </c>
      <c r="AC249" s="33">
        <v>8186.652173913044</v>
      </c>
      <c r="AD249" s="33">
        <v>12161.691699604744</v>
      </c>
      <c r="AE249" s="33">
        <v>7468.1818181818189</v>
      </c>
      <c r="AF249" s="33">
        <v>60880.624505928863</v>
      </c>
      <c r="AG249" s="33">
        <v>4596.7628458498029</v>
      </c>
      <c r="AH249" s="33">
        <v>11120.976284584982</v>
      </c>
      <c r="AI249" s="33">
        <v>27580.24505928854</v>
      </c>
      <c r="AJ249" s="33">
        <v>12567.897233201582</v>
      </c>
      <c r="AK249" s="33">
        <v>3817.7391304347834</v>
      </c>
      <c r="AL249" s="33">
        <v>1197.00395256917</v>
      </c>
      <c r="AM249" s="33">
        <v>39476.324110671943</v>
      </c>
      <c r="AN249" s="33">
        <v>600.53754940711462</v>
      </c>
      <c r="AO249" s="33">
        <v>1858.509881422925</v>
      </c>
      <c r="AP249" s="33">
        <v>8520.4624505928859</v>
      </c>
      <c r="AQ249" s="33">
        <v>6706.2806324110679</v>
      </c>
      <c r="AR249" s="33">
        <v>7466.7984189723329</v>
      </c>
      <c r="AS249" s="33">
        <v>9421.7075098814221</v>
      </c>
      <c r="AT249" s="33">
        <v>3216.9644268774705</v>
      </c>
      <c r="AU249" s="33">
        <v>1685.0632411067195</v>
      </c>
      <c r="AV249" s="33">
        <v>50353.743083003959</v>
      </c>
      <c r="AW249" s="33">
        <v>20093.727272727276</v>
      </c>
      <c r="AX249" s="33">
        <v>5081.9802371541509</v>
      </c>
      <c r="AY249" s="33">
        <v>6842.2173913043489</v>
      </c>
      <c r="AZ249" s="33">
        <v>10803.07509881423</v>
      </c>
      <c r="BA249" s="33">
        <v>7532.743083003953</v>
      </c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/>
      <c r="CR249" s="1"/>
      <c r="CS249" s="1"/>
      <c r="CT249" s="1"/>
      <c r="CU249" s="1"/>
      <c r="CV249" s="1"/>
      <c r="CW249" s="1"/>
      <c r="CX249" s="1"/>
      <c r="CY249" s="1"/>
      <c r="CZ249" s="1"/>
      <c r="DA249" s="1"/>
      <c r="DB249" s="1"/>
      <c r="DC249" s="1"/>
      <c r="DD249" s="1"/>
      <c r="DE249" s="1"/>
      <c r="DF249" s="1"/>
      <c r="DG249" s="1"/>
      <c r="DH249" s="1"/>
      <c r="DI249" s="1"/>
      <c r="DJ249" s="1"/>
      <c r="DK249" s="1"/>
      <c r="DL249" s="1"/>
      <c r="DM249" s="1"/>
      <c r="DN249" s="1"/>
      <c r="DO249" s="1"/>
      <c r="DP249" s="1"/>
      <c r="DQ249" s="1"/>
      <c r="DR249" s="1"/>
      <c r="DS249" s="1"/>
      <c r="DT249" s="1"/>
      <c r="DU249" s="1"/>
      <c r="DV249" s="1"/>
      <c r="DW249" s="1"/>
      <c r="DX249" s="1"/>
      <c r="DY249" s="1"/>
      <c r="DZ249" s="1"/>
      <c r="EA249" s="1"/>
      <c r="EB249" s="1"/>
      <c r="EC249" s="1"/>
      <c r="ED249" s="1"/>
      <c r="EE249" s="1"/>
      <c r="EF249" s="1"/>
      <c r="EG249" s="1"/>
      <c r="EH249" s="1"/>
      <c r="EI249" s="1"/>
      <c r="EJ249" s="1"/>
      <c r="EK249" s="1"/>
      <c r="EL249" s="1"/>
      <c r="EM249" s="1"/>
      <c r="EN249" s="1"/>
      <c r="EO249" s="1"/>
      <c r="EP249" s="1"/>
      <c r="EQ249" s="1"/>
      <c r="ER249" s="1"/>
      <c r="ES249" s="1"/>
      <c r="ET249" s="1"/>
      <c r="EU249" s="1"/>
      <c r="EV249" s="1"/>
      <c r="EW249" s="1"/>
      <c r="EX249" s="1"/>
      <c r="EY249" s="1"/>
      <c r="EZ249" s="1"/>
      <c r="FA249" s="1"/>
      <c r="FB249" s="1"/>
      <c r="FC249" s="1"/>
      <c r="FD249" s="1"/>
      <c r="FE249" s="1"/>
      <c r="FF249" s="1"/>
      <c r="FG249" s="1"/>
      <c r="FH249" s="1"/>
    </row>
    <row r="250" spans="1:164" ht="15.75" customHeight="1" x14ac:dyDescent="0.25">
      <c r="A250" s="1">
        <v>33271</v>
      </c>
      <c r="B250" s="1" t="s">
        <v>251</v>
      </c>
      <c r="C250" s="1" t="s">
        <v>807</v>
      </c>
      <c r="D250" s="1" t="s">
        <v>827</v>
      </c>
      <c r="E250" s="1">
        <v>3158</v>
      </c>
      <c r="F250" s="1" t="s">
        <v>834</v>
      </c>
      <c r="G250" s="1" t="s">
        <v>838</v>
      </c>
      <c r="H250" s="1" t="s">
        <v>841</v>
      </c>
      <c r="I250" s="1" t="s">
        <v>851</v>
      </c>
      <c r="J250" s="33">
        <v>76186.071146245056</v>
      </c>
      <c r="K250" s="33">
        <v>6398.7826086956529</v>
      </c>
      <c r="L250" s="33">
        <v>14322.498023715416</v>
      </c>
      <c r="M250" s="33">
        <v>37302.494071146248</v>
      </c>
      <c r="N250" s="33">
        <v>11737.173913043478</v>
      </c>
      <c r="O250" s="33">
        <v>5335.6758893280639</v>
      </c>
      <c r="P250" s="33">
        <v>1089.4466403162057</v>
      </c>
      <c r="Q250" s="33">
        <v>59400.940711462456</v>
      </c>
      <c r="R250" s="33">
        <v>815.92885375494086</v>
      </c>
      <c r="S250" s="33">
        <v>2111.3873517786565</v>
      </c>
      <c r="T250" s="33">
        <v>19258.209486166008</v>
      </c>
      <c r="U250" s="33">
        <v>9051.0948616600799</v>
      </c>
      <c r="V250" s="33">
        <v>10582.051383399212</v>
      </c>
      <c r="W250" s="33">
        <v>10347.739130434782</v>
      </c>
      <c r="X250" s="33">
        <v>6857.379446640316</v>
      </c>
      <c r="Y250" s="33">
        <v>377.15019762845856</v>
      </c>
      <c r="Z250" s="33">
        <v>79089.316205533585</v>
      </c>
      <c r="AA250" s="33">
        <v>25028.20553359684</v>
      </c>
      <c r="AB250" s="33">
        <v>9791.4782608695677</v>
      </c>
      <c r="AC250" s="33">
        <v>15491.731225296444</v>
      </c>
      <c r="AD250" s="33">
        <v>21139.098814229252</v>
      </c>
      <c r="AE250" s="33">
        <v>7638.802371541502</v>
      </c>
      <c r="AF250" s="33">
        <v>78666.723320158126</v>
      </c>
      <c r="AG250" s="33">
        <v>7928.2569169960489</v>
      </c>
      <c r="AH250" s="33">
        <v>13783.296442687748</v>
      </c>
      <c r="AI250" s="33">
        <v>37680.644268774704</v>
      </c>
      <c r="AJ250" s="33">
        <v>13704.952569169962</v>
      </c>
      <c r="AK250" s="33">
        <v>4919.9644268774709</v>
      </c>
      <c r="AL250" s="33">
        <v>649.60869565217399</v>
      </c>
      <c r="AM250" s="33">
        <v>63960.758893280639</v>
      </c>
      <c r="AN250" s="33">
        <v>838.30830039525699</v>
      </c>
      <c r="AO250" s="33">
        <v>2564.517786561265</v>
      </c>
      <c r="AP250" s="33">
        <v>19975.21343873518</v>
      </c>
      <c r="AQ250" s="33">
        <v>8831.3162055335979</v>
      </c>
      <c r="AR250" s="33">
        <v>12863.537549407116</v>
      </c>
      <c r="AS250" s="33">
        <v>11418.12648221344</v>
      </c>
      <c r="AT250" s="33">
        <v>4702.347826086957</v>
      </c>
      <c r="AU250" s="33">
        <v>2767.3913043478265</v>
      </c>
      <c r="AV250" s="33">
        <v>86498.355731225311</v>
      </c>
      <c r="AW250" s="33">
        <v>29220.513833992096</v>
      </c>
      <c r="AX250" s="33">
        <v>10989.482213438736</v>
      </c>
      <c r="AY250" s="33">
        <v>17176.098814229248</v>
      </c>
      <c r="AZ250" s="33">
        <v>21264.33201581028</v>
      </c>
      <c r="BA250" s="33">
        <v>7847.928853754941</v>
      </c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  <c r="CN250" s="1"/>
      <c r="CO250" s="1"/>
      <c r="CP250" s="1"/>
      <c r="CQ250" s="1"/>
      <c r="CR250" s="1"/>
      <c r="CS250" s="1"/>
      <c r="CT250" s="1"/>
      <c r="CU250" s="1"/>
      <c r="CV250" s="1"/>
      <c r="CW250" s="1"/>
      <c r="CX250" s="1"/>
      <c r="CY250" s="1"/>
      <c r="CZ250" s="1"/>
      <c r="DA250" s="1"/>
      <c r="DB250" s="1"/>
      <c r="DC250" s="1"/>
      <c r="DD250" s="1"/>
      <c r="DE250" s="1"/>
      <c r="DF250" s="1"/>
      <c r="DG250" s="1"/>
      <c r="DH250" s="1"/>
      <c r="DI250" s="1"/>
      <c r="DJ250" s="1"/>
      <c r="DK250" s="1"/>
      <c r="DL250" s="1"/>
      <c r="DM250" s="1"/>
      <c r="DN250" s="1"/>
      <c r="DO250" s="1"/>
      <c r="DP250" s="1"/>
      <c r="DQ250" s="1"/>
      <c r="DR250" s="1"/>
      <c r="DS250" s="1"/>
      <c r="DT250" s="1"/>
      <c r="DU250" s="1"/>
      <c r="DV250" s="1"/>
      <c r="DW250" s="1"/>
      <c r="DX250" s="1"/>
      <c r="DY250" s="1"/>
      <c r="DZ250" s="1"/>
      <c r="EA250" s="1"/>
      <c r="EB250" s="1"/>
      <c r="EC250" s="1"/>
      <c r="ED250" s="1"/>
      <c r="EE250" s="1"/>
      <c r="EF250" s="1"/>
      <c r="EG250" s="1"/>
      <c r="EH250" s="1"/>
      <c r="EI250" s="1"/>
      <c r="EJ250" s="1"/>
      <c r="EK250" s="1"/>
      <c r="EL250" s="1"/>
      <c r="EM250" s="1"/>
      <c r="EN250" s="1"/>
      <c r="EO250" s="1"/>
      <c r="EP250" s="1"/>
      <c r="EQ250" s="1"/>
      <c r="ER250" s="1"/>
      <c r="ES250" s="1"/>
      <c r="ET250" s="1"/>
      <c r="EU250" s="1"/>
      <c r="EV250" s="1"/>
      <c r="EW250" s="1"/>
      <c r="EX250" s="1"/>
      <c r="EY250" s="1"/>
      <c r="EZ250" s="1"/>
      <c r="FA250" s="1"/>
      <c r="FB250" s="1"/>
      <c r="FC250" s="1"/>
      <c r="FD250" s="1"/>
      <c r="FE250" s="1"/>
      <c r="FF250" s="1"/>
      <c r="FG250" s="1"/>
      <c r="FH250" s="1"/>
    </row>
    <row r="251" spans="1:164" ht="15.75" customHeight="1" x14ac:dyDescent="0.25">
      <c r="A251" s="1">
        <v>33301</v>
      </c>
      <c r="B251" s="1" t="s">
        <v>252</v>
      </c>
      <c r="C251" s="1" t="s">
        <v>807</v>
      </c>
      <c r="D251" s="1" t="s">
        <v>825</v>
      </c>
      <c r="E251" s="1">
        <v>1681</v>
      </c>
      <c r="F251" s="1" t="s">
        <v>832</v>
      </c>
      <c r="G251" s="1" t="s">
        <v>838</v>
      </c>
      <c r="H251" s="1" t="s">
        <v>843</v>
      </c>
      <c r="I251" s="1" t="s">
        <v>852</v>
      </c>
      <c r="J251" s="33">
        <v>32293.909090909092</v>
      </c>
      <c r="K251" s="33">
        <v>1865.3320158102767</v>
      </c>
      <c r="L251" s="33">
        <v>5422.833992094862</v>
      </c>
      <c r="M251" s="33">
        <v>17454.075098814228</v>
      </c>
      <c r="N251" s="33">
        <v>4963.0909090909099</v>
      </c>
      <c r="O251" s="33">
        <v>2424.03162055336</v>
      </c>
      <c r="P251" s="33">
        <v>164.54545454545456</v>
      </c>
      <c r="Q251" s="33">
        <v>30493.557312252964</v>
      </c>
      <c r="R251" s="33">
        <v>334.01185770750988</v>
      </c>
      <c r="S251" s="33">
        <v>1194.316205533597</v>
      </c>
      <c r="T251" s="33">
        <v>6631.181818181818</v>
      </c>
      <c r="U251" s="33">
        <v>4798.0039525691709</v>
      </c>
      <c r="V251" s="33">
        <v>6923.5652173913059</v>
      </c>
      <c r="W251" s="33">
        <v>6305.1778656126489</v>
      </c>
      <c r="X251" s="33">
        <v>2743.8814229249015</v>
      </c>
      <c r="Y251" s="33">
        <v>1563.4189723320158</v>
      </c>
      <c r="Z251" s="33">
        <v>33824.667984189728</v>
      </c>
      <c r="AA251" s="33">
        <v>12890.980237154152</v>
      </c>
      <c r="AB251" s="33">
        <v>3059.6798418972339</v>
      </c>
      <c r="AC251" s="33">
        <v>5633.549407114625</v>
      </c>
      <c r="AD251" s="33">
        <v>7267.636363636364</v>
      </c>
      <c r="AE251" s="33">
        <v>4972.822134387352</v>
      </c>
      <c r="AF251" s="33">
        <v>33628.280632411072</v>
      </c>
      <c r="AG251" s="33">
        <v>2116.9762845849805</v>
      </c>
      <c r="AH251" s="33">
        <v>7740.2648221343879</v>
      </c>
      <c r="AI251" s="33">
        <v>17030.075098814228</v>
      </c>
      <c r="AJ251" s="33">
        <v>4532.304347826087</v>
      </c>
      <c r="AK251" s="33">
        <v>1970.3992094861665</v>
      </c>
      <c r="AL251" s="33">
        <v>238.2608695652174</v>
      </c>
      <c r="AM251" s="33">
        <v>32141.395256916996</v>
      </c>
      <c r="AN251" s="33">
        <v>477.53754940711468</v>
      </c>
      <c r="AO251" s="33">
        <v>1219.8616600790515</v>
      </c>
      <c r="AP251" s="33">
        <v>6634.0553359683799</v>
      </c>
      <c r="AQ251" s="33">
        <v>4736.106719367589</v>
      </c>
      <c r="AR251" s="33">
        <v>7031.3122529644279</v>
      </c>
      <c r="AS251" s="33">
        <v>7535.889328063241</v>
      </c>
      <c r="AT251" s="33">
        <v>2904.2015810276685</v>
      </c>
      <c r="AU251" s="33">
        <v>1602.4308300395257</v>
      </c>
      <c r="AV251" s="33">
        <v>31362.581027667988</v>
      </c>
      <c r="AW251" s="33">
        <v>12164.525691699606</v>
      </c>
      <c r="AX251" s="33">
        <v>3596.9683794466405</v>
      </c>
      <c r="AY251" s="33">
        <v>5032.308300395257</v>
      </c>
      <c r="AZ251" s="33">
        <v>4324.3241106719379</v>
      </c>
      <c r="BA251" s="33">
        <v>6244.454545454546</v>
      </c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/>
      <c r="CR251" s="1"/>
      <c r="CS251" s="1"/>
      <c r="CT251" s="1"/>
      <c r="CU251" s="1"/>
      <c r="CV251" s="1"/>
      <c r="CW251" s="1"/>
      <c r="CX251" s="1"/>
      <c r="CY251" s="1"/>
      <c r="CZ251" s="1"/>
      <c r="DA251" s="1"/>
      <c r="DB251" s="1"/>
      <c r="DC251" s="1"/>
      <c r="DD251" s="1"/>
      <c r="DE251" s="1"/>
      <c r="DF251" s="1"/>
      <c r="DG251" s="1"/>
      <c r="DH251" s="1"/>
      <c r="DI251" s="1"/>
      <c r="DJ251" s="1"/>
      <c r="DK251" s="1"/>
      <c r="DL251" s="1"/>
      <c r="DM251" s="1"/>
      <c r="DN251" s="1"/>
      <c r="DO251" s="1"/>
      <c r="DP251" s="1"/>
      <c r="DQ251" s="1"/>
      <c r="DR251" s="1"/>
      <c r="DS251" s="1"/>
      <c r="DT251" s="1"/>
      <c r="DU251" s="1"/>
      <c r="DV251" s="1"/>
      <c r="DW251" s="1"/>
      <c r="DX251" s="1"/>
      <c r="DY251" s="1"/>
      <c r="DZ251" s="1"/>
      <c r="EA251" s="1"/>
      <c r="EB251" s="1"/>
      <c r="EC251" s="1"/>
      <c r="ED251" s="1"/>
      <c r="EE251" s="1"/>
      <c r="EF251" s="1"/>
      <c r="EG251" s="1"/>
      <c r="EH251" s="1"/>
      <c r="EI251" s="1"/>
      <c r="EJ251" s="1"/>
      <c r="EK251" s="1"/>
      <c r="EL251" s="1"/>
      <c r="EM251" s="1"/>
      <c r="EN251" s="1"/>
      <c r="EO251" s="1"/>
      <c r="EP251" s="1"/>
      <c r="EQ251" s="1"/>
      <c r="ER251" s="1"/>
      <c r="ES251" s="1"/>
      <c r="ET251" s="1"/>
      <c r="EU251" s="1"/>
      <c r="EV251" s="1"/>
      <c r="EW251" s="1"/>
      <c r="EX251" s="1"/>
      <c r="EY251" s="1"/>
      <c r="EZ251" s="1"/>
      <c r="FA251" s="1"/>
      <c r="FB251" s="1"/>
      <c r="FC251" s="1"/>
      <c r="FD251" s="1"/>
      <c r="FE251" s="1"/>
      <c r="FF251" s="1"/>
      <c r="FG251" s="1"/>
      <c r="FH251" s="1"/>
    </row>
    <row r="252" spans="1:164" ht="15.75" customHeight="1" x14ac:dyDescent="0.25">
      <c r="A252" s="1">
        <v>33315</v>
      </c>
      <c r="B252" s="1" t="s">
        <v>253</v>
      </c>
      <c r="C252" s="1" t="s">
        <v>803</v>
      </c>
      <c r="D252" s="1" t="s">
        <v>823</v>
      </c>
      <c r="E252" s="1">
        <v>1580</v>
      </c>
      <c r="F252" s="1" t="s">
        <v>832</v>
      </c>
      <c r="G252" s="1" t="s">
        <v>838</v>
      </c>
      <c r="H252" s="1" t="s">
        <v>844</v>
      </c>
      <c r="I252" s="1" t="s">
        <v>850</v>
      </c>
      <c r="J252" s="33">
        <v>941.44268774703562</v>
      </c>
      <c r="K252" s="33">
        <v>81.956521739130437</v>
      </c>
      <c r="L252" s="33">
        <v>127.34387351778658</v>
      </c>
      <c r="M252" s="33">
        <v>343.40711462450599</v>
      </c>
      <c r="N252" s="33">
        <v>300.92885375494075</v>
      </c>
      <c r="O252" s="33">
        <v>56.185770750988148</v>
      </c>
      <c r="P252" s="33">
        <v>31.620553359683797</v>
      </c>
      <c r="Q252" s="33">
        <v>21389.766798418976</v>
      </c>
      <c r="R252" s="33">
        <v>177.07509881422925</v>
      </c>
      <c r="S252" s="33">
        <v>226.40316205533597</v>
      </c>
      <c r="T252" s="33">
        <v>1106.01185770751</v>
      </c>
      <c r="U252" s="33">
        <v>480.60869565217399</v>
      </c>
      <c r="V252" s="33">
        <v>7449.6205533596849</v>
      </c>
      <c r="W252" s="33">
        <v>8961.0197628458518</v>
      </c>
      <c r="X252" s="33">
        <v>1443.7905138339922</v>
      </c>
      <c r="Y252" s="33">
        <v>1545.2371541501977</v>
      </c>
      <c r="Z252" s="33">
        <v>18826.743083003952</v>
      </c>
      <c r="AA252" s="33">
        <v>5576.889328063241</v>
      </c>
      <c r="AB252" s="33">
        <v>1677.9051383399212</v>
      </c>
      <c r="AC252" s="33">
        <v>3362.3952569169965</v>
      </c>
      <c r="AD252" s="33">
        <v>407.33201581027669</v>
      </c>
      <c r="AE252" s="33">
        <v>7802.221343873518</v>
      </c>
      <c r="AF252" s="33">
        <v>4343.225296442688</v>
      </c>
      <c r="AG252" s="33">
        <v>112.4505928853755</v>
      </c>
      <c r="AH252" s="33">
        <v>117.4703557312253</v>
      </c>
      <c r="AI252" s="33">
        <v>291.10671936758894</v>
      </c>
      <c r="AJ252" s="33">
        <v>809.62845849802386</v>
      </c>
      <c r="AK252" s="33">
        <v>2953.1620553359685</v>
      </c>
      <c r="AL252" s="33">
        <v>59.407114624505937</v>
      </c>
      <c r="AM252" s="33">
        <v>26403.051383399212</v>
      </c>
      <c r="AN252" s="33">
        <v>264.51383399209487</v>
      </c>
      <c r="AO252" s="33">
        <v>460.5296442687748</v>
      </c>
      <c r="AP252" s="33">
        <v>2745.604743083004</v>
      </c>
      <c r="AQ252" s="33">
        <v>1993.7430830039527</v>
      </c>
      <c r="AR252" s="33">
        <v>6910.4426877470351</v>
      </c>
      <c r="AS252" s="33">
        <v>10707.450592885376</v>
      </c>
      <c r="AT252" s="33">
        <v>1624.822134387352</v>
      </c>
      <c r="AU252" s="33">
        <v>1695.9446640316205</v>
      </c>
      <c r="AV252" s="33">
        <v>22967.877470355732</v>
      </c>
      <c r="AW252" s="33">
        <v>7869.7707509881429</v>
      </c>
      <c r="AX252" s="33">
        <v>1859.2371541501982</v>
      </c>
      <c r="AY252" s="33">
        <v>3621.102766798419</v>
      </c>
      <c r="AZ252" s="33">
        <v>2105.02371541502</v>
      </c>
      <c r="BA252" s="33">
        <v>7512.7430830039539</v>
      </c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/>
      <c r="CR252" s="1"/>
      <c r="CS252" s="1"/>
      <c r="CT252" s="1"/>
      <c r="CU252" s="1"/>
      <c r="CV252" s="1"/>
      <c r="CW252" s="1"/>
      <c r="CX252" s="1"/>
      <c r="CY252" s="1"/>
      <c r="CZ252" s="1"/>
      <c r="DA252" s="1"/>
      <c r="DB252" s="1"/>
      <c r="DC252" s="1"/>
      <c r="DD252" s="1"/>
      <c r="DE252" s="1"/>
      <c r="DF252" s="1"/>
      <c r="DG252" s="1"/>
      <c r="DH252" s="1"/>
      <c r="DI252" s="1"/>
      <c r="DJ252" s="1"/>
      <c r="DK252" s="1"/>
      <c r="DL252" s="1"/>
      <c r="DM252" s="1"/>
      <c r="DN252" s="1"/>
      <c r="DO252" s="1"/>
      <c r="DP252" s="1"/>
      <c r="DQ252" s="1"/>
      <c r="DR252" s="1"/>
      <c r="DS252" s="1"/>
      <c r="DT252" s="1"/>
      <c r="DU252" s="1"/>
      <c r="DV252" s="1"/>
      <c r="DW252" s="1"/>
      <c r="DX252" s="1"/>
      <c r="DY252" s="1"/>
      <c r="DZ252" s="1"/>
      <c r="EA252" s="1"/>
      <c r="EB252" s="1"/>
      <c r="EC252" s="1"/>
      <c r="ED252" s="1"/>
      <c r="EE252" s="1"/>
      <c r="EF252" s="1"/>
      <c r="EG252" s="1"/>
      <c r="EH252" s="1"/>
      <c r="EI252" s="1"/>
      <c r="EJ252" s="1"/>
      <c r="EK252" s="1"/>
      <c r="EL252" s="1"/>
      <c r="EM252" s="1"/>
      <c r="EN252" s="1"/>
      <c r="EO252" s="1"/>
      <c r="EP252" s="1"/>
      <c r="EQ252" s="1"/>
      <c r="ER252" s="1"/>
      <c r="ES252" s="1"/>
      <c r="ET252" s="1"/>
      <c r="EU252" s="1"/>
      <c r="EV252" s="1"/>
      <c r="EW252" s="1"/>
      <c r="EX252" s="1"/>
      <c r="EY252" s="1"/>
      <c r="EZ252" s="1"/>
      <c r="FA252" s="1"/>
      <c r="FB252" s="1"/>
      <c r="FC252" s="1"/>
      <c r="FD252" s="1"/>
      <c r="FE252" s="1"/>
      <c r="FF252" s="1"/>
      <c r="FG252" s="1"/>
      <c r="FH252" s="1"/>
    </row>
    <row r="253" spans="1:164" ht="15.75" customHeight="1" x14ac:dyDescent="0.25">
      <c r="A253" s="1">
        <v>33379</v>
      </c>
      <c r="B253" s="1" t="s">
        <v>254</v>
      </c>
      <c r="C253" s="1" t="s">
        <v>801</v>
      </c>
      <c r="D253" s="1" t="s">
        <v>827</v>
      </c>
      <c r="E253" s="1">
        <v>2865</v>
      </c>
      <c r="F253" s="1" t="s">
        <v>834</v>
      </c>
      <c r="G253" s="1" t="s">
        <v>838</v>
      </c>
      <c r="H253" s="1" t="s">
        <v>843</v>
      </c>
      <c r="I253" s="1" t="s">
        <v>853</v>
      </c>
      <c r="J253" s="33">
        <v>69571.007905138336</v>
      </c>
      <c r="K253" s="33">
        <v>4252.0750988142299</v>
      </c>
      <c r="L253" s="33">
        <v>13452.774703557312</v>
      </c>
      <c r="M253" s="33">
        <v>26975.553359683796</v>
      </c>
      <c r="N253" s="33">
        <v>14323.158102766798</v>
      </c>
      <c r="O253" s="33">
        <v>9833.8102766798438</v>
      </c>
      <c r="P253" s="33">
        <v>733.63636363636374</v>
      </c>
      <c r="Q253" s="33">
        <v>58124.707509881417</v>
      </c>
      <c r="R253" s="33">
        <v>975.05928853754949</v>
      </c>
      <c r="S253" s="33">
        <v>3124.01185770751</v>
      </c>
      <c r="T253" s="33">
        <v>16222.288537549408</v>
      </c>
      <c r="U253" s="33">
        <v>8980.7075098814239</v>
      </c>
      <c r="V253" s="33">
        <v>12159.972332015812</v>
      </c>
      <c r="W253" s="33">
        <v>10396.10276679842</v>
      </c>
      <c r="X253" s="33">
        <v>4690.553359683795</v>
      </c>
      <c r="Y253" s="33">
        <v>1576.01185770751</v>
      </c>
      <c r="Z253" s="33">
        <v>77874.660079051391</v>
      </c>
      <c r="AA253" s="33">
        <v>24350.185770750992</v>
      </c>
      <c r="AB253" s="33">
        <v>7538.7786561264829</v>
      </c>
      <c r="AC253" s="33">
        <v>22322.14229249012</v>
      </c>
      <c r="AD253" s="33">
        <v>15616.577075098816</v>
      </c>
      <c r="AE253" s="33">
        <v>8046.97628458498</v>
      </c>
      <c r="AF253" s="33">
        <v>73002.513833992096</v>
      </c>
      <c r="AG253" s="33">
        <v>5191.845849802372</v>
      </c>
      <c r="AH253" s="33">
        <v>13947.14624505929</v>
      </c>
      <c r="AI253" s="33">
        <v>30504.715415019764</v>
      </c>
      <c r="AJ253" s="33">
        <v>12866.683794466404</v>
      </c>
      <c r="AK253" s="33">
        <v>9785.7944664031638</v>
      </c>
      <c r="AL253" s="33">
        <v>706.32806324110686</v>
      </c>
      <c r="AM253" s="33">
        <v>61198.584980237152</v>
      </c>
      <c r="AN253" s="33">
        <v>1150.7747035573123</v>
      </c>
      <c r="AO253" s="33">
        <v>2746.4584980237155</v>
      </c>
      <c r="AP253" s="33">
        <v>16667.21343873518</v>
      </c>
      <c r="AQ253" s="33">
        <v>10294.687747035574</v>
      </c>
      <c r="AR253" s="33">
        <v>11021.426877470356</v>
      </c>
      <c r="AS253" s="33">
        <v>12343.375494071148</v>
      </c>
      <c r="AT253" s="33">
        <v>5335.6719367588939</v>
      </c>
      <c r="AU253" s="33">
        <v>1638.9762845849802</v>
      </c>
      <c r="AV253" s="33">
        <v>75437.343873517806</v>
      </c>
      <c r="AW253" s="33">
        <v>23321.29249011858</v>
      </c>
      <c r="AX253" s="33">
        <v>8214.3241106719361</v>
      </c>
      <c r="AY253" s="33">
        <v>20284.549407114628</v>
      </c>
      <c r="AZ253" s="33">
        <v>13878.35177865613</v>
      </c>
      <c r="BA253" s="33">
        <v>9738.826086956522</v>
      </c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/>
      <c r="CR253" s="1"/>
      <c r="CS253" s="1"/>
      <c r="CT253" s="1"/>
      <c r="CU253" s="1"/>
      <c r="CV253" s="1"/>
      <c r="CW253" s="1"/>
      <c r="CX253" s="1"/>
      <c r="CY253" s="1"/>
      <c r="CZ253" s="1"/>
      <c r="DA253" s="1"/>
      <c r="DB253" s="1"/>
      <c r="DC253" s="1"/>
      <c r="DD253" s="1"/>
      <c r="DE253" s="1"/>
      <c r="DF253" s="1"/>
      <c r="DG253" s="1"/>
      <c r="DH253" s="1"/>
      <c r="DI253" s="1"/>
      <c r="DJ253" s="1"/>
      <c r="DK253" s="1"/>
      <c r="DL253" s="1"/>
      <c r="DM253" s="1"/>
      <c r="DN253" s="1"/>
      <c r="DO253" s="1"/>
      <c r="DP253" s="1"/>
      <c r="DQ253" s="1"/>
      <c r="DR253" s="1"/>
      <c r="DS253" s="1"/>
      <c r="DT253" s="1"/>
      <c r="DU253" s="1"/>
      <c r="DV253" s="1"/>
      <c r="DW253" s="1"/>
      <c r="DX253" s="1"/>
      <c r="DY253" s="1"/>
      <c r="DZ253" s="1"/>
      <c r="EA253" s="1"/>
      <c r="EB253" s="1"/>
      <c r="EC253" s="1"/>
      <c r="ED253" s="1"/>
      <c r="EE253" s="1"/>
      <c r="EF253" s="1"/>
      <c r="EG253" s="1"/>
      <c r="EH253" s="1"/>
      <c r="EI253" s="1"/>
      <c r="EJ253" s="1"/>
      <c r="EK253" s="1"/>
      <c r="EL253" s="1"/>
      <c r="EM253" s="1"/>
      <c r="EN253" s="1"/>
      <c r="EO253" s="1"/>
      <c r="EP253" s="1"/>
      <c r="EQ253" s="1"/>
      <c r="ER253" s="1"/>
      <c r="ES253" s="1"/>
      <c r="ET253" s="1"/>
      <c r="EU253" s="1"/>
      <c r="EV253" s="1"/>
      <c r="EW253" s="1"/>
      <c r="EX253" s="1"/>
      <c r="EY253" s="1"/>
      <c r="EZ253" s="1"/>
      <c r="FA253" s="1"/>
      <c r="FB253" s="1"/>
      <c r="FC253" s="1"/>
      <c r="FD253" s="1"/>
      <c r="FE253" s="1"/>
      <c r="FF253" s="1"/>
      <c r="FG253" s="1"/>
      <c r="FH253" s="1"/>
    </row>
    <row r="254" spans="1:164" ht="15.75" customHeight="1" x14ac:dyDescent="0.25">
      <c r="A254" s="1">
        <v>33387</v>
      </c>
      <c r="B254" s="1" t="s">
        <v>255</v>
      </c>
      <c r="C254" s="1" t="s">
        <v>807</v>
      </c>
      <c r="D254" s="1" t="s">
        <v>825</v>
      </c>
      <c r="E254" s="1">
        <v>2095</v>
      </c>
      <c r="F254" s="1" t="s">
        <v>836</v>
      </c>
      <c r="G254" s="1" t="s">
        <v>838</v>
      </c>
      <c r="H254" s="1" t="s">
        <v>844</v>
      </c>
      <c r="I254" s="1" t="s">
        <v>851</v>
      </c>
      <c r="J254" s="33">
        <v>48492.335968379455</v>
      </c>
      <c r="K254" s="33">
        <v>4048.316205533597</v>
      </c>
      <c r="L254" s="33">
        <v>7371.450592885376</v>
      </c>
      <c r="M254" s="33">
        <v>32193.146245059292</v>
      </c>
      <c r="N254" s="33">
        <v>3227.6561264822139</v>
      </c>
      <c r="O254" s="33">
        <v>1632.9920948616602</v>
      </c>
      <c r="P254" s="33">
        <v>18.774703557312254</v>
      </c>
      <c r="Q254" s="33">
        <v>31190.628458498028</v>
      </c>
      <c r="R254" s="33">
        <v>321.24505928853756</v>
      </c>
      <c r="S254" s="33">
        <v>525.67984189723325</v>
      </c>
      <c r="T254" s="33">
        <v>9726.5059288537559</v>
      </c>
      <c r="U254" s="33">
        <v>3743.640316205534</v>
      </c>
      <c r="V254" s="33">
        <v>6192.557312252964</v>
      </c>
      <c r="W254" s="33">
        <v>5928.233201581028</v>
      </c>
      <c r="X254" s="33">
        <v>3565.415019762846</v>
      </c>
      <c r="Y254" s="33">
        <v>1187.3517786561265</v>
      </c>
      <c r="Z254" s="33">
        <v>39503.794466403167</v>
      </c>
      <c r="AA254" s="33">
        <v>9506.5652173913059</v>
      </c>
      <c r="AB254" s="33">
        <v>3302.8735177865615</v>
      </c>
      <c r="AC254" s="33">
        <v>10600.596837944664</v>
      </c>
      <c r="AD254" s="33">
        <v>9873.6047430830058</v>
      </c>
      <c r="AE254" s="33">
        <v>6220.154150197629</v>
      </c>
      <c r="AF254" s="33">
        <v>49741.63636363636</v>
      </c>
      <c r="AG254" s="33">
        <v>5821.9841897233209</v>
      </c>
      <c r="AH254" s="33">
        <v>7321.5928853754949</v>
      </c>
      <c r="AI254" s="33">
        <v>31231.26877470356</v>
      </c>
      <c r="AJ254" s="33">
        <v>3604.845849802372</v>
      </c>
      <c r="AK254" s="33">
        <v>1716.7707509881425</v>
      </c>
      <c r="AL254" s="33">
        <v>45.173913043478265</v>
      </c>
      <c r="AM254" s="33">
        <v>32157.806324110676</v>
      </c>
      <c r="AN254" s="33">
        <v>321.38339920948619</v>
      </c>
      <c r="AO254" s="33">
        <v>870.39525691699612</v>
      </c>
      <c r="AP254" s="33">
        <v>8770.5059288537559</v>
      </c>
      <c r="AQ254" s="33">
        <v>4441.541501976285</v>
      </c>
      <c r="AR254" s="33">
        <v>6817.233201581028</v>
      </c>
      <c r="AS254" s="33">
        <v>6045.1027667984199</v>
      </c>
      <c r="AT254" s="33">
        <v>3564.8853754940715</v>
      </c>
      <c r="AU254" s="33">
        <v>1326.7588932806325</v>
      </c>
      <c r="AV254" s="33">
        <v>38615.648221343872</v>
      </c>
      <c r="AW254" s="33">
        <v>10055.12252964427</v>
      </c>
      <c r="AX254" s="33">
        <v>2824.0632411067195</v>
      </c>
      <c r="AY254" s="33">
        <v>9435.5533596837959</v>
      </c>
      <c r="AZ254" s="33">
        <v>7879.612648221344</v>
      </c>
      <c r="BA254" s="33">
        <v>8421.2964426877479</v>
      </c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/>
      <c r="CR254" s="1"/>
      <c r="CS254" s="1"/>
      <c r="CT254" s="1"/>
      <c r="CU254" s="1"/>
      <c r="CV254" s="1"/>
      <c r="CW254" s="1"/>
      <c r="CX254" s="1"/>
      <c r="CY254" s="1"/>
      <c r="CZ254" s="1"/>
      <c r="DA254" s="1"/>
      <c r="DB254" s="1"/>
      <c r="DC254" s="1"/>
      <c r="DD254" s="1"/>
      <c r="DE254" s="1"/>
      <c r="DF254" s="1"/>
      <c r="DG254" s="1"/>
      <c r="DH254" s="1"/>
      <c r="DI254" s="1"/>
      <c r="DJ254" s="1"/>
      <c r="DK254" s="1"/>
      <c r="DL254" s="1"/>
      <c r="DM254" s="1"/>
      <c r="DN254" s="1"/>
      <c r="DO254" s="1"/>
      <c r="DP254" s="1"/>
      <c r="DQ254" s="1"/>
      <c r="DR254" s="1"/>
      <c r="DS254" s="1"/>
      <c r="DT254" s="1"/>
      <c r="DU254" s="1"/>
      <c r="DV254" s="1"/>
      <c r="DW254" s="1"/>
      <c r="DX254" s="1"/>
      <c r="DY254" s="1"/>
      <c r="DZ254" s="1"/>
      <c r="EA254" s="1"/>
      <c r="EB254" s="1"/>
      <c r="EC254" s="1"/>
      <c r="ED254" s="1"/>
      <c r="EE254" s="1"/>
      <c r="EF254" s="1"/>
      <c r="EG254" s="1"/>
      <c r="EH254" s="1"/>
      <c r="EI254" s="1"/>
      <c r="EJ254" s="1"/>
      <c r="EK254" s="1"/>
      <c r="EL254" s="1"/>
      <c r="EM254" s="1"/>
      <c r="EN254" s="1"/>
      <c r="EO254" s="1"/>
      <c r="EP254" s="1"/>
      <c r="EQ254" s="1"/>
      <c r="ER254" s="1"/>
      <c r="ES254" s="1"/>
      <c r="ET254" s="1"/>
      <c r="EU254" s="1"/>
      <c r="EV254" s="1"/>
      <c r="EW254" s="1"/>
      <c r="EX254" s="1"/>
      <c r="EY254" s="1"/>
      <c r="EZ254" s="1"/>
      <c r="FA254" s="1"/>
      <c r="FB254" s="1"/>
      <c r="FC254" s="1"/>
      <c r="FD254" s="1"/>
      <c r="FE254" s="1"/>
      <c r="FF254" s="1"/>
      <c r="FG254" s="1"/>
      <c r="FH254" s="1"/>
    </row>
    <row r="255" spans="1:164" ht="15.75" customHeight="1" x14ac:dyDescent="0.25">
      <c r="A255" s="1">
        <v>33395</v>
      </c>
      <c r="B255" s="1" t="s">
        <v>256</v>
      </c>
      <c r="C255" s="1" t="s">
        <v>795</v>
      </c>
      <c r="D255" s="1" t="s">
        <v>827</v>
      </c>
      <c r="E255" s="1">
        <v>3331</v>
      </c>
      <c r="F255" s="1" t="s">
        <v>834</v>
      </c>
      <c r="G255" s="1" t="s">
        <v>838</v>
      </c>
      <c r="H255" s="1" t="s">
        <v>846</v>
      </c>
      <c r="I255" s="1" t="s">
        <v>853</v>
      </c>
      <c r="J255" s="33">
        <v>129823.31620553359</v>
      </c>
      <c r="K255" s="33">
        <v>6490.7588932806329</v>
      </c>
      <c r="L255" s="33">
        <v>19413.490118577076</v>
      </c>
      <c r="M255" s="33">
        <v>67574.142292490113</v>
      </c>
      <c r="N255" s="33">
        <v>19195.679841897236</v>
      </c>
      <c r="O255" s="33">
        <v>15666.794466403162</v>
      </c>
      <c r="P255" s="33">
        <v>1482.4505928853755</v>
      </c>
      <c r="Q255" s="33">
        <v>106988.60079051385</v>
      </c>
      <c r="R255" s="33">
        <v>1595.316205533597</v>
      </c>
      <c r="S255" s="33">
        <v>4335.169960474308</v>
      </c>
      <c r="T255" s="33">
        <v>29941.711462450596</v>
      </c>
      <c r="U255" s="33">
        <v>18840.474308300396</v>
      </c>
      <c r="V255" s="33">
        <v>20304.723320158104</v>
      </c>
      <c r="W255" s="33">
        <v>24055.12648221344</v>
      </c>
      <c r="X255" s="33">
        <v>4633.4110671936769</v>
      </c>
      <c r="Y255" s="33">
        <v>3282.6679841897235</v>
      </c>
      <c r="Z255" s="33">
        <v>121765.96047430832</v>
      </c>
      <c r="AA255" s="33">
        <v>52748.596837944671</v>
      </c>
      <c r="AB255" s="33">
        <v>12850.359683794466</v>
      </c>
      <c r="AC255" s="33">
        <v>22708.2766798419</v>
      </c>
      <c r="AD255" s="33">
        <v>15523.94861660079</v>
      </c>
      <c r="AE255" s="33">
        <v>17934.778656126484</v>
      </c>
      <c r="AF255" s="33">
        <v>128719.46640316206</v>
      </c>
      <c r="AG255" s="33">
        <v>6972.5177865612659</v>
      </c>
      <c r="AH255" s="33">
        <v>19085.913043478264</v>
      </c>
      <c r="AI255" s="33">
        <v>70123.972332015808</v>
      </c>
      <c r="AJ255" s="33">
        <v>18229.15019762846</v>
      </c>
      <c r="AK255" s="33">
        <v>13074.758893280634</v>
      </c>
      <c r="AL255" s="33">
        <v>1233.1541501976285</v>
      </c>
      <c r="AM255" s="33">
        <v>118048.73122529646</v>
      </c>
      <c r="AN255" s="33">
        <v>1805.8300395256917</v>
      </c>
      <c r="AO255" s="33">
        <v>5195.9920948616609</v>
      </c>
      <c r="AP255" s="33">
        <v>29926.42687747036</v>
      </c>
      <c r="AQ255" s="33">
        <v>19301.154150197628</v>
      </c>
      <c r="AR255" s="33">
        <v>24107.019762845852</v>
      </c>
      <c r="AS255" s="33">
        <v>29536.889328063244</v>
      </c>
      <c r="AT255" s="33">
        <v>4762.2687747035579</v>
      </c>
      <c r="AU255" s="33">
        <v>3413.150197628459</v>
      </c>
      <c r="AV255" s="33">
        <v>105689.21739130435</v>
      </c>
      <c r="AW255" s="33">
        <v>37530.395256917</v>
      </c>
      <c r="AX255" s="33">
        <v>14304.000000000002</v>
      </c>
      <c r="AY255" s="33">
        <v>21902.08695652174</v>
      </c>
      <c r="AZ255" s="33">
        <v>12341.695652173914</v>
      </c>
      <c r="BA255" s="33">
        <v>19611.0395256917</v>
      </c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  <c r="CN255" s="1"/>
      <c r="CO255" s="1"/>
      <c r="CP255" s="1"/>
      <c r="CQ255" s="1"/>
      <c r="CR255" s="1"/>
      <c r="CS255" s="1"/>
      <c r="CT255" s="1"/>
      <c r="CU255" s="1"/>
      <c r="CV255" s="1"/>
      <c r="CW255" s="1"/>
      <c r="CX255" s="1"/>
      <c r="CY255" s="1"/>
      <c r="CZ255" s="1"/>
      <c r="DA255" s="1"/>
      <c r="DB255" s="1"/>
      <c r="DC255" s="1"/>
      <c r="DD255" s="1"/>
      <c r="DE255" s="1"/>
      <c r="DF255" s="1"/>
      <c r="DG255" s="1"/>
      <c r="DH255" s="1"/>
      <c r="DI255" s="1"/>
      <c r="DJ255" s="1"/>
      <c r="DK255" s="1"/>
      <c r="DL255" s="1"/>
      <c r="DM255" s="1"/>
      <c r="DN255" s="1"/>
      <c r="DO255" s="1"/>
      <c r="DP255" s="1"/>
      <c r="DQ255" s="1"/>
      <c r="DR255" s="1"/>
      <c r="DS255" s="1"/>
      <c r="DT255" s="1"/>
      <c r="DU255" s="1"/>
      <c r="DV255" s="1"/>
      <c r="DW255" s="1"/>
      <c r="DX255" s="1"/>
      <c r="DY255" s="1"/>
      <c r="DZ255" s="1"/>
      <c r="EA255" s="1"/>
      <c r="EB255" s="1"/>
      <c r="EC255" s="1"/>
      <c r="ED255" s="1"/>
      <c r="EE255" s="1"/>
      <c r="EF255" s="1"/>
      <c r="EG255" s="1"/>
      <c r="EH255" s="1"/>
      <c r="EI255" s="1"/>
      <c r="EJ255" s="1"/>
      <c r="EK255" s="1"/>
      <c r="EL255" s="1"/>
      <c r="EM255" s="1"/>
      <c r="EN255" s="1"/>
      <c r="EO255" s="1"/>
      <c r="EP255" s="1"/>
      <c r="EQ255" s="1"/>
      <c r="ER255" s="1"/>
      <c r="ES255" s="1"/>
      <c r="ET255" s="1"/>
      <c r="EU255" s="1"/>
      <c r="EV255" s="1"/>
      <c r="EW255" s="1"/>
      <c r="EX255" s="1"/>
      <c r="EY255" s="1"/>
      <c r="EZ255" s="1"/>
      <c r="FA255" s="1"/>
      <c r="FB255" s="1"/>
      <c r="FC255" s="1"/>
      <c r="FD255" s="1"/>
      <c r="FE255" s="1"/>
      <c r="FF255" s="1"/>
      <c r="FG255" s="1"/>
      <c r="FH255" s="1"/>
    </row>
    <row r="256" spans="1:164" ht="15.75" customHeight="1" x14ac:dyDescent="0.25">
      <c r="A256" s="1">
        <v>33441</v>
      </c>
      <c r="B256" s="1" t="s">
        <v>257</v>
      </c>
      <c r="C256" s="1" t="s">
        <v>802</v>
      </c>
      <c r="D256" s="1" t="s">
        <v>824</v>
      </c>
      <c r="E256" s="1">
        <v>2290</v>
      </c>
      <c r="F256" s="1" t="s">
        <v>834</v>
      </c>
      <c r="G256" s="1" t="s">
        <v>838</v>
      </c>
      <c r="H256" s="1" t="s">
        <v>843</v>
      </c>
      <c r="I256" s="1" t="s">
        <v>851</v>
      </c>
      <c r="J256" s="33">
        <v>59015.454545454551</v>
      </c>
      <c r="K256" s="33">
        <v>2542.826086956522</v>
      </c>
      <c r="L256" s="33">
        <v>5950.952569169961</v>
      </c>
      <c r="M256" s="33">
        <v>35836.501976284591</v>
      </c>
      <c r="N256" s="33">
        <v>9478.1067193675899</v>
      </c>
      <c r="O256" s="33">
        <v>5108.134387351779</v>
      </c>
      <c r="P256" s="33">
        <v>98.932806324110686</v>
      </c>
      <c r="Q256" s="33">
        <v>48237.237154150193</v>
      </c>
      <c r="R256" s="33">
        <v>1009.5256916996047</v>
      </c>
      <c r="S256" s="33">
        <v>1456</v>
      </c>
      <c r="T256" s="33">
        <v>12911.786561264824</v>
      </c>
      <c r="U256" s="33">
        <v>9019.04347826087</v>
      </c>
      <c r="V256" s="33">
        <v>8020.8221343873529</v>
      </c>
      <c r="W256" s="33">
        <v>9517.359683794466</v>
      </c>
      <c r="X256" s="33">
        <v>4730.1660079051389</v>
      </c>
      <c r="Y256" s="33">
        <v>1572.533596837945</v>
      </c>
      <c r="Z256" s="33">
        <v>62556.553359683792</v>
      </c>
      <c r="AA256" s="33">
        <v>17811.885375494072</v>
      </c>
      <c r="AB256" s="33">
        <v>6897.075098814229</v>
      </c>
      <c r="AC256" s="33">
        <v>13860.90513833992</v>
      </c>
      <c r="AD256" s="33">
        <v>7574.375494071146</v>
      </c>
      <c r="AE256" s="33">
        <v>16412.312252964428</v>
      </c>
      <c r="AF256" s="33">
        <v>60999.66798418972</v>
      </c>
      <c r="AG256" s="33">
        <v>3422.415019762846</v>
      </c>
      <c r="AH256" s="33">
        <v>6652.2569169960479</v>
      </c>
      <c r="AI256" s="33">
        <v>38302.644268774704</v>
      </c>
      <c r="AJ256" s="33">
        <v>7591.3201581027679</v>
      </c>
      <c r="AK256" s="33">
        <v>4928.343873517787</v>
      </c>
      <c r="AL256" s="33">
        <v>102.68774703557314</v>
      </c>
      <c r="AM256" s="33">
        <v>53171.272727272735</v>
      </c>
      <c r="AN256" s="33">
        <v>935.63241106719374</v>
      </c>
      <c r="AO256" s="33">
        <v>1487.2687747035575</v>
      </c>
      <c r="AP256" s="33">
        <v>12384.830039525692</v>
      </c>
      <c r="AQ256" s="33">
        <v>9786.01581027668</v>
      </c>
      <c r="AR256" s="33">
        <v>9583.8735177865619</v>
      </c>
      <c r="AS256" s="33">
        <v>12250.296442687748</v>
      </c>
      <c r="AT256" s="33">
        <v>5089.8932806324119</v>
      </c>
      <c r="AU256" s="33">
        <v>1653.4624505928855</v>
      </c>
      <c r="AV256" s="33">
        <v>66517.312252964432</v>
      </c>
      <c r="AW256" s="33">
        <v>21350.90513833992</v>
      </c>
      <c r="AX256" s="33">
        <v>7543.0671936758899</v>
      </c>
      <c r="AY256" s="33">
        <v>14467.699604743084</v>
      </c>
      <c r="AZ256" s="33">
        <v>5633.098814229249</v>
      </c>
      <c r="BA256" s="33">
        <v>17522.541501976284</v>
      </c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  <c r="CN256" s="1"/>
      <c r="CO256" s="1"/>
      <c r="CP256" s="1"/>
      <c r="CQ256" s="1"/>
      <c r="CR256" s="1"/>
      <c r="CS256" s="1"/>
      <c r="CT256" s="1"/>
      <c r="CU256" s="1"/>
      <c r="CV256" s="1"/>
      <c r="CW256" s="1"/>
      <c r="CX256" s="1"/>
      <c r="CY256" s="1"/>
      <c r="CZ256" s="1"/>
      <c r="DA256" s="1"/>
      <c r="DB256" s="1"/>
      <c r="DC256" s="1"/>
      <c r="DD256" s="1"/>
      <c r="DE256" s="1"/>
      <c r="DF256" s="1"/>
      <c r="DG256" s="1"/>
      <c r="DH256" s="1"/>
      <c r="DI256" s="1"/>
      <c r="DJ256" s="1"/>
      <c r="DK256" s="1"/>
      <c r="DL256" s="1"/>
      <c r="DM256" s="1"/>
      <c r="DN256" s="1"/>
      <c r="DO256" s="1"/>
      <c r="DP256" s="1"/>
      <c r="DQ256" s="1"/>
      <c r="DR256" s="1"/>
      <c r="DS256" s="1"/>
      <c r="DT256" s="1"/>
      <c r="DU256" s="1"/>
      <c r="DV256" s="1"/>
      <c r="DW256" s="1"/>
      <c r="DX256" s="1"/>
      <c r="DY256" s="1"/>
      <c r="DZ256" s="1"/>
      <c r="EA256" s="1"/>
      <c r="EB256" s="1"/>
      <c r="EC256" s="1"/>
      <c r="ED256" s="1"/>
      <c r="EE256" s="1"/>
      <c r="EF256" s="1"/>
      <c r="EG256" s="1"/>
      <c r="EH256" s="1"/>
      <c r="EI256" s="1"/>
      <c r="EJ256" s="1"/>
      <c r="EK256" s="1"/>
      <c r="EL256" s="1"/>
      <c r="EM256" s="1"/>
      <c r="EN256" s="1"/>
      <c r="EO256" s="1"/>
      <c r="EP256" s="1"/>
      <c r="EQ256" s="1"/>
      <c r="ER256" s="1"/>
      <c r="ES256" s="1"/>
      <c r="ET256" s="1"/>
      <c r="EU256" s="1"/>
      <c r="EV256" s="1"/>
      <c r="EW256" s="1"/>
      <c r="EX256" s="1"/>
      <c r="EY256" s="1"/>
      <c r="EZ256" s="1"/>
      <c r="FA256" s="1"/>
      <c r="FB256" s="1"/>
      <c r="FC256" s="1"/>
      <c r="FD256" s="1"/>
      <c r="FE256" s="1"/>
      <c r="FF256" s="1"/>
      <c r="FG256" s="1"/>
      <c r="FH256" s="1"/>
    </row>
    <row r="257" spans="1:164" ht="15.75" customHeight="1" x14ac:dyDescent="0.25">
      <c r="A257" s="1">
        <v>33492</v>
      </c>
      <c r="B257" s="1" t="s">
        <v>258</v>
      </c>
      <c r="C257" s="1" t="s">
        <v>807</v>
      </c>
      <c r="D257" s="1" t="s">
        <v>827</v>
      </c>
      <c r="E257" s="1">
        <v>2975</v>
      </c>
      <c r="F257" s="1" t="s">
        <v>836</v>
      </c>
      <c r="G257" s="1" t="s">
        <v>838</v>
      </c>
      <c r="H257" s="1" t="s">
        <v>841</v>
      </c>
      <c r="I257" s="1" t="s">
        <v>853</v>
      </c>
      <c r="J257" s="33">
        <v>102505.32015810277</v>
      </c>
      <c r="K257" s="33">
        <v>9217.8656126482219</v>
      </c>
      <c r="L257" s="33">
        <v>14210.537549407118</v>
      </c>
      <c r="M257" s="33">
        <v>42102.794466403167</v>
      </c>
      <c r="N257" s="33">
        <v>23628.043478260872</v>
      </c>
      <c r="O257" s="33">
        <v>12515.347826086956</v>
      </c>
      <c r="P257" s="33">
        <v>830.73122529644274</v>
      </c>
      <c r="Q257" s="33">
        <v>82559.193675889343</v>
      </c>
      <c r="R257" s="33">
        <v>844.604743083004</v>
      </c>
      <c r="S257" s="33">
        <v>2960.632411067194</v>
      </c>
      <c r="T257" s="33">
        <v>29362.28458498024</v>
      </c>
      <c r="U257" s="33">
        <v>14495.399209486168</v>
      </c>
      <c r="V257" s="33">
        <v>14112.0790513834</v>
      </c>
      <c r="W257" s="33">
        <v>12043.403162055338</v>
      </c>
      <c r="X257" s="33">
        <v>6098.407114624506</v>
      </c>
      <c r="Y257" s="33">
        <v>2642.383399209486</v>
      </c>
      <c r="Z257" s="33">
        <v>106357.73122529645</v>
      </c>
      <c r="AA257" s="33">
        <v>29901.924901185772</v>
      </c>
      <c r="AB257" s="33">
        <v>8290.1422924901181</v>
      </c>
      <c r="AC257" s="33">
        <v>18231.640316205536</v>
      </c>
      <c r="AD257" s="33">
        <v>35495.600790513832</v>
      </c>
      <c r="AE257" s="33">
        <v>14438.422924901186</v>
      </c>
      <c r="AF257" s="33">
        <v>96847.81027667984</v>
      </c>
      <c r="AG257" s="33">
        <v>9936.4071146245078</v>
      </c>
      <c r="AH257" s="33">
        <v>12212.11067193676</v>
      </c>
      <c r="AI257" s="33">
        <v>38123.391304347824</v>
      </c>
      <c r="AJ257" s="33">
        <v>24291.924901185772</v>
      </c>
      <c r="AK257" s="33">
        <v>11496.0790513834</v>
      </c>
      <c r="AL257" s="33">
        <v>787.89723320158112</v>
      </c>
      <c r="AM257" s="33">
        <v>90125.027667984192</v>
      </c>
      <c r="AN257" s="33">
        <v>1135.4861660079052</v>
      </c>
      <c r="AO257" s="33">
        <v>2711.094861660079</v>
      </c>
      <c r="AP257" s="33">
        <v>32976.343873517784</v>
      </c>
      <c r="AQ257" s="33">
        <v>13725.498023715418</v>
      </c>
      <c r="AR257" s="33">
        <v>15128.055335968378</v>
      </c>
      <c r="AS257" s="33">
        <v>15069.13043478261</v>
      </c>
      <c r="AT257" s="33">
        <v>6457.5217391304359</v>
      </c>
      <c r="AU257" s="33">
        <v>2921.897233201581</v>
      </c>
      <c r="AV257" s="33">
        <v>103037.38735177866</v>
      </c>
      <c r="AW257" s="33">
        <v>26770.814229249016</v>
      </c>
      <c r="AX257" s="33">
        <v>8051.97233201581</v>
      </c>
      <c r="AY257" s="33">
        <v>18032.683794466404</v>
      </c>
      <c r="AZ257" s="33">
        <v>34790.841897233207</v>
      </c>
      <c r="BA257" s="33">
        <v>15391.07509881423</v>
      </c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  <c r="CI257" s="1"/>
      <c r="CJ257" s="1"/>
      <c r="CK257" s="1"/>
      <c r="CL257" s="1"/>
      <c r="CM257" s="1"/>
      <c r="CN257" s="1"/>
      <c r="CO257" s="1"/>
      <c r="CP257" s="1"/>
      <c r="CQ257" s="1"/>
      <c r="CR257" s="1"/>
      <c r="CS257" s="1"/>
      <c r="CT257" s="1"/>
      <c r="CU257" s="1"/>
      <c r="CV257" s="1"/>
      <c r="CW257" s="1"/>
      <c r="CX257" s="1"/>
      <c r="CY257" s="1"/>
      <c r="CZ257" s="1"/>
      <c r="DA257" s="1"/>
      <c r="DB257" s="1"/>
      <c r="DC257" s="1"/>
      <c r="DD257" s="1"/>
      <c r="DE257" s="1"/>
      <c r="DF257" s="1"/>
      <c r="DG257" s="1"/>
      <c r="DH257" s="1"/>
      <c r="DI257" s="1"/>
      <c r="DJ257" s="1"/>
      <c r="DK257" s="1"/>
      <c r="DL257" s="1"/>
      <c r="DM257" s="1"/>
      <c r="DN257" s="1"/>
      <c r="DO257" s="1"/>
      <c r="DP257" s="1"/>
      <c r="DQ257" s="1"/>
      <c r="DR257" s="1"/>
      <c r="DS257" s="1"/>
      <c r="DT257" s="1"/>
      <c r="DU257" s="1"/>
      <c r="DV257" s="1"/>
      <c r="DW257" s="1"/>
      <c r="DX257" s="1"/>
      <c r="DY257" s="1"/>
      <c r="DZ257" s="1"/>
      <c r="EA257" s="1"/>
      <c r="EB257" s="1"/>
      <c r="EC257" s="1"/>
      <c r="ED257" s="1"/>
      <c r="EE257" s="1"/>
      <c r="EF257" s="1"/>
      <c r="EG257" s="1"/>
      <c r="EH257" s="1"/>
      <c r="EI257" s="1"/>
      <c r="EJ257" s="1"/>
      <c r="EK257" s="1"/>
      <c r="EL257" s="1"/>
      <c r="EM257" s="1"/>
      <c r="EN257" s="1"/>
      <c r="EO257" s="1"/>
      <c r="EP257" s="1"/>
      <c r="EQ257" s="1"/>
      <c r="ER257" s="1"/>
      <c r="ES257" s="1"/>
      <c r="ET257" s="1"/>
      <c r="EU257" s="1"/>
      <c r="EV257" s="1"/>
      <c r="EW257" s="1"/>
      <c r="EX257" s="1"/>
      <c r="EY257" s="1"/>
      <c r="EZ257" s="1"/>
      <c r="FA257" s="1"/>
      <c r="FB257" s="1"/>
      <c r="FC257" s="1"/>
      <c r="FD257" s="1"/>
      <c r="FE257" s="1"/>
      <c r="FF257" s="1"/>
      <c r="FG257" s="1"/>
      <c r="FH257" s="1"/>
    </row>
    <row r="258" spans="1:164" ht="15.75" customHeight="1" x14ac:dyDescent="0.25">
      <c r="A258" s="1">
        <v>33573</v>
      </c>
      <c r="B258" s="1" t="s">
        <v>259</v>
      </c>
      <c r="C258" s="1" t="s">
        <v>803</v>
      </c>
      <c r="D258" s="1" t="s">
        <v>827</v>
      </c>
      <c r="E258" s="1">
        <v>3995</v>
      </c>
      <c r="F258" s="1" t="s">
        <v>833</v>
      </c>
      <c r="G258" s="1" t="s">
        <v>838</v>
      </c>
      <c r="H258" s="1" t="s">
        <v>845</v>
      </c>
      <c r="I258" s="1" t="s">
        <v>851</v>
      </c>
      <c r="J258" s="33">
        <v>134433.15415019763</v>
      </c>
      <c r="K258" s="33">
        <v>11220.99604743083</v>
      </c>
      <c r="L258" s="33">
        <v>20683.849802371544</v>
      </c>
      <c r="M258" s="33">
        <v>58040.972332015815</v>
      </c>
      <c r="N258" s="33">
        <v>23926.703557312252</v>
      </c>
      <c r="O258" s="33">
        <v>16342.422924901188</v>
      </c>
      <c r="P258" s="33">
        <v>4218.209486166008</v>
      </c>
      <c r="Q258" s="33">
        <v>127516.58893280632</v>
      </c>
      <c r="R258" s="33">
        <v>2787.810276679842</v>
      </c>
      <c r="S258" s="33">
        <v>5764.5968379446649</v>
      </c>
      <c r="T258" s="33">
        <v>48005.466403162063</v>
      </c>
      <c r="U258" s="33">
        <v>17443.434782608696</v>
      </c>
      <c r="V258" s="33">
        <v>20543.818181818184</v>
      </c>
      <c r="W258" s="33">
        <v>20236.770750988144</v>
      </c>
      <c r="X258" s="33">
        <v>8624.158102766798</v>
      </c>
      <c r="Y258" s="33">
        <v>4110.533596837945</v>
      </c>
      <c r="Z258" s="33">
        <v>146720.44268774707</v>
      </c>
      <c r="AA258" s="33">
        <v>71279.415019762848</v>
      </c>
      <c r="AB258" s="33">
        <v>17639.26086956522</v>
      </c>
      <c r="AC258" s="33">
        <v>20263.521739130436</v>
      </c>
      <c r="AD258" s="33">
        <v>17700.573122529644</v>
      </c>
      <c r="AE258" s="33">
        <v>19837.671936758892</v>
      </c>
      <c r="AF258" s="33">
        <v>146940.55731225296</v>
      </c>
      <c r="AG258" s="33">
        <v>13922.15415019763</v>
      </c>
      <c r="AH258" s="33">
        <v>22162.08695652174</v>
      </c>
      <c r="AI258" s="33">
        <v>63905.407114624511</v>
      </c>
      <c r="AJ258" s="33">
        <v>26820.569169960472</v>
      </c>
      <c r="AK258" s="33">
        <v>15777.10276679842</v>
      </c>
      <c r="AL258" s="33">
        <v>4353.237154150198</v>
      </c>
      <c r="AM258" s="33">
        <v>142890.33992094864</v>
      </c>
      <c r="AN258" s="33">
        <v>3348.2569169960479</v>
      </c>
      <c r="AO258" s="33">
        <v>5839.114624505929</v>
      </c>
      <c r="AP258" s="33">
        <v>50296.22134387352</v>
      </c>
      <c r="AQ258" s="33">
        <v>19554.644268774704</v>
      </c>
      <c r="AR258" s="33">
        <v>23680.509881422928</v>
      </c>
      <c r="AS258" s="33">
        <v>25119.699604743084</v>
      </c>
      <c r="AT258" s="33">
        <v>10574.442687747036</v>
      </c>
      <c r="AU258" s="33">
        <v>4477.450592885376</v>
      </c>
      <c r="AV258" s="33">
        <v>161750.4347826087</v>
      </c>
      <c r="AW258" s="33">
        <v>66651.735177865616</v>
      </c>
      <c r="AX258" s="33">
        <v>19994.426877470356</v>
      </c>
      <c r="AY258" s="33">
        <v>22758.30039525692</v>
      </c>
      <c r="AZ258" s="33">
        <v>25421.909090909092</v>
      </c>
      <c r="BA258" s="33">
        <v>26924.063241106724</v>
      </c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  <c r="CI258" s="1"/>
      <c r="CJ258" s="1"/>
      <c r="CK258" s="1"/>
      <c r="CL258" s="1"/>
      <c r="CM258" s="1"/>
      <c r="CN258" s="1"/>
      <c r="CO258" s="1"/>
      <c r="CP258" s="1"/>
      <c r="CQ258" s="1"/>
      <c r="CR258" s="1"/>
      <c r="CS258" s="1"/>
      <c r="CT258" s="1"/>
      <c r="CU258" s="1"/>
      <c r="CV258" s="1"/>
      <c r="CW258" s="1"/>
      <c r="CX258" s="1"/>
      <c r="CY258" s="1"/>
      <c r="CZ258" s="1"/>
      <c r="DA258" s="1"/>
      <c r="DB258" s="1"/>
      <c r="DC258" s="1"/>
      <c r="DD258" s="1"/>
      <c r="DE258" s="1"/>
      <c r="DF258" s="1"/>
      <c r="DG258" s="1"/>
      <c r="DH258" s="1"/>
      <c r="DI258" s="1"/>
      <c r="DJ258" s="1"/>
      <c r="DK258" s="1"/>
      <c r="DL258" s="1"/>
      <c r="DM258" s="1"/>
      <c r="DN258" s="1"/>
      <c r="DO258" s="1"/>
      <c r="DP258" s="1"/>
      <c r="DQ258" s="1"/>
      <c r="DR258" s="1"/>
      <c r="DS258" s="1"/>
      <c r="DT258" s="1"/>
      <c r="DU258" s="1"/>
      <c r="DV258" s="1"/>
      <c r="DW258" s="1"/>
      <c r="DX258" s="1"/>
      <c r="DY258" s="1"/>
      <c r="DZ258" s="1"/>
      <c r="EA258" s="1"/>
      <c r="EB258" s="1"/>
      <c r="EC258" s="1"/>
      <c r="ED258" s="1"/>
      <c r="EE258" s="1"/>
      <c r="EF258" s="1"/>
      <c r="EG258" s="1"/>
      <c r="EH258" s="1"/>
      <c r="EI258" s="1"/>
      <c r="EJ258" s="1"/>
      <c r="EK258" s="1"/>
      <c r="EL258" s="1"/>
      <c r="EM258" s="1"/>
      <c r="EN258" s="1"/>
      <c r="EO258" s="1"/>
      <c r="EP258" s="1"/>
      <c r="EQ258" s="1"/>
      <c r="ER258" s="1"/>
      <c r="ES258" s="1"/>
      <c r="ET258" s="1"/>
      <c r="EU258" s="1"/>
      <c r="EV258" s="1"/>
      <c r="EW258" s="1"/>
      <c r="EX258" s="1"/>
      <c r="EY258" s="1"/>
      <c r="EZ258" s="1"/>
      <c r="FA258" s="1"/>
      <c r="FB258" s="1"/>
      <c r="FC258" s="1"/>
      <c r="FD258" s="1"/>
      <c r="FE258" s="1"/>
      <c r="FF258" s="1"/>
      <c r="FG258" s="1"/>
      <c r="FH258" s="1"/>
    </row>
    <row r="259" spans="1:164" ht="15.75" customHeight="1" x14ac:dyDescent="0.25">
      <c r="A259" s="1">
        <v>33598</v>
      </c>
      <c r="B259" s="1" t="s">
        <v>260</v>
      </c>
      <c r="C259" s="1" t="s">
        <v>795</v>
      </c>
      <c r="D259" s="1" t="s">
        <v>827</v>
      </c>
      <c r="E259" s="1">
        <v>4216</v>
      </c>
      <c r="F259" s="1" t="s">
        <v>833</v>
      </c>
      <c r="G259" s="1" t="s">
        <v>838</v>
      </c>
      <c r="H259" s="1" t="s">
        <v>846</v>
      </c>
      <c r="I259" s="1" t="s">
        <v>853</v>
      </c>
      <c r="J259" s="33">
        <v>140748.92094861661</v>
      </c>
      <c r="K259" s="33">
        <v>10382.288537549408</v>
      </c>
      <c r="L259" s="33">
        <v>26047.581027667988</v>
      </c>
      <c r="M259" s="33">
        <v>52890.173913043487</v>
      </c>
      <c r="N259" s="33">
        <v>37536.782608695656</v>
      </c>
      <c r="O259" s="33">
        <v>11190.470355731226</v>
      </c>
      <c r="P259" s="33">
        <v>2701.624505928854</v>
      </c>
      <c r="Q259" s="33">
        <v>89903.260869565231</v>
      </c>
      <c r="R259" s="33">
        <v>1678.0276679841897</v>
      </c>
      <c r="S259" s="33">
        <v>2838.723320158103</v>
      </c>
      <c r="T259" s="33">
        <v>34516.505928853752</v>
      </c>
      <c r="U259" s="33">
        <v>14921.079051383402</v>
      </c>
      <c r="V259" s="33">
        <v>15994.339920948618</v>
      </c>
      <c r="W259" s="33">
        <v>10738.22924901186</v>
      </c>
      <c r="X259" s="33">
        <v>6232.699604743083</v>
      </c>
      <c r="Y259" s="33">
        <v>2983.6561264822135</v>
      </c>
      <c r="Z259" s="33">
        <v>162878.08695652179</v>
      </c>
      <c r="AA259" s="33">
        <v>70372.486166007919</v>
      </c>
      <c r="AB259" s="33">
        <v>12708.687747035574</v>
      </c>
      <c r="AC259" s="33">
        <v>19064.762845849804</v>
      </c>
      <c r="AD259" s="33">
        <v>47481.403162055336</v>
      </c>
      <c r="AE259" s="33">
        <v>13250.747035573124</v>
      </c>
      <c r="AF259" s="33">
        <v>139493.8537549407</v>
      </c>
      <c r="AG259" s="33">
        <v>9968.0948616600799</v>
      </c>
      <c r="AH259" s="33">
        <v>23886.549407114628</v>
      </c>
      <c r="AI259" s="33">
        <v>51596.529644268776</v>
      </c>
      <c r="AJ259" s="33">
        <v>37702.822134387352</v>
      </c>
      <c r="AK259" s="33">
        <v>14459.434782608698</v>
      </c>
      <c r="AL259" s="33">
        <v>1880.422924901186</v>
      </c>
      <c r="AM259" s="33">
        <v>92220.790513834014</v>
      </c>
      <c r="AN259" s="33">
        <v>2079.5770750988145</v>
      </c>
      <c r="AO259" s="33">
        <v>3065.03557312253</v>
      </c>
      <c r="AP259" s="33">
        <v>32579.632411067196</v>
      </c>
      <c r="AQ259" s="33">
        <v>15361.454545454548</v>
      </c>
      <c r="AR259" s="33">
        <v>16840.88932806324</v>
      </c>
      <c r="AS259" s="33">
        <v>12373.430830039526</v>
      </c>
      <c r="AT259" s="33">
        <v>6929.683794466403</v>
      </c>
      <c r="AU259" s="33">
        <v>2991.0869565217395</v>
      </c>
      <c r="AV259" s="33">
        <v>145937.95256916995</v>
      </c>
      <c r="AW259" s="33">
        <v>56770.446640316201</v>
      </c>
      <c r="AX259" s="33">
        <v>12907.758893280634</v>
      </c>
      <c r="AY259" s="33">
        <v>16717.93675889328</v>
      </c>
      <c r="AZ259" s="33">
        <v>44989.766798418976</v>
      </c>
      <c r="BA259" s="33">
        <v>14552.04347826087</v>
      </c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  <c r="CN259" s="1"/>
      <c r="CO259" s="1"/>
      <c r="CP259" s="1"/>
      <c r="CQ259" s="1"/>
      <c r="CR259" s="1"/>
      <c r="CS259" s="1"/>
      <c r="CT259" s="1"/>
      <c r="CU259" s="1"/>
      <c r="CV259" s="1"/>
      <c r="CW259" s="1"/>
      <c r="CX259" s="1"/>
      <c r="CY259" s="1"/>
      <c r="CZ259" s="1"/>
      <c r="DA259" s="1"/>
      <c r="DB259" s="1"/>
      <c r="DC259" s="1"/>
      <c r="DD259" s="1"/>
      <c r="DE259" s="1"/>
      <c r="DF259" s="1"/>
      <c r="DG259" s="1"/>
      <c r="DH259" s="1"/>
      <c r="DI259" s="1"/>
      <c r="DJ259" s="1"/>
      <c r="DK259" s="1"/>
      <c r="DL259" s="1"/>
      <c r="DM259" s="1"/>
      <c r="DN259" s="1"/>
      <c r="DO259" s="1"/>
      <c r="DP259" s="1"/>
      <c r="DQ259" s="1"/>
      <c r="DR259" s="1"/>
      <c r="DS259" s="1"/>
      <c r="DT259" s="1"/>
      <c r="DU259" s="1"/>
      <c r="DV259" s="1"/>
      <c r="DW259" s="1"/>
      <c r="DX259" s="1"/>
      <c r="DY259" s="1"/>
      <c r="DZ259" s="1"/>
      <c r="EA259" s="1"/>
      <c r="EB259" s="1"/>
      <c r="EC259" s="1"/>
      <c r="ED259" s="1"/>
      <c r="EE259" s="1"/>
      <c r="EF259" s="1"/>
      <c r="EG259" s="1"/>
      <c r="EH259" s="1"/>
      <c r="EI259" s="1"/>
      <c r="EJ259" s="1"/>
      <c r="EK259" s="1"/>
      <c r="EL259" s="1"/>
      <c r="EM259" s="1"/>
      <c r="EN259" s="1"/>
      <c r="EO259" s="1"/>
      <c r="EP259" s="1"/>
      <c r="EQ259" s="1"/>
      <c r="ER259" s="1"/>
      <c r="ES259" s="1"/>
      <c r="ET259" s="1"/>
      <c r="EU259" s="1"/>
      <c r="EV259" s="1"/>
      <c r="EW259" s="1"/>
      <c r="EX259" s="1"/>
      <c r="EY259" s="1"/>
      <c r="EZ259" s="1"/>
      <c r="FA259" s="1"/>
      <c r="FB259" s="1"/>
      <c r="FC259" s="1"/>
      <c r="FD259" s="1"/>
      <c r="FE259" s="1"/>
      <c r="FF259" s="1"/>
      <c r="FG259" s="1"/>
      <c r="FH259" s="1"/>
    </row>
    <row r="260" spans="1:164" ht="15.75" customHeight="1" x14ac:dyDescent="0.25">
      <c r="A260" s="1">
        <v>33624</v>
      </c>
      <c r="B260" s="1" t="s">
        <v>261</v>
      </c>
      <c r="C260" s="1" t="s">
        <v>795</v>
      </c>
      <c r="D260" s="1" t="s">
        <v>827</v>
      </c>
      <c r="E260" s="1">
        <v>3980</v>
      </c>
      <c r="F260" s="1" t="s">
        <v>833</v>
      </c>
      <c r="G260" s="1" t="s">
        <v>838</v>
      </c>
      <c r="H260" s="1" t="s">
        <v>845</v>
      </c>
      <c r="I260" s="1" t="s">
        <v>851</v>
      </c>
      <c r="J260" s="33">
        <v>139366.30039525693</v>
      </c>
      <c r="K260" s="33">
        <v>7696.5770750988149</v>
      </c>
      <c r="L260" s="33">
        <v>19091.34782608696</v>
      </c>
      <c r="M260" s="33">
        <v>61780.984189723327</v>
      </c>
      <c r="N260" s="33">
        <v>30898.976284584984</v>
      </c>
      <c r="O260" s="33">
        <v>9947.4861660079059</v>
      </c>
      <c r="P260" s="33">
        <v>9950.9288537549401</v>
      </c>
      <c r="Q260" s="33">
        <v>102563.02766798421</v>
      </c>
      <c r="R260" s="33">
        <v>1056.9762845849802</v>
      </c>
      <c r="S260" s="33">
        <v>4929.4782608695659</v>
      </c>
      <c r="T260" s="33">
        <v>37014.086956521744</v>
      </c>
      <c r="U260" s="33">
        <v>18407.114624505932</v>
      </c>
      <c r="V260" s="33">
        <v>16025.940711462454</v>
      </c>
      <c r="W260" s="33">
        <v>14912.897233201582</v>
      </c>
      <c r="X260" s="33">
        <v>7005.525691699605</v>
      </c>
      <c r="Y260" s="33">
        <v>3211.0079051383404</v>
      </c>
      <c r="Z260" s="33">
        <v>171412.21739130438</v>
      </c>
      <c r="AA260" s="33">
        <v>61110.490118577072</v>
      </c>
      <c r="AB260" s="33">
        <v>12237.490118577076</v>
      </c>
      <c r="AC260" s="33">
        <v>28316.18181818182</v>
      </c>
      <c r="AD260" s="33">
        <v>53703.430830039528</v>
      </c>
      <c r="AE260" s="33">
        <v>16044.624505928856</v>
      </c>
      <c r="AF260" s="33">
        <v>117897.94466403163</v>
      </c>
      <c r="AG260" s="33">
        <v>8294.98814229249</v>
      </c>
      <c r="AH260" s="33">
        <v>16682.837944664032</v>
      </c>
      <c r="AI260" s="33">
        <v>53950.573122529655</v>
      </c>
      <c r="AJ260" s="33">
        <v>25187.632411067196</v>
      </c>
      <c r="AK260" s="33">
        <v>8441.5454545454559</v>
      </c>
      <c r="AL260" s="33">
        <v>5340.367588932806</v>
      </c>
      <c r="AM260" s="33">
        <v>87160.699604743088</v>
      </c>
      <c r="AN260" s="33">
        <v>850.03952569169962</v>
      </c>
      <c r="AO260" s="33">
        <v>3414.122529644269</v>
      </c>
      <c r="AP260" s="33">
        <v>31705.88932806324</v>
      </c>
      <c r="AQ260" s="33">
        <v>14509.782608695654</v>
      </c>
      <c r="AR260" s="33">
        <v>14172.10671936759</v>
      </c>
      <c r="AS260" s="33">
        <v>13300.920948616602</v>
      </c>
      <c r="AT260" s="33">
        <v>5761.328063241107</v>
      </c>
      <c r="AU260" s="33">
        <v>3446.509881422925</v>
      </c>
      <c r="AV260" s="33">
        <v>125511.8023715415</v>
      </c>
      <c r="AW260" s="33">
        <v>49617.802371541504</v>
      </c>
      <c r="AX260" s="33">
        <v>8597.837944664032</v>
      </c>
      <c r="AY260" s="33">
        <v>17420.893280632412</v>
      </c>
      <c r="AZ260" s="33">
        <v>35969.177865612655</v>
      </c>
      <c r="BA260" s="33">
        <v>13906.090909090912</v>
      </c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  <c r="CN260" s="1"/>
      <c r="CO260" s="1"/>
      <c r="CP260" s="1"/>
      <c r="CQ260" s="1"/>
      <c r="CR260" s="1"/>
      <c r="CS260" s="1"/>
      <c r="CT260" s="1"/>
      <c r="CU260" s="1"/>
      <c r="CV260" s="1"/>
      <c r="CW260" s="1"/>
      <c r="CX260" s="1"/>
      <c r="CY260" s="1"/>
      <c r="CZ260" s="1"/>
      <c r="DA260" s="1"/>
      <c r="DB260" s="1"/>
      <c r="DC260" s="1"/>
      <c r="DD260" s="1"/>
      <c r="DE260" s="1"/>
      <c r="DF260" s="1"/>
      <c r="DG260" s="1"/>
      <c r="DH260" s="1"/>
      <c r="DI260" s="1"/>
      <c r="DJ260" s="1"/>
      <c r="DK260" s="1"/>
      <c r="DL260" s="1"/>
      <c r="DM260" s="1"/>
      <c r="DN260" s="1"/>
      <c r="DO260" s="1"/>
      <c r="DP260" s="1"/>
      <c r="DQ260" s="1"/>
      <c r="DR260" s="1"/>
      <c r="DS260" s="1"/>
      <c r="DT260" s="1"/>
      <c r="DU260" s="1"/>
      <c r="DV260" s="1"/>
      <c r="DW260" s="1"/>
      <c r="DX260" s="1"/>
      <c r="DY260" s="1"/>
      <c r="DZ260" s="1"/>
      <c r="EA260" s="1"/>
      <c r="EB260" s="1"/>
      <c r="EC260" s="1"/>
      <c r="ED260" s="1"/>
      <c r="EE260" s="1"/>
      <c r="EF260" s="1"/>
      <c r="EG260" s="1"/>
      <c r="EH260" s="1"/>
      <c r="EI260" s="1"/>
      <c r="EJ260" s="1"/>
      <c r="EK260" s="1"/>
      <c r="EL260" s="1"/>
      <c r="EM260" s="1"/>
      <c r="EN260" s="1"/>
      <c r="EO260" s="1"/>
      <c r="EP260" s="1"/>
      <c r="EQ260" s="1"/>
      <c r="ER260" s="1"/>
      <c r="ES260" s="1"/>
      <c r="ET260" s="1"/>
      <c r="EU260" s="1"/>
      <c r="EV260" s="1"/>
      <c r="EW260" s="1"/>
      <c r="EX260" s="1"/>
      <c r="EY260" s="1"/>
      <c r="EZ260" s="1"/>
      <c r="FA260" s="1"/>
      <c r="FB260" s="1"/>
      <c r="FC260" s="1"/>
      <c r="FD260" s="1"/>
      <c r="FE260" s="1"/>
      <c r="FF260" s="1"/>
      <c r="FG260" s="1"/>
      <c r="FH260" s="1"/>
    </row>
    <row r="261" spans="1:164" ht="15.75" customHeight="1" x14ac:dyDescent="0.25">
      <c r="A261" s="1">
        <v>33662</v>
      </c>
      <c r="B261" s="1" t="s">
        <v>262</v>
      </c>
      <c r="C261" s="1" t="s">
        <v>799</v>
      </c>
      <c r="D261" s="1" t="s">
        <v>827</v>
      </c>
      <c r="E261" s="1">
        <v>2930</v>
      </c>
      <c r="F261" s="1" t="s">
        <v>836</v>
      </c>
      <c r="G261" s="1" t="s">
        <v>838</v>
      </c>
      <c r="H261" s="1" t="s">
        <v>841</v>
      </c>
      <c r="I261" s="1" t="s">
        <v>853</v>
      </c>
      <c r="J261" s="33">
        <v>99082.509881422928</v>
      </c>
      <c r="K261" s="33">
        <v>8953.802371541502</v>
      </c>
      <c r="L261" s="33">
        <v>16621.87351778656</v>
      </c>
      <c r="M261" s="33">
        <v>40435.446640316208</v>
      </c>
      <c r="N261" s="33">
        <v>19347.703557312256</v>
      </c>
      <c r="O261" s="33">
        <v>12327.00395256917</v>
      </c>
      <c r="P261" s="33">
        <v>1396.6798418972332</v>
      </c>
      <c r="Q261" s="33">
        <v>72434.18972332016</v>
      </c>
      <c r="R261" s="33">
        <v>1014.5731225296443</v>
      </c>
      <c r="S261" s="33">
        <v>3117.1818181818185</v>
      </c>
      <c r="T261" s="33">
        <v>21178.573122529648</v>
      </c>
      <c r="U261" s="33">
        <v>11704.774703557314</v>
      </c>
      <c r="V261" s="33">
        <v>15067.411067193678</v>
      </c>
      <c r="W261" s="33">
        <v>12841.225296442688</v>
      </c>
      <c r="X261" s="33">
        <v>5333.6126482213449</v>
      </c>
      <c r="Y261" s="33">
        <v>2176.8379446640315</v>
      </c>
      <c r="Z261" s="33">
        <v>98944.387351778671</v>
      </c>
      <c r="AA261" s="33">
        <v>34695.541501976288</v>
      </c>
      <c r="AB261" s="33">
        <v>8751.2252964426898</v>
      </c>
      <c r="AC261" s="33">
        <v>18943.0790513834</v>
      </c>
      <c r="AD261" s="33">
        <v>19315.644268774704</v>
      </c>
      <c r="AE261" s="33">
        <v>17238.897233201584</v>
      </c>
      <c r="AF261" s="33">
        <v>93845.541501976288</v>
      </c>
      <c r="AG261" s="33">
        <v>8965.3399209486179</v>
      </c>
      <c r="AH261" s="33">
        <v>16550.814229249012</v>
      </c>
      <c r="AI261" s="33">
        <v>38451.225296442695</v>
      </c>
      <c r="AJ261" s="33">
        <v>18713.814229249012</v>
      </c>
      <c r="AK261" s="33">
        <v>9930.0948616600817</v>
      </c>
      <c r="AL261" s="33">
        <v>1234.2529644268775</v>
      </c>
      <c r="AM261" s="33">
        <v>76072.932806324112</v>
      </c>
      <c r="AN261" s="33">
        <v>1051.8932806324112</v>
      </c>
      <c r="AO261" s="33">
        <v>3139.154150197629</v>
      </c>
      <c r="AP261" s="33">
        <v>21543.644268774704</v>
      </c>
      <c r="AQ261" s="33">
        <v>11599.569169960476</v>
      </c>
      <c r="AR261" s="33">
        <v>17284.13438735178</v>
      </c>
      <c r="AS261" s="33">
        <v>13796.687747035576</v>
      </c>
      <c r="AT261" s="33">
        <v>5439.383399209486</v>
      </c>
      <c r="AU261" s="33">
        <v>2218.4664031620555</v>
      </c>
      <c r="AV261" s="33">
        <v>99283.822134387359</v>
      </c>
      <c r="AW261" s="33">
        <v>38312.798418972336</v>
      </c>
      <c r="AX261" s="33">
        <v>8517.9249011857701</v>
      </c>
      <c r="AY261" s="33">
        <v>18200.909090909092</v>
      </c>
      <c r="AZ261" s="33">
        <v>20529.494071146248</v>
      </c>
      <c r="BA261" s="33">
        <v>13722.695652173914</v>
      </c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  <c r="CH261" s="1"/>
      <c r="CI261" s="1"/>
      <c r="CJ261" s="1"/>
      <c r="CK261" s="1"/>
      <c r="CL261" s="1"/>
      <c r="CM261" s="1"/>
      <c r="CN261" s="1"/>
      <c r="CO261" s="1"/>
      <c r="CP261" s="1"/>
      <c r="CQ261" s="1"/>
      <c r="CR261" s="1"/>
      <c r="CS261" s="1"/>
      <c r="CT261" s="1"/>
      <c r="CU261" s="1"/>
      <c r="CV261" s="1"/>
      <c r="CW261" s="1"/>
      <c r="CX261" s="1"/>
      <c r="CY261" s="1"/>
      <c r="CZ261" s="1"/>
      <c r="DA261" s="1"/>
      <c r="DB261" s="1"/>
      <c r="DC261" s="1"/>
      <c r="DD261" s="1"/>
      <c r="DE261" s="1"/>
      <c r="DF261" s="1"/>
      <c r="DG261" s="1"/>
      <c r="DH261" s="1"/>
      <c r="DI261" s="1"/>
      <c r="DJ261" s="1"/>
      <c r="DK261" s="1"/>
      <c r="DL261" s="1"/>
      <c r="DM261" s="1"/>
      <c r="DN261" s="1"/>
      <c r="DO261" s="1"/>
      <c r="DP261" s="1"/>
      <c r="DQ261" s="1"/>
      <c r="DR261" s="1"/>
      <c r="DS261" s="1"/>
      <c r="DT261" s="1"/>
      <c r="DU261" s="1"/>
      <c r="DV261" s="1"/>
      <c r="DW261" s="1"/>
      <c r="DX261" s="1"/>
      <c r="DY261" s="1"/>
      <c r="DZ261" s="1"/>
      <c r="EA261" s="1"/>
      <c r="EB261" s="1"/>
      <c r="EC261" s="1"/>
      <c r="ED261" s="1"/>
      <c r="EE261" s="1"/>
      <c r="EF261" s="1"/>
      <c r="EG261" s="1"/>
      <c r="EH261" s="1"/>
      <c r="EI261" s="1"/>
      <c r="EJ261" s="1"/>
      <c r="EK261" s="1"/>
      <c r="EL261" s="1"/>
      <c r="EM261" s="1"/>
      <c r="EN261" s="1"/>
      <c r="EO261" s="1"/>
      <c r="EP261" s="1"/>
      <c r="EQ261" s="1"/>
      <c r="ER261" s="1"/>
      <c r="ES261" s="1"/>
      <c r="ET261" s="1"/>
      <c r="EU261" s="1"/>
      <c r="EV261" s="1"/>
      <c r="EW261" s="1"/>
      <c r="EX261" s="1"/>
      <c r="EY261" s="1"/>
      <c r="EZ261" s="1"/>
      <c r="FA261" s="1"/>
      <c r="FB261" s="1"/>
      <c r="FC261" s="1"/>
      <c r="FD261" s="1"/>
      <c r="FE261" s="1"/>
      <c r="FF261" s="1"/>
      <c r="FG261" s="1"/>
      <c r="FH261" s="1"/>
    </row>
    <row r="262" spans="1:164" ht="15.75" customHeight="1" x14ac:dyDescent="0.25">
      <c r="A262" s="1">
        <v>33727</v>
      </c>
      <c r="B262" s="1" t="s">
        <v>263</v>
      </c>
      <c r="C262" s="1" t="s">
        <v>806</v>
      </c>
      <c r="D262" s="1" t="s">
        <v>824</v>
      </c>
      <c r="E262" s="1">
        <v>2200</v>
      </c>
      <c r="F262" s="1" t="s">
        <v>834</v>
      </c>
      <c r="G262" s="1" t="s">
        <v>838</v>
      </c>
      <c r="H262" s="1" t="s">
        <v>844</v>
      </c>
      <c r="I262" s="1" t="s">
        <v>851</v>
      </c>
      <c r="J262" s="33">
        <v>58948.818181818177</v>
      </c>
      <c r="K262" s="33">
        <v>5120.6679841897239</v>
      </c>
      <c r="L262" s="33">
        <v>9206.173913043478</v>
      </c>
      <c r="M262" s="33">
        <v>35110.30039525692</v>
      </c>
      <c r="N262" s="33">
        <v>5810.928853754941</v>
      </c>
      <c r="O262" s="33">
        <v>3515.944664031621</v>
      </c>
      <c r="P262" s="33">
        <v>184.802371541502</v>
      </c>
      <c r="Q262" s="33">
        <v>30350.652173913048</v>
      </c>
      <c r="R262" s="33">
        <v>459.26877470355737</v>
      </c>
      <c r="S262" s="33">
        <v>1235.2806324110675</v>
      </c>
      <c r="T262" s="33">
        <v>9969.9209486166019</v>
      </c>
      <c r="U262" s="33">
        <v>3199.798418972332</v>
      </c>
      <c r="V262" s="33">
        <v>4024.99209486166</v>
      </c>
      <c r="W262" s="33">
        <v>6958.830039525692</v>
      </c>
      <c r="X262" s="33">
        <v>3453.4545454545455</v>
      </c>
      <c r="Y262" s="33">
        <v>1049.106719367589</v>
      </c>
      <c r="Z262" s="33">
        <v>27581.849802371544</v>
      </c>
      <c r="AA262" s="33">
        <v>9667.648221343874</v>
      </c>
      <c r="AB262" s="33">
        <v>2534.9525691699605</v>
      </c>
      <c r="AC262" s="33">
        <v>6916.5612648221359</v>
      </c>
      <c r="AD262" s="33">
        <v>4457.513833992095</v>
      </c>
      <c r="AE262" s="33">
        <v>4005.1739130434785</v>
      </c>
      <c r="AF262" s="33">
        <v>45618.588932806335</v>
      </c>
      <c r="AG262" s="33">
        <v>4932.691699604743</v>
      </c>
      <c r="AH262" s="33">
        <v>8796.5652173913059</v>
      </c>
      <c r="AI262" s="33">
        <v>20942.162055335968</v>
      </c>
      <c r="AJ262" s="33">
        <v>7169.6600790513849</v>
      </c>
      <c r="AK262" s="33">
        <v>3503.5968379446645</v>
      </c>
      <c r="AL262" s="33">
        <v>273.91304347826087</v>
      </c>
      <c r="AM262" s="33">
        <v>35345.877470355736</v>
      </c>
      <c r="AN262" s="33">
        <v>764.74308300395262</v>
      </c>
      <c r="AO262" s="33">
        <v>1658.1067193675892</v>
      </c>
      <c r="AP262" s="33">
        <v>10507.454545454546</v>
      </c>
      <c r="AQ262" s="33">
        <v>4332.7865612648229</v>
      </c>
      <c r="AR262" s="33">
        <v>5665.0434782608709</v>
      </c>
      <c r="AS262" s="33">
        <v>7450.5019762845859</v>
      </c>
      <c r="AT262" s="33">
        <v>3533.288537549407</v>
      </c>
      <c r="AU262" s="33">
        <v>1433.9525691699607</v>
      </c>
      <c r="AV262" s="33">
        <v>26762.351778656128</v>
      </c>
      <c r="AW262" s="33">
        <v>9529.8735177865619</v>
      </c>
      <c r="AX262" s="33">
        <v>2748.03162055336</v>
      </c>
      <c r="AY262" s="33">
        <v>7641.0632411067199</v>
      </c>
      <c r="AZ262" s="33">
        <v>3788.3636363636365</v>
      </c>
      <c r="BA262" s="33">
        <v>3055.01976284585</v>
      </c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  <c r="CI262" s="1"/>
      <c r="CJ262" s="1"/>
      <c r="CK262" s="1"/>
      <c r="CL262" s="1"/>
      <c r="CM262" s="1"/>
      <c r="CN262" s="1"/>
      <c r="CO262" s="1"/>
      <c r="CP262" s="1"/>
      <c r="CQ262" s="1"/>
      <c r="CR262" s="1"/>
      <c r="CS262" s="1"/>
      <c r="CT262" s="1"/>
      <c r="CU262" s="1"/>
      <c r="CV262" s="1"/>
      <c r="CW262" s="1"/>
      <c r="CX262" s="1"/>
      <c r="CY262" s="1"/>
      <c r="CZ262" s="1"/>
      <c r="DA262" s="1"/>
      <c r="DB262" s="1"/>
      <c r="DC262" s="1"/>
      <c r="DD262" s="1"/>
      <c r="DE262" s="1"/>
      <c r="DF262" s="1"/>
      <c r="DG262" s="1"/>
      <c r="DH262" s="1"/>
      <c r="DI262" s="1"/>
      <c r="DJ262" s="1"/>
      <c r="DK262" s="1"/>
      <c r="DL262" s="1"/>
      <c r="DM262" s="1"/>
      <c r="DN262" s="1"/>
      <c r="DO262" s="1"/>
      <c r="DP262" s="1"/>
      <c r="DQ262" s="1"/>
      <c r="DR262" s="1"/>
      <c r="DS262" s="1"/>
      <c r="DT262" s="1"/>
      <c r="DU262" s="1"/>
      <c r="DV262" s="1"/>
      <c r="DW262" s="1"/>
      <c r="DX262" s="1"/>
      <c r="DY262" s="1"/>
      <c r="DZ262" s="1"/>
      <c r="EA262" s="1"/>
      <c r="EB262" s="1"/>
      <c r="EC262" s="1"/>
      <c r="ED262" s="1"/>
      <c r="EE262" s="1"/>
      <c r="EF262" s="1"/>
      <c r="EG262" s="1"/>
      <c r="EH262" s="1"/>
      <c r="EI262" s="1"/>
      <c r="EJ262" s="1"/>
      <c r="EK262" s="1"/>
      <c r="EL262" s="1"/>
      <c r="EM262" s="1"/>
      <c r="EN262" s="1"/>
      <c r="EO262" s="1"/>
      <c r="EP262" s="1"/>
      <c r="EQ262" s="1"/>
      <c r="ER262" s="1"/>
      <c r="ES262" s="1"/>
      <c r="ET262" s="1"/>
      <c r="EU262" s="1"/>
      <c r="EV262" s="1"/>
      <c r="EW262" s="1"/>
      <c r="EX262" s="1"/>
      <c r="EY262" s="1"/>
      <c r="EZ262" s="1"/>
      <c r="FA262" s="1"/>
      <c r="FB262" s="1"/>
      <c r="FC262" s="1"/>
      <c r="FD262" s="1"/>
      <c r="FE262" s="1"/>
      <c r="FF262" s="1"/>
      <c r="FG262" s="1"/>
      <c r="FH262" s="1"/>
    </row>
    <row r="263" spans="1:164" ht="15.75" customHeight="1" x14ac:dyDescent="0.25">
      <c r="A263" s="1">
        <v>33794</v>
      </c>
      <c r="B263" s="1" t="s">
        <v>264</v>
      </c>
      <c r="C263" s="1" t="s">
        <v>799</v>
      </c>
      <c r="D263" s="1" t="s">
        <v>827</v>
      </c>
      <c r="E263" s="1">
        <v>3525</v>
      </c>
      <c r="F263" s="1" t="s">
        <v>834</v>
      </c>
      <c r="G263" s="1" t="s">
        <v>838</v>
      </c>
      <c r="H263" s="1" t="s">
        <v>842</v>
      </c>
      <c r="I263" s="1" t="s">
        <v>851</v>
      </c>
      <c r="J263" s="33">
        <v>81109.830039525696</v>
      </c>
      <c r="K263" s="33">
        <v>6310.426877470356</v>
      </c>
      <c r="L263" s="33">
        <v>14400.976284584982</v>
      </c>
      <c r="M263" s="33">
        <v>29794.375494071151</v>
      </c>
      <c r="N263" s="33">
        <v>18301.652173913044</v>
      </c>
      <c r="O263" s="33">
        <v>11361.3162055336</v>
      </c>
      <c r="P263" s="33">
        <v>941.08300395256924</v>
      </c>
      <c r="Q263" s="33">
        <v>80150.533596837966</v>
      </c>
      <c r="R263" s="33">
        <v>1342.0316205533597</v>
      </c>
      <c r="S263" s="33">
        <v>3945.0000000000005</v>
      </c>
      <c r="T263" s="33">
        <v>22906.719367588936</v>
      </c>
      <c r="U263" s="33">
        <v>13528.549407114628</v>
      </c>
      <c r="V263" s="33">
        <v>14417.992094861664</v>
      </c>
      <c r="W263" s="33">
        <v>14749.806324110674</v>
      </c>
      <c r="X263" s="33">
        <v>6218.150197628459</v>
      </c>
      <c r="Y263" s="33">
        <v>3042.284584980237</v>
      </c>
      <c r="Z263" s="33">
        <v>87499.130434782608</v>
      </c>
      <c r="AA263" s="33">
        <v>30482.810276679844</v>
      </c>
      <c r="AB263" s="33">
        <v>11407.612648221344</v>
      </c>
      <c r="AC263" s="33">
        <v>12412.513833992096</v>
      </c>
      <c r="AD263" s="33">
        <v>17251.312252964428</v>
      </c>
      <c r="AE263" s="33">
        <v>15944.881422924904</v>
      </c>
      <c r="AF263" s="33">
        <v>78623.62055335968</v>
      </c>
      <c r="AG263" s="33">
        <v>6478.920948616601</v>
      </c>
      <c r="AH263" s="33">
        <v>13490.256916996048</v>
      </c>
      <c r="AI263" s="33">
        <v>33577.359683794471</v>
      </c>
      <c r="AJ263" s="33">
        <v>14743.347826086958</v>
      </c>
      <c r="AK263" s="33">
        <v>9658.7667984189738</v>
      </c>
      <c r="AL263" s="33">
        <v>674.96837944664037</v>
      </c>
      <c r="AM263" s="33">
        <v>82178.098814229248</v>
      </c>
      <c r="AN263" s="33">
        <v>1328.0632411067195</v>
      </c>
      <c r="AO263" s="33">
        <v>3997.723320158103</v>
      </c>
      <c r="AP263" s="33">
        <v>22831.517786561264</v>
      </c>
      <c r="AQ263" s="33">
        <v>12794.332015810278</v>
      </c>
      <c r="AR263" s="33">
        <v>14406.790513833994</v>
      </c>
      <c r="AS263" s="33">
        <v>16652.122529644272</v>
      </c>
      <c r="AT263" s="33">
        <v>7046.328063241107</v>
      </c>
      <c r="AU263" s="33">
        <v>3121.221343873518</v>
      </c>
      <c r="AV263" s="33">
        <v>87171.87351778656</v>
      </c>
      <c r="AW263" s="33">
        <v>32238.264822134388</v>
      </c>
      <c r="AX263" s="33">
        <v>11739.711462450594</v>
      </c>
      <c r="AY263" s="33">
        <v>10331.359683794468</v>
      </c>
      <c r="AZ263" s="33">
        <v>15756.735177865614</v>
      </c>
      <c r="BA263" s="33">
        <v>17105.802371541504</v>
      </c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  <c r="CI263" s="1"/>
      <c r="CJ263" s="1"/>
      <c r="CK263" s="1"/>
      <c r="CL263" s="1"/>
      <c r="CM263" s="1"/>
      <c r="CN263" s="1"/>
      <c r="CO263" s="1"/>
      <c r="CP263" s="1"/>
      <c r="CQ263" s="1"/>
      <c r="CR263" s="1"/>
      <c r="CS263" s="1"/>
      <c r="CT263" s="1"/>
      <c r="CU263" s="1"/>
      <c r="CV263" s="1"/>
      <c r="CW263" s="1"/>
      <c r="CX263" s="1"/>
      <c r="CY263" s="1"/>
      <c r="CZ263" s="1"/>
      <c r="DA263" s="1"/>
      <c r="DB263" s="1"/>
      <c r="DC263" s="1"/>
      <c r="DD263" s="1"/>
      <c r="DE263" s="1"/>
      <c r="DF263" s="1"/>
      <c r="DG263" s="1"/>
      <c r="DH263" s="1"/>
      <c r="DI263" s="1"/>
      <c r="DJ263" s="1"/>
      <c r="DK263" s="1"/>
      <c r="DL263" s="1"/>
      <c r="DM263" s="1"/>
      <c r="DN263" s="1"/>
      <c r="DO263" s="1"/>
      <c r="DP263" s="1"/>
      <c r="DQ263" s="1"/>
      <c r="DR263" s="1"/>
      <c r="DS263" s="1"/>
      <c r="DT263" s="1"/>
      <c r="DU263" s="1"/>
      <c r="DV263" s="1"/>
      <c r="DW263" s="1"/>
      <c r="DX263" s="1"/>
      <c r="DY263" s="1"/>
      <c r="DZ263" s="1"/>
      <c r="EA263" s="1"/>
      <c r="EB263" s="1"/>
      <c r="EC263" s="1"/>
      <c r="ED263" s="1"/>
      <c r="EE263" s="1"/>
      <c r="EF263" s="1"/>
      <c r="EG263" s="1"/>
      <c r="EH263" s="1"/>
      <c r="EI263" s="1"/>
      <c r="EJ263" s="1"/>
      <c r="EK263" s="1"/>
      <c r="EL263" s="1"/>
      <c r="EM263" s="1"/>
      <c r="EN263" s="1"/>
      <c r="EO263" s="1"/>
      <c r="EP263" s="1"/>
      <c r="EQ263" s="1"/>
      <c r="ER263" s="1"/>
      <c r="ES263" s="1"/>
      <c r="ET263" s="1"/>
      <c r="EU263" s="1"/>
      <c r="EV263" s="1"/>
      <c r="EW263" s="1"/>
      <c r="EX263" s="1"/>
      <c r="EY263" s="1"/>
      <c r="EZ263" s="1"/>
      <c r="FA263" s="1"/>
      <c r="FB263" s="1"/>
      <c r="FC263" s="1"/>
      <c r="FD263" s="1"/>
      <c r="FE263" s="1"/>
      <c r="FF263" s="1"/>
      <c r="FG263" s="1"/>
      <c r="FH263" s="1"/>
    </row>
    <row r="264" spans="1:164" ht="15.75" customHeight="1" x14ac:dyDescent="0.25">
      <c r="A264" s="1">
        <v>33816</v>
      </c>
      <c r="B264" s="1" t="s">
        <v>265</v>
      </c>
      <c r="C264" s="1" t="s">
        <v>796</v>
      </c>
      <c r="D264" s="1" t="s">
        <v>824</v>
      </c>
      <c r="E264" s="1">
        <v>2490</v>
      </c>
      <c r="F264" s="1" t="s">
        <v>834</v>
      </c>
      <c r="G264" s="1" t="s">
        <v>838</v>
      </c>
      <c r="H264" s="1" t="s">
        <v>843</v>
      </c>
      <c r="I264" s="1" t="s">
        <v>852</v>
      </c>
      <c r="J264" s="33">
        <v>33487.739130434791</v>
      </c>
      <c r="K264" s="33">
        <v>2664.806324110672</v>
      </c>
      <c r="L264" s="33">
        <v>4038.5059288537554</v>
      </c>
      <c r="M264" s="33">
        <v>13526.22924901186</v>
      </c>
      <c r="N264" s="33">
        <v>8389.1185770750999</v>
      </c>
      <c r="O264" s="33">
        <v>3963.7233201581034</v>
      </c>
      <c r="P264" s="33">
        <v>905.35573122529661</v>
      </c>
      <c r="Q264" s="33">
        <v>37573.885375494072</v>
      </c>
      <c r="R264" s="33">
        <v>504.73122529644274</v>
      </c>
      <c r="S264" s="33">
        <v>1217.2450592885377</v>
      </c>
      <c r="T264" s="33">
        <v>7584.703557312253</v>
      </c>
      <c r="U264" s="33">
        <v>6383.098814229249</v>
      </c>
      <c r="V264" s="33">
        <v>8402.2687747035579</v>
      </c>
      <c r="W264" s="33">
        <v>8851.2687747035579</v>
      </c>
      <c r="X264" s="33">
        <v>3242.9723320158105</v>
      </c>
      <c r="Y264" s="33">
        <v>1387.596837944664</v>
      </c>
      <c r="Z264" s="33">
        <v>45354.454545454551</v>
      </c>
      <c r="AA264" s="33">
        <v>13247.656126482214</v>
      </c>
      <c r="AB264" s="33">
        <v>5384.6521739130449</v>
      </c>
      <c r="AC264" s="33">
        <v>8062.687747035573</v>
      </c>
      <c r="AD264" s="33">
        <v>10546.648221343874</v>
      </c>
      <c r="AE264" s="33">
        <v>8112.8102766798429</v>
      </c>
      <c r="AF264" s="33">
        <v>32973.569169960479</v>
      </c>
      <c r="AG264" s="33">
        <v>3751.897233201581</v>
      </c>
      <c r="AH264" s="33">
        <v>4882.952569169961</v>
      </c>
      <c r="AI264" s="33">
        <v>13201.596837944666</v>
      </c>
      <c r="AJ264" s="33">
        <v>7333.8181818181829</v>
      </c>
      <c r="AK264" s="33">
        <v>3255.2094861660084</v>
      </c>
      <c r="AL264" s="33">
        <v>548.09486166007912</v>
      </c>
      <c r="AM264" s="33">
        <v>42173.1581027668</v>
      </c>
      <c r="AN264" s="33">
        <v>959.69565217391323</v>
      </c>
      <c r="AO264" s="33">
        <v>1402.9841897233202</v>
      </c>
      <c r="AP264" s="33">
        <v>9206.8616600790519</v>
      </c>
      <c r="AQ264" s="33">
        <v>6458.845849802372</v>
      </c>
      <c r="AR264" s="33">
        <v>8589.2885375494079</v>
      </c>
      <c r="AS264" s="33">
        <v>10711.901185770752</v>
      </c>
      <c r="AT264" s="33">
        <v>3280.944664031621</v>
      </c>
      <c r="AU264" s="33">
        <v>1562.6363636363637</v>
      </c>
      <c r="AV264" s="33">
        <v>46628.379446640312</v>
      </c>
      <c r="AW264" s="33">
        <v>16632.272727272728</v>
      </c>
      <c r="AX264" s="33">
        <v>5458.924901185771</v>
      </c>
      <c r="AY264" s="33">
        <v>7078.130434782609</v>
      </c>
      <c r="AZ264" s="33">
        <v>9191.3043478260879</v>
      </c>
      <c r="BA264" s="33">
        <v>8267.7470355731239</v>
      </c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  <c r="CF264" s="1"/>
      <c r="CG264" s="1"/>
      <c r="CH264" s="1"/>
      <c r="CI264" s="1"/>
      <c r="CJ264" s="1"/>
      <c r="CK264" s="1"/>
      <c r="CL264" s="1"/>
      <c r="CM264" s="1"/>
      <c r="CN264" s="1"/>
      <c r="CO264" s="1"/>
      <c r="CP264" s="1"/>
      <c r="CQ264" s="1"/>
      <c r="CR264" s="1"/>
      <c r="CS264" s="1"/>
      <c r="CT264" s="1"/>
      <c r="CU264" s="1"/>
      <c r="CV264" s="1"/>
      <c r="CW264" s="1"/>
      <c r="CX264" s="1"/>
      <c r="CY264" s="1"/>
      <c r="CZ264" s="1"/>
      <c r="DA264" s="1"/>
      <c r="DB264" s="1"/>
      <c r="DC264" s="1"/>
      <c r="DD264" s="1"/>
      <c r="DE264" s="1"/>
      <c r="DF264" s="1"/>
      <c r="DG264" s="1"/>
      <c r="DH264" s="1"/>
      <c r="DI264" s="1"/>
      <c r="DJ264" s="1"/>
      <c r="DK264" s="1"/>
      <c r="DL264" s="1"/>
      <c r="DM264" s="1"/>
      <c r="DN264" s="1"/>
      <c r="DO264" s="1"/>
      <c r="DP264" s="1"/>
      <c r="DQ264" s="1"/>
      <c r="DR264" s="1"/>
      <c r="DS264" s="1"/>
      <c r="DT264" s="1"/>
      <c r="DU264" s="1"/>
      <c r="DV264" s="1"/>
      <c r="DW264" s="1"/>
      <c r="DX264" s="1"/>
      <c r="DY264" s="1"/>
      <c r="DZ264" s="1"/>
      <c r="EA264" s="1"/>
      <c r="EB264" s="1"/>
      <c r="EC264" s="1"/>
      <c r="ED264" s="1"/>
      <c r="EE264" s="1"/>
      <c r="EF264" s="1"/>
      <c r="EG264" s="1"/>
      <c r="EH264" s="1"/>
      <c r="EI264" s="1"/>
      <c r="EJ264" s="1"/>
      <c r="EK264" s="1"/>
      <c r="EL264" s="1"/>
      <c r="EM264" s="1"/>
      <c r="EN264" s="1"/>
      <c r="EO264" s="1"/>
      <c r="EP264" s="1"/>
      <c r="EQ264" s="1"/>
      <c r="ER264" s="1"/>
      <c r="ES264" s="1"/>
      <c r="ET264" s="1"/>
      <c r="EU264" s="1"/>
      <c r="EV264" s="1"/>
      <c r="EW264" s="1"/>
      <c r="EX264" s="1"/>
      <c r="EY264" s="1"/>
      <c r="EZ264" s="1"/>
      <c r="FA264" s="1"/>
      <c r="FB264" s="1"/>
      <c r="FC264" s="1"/>
      <c r="FD264" s="1"/>
      <c r="FE264" s="1"/>
      <c r="FF264" s="1"/>
      <c r="FG264" s="1"/>
      <c r="FH264" s="1"/>
    </row>
    <row r="265" spans="1:164" ht="15.75" customHeight="1" x14ac:dyDescent="0.25">
      <c r="A265" s="1">
        <v>33840</v>
      </c>
      <c r="B265" s="1" t="s">
        <v>266</v>
      </c>
      <c r="C265" s="1" t="s">
        <v>801</v>
      </c>
      <c r="D265" s="1" t="s">
        <v>830</v>
      </c>
      <c r="E265" s="1">
        <v>4888</v>
      </c>
      <c r="F265" s="1" t="s">
        <v>834</v>
      </c>
      <c r="G265" s="1" t="s">
        <v>838</v>
      </c>
      <c r="H265" s="1" t="s">
        <v>847</v>
      </c>
      <c r="I265" s="1" t="s">
        <v>854</v>
      </c>
      <c r="J265" s="33">
        <v>236196.62845849802</v>
      </c>
      <c r="K265" s="33">
        <v>19226.14229249012</v>
      </c>
      <c r="L265" s="33">
        <v>37613.249011857712</v>
      </c>
      <c r="M265" s="33">
        <v>103527.52173913045</v>
      </c>
      <c r="N265" s="33">
        <v>42613.865612648224</v>
      </c>
      <c r="O265" s="33">
        <v>27853.46640316206</v>
      </c>
      <c r="P265" s="33">
        <v>5362.3833992094869</v>
      </c>
      <c r="Q265" s="33">
        <v>173934.85770750992</v>
      </c>
      <c r="R265" s="33">
        <v>3449.920948616601</v>
      </c>
      <c r="S265" s="33">
        <v>9694.7588932806339</v>
      </c>
      <c r="T265" s="33">
        <v>65173.430830039528</v>
      </c>
      <c r="U265" s="33">
        <v>32768.383399209488</v>
      </c>
      <c r="V265" s="33">
        <v>26151.616600790516</v>
      </c>
      <c r="W265" s="33">
        <v>25035.375494071148</v>
      </c>
      <c r="X265" s="33">
        <v>7755.04743083004</v>
      </c>
      <c r="Y265" s="33">
        <v>3906.324110671937</v>
      </c>
      <c r="Z265" s="33">
        <v>206277.34387351779</v>
      </c>
      <c r="AA265" s="33">
        <v>94156.679841897247</v>
      </c>
      <c r="AB265" s="33">
        <v>28352.656126482216</v>
      </c>
      <c r="AC265" s="33">
        <v>22284.798418972336</v>
      </c>
      <c r="AD265" s="33">
        <v>36391.707509881424</v>
      </c>
      <c r="AE265" s="33">
        <v>25091.501976284588</v>
      </c>
      <c r="AF265" s="33">
        <v>237164.88537549411</v>
      </c>
      <c r="AG265" s="33">
        <v>20784.99209486166</v>
      </c>
      <c r="AH265" s="33">
        <v>34240.260869565223</v>
      </c>
      <c r="AI265" s="33">
        <v>108181.74703557313</v>
      </c>
      <c r="AJ265" s="33">
        <v>45149.154150197632</v>
      </c>
      <c r="AK265" s="33">
        <v>23924.498023715416</v>
      </c>
      <c r="AL265" s="33">
        <v>4884.233201581028</v>
      </c>
      <c r="AM265" s="33">
        <v>188302.20158102768</v>
      </c>
      <c r="AN265" s="33">
        <v>2995.1541501976285</v>
      </c>
      <c r="AO265" s="33">
        <v>10105.296442687748</v>
      </c>
      <c r="AP265" s="33">
        <v>68435.213438735183</v>
      </c>
      <c r="AQ265" s="33">
        <v>33980.197628458496</v>
      </c>
      <c r="AR265" s="33">
        <v>28762.494071146255</v>
      </c>
      <c r="AS265" s="33">
        <v>30384.616600790516</v>
      </c>
      <c r="AT265" s="33">
        <v>9268.1225296442681</v>
      </c>
      <c r="AU265" s="33">
        <v>4371.106719367589</v>
      </c>
      <c r="AV265" s="33">
        <v>215488.92094861661</v>
      </c>
      <c r="AW265" s="33">
        <v>101529.37549407115</v>
      </c>
      <c r="AX265" s="33">
        <v>28637.604743083008</v>
      </c>
      <c r="AY265" s="33">
        <v>23629.561264822136</v>
      </c>
      <c r="AZ265" s="33">
        <v>35140.328063241112</v>
      </c>
      <c r="BA265" s="33">
        <v>26552.051383399212</v>
      </c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  <c r="CI265" s="1"/>
      <c r="CJ265" s="1"/>
      <c r="CK265" s="1"/>
      <c r="CL265" s="1"/>
      <c r="CM265" s="1"/>
      <c r="CN265" s="1"/>
      <c r="CO265" s="1"/>
      <c r="CP265" s="1"/>
      <c r="CQ265" s="1"/>
      <c r="CR265" s="1"/>
      <c r="CS265" s="1"/>
      <c r="CT265" s="1"/>
      <c r="CU265" s="1"/>
      <c r="CV265" s="1"/>
      <c r="CW265" s="1"/>
      <c r="CX265" s="1"/>
      <c r="CY265" s="1"/>
      <c r="CZ265" s="1"/>
      <c r="DA265" s="1"/>
      <c r="DB265" s="1"/>
      <c r="DC265" s="1"/>
      <c r="DD265" s="1"/>
      <c r="DE265" s="1"/>
      <c r="DF265" s="1"/>
      <c r="DG265" s="1"/>
      <c r="DH265" s="1"/>
      <c r="DI265" s="1"/>
      <c r="DJ265" s="1"/>
      <c r="DK265" s="1"/>
      <c r="DL265" s="1"/>
      <c r="DM265" s="1"/>
      <c r="DN265" s="1"/>
      <c r="DO265" s="1"/>
      <c r="DP265" s="1"/>
      <c r="DQ265" s="1"/>
      <c r="DR265" s="1"/>
      <c r="DS265" s="1"/>
      <c r="DT265" s="1"/>
      <c r="DU265" s="1"/>
      <c r="DV265" s="1"/>
      <c r="DW265" s="1"/>
      <c r="DX265" s="1"/>
      <c r="DY265" s="1"/>
      <c r="DZ265" s="1"/>
      <c r="EA265" s="1"/>
      <c r="EB265" s="1"/>
      <c r="EC265" s="1"/>
      <c r="ED265" s="1"/>
      <c r="EE265" s="1"/>
      <c r="EF265" s="1"/>
      <c r="EG265" s="1"/>
      <c r="EH265" s="1"/>
      <c r="EI265" s="1"/>
      <c r="EJ265" s="1"/>
      <c r="EK265" s="1"/>
      <c r="EL265" s="1"/>
      <c r="EM265" s="1"/>
      <c r="EN265" s="1"/>
      <c r="EO265" s="1"/>
      <c r="EP265" s="1"/>
      <c r="EQ265" s="1"/>
      <c r="ER265" s="1"/>
      <c r="ES265" s="1"/>
      <c r="ET265" s="1"/>
      <c r="EU265" s="1"/>
      <c r="EV265" s="1"/>
      <c r="EW265" s="1"/>
      <c r="EX265" s="1"/>
      <c r="EY265" s="1"/>
      <c r="EZ265" s="1"/>
      <c r="FA265" s="1"/>
      <c r="FB265" s="1"/>
      <c r="FC265" s="1"/>
      <c r="FD265" s="1"/>
      <c r="FE265" s="1"/>
      <c r="FF265" s="1"/>
      <c r="FG265" s="1"/>
      <c r="FH265" s="1"/>
    </row>
    <row r="266" spans="1:164" ht="15.75" customHeight="1" x14ac:dyDescent="0.25">
      <c r="A266" s="1">
        <v>33875</v>
      </c>
      <c r="B266" s="1" t="s">
        <v>267</v>
      </c>
      <c r="C266" s="1" t="s">
        <v>801</v>
      </c>
      <c r="D266" s="1" t="s">
        <v>827</v>
      </c>
      <c r="E266" s="1">
        <v>3972</v>
      </c>
      <c r="F266" s="1" t="s">
        <v>833</v>
      </c>
      <c r="G266" s="1" t="s">
        <v>838</v>
      </c>
      <c r="H266" s="1" t="s">
        <v>842</v>
      </c>
      <c r="I266" s="1" t="s">
        <v>853</v>
      </c>
      <c r="J266" s="33">
        <v>140666.82608695654</v>
      </c>
      <c r="K266" s="33">
        <v>8309</v>
      </c>
      <c r="L266" s="33">
        <v>23701.664031620556</v>
      </c>
      <c r="M266" s="33">
        <v>54530.071146245056</v>
      </c>
      <c r="N266" s="33">
        <v>31230.134387351784</v>
      </c>
      <c r="O266" s="33">
        <v>13795.18577075099</v>
      </c>
      <c r="P266" s="33">
        <v>9100.7707509881438</v>
      </c>
      <c r="Q266" s="33">
        <v>88829.138339920944</v>
      </c>
      <c r="R266" s="33">
        <v>1130.6561264822135</v>
      </c>
      <c r="S266" s="33">
        <v>4903.154150197629</v>
      </c>
      <c r="T266" s="33">
        <v>29098.280632411068</v>
      </c>
      <c r="U266" s="33">
        <v>16616.664031620556</v>
      </c>
      <c r="V266" s="33">
        <v>15370.85375494071</v>
      </c>
      <c r="W266" s="33">
        <v>11247.869565217392</v>
      </c>
      <c r="X266" s="33">
        <v>7342.6679841897239</v>
      </c>
      <c r="Y266" s="33">
        <v>3118.9920948616605</v>
      </c>
      <c r="Z266" s="33">
        <v>146260.39525691699</v>
      </c>
      <c r="AA266" s="33">
        <v>61081.130434782615</v>
      </c>
      <c r="AB266" s="33">
        <v>9772.7430830039539</v>
      </c>
      <c r="AC266" s="33">
        <v>28436.652173913044</v>
      </c>
      <c r="AD266" s="33">
        <v>36850.134387351784</v>
      </c>
      <c r="AE266" s="33">
        <v>10119.735177865614</v>
      </c>
      <c r="AF266" s="33">
        <v>136807.95652173916</v>
      </c>
      <c r="AG266" s="33">
        <v>16722.766798418972</v>
      </c>
      <c r="AH266" s="33">
        <v>23043.802371541504</v>
      </c>
      <c r="AI266" s="33">
        <v>47148.667984189728</v>
      </c>
      <c r="AJ266" s="33">
        <v>32057.549407114628</v>
      </c>
      <c r="AK266" s="33">
        <v>11430.000000000002</v>
      </c>
      <c r="AL266" s="33">
        <v>6405.1699604743098</v>
      </c>
      <c r="AM266" s="33">
        <v>88264.758893280639</v>
      </c>
      <c r="AN266" s="33">
        <v>1320.2727272727273</v>
      </c>
      <c r="AO266" s="33">
        <v>4598.343873517787</v>
      </c>
      <c r="AP266" s="33">
        <v>28119.26877470356</v>
      </c>
      <c r="AQ266" s="33">
        <v>15757.308300395258</v>
      </c>
      <c r="AR266" s="33">
        <v>17727.596837944668</v>
      </c>
      <c r="AS266" s="33">
        <v>11374.312252964428</v>
      </c>
      <c r="AT266" s="33">
        <v>6768.2766798418988</v>
      </c>
      <c r="AU266" s="33">
        <v>2599.3794466403165</v>
      </c>
      <c r="AV266" s="33">
        <v>140695.97233201581</v>
      </c>
      <c r="AW266" s="33">
        <v>59287.770750988144</v>
      </c>
      <c r="AX266" s="33">
        <v>9736.01976284585</v>
      </c>
      <c r="AY266" s="33">
        <v>27812.770750988144</v>
      </c>
      <c r="AZ266" s="33">
        <v>33706.249011857712</v>
      </c>
      <c r="BA266" s="33">
        <v>10153.16205533597</v>
      </c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  <c r="CI266" s="1"/>
      <c r="CJ266" s="1"/>
      <c r="CK266" s="1"/>
      <c r="CL266" s="1"/>
      <c r="CM266" s="1"/>
      <c r="CN266" s="1"/>
      <c r="CO266" s="1"/>
      <c r="CP266" s="1"/>
      <c r="CQ266" s="1"/>
      <c r="CR266" s="1"/>
      <c r="CS266" s="1"/>
      <c r="CT266" s="1"/>
      <c r="CU266" s="1"/>
      <c r="CV266" s="1"/>
      <c r="CW266" s="1"/>
      <c r="CX266" s="1"/>
      <c r="CY266" s="1"/>
      <c r="CZ266" s="1"/>
      <c r="DA266" s="1"/>
      <c r="DB266" s="1"/>
      <c r="DC266" s="1"/>
      <c r="DD266" s="1"/>
      <c r="DE266" s="1"/>
      <c r="DF266" s="1"/>
      <c r="DG266" s="1"/>
      <c r="DH266" s="1"/>
      <c r="DI266" s="1"/>
      <c r="DJ266" s="1"/>
      <c r="DK266" s="1"/>
      <c r="DL266" s="1"/>
      <c r="DM266" s="1"/>
      <c r="DN266" s="1"/>
      <c r="DO266" s="1"/>
      <c r="DP266" s="1"/>
      <c r="DQ266" s="1"/>
      <c r="DR266" s="1"/>
      <c r="DS266" s="1"/>
      <c r="DT266" s="1"/>
      <c r="DU266" s="1"/>
      <c r="DV266" s="1"/>
      <c r="DW266" s="1"/>
      <c r="DX266" s="1"/>
      <c r="DY266" s="1"/>
      <c r="DZ266" s="1"/>
      <c r="EA266" s="1"/>
      <c r="EB266" s="1"/>
      <c r="EC266" s="1"/>
      <c r="ED266" s="1"/>
      <c r="EE266" s="1"/>
      <c r="EF266" s="1"/>
      <c r="EG266" s="1"/>
      <c r="EH266" s="1"/>
      <c r="EI266" s="1"/>
      <c r="EJ266" s="1"/>
      <c r="EK266" s="1"/>
      <c r="EL266" s="1"/>
      <c r="EM266" s="1"/>
      <c r="EN266" s="1"/>
      <c r="EO266" s="1"/>
      <c r="EP266" s="1"/>
      <c r="EQ266" s="1"/>
      <c r="ER266" s="1"/>
      <c r="ES266" s="1"/>
      <c r="ET266" s="1"/>
      <c r="EU266" s="1"/>
      <c r="EV266" s="1"/>
      <c r="EW266" s="1"/>
      <c r="EX266" s="1"/>
      <c r="EY266" s="1"/>
      <c r="EZ266" s="1"/>
      <c r="FA266" s="1"/>
      <c r="FB266" s="1"/>
      <c r="FC266" s="1"/>
      <c r="FD266" s="1"/>
      <c r="FE266" s="1"/>
      <c r="FF266" s="1"/>
      <c r="FG266" s="1"/>
      <c r="FH266" s="1"/>
    </row>
    <row r="267" spans="1:164" ht="15.75" customHeight="1" x14ac:dyDescent="0.25">
      <c r="A267" s="1">
        <v>33883</v>
      </c>
      <c r="B267" s="1" t="s">
        <v>268</v>
      </c>
      <c r="C267" s="1" t="s">
        <v>801</v>
      </c>
      <c r="D267" s="1" t="s">
        <v>827</v>
      </c>
      <c r="E267" s="1">
        <v>2911</v>
      </c>
      <c r="F267" s="1" t="s">
        <v>833</v>
      </c>
      <c r="G267" s="1" t="s">
        <v>838</v>
      </c>
      <c r="H267" s="1" t="s">
        <v>842</v>
      </c>
      <c r="I267" s="1" t="s">
        <v>854</v>
      </c>
      <c r="J267" s="33">
        <v>214285.9486166008</v>
      </c>
      <c r="K267" s="33">
        <v>11512.790513833994</v>
      </c>
      <c r="L267" s="33">
        <v>29053.158102766803</v>
      </c>
      <c r="M267" s="33">
        <v>115574.26086956523</v>
      </c>
      <c r="N267" s="33">
        <v>41617.826086956527</v>
      </c>
      <c r="O267" s="33">
        <v>13070.324110671938</v>
      </c>
      <c r="P267" s="33">
        <v>3457.588932806324</v>
      </c>
      <c r="Q267" s="33">
        <v>94564.857707509887</v>
      </c>
      <c r="R267" s="33">
        <v>1033.6758893280632</v>
      </c>
      <c r="S267" s="33">
        <v>3530.5059288537554</v>
      </c>
      <c r="T267" s="33">
        <v>35550.391304347831</v>
      </c>
      <c r="U267" s="33">
        <v>13523.833992094864</v>
      </c>
      <c r="V267" s="33">
        <v>17173.687747035576</v>
      </c>
      <c r="W267" s="33">
        <v>14848.723320158102</v>
      </c>
      <c r="X267" s="33">
        <v>6428.3083003952579</v>
      </c>
      <c r="Y267" s="33">
        <v>2475.731225296443</v>
      </c>
      <c r="Z267" s="33">
        <v>144394.02371541504</v>
      </c>
      <c r="AA267" s="33">
        <v>59430.774703557319</v>
      </c>
      <c r="AB267" s="33">
        <v>7477.177865612648</v>
      </c>
      <c r="AC267" s="33">
        <v>30208.15019762846</v>
      </c>
      <c r="AD267" s="33">
        <v>28935.517786561268</v>
      </c>
      <c r="AE267" s="33">
        <v>18342.403162055336</v>
      </c>
      <c r="AF267" s="33">
        <v>198889.03557312256</v>
      </c>
      <c r="AG267" s="33">
        <v>12001.260869565218</v>
      </c>
      <c r="AH267" s="33">
        <v>26712.845849802372</v>
      </c>
      <c r="AI267" s="33">
        <v>107007.75494071147</v>
      </c>
      <c r="AJ267" s="33">
        <v>42042.936758893287</v>
      </c>
      <c r="AK267" s="33">
        <v>9426.6956521739139</v>
      </c>
      <c r="AL267" s="33">
        <v>1697.5415019762845</v>
      </c>
      <c r="AM267" s="33">
        <v>100434.57312252965</v>
      </c>
      <c r="AN267" s="33">
        <v>1685.7707509881425</v>
      </c>
      <c r="AO267" s="33">
        <v>3993.2806324110675</v>
      </c>
      <c r="AP267" s="33">
        <v>35796.166007905143</v>
      </c>
      <c r="AQ267" s="33">
        <v>12866.09090909091</v>
      </c>
      <c r="AR267" s="33">
        <v>18107.442687747036</v>
      </c>
      <c r="AS267" s="33">
        <v>17042.201581027668</v>
      </c>
      <c r="AT267" s="33">
        <v>8173.00790513834</v>
      </c>
      <c r="AU267" s="33">
        <v>2770.612648221344</v>
      </c>
      <c r="AV267" s="33">
        <v>134384.17786561264</v>
      </c>
      <c r="AW267" s="33">
        <v>45480.280632411072</v>
      </c>
      <c r="AX267" s="33">
        <v>7811.05138339921</v>
      </c>
      <c r="AY267" s="33">
        <v>34791.308300395256</v>
      </c>
      <c r="AZ267" s="33">
        <v>28047.490118577076</v>
      </c>
      <c r="BA267" s="33">
        <v>18254.04743083004</v>
      </c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  <c r="CI267" s="1"/>
      <c r="CJ267" s="1"/>
      <c r="CK267" s="1"/>
      <c r="CL267" s="1"/>
      <c r="CM267" s="1"/>
      <c r="CN267" s="1"/>
      <c r="CO267" s="1"/>
      <c r="CP267" s="1"/>
      <c r="CQ267" s="1"/>
      <c r="CR267" s="1"/>
      <c r="CS267" s="1"/>
      <c r="CT267" s="1"/>
      <c r="CU267" s="1"/>
      <c r="CV267" s="1"/>
      <c r="CW267" s="1"/>
      <c r="CX267" s="1"/>
      <c r="CY267" s="1"/>
      <c r="CZ267" s="1"/>
      <c r="DA267" s="1"/>
      <c r="DB267" s="1"/>
      <c r="DC267" s="1"/>
      <c r="DD267" s="1"/>
      <c r="DE267" s="1"/>
      <c r="DF267" s="1"/>
      <c r="DG267" s="1"/>
      <c r="DH267" s="1"/>
      <c r="DI267" s="1"/>
      <c r="DJ267" s="1"/>
      <c r="DK267" s="1"/>
      <c r="DL267" s="1"/>
      <c r="DM267" s="1"/>
      <c r="DN267" s="1"/>
      <c r="DO267" s="1"/>
      <c r="DP267" s="1"/>
      <c r="DQ267" s="1"/>
      <c r="DR267" s="1"/>
      <c r="DS267" s="1"/>
      <c r="DT267" s="1"/>
      <c r="DU267" s="1"/>
      <c r="DV267" s="1"/>
      <c r="DW267" s="1"/>
      <c r="DX267" s="1"/>
      <c r="DY267" s="1"/>
      <c r="DZ267" s="1"/>
      <c r="EA267" s="1"/>
      <c r="EB267" s="1"/>
      <c r="EC267" s="1"/>
      <c r="ED267" s="1"/>
      <c r="EE267" s="1"/>
      <c r="EF267" s="1"/>
      <c r="EG267" s="1"/>
      <c r="EH267" s="1"/>
      <c r="EI267" s="1"/>
      <c r="EJ267" s="1"/>
      <c r="EK267" s="1"/>
      <c r="EL267" s="1"/>
      <c r="EM267" s="1"/>
      <c r="EN267" s="1"/>
      <c r="EO267" s="1"/>
      <c r="EP267" s="1"/>
      <c r="EQ267" s="1"/>
      <c r="ER267" s="1"/>
      <c r="ES267" s="1"/>
      <c r="ET267" s="1"/>
      <c r="EU267" s="1"/>
      <c r="EV267" s="1"/>
      <c r="EW267" s="1"/>
      <c r="EX267" s="1"/>
      <c r="EY267" s="1"/>
      <c r="EZ267" s="1"/>
      <c r="FA267" s="1"/>
      <c r="FB267" s="1"/>
      <c r="FC267" s="1"/>
      <c r="FD267" s="1"/>
      <c r="FE267" s="1"/>
      <c r="FF267" s="1"/>
      <c r="FG267" s="1"/>
      <c r="FH267" s="1"/>
    </row>
    <row r="268" spans="1:164" ht="15.75" customHeight="1" x14ac:dyDescent="0.25">
      <c r="A268" s="1">
        <v>33891</v>
      </c>
      <c r="B268" s="1" t="s">
        <v>269</v>
      </c>
      <c r="C268" s="1" t="s">
        <v>801</v>
      </c>
      <c r="D268" s="1" t="s">
        <v>824</v>
      </c>
      <c r="E268" s="1">
        <v>2200</v>
      </c>
      <c r="F268" s="1" t="s">
        <v>836</v>
      </c>
      <c r="G268" s="1" t="s">
        <v>838</v>
      </c>
      <c r="H268" s="1" t="s">
        <v>843</v>
      </c>
      <c r="I268" s="1" t="s">
        <v>853</v>
      </c>
      <c r="J268" s="33">
        <v>58098.185770750992</v>
      </c>
      <c r="K268" s="33">
        <v>4518.01581027668</v>
      </c>
      <c r="L268" s="33">
        <v>10133.395256916998</v>
      </c>
      <c r="M268" s="33">
        <v>24141.561264822136</v>
      </c>
      <c r="N268" s="33">
        <v>12707.474308300396</v>
      </c>
      <c r="O268" s="33">
        <v>5862.600790513834</v>
      </c>
      <c r="P268" s="33">
        <v>735.13833992094862</v>
      </c>
      <c r="Q268" s="33">
        <v>35932.600790513839</v>
      </c>
      <c r="R268" s="33">
        <v>663.39920948616611</v>
      </c>
      <c r="S268" s="33">
        <v>1132.509881422925</v>
      </c>
      <c r="T268" s="33">
        <v>10812.237154150198</v>
      </c>
      <c r="U268" s="33">
        <v>5492.0079051383409</v>
      </c>
      <c r="V268" s="33">
        <v>6789.8853754940719</v>
      </c>
      <c r="W268" s="33">
        <v>6397.288537549407</v>
      </c>
      <c r="X268" s="33">
        <v>4633.4150197628469</v>
      </c>
      <c r="Y268" s="33">
        <v>11.857707509881424</v>
      </c>
      <c r="Z268" s="33">
        <v>53048.055335968376</v>
      </c>
      <c r="AA268" s="33">
        <v>21524.869565217392</v>
      </c>
      <c r="AB268" s="33">
        <v>4291.252964426877</v>
      </c>
      <c r="AC268" s="33">
        <v>9821.98418972332</v>
      </c>
      <c r="AD268" s="33">
        <v>11006.09881422925</v>
      </c>
      <c r="AE268" s="33">
        <v>6403.849802371542</v>
      </c>
      <c r="AF268" s="33">
        <v>64246.245059288543</v>
      </c>
      <c r="AG268" s="33">
        <v>6170.4584980237159</v>
      </c>
      <c r="AH268" s="33">
        <v>9737.158102766798</v>
      </c>
      <c r="AI268" s="33">
        <v>28054.399209486171</v>
      </c>
      <c r="AJ268" s="33">
        <v>12761.13043478261</v>
      </c>
      <c r="AK268" s="33">
        <v>6360.4624505928859</v>
      </c>
      <c r="AL268" s="33">
        <v>1162.6363636363637</v>
      </c>
      <c r="AM268" s="33">
        <v>36273.525691699615</v>
      </c>
      <c r="AN268" s="33">
        <v>671.41106719367599</v>
      </c>
      <c r="AO268" s="33">
        <v>1217.3320158102767</v>
      </c>
      <c r="AP268" s="33">
        <v>10865.826086956524</v>
      </c>
      <c r="AQ268" s="33">
        <v>5549.1225296442699</v>
      </c>
      <c r="AR268" s="33">
        <v>7044.6403162055349</v>
      </c>
      <c r="AS268" s="33">
        <v>6793.03162055336</v>
      </c>
      <c r="AT268" s="33">
        <v>3255.102766798419</v>
      </c>
      <c r="AU268" s="33">
        <v>877.05928853754949</v>
      </c>
      <c r="AV268" s="33">
        <v>57533.138339920952</v>
      </c>
      <c r="AW268" s="33">
        <v>25227.201581027672</v>
      </c>
      <c r="AX268" s="33">
        <v>4100.209486166008</v>
      </c>
      <c r="AY268" s="33">
        <v>9442.252964426878</v>
      </c>
      <c r="AZ268" s="33">
        <v>11834.217391304348</v>
      </c>
      <c r="BA268" s="33">
        <v>6929.2569169960479</v>
      </c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  <c r="CF268" s="1"/>
      <c r="CG268" s="1"/>
      <c r="CH268" s="1"/>
      <c r="CI268" s="1"/>
      <c r="CJ268" s="1"/>
      <c r="CK268" s="1"/>
      <c r="CL268" s="1"/>
      <c r="CM268" s="1"/>
      <c r="CN268" s="1"/>
      <c r="CO268" s="1"/>
      <c r="CP268" s="1"/>
      <c r="CQ268" s="1"/>
      <c r="CR268" s="1"/>
      <c r="CS268" s="1"/>
      <c r="CT268" s="1"/>
      <c r="CU268" s="1"/>
      <c r="CV268" s="1"/>
      <c r="CW268" s="1"/>
      <c r="CX268" s="1"/>
      <c r="CY268" s="1"/>
      <c r="CZ268" s="1"/>
      <c r="DA268" s="1"/>
      <c r="DB268" s="1"/>
      <c r="DC268" s="1"/>
      <c r="DD268" s="1"/>
      <c r="DE268" s="1"/>
      <c r="DF268" s="1"/>
      <c r="DG268" s="1"/>
      <c r="DH268" s="1"/>
      <c r="DI268" s="1"/>
      <c r="DJ268" s="1"/>
      <c r="DK268" s="1"/>
      <c r="DL268" s="1"/>
      <c r="DM268" s="1"/>
      <c r="DN268" s="1"/>
      <c r="DO268" s="1"/>
      <c r="DP268" s="1"/>
      <c r="DQ268" s="1"/>
      <c r="DR268" s="1"/>
      <c r="DS268" s="1"/>
      <c r="DT268" s="1"/>
      <c r="DU268" s="1"/>
      <c r="DV268" s="1"/>
      <c r="DW268" s="1"/>
      <c r="DX268" s="1"/>
      <c r="DY268" s="1"/>
      <c r="DZ268" s="1"/>
      <c r="EA268" s="1"/>
      <c r="EB268" s="1"/>
      <c r="EC268" s="1"/>
      <c r="ED268" s="1"/>
      <c r="EE268" s="1"/>
      <c r="EF268" s="1"/>
      <c r="EG268" s="1"/>
      <c r="EH268" s="1"/>
      <c r="EI268" s="1"/>
      <c r="EJ268" s="1"/>
      <c r="EK268" s="1"/>
      <c r="EL268" s="1"/>
      <c r="EM268" s="1"/>
      <c r="EN268" s="1"/>
      <c r="EO268" s="1"/>
      <c r="EP268" s="1"/>
      <c r="EQ268" s="1"/>
      <c r="ER268" s="1"/>
      <c r="ES268" s="1"/>
      <c r="ET268" s="1"/>
      <c r="EU268" s="1"/>
      <c r="EV268" s="1"/>
      <c r="EW268" s="1"/>
      <c r="EX268" s="1"/>
      <c r="EY268" s="1"/>
      <c r="EZ268" s="1"/>
      <c r="FA268" s="1"/>
      <c r="FB268" s="1"/>
      <c r="FC268" s="1"/>
      <c r="FD268" s="1"/>
      <c r="FE268" s="1"/>
      <c r="FF268" s="1"/>
      <c r="FG268" s="1"/>
      <c r="FH268" s="1"/>
    </row>
    <row r="269" spans="1:164" ht="15.75" customHeight="1" x14ac:dyDescent="0.25">
      <c r="A269" s="1">
        <v>33921</v>
      </c>
      <c r="B269" s="1" t="s">
        <v>270</v>
      </c>
      <c r="C269" s="1" t="s">
        <v>796</v>
      </c>
      <c r="D269" s="1" t="s">
        <v>827</v>
      </c>
      <c r="E269" s="1">
        <v>4400</v>
      </c>
      <c r="F269" s="1" t="s">
        <v>834</v>
      </c>
      <c r="G269" s="1" t="s">
        <v>838</v>
      </c>
      <c r="H269" s="1" t="s">
        <v>845</v>
      </c>
      <c r="I269" s="1" t="s">
        <v>853</v>
      </c>
      <c r="J269" s="33">
        <v>170566.58498023715</v>
      </c>
      <c r="K269" s="33">
        <v>14647.573122529646</v>
      </c>
      <c r="L269" s="33">
        <v>33001.059288537552</v>
      </c>
      <c r="M269" s="33">
        <v>67712.992094861664</v>
      </c>
      <c r="N269" s="33">
        <v>32770.660079051384</v>
      </c>
      <c r="O269" s="33">
        <v>18817.833992094864</v>
      </c>
      <c r="P269" s="33">
        <v>3616.4664031620555</v>
      </c>
      <c r="Q269" s="33">
        <v>146595.6324110672</v>
      </c>
      <c r="R269" s="33">
        <v>3079.138339920949</v>
      </c>
      <c r="S269" s="33">
        <v>7777.00395256917</v>
      </c>
      <c r="T269" s="33">
        <v>44713.201581027672</v>
      </c>
      <c r="U269" s="33">
        <v>29319.03162055336</v>
      </c>
      <c r="V269" s="33">
        <v>26764.40316205534</v>
      </c>
      <c r="W269" s="33">
        <v>24118.932806324112</v>
      </c>
      <c r="X269" s="33">
        <v>7449.1976284584989</v>
      </c>
      <c r="Y269" s="33">
        <v>3374.7233201581025</v>
      </c>
      <c r="Z269" s="33">
        <v>166896.68774703558</v>
      </c>
      <c r="AA269" s="33">
        <v>69287.758893280639</v>
      </c>
      <c r="AB269" s="33">
        <v>27257.41897233202</v>
      </c>
      <c r="AC269" s="33">
        <v>27566.375494071144</v>
      </c>
      <c r="AD269" s="33">
        <v>23844.233201581032</v>
      </c>
      <c r="AE269" s="33">
        <v>18940.901185770752</v>
      </c>
      <c r="AF269" s="33">
        <v>165991.37154150195</v>
      </c>
      <c r="AG269" s="33">
        <v>14901.98814229249</v>
      </c>
      <c r="AH269" s="33">
        <v>30117.956521739128</v>
      </c>
      <c r="AI269" s="33">
        <v>66055.588932806335</v>
      </c>
      <c r="AJ269" s="33">
        <v>33086.335968379448</v>
      </c>
      <c r="AK269" s="33">
        <v>18436.37944664032</v>
      </c>
      <c r="AL269" s="33">
        <v>3393.122529644269</v>
      </c>
      <c r="AM269" s="33">
        <v>155276.88537549408</v>
      </c>
      <c r="AN269" s="33">
        <v>3287.4822134387355</v>
      </c>
      <c r="AO269" s="33">
        <v>8886.0671936758899</v>
      </c>
      <c r="AP269" s="33">
        <v>48260.87351778656</v>
      </c>
      <c r="AQ269" s="33">
        <v>29162.367588932808</v>
      </c>
      <c r="AR269" s="33">
        <v>25659.604743083008</v>
      </c>
      <c r="AS269" s="33">
        <v>29482.996047430832</v>
      </c>
      <c r="AT269" s="33">
        <v>6653.2055335968389</v>
      </c>
      <c r="AU269" s="33">
        <v>3884.2885375494075</v>
      </c>
      <c r="AV269" s="33">
        <v>175334.40711462451</v>
      </c>
      <c r="AW269" s="33">
        <v>75313.332015810287</v>
      </c>
      <c r="AX269" s="33">
        <v>25709.434782608696</v>
      </c>
      <c r="AY269" s="33">
        <v>27591.85770750988</v>
      </c>
      <c r="AZ269" s="33">
        <v>24779.090909090912</v>
      </c>
      <c r="BA269" s="33">
        <v>21940.691699604744</v>
      </c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/>
      <c r="CL269" s="1"/>
      <c r="CM269" s="1"/>
      <c r="CN269" s="1"/>
      <c r="CO269" s="1"/>
      <c r="CP269" s="1"/>
      <c r="CQ269" s="1"/>
      <c r="CR269" s="1"/>
      <c r="CS269" s="1"/>
      <c r="CT269" s="1"/>
      <c r="CU269" s="1"/>
      <c r="CV269" s="1"/>
      <c r="CW269" s="1"/>
      <c r="CX269" s="1"/>
      <c r="CY269" s="1"/>
      <c r="CZ269" s="1"/>
      <c r="DA269" s="1"/>
      <c r="DB269" s="1"/>
      <c r="DC269" s="1"/>
      <c r="DD269" s="1"/>
      <c r="DE269" s="1"/>
      <c r="DF269" s="1"/>
      <c r="DG269" s="1"/>
      <c r="DH269" s="1"/>
      <c r="DI269" s="1"/>
      <c r="DJ269" s="1"/>
      <c r="DK269" s="1"/>
      <c r="DL269" s="1"/>
      <c r="DM269" s="1"/>
      <c r="DN269" s="1"/>
      <c r="DO269" s="1"/>
      <c r="DP269" s="1"/>
      <c r="DQ269" s="1"/>
      <c r="DR269" s="1"/>
      <c r="DS269" s="1"/>
      <c r="DT269" s="1"/>
      <c r="DU269" s="1"/>
      <c r="DV269" s="1"/>
      <c r="DW269" s="1"/>
      <c r="DX269" s="1"/>
      <c r="DY269" s="1"/>
      <c r="DZ269" s="1"/>
      <c r="EA269" s="1"/>
      <c r="EB269" s="1"/>
      <c r="EC269" s="1"/>
      <c r="ED269" s="1"/>
      <c r="EE269" s="1"/>
      <c r="EF269" s="1"/>
      <c r="EG269" s="1"/>
      <c r="EH269" s="1"/>
      <c r="EI269" s="1"/>
      <c r="EJ269" s="1"/>
      <c r="EK269" s="1"/>
      <c r="EL269" s="1"/>
      <c r="EM269" s="1"/>
      <c r="EN269" s="1"/>
      <c r="EO269" s="1"/>
      <c r="EP269" s="1"/>
      <c r="EQ269" s="1"/>
      <c r="ER269" s="1"/>
      <c r="ES269" s="1"/>
      <c r="ET269" s="1"/>
      <c r="EU269" s="1"/>
      <c r="EV269" s="1"/>
      <c r="EW269" s="1"/>
      <c r="EX269" s="1"/>
      <c r="EY269" s="1"/>
      <c r="EZ269" s="1"/>
      <c r="FA269" s="1"/>
      <c r="FB269" s="1"/>
      <c r="FC269" s="1"/>
      <c r="FD269" s="1"/>
      <c r="FE269" s="1"/>
      <c r="FF269" s="1"/>
      <c r="FG269" s="1"/>
      <c r="FH269" s="1"/>
    </row>
    <row r="270" spans="1:164" ht="15.75" customHeight="1" x14ac:dyDescent="0.25">
      <c r="A270" s="1">
        <v>33935</v>
      </c>
      <c r="B270" s="1" t="s">
        <v>271</v>
      </c>
      <c r="C270" s="1" t="s">
        <v>801</v>
      </c>
      <c r="D270" s="1" t="s">
        <v>824</v>
      </c>
      <c r="E270" s="1">
        <v>2450</v>
      </c>
      <c r="F270" s="1" t="s">
        <v>834</v>
      </c>
      <c r="G270" s="1" t="s">
        <v>838</v>
      </c>
      <c r="H270" s="1" t="s">
        <v>841</v>
      </c>
      <c r="I270" s="1" t="s">
        <v>851</v>
      </c>
      <c r="J270" s="33">
        <v>69596.770750988144</v>
      </c>
      <c r="K270" s="33">
        <v>3750.3754940711469</v>
      </c>
      <c r="L270" s="33">
        <v>11798.213438735178</v>
      </c>
      <c r="M270" s="33">
        <v>24673.415019762848</v>
      </c>
      <c r="N270" s="33">
        <v>20187.581027667988</v>
      </c>
      <c r="O270" s="33">
        <v>8325.5375494071159</v>
      </c>
      <c r="P270" s="33">
        <v>861.64822134387373</v>
      </c>
      <c r="Q270" s="33">
        <v>65373.806324110672</v>
      </c>
      <c r="R270" s="33">
        <v>970.58102766798436</v>
      </c>
      <c r="S270" s="33">
        <v>2759.853754940712</v>
      </c>
      <c r="T270" s="33">
        <v>17903.964426877472</v>
      </c>
      <c r="U270" s="33">
        <v>9238.2608695652179</v>
      </c>
      <c r="V270" s="33">
        <v>15205.545454545456</v>
      </c>
      <c r="W270" s="33">
        <v>13123.905138339924</v>
      </c>
      <c r="X270" s="33">
        <v>4291.893280632411</v>
      </c>
      <c r="Y270" s="33">
        <v>1879.802371541502</v>
      </c>
      <c r="Z270" s="33">
        <v>74263.628458498031</v>
      </c>
      <c r="AA270" s="33">
        <v>30898.098814229252</v>
      </c>
      <c r="AB270" s="33">
        <v>6693.9644268774709</v>
      </c>
      <c r="AC270" s="33">
        <v>11578.652173913046</v>
      </c>
      <c r="AD270" s="33">
        <v>13810.936758893282</v>
      </c>
      <c r="AE270" s="33">
        <v>11281.976284584982</v>
      </c>
      <c r="AF270" s="33">
        <v>71263.335968379455</v>
      </c>
      <c r="AG270" s="33">
        <v>3827.6719367588935</v>
      </c>
      <c r="AH270" s="33">
        <v>11100.16205533597</v>
      </c>
      <c r="AI270" s="33">
        <v>26941.185770750988</v>
      </c>
      <c r="AJ270" s="33">
        <v>20438.592885375496</v>
      </c>
      <c r="AK270" s="33">
        <v>8050.264822134387</v>
      </c>
      <c r="AL270" s="33">
        <v>905.45849802371549</v>
      </c>
      <c r="AM270" s="33">
        <v>64934.616600790512</v>
      </c>
      <c r="AN270" s="33">
        <v>1285.2964426877472</v>
      </c>
      <c r="AO270" s="33">
        <v>2487.553359683795</v>
      </c>
      <c r="AP270" s="33">
        <v>17063.652173913044</v>
      </c>
      <c r="AQ270" s="33">
        <v>9757.9644268774719</v>
      </c>
      <c r="AR270" s="33">
        <v>13560.442687747036</v>
      </c>
      <c r="AS270" s="33">
        <v>14501.181818181818</v>
      </c>
      <c r="AT270" s="33">
        <v>4370.03162055336</v>
      </c>
      <c r="AU270" s="33">
        <v>1908.4940711462452</v>
      </c>
      <c r="AV270" s="33">
        <v>68915.245059288543</v>
      </c>
      <c r="AW270" s="33">
        <v>27443.011857707515</v>
      </c>
      <c r="AX270" s="33">
        <v>7388.5098814229259</v>
      </c>
      <c r="AY270" s="33">
        <v>11340.620553359684</v>
      </c>
      <c r="AZ270" s="33">
        <v>12996.142292490118</v>
      </c>
      <c r="BA270" s="33">
        <v>9746.9604743083019</v>
      </c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  <c r="CF270" s="1"/>
      <c r="CG270" s="1"/>
      <c r="CH270" s="1"/>
      <c r="CI270" s="1"/>
      <c r="CJ270" s="1"/>
      <c r="CK270" s="1"/>
      <c r="CL270" s="1"/>
      <c r="CM270" s="1"/>
      <c r="CN270" s="1"/>
      <c r="CO270" s="1"/>
      <c r="CP270" s="1"/>
      <c r="CQ270" s="1"/>
      <c r="CR270" s="1"/>
      <c r="CS270" s="1"/>
      <c r="CT270" s="1"/>
      <c r="CU270" s="1"/>
      <c r="CV270" s="1"/>
      <c r="CW270" s="1"/>
      <c r="CX270" s="1"/>
      <c r="CY270" s="1"/>
      <c r="CZ270" s="1"/>
      <c r="DA270" s="1"/>
      <c r="DB270" s="1"/>
      <c r="DC270" s="1"/>
      <c r="DD270" s="1"/>
      <c r="DE270" s="1"/>
      <c r="DF270" s="1"/>
      <c r="DG270" s="1"/>
      <c r="DH270" s="1"/>
      <c r="DI270" s="1"/>
      <c r="DJ270" s="1"/>
      <c r="DK270" s="1"/>
      <c r="DL270" s="1"/>
      <c r="DM270" s="1"/>
      <c r="DN270" s="1"/>
      <c r="DO270" s="1"/>
      <c r="DP270" s="1"/>
      <c r="DQ270" s="1"/>
      <c r="DR270" s="1"/>
      <c r="DS270" s="1"/>
      <c r="DT270" s="1"/>
      <c r="DU270" s="1"/>
      <c r="DV270" s="1"/>
      <c r="DW270" s="1"/>
      <c r="DX270" s="1"/>
      <c r="DY270" s="1"/>
      <c r="DZ270" s="1"/>
      <c r="EA270" s="1"/>
      <c r="EB270" s="1"/>
      <c r="EC270" s="1"/>
      <c r="ED270" s="1"/>
      <c r="EE270" s="1"/>
      <c r="EF270" s="1"/>
      <c r="EG270" s="1"/>
      <c r="EH270" s="1"/>
      <c r="EI270" s="1"/>
      <c r="EJ270" s="1"/>
      <c r="EK270" s="1"/>
      <c r="EL270" s="1"/>
      <c r="EM270" s="1"/>
      <c r="EN270" s="1"/>
      <c r="EO270" s="1"/>
      <c r="EP270" s="1"/>
      <c r="EQ270" s="1"/>
      <c r="ER270" s="1"/>
      <c r="ES270" s="1"/>
      <c r="ET270" s="1"/>
      <c r="EU270" s="1"/>
      <c r="EV270" s="1"/>
      <c r="EW270" s="1"/>
      <c r="EX270" s="1"/>
      <c r="EY270" s="1"/>
      <c r="EZ270" s="1"/>
      <c r="FA270" s="1"/>
      <c r="FB270" s="1"/>
      <c r="FC270" s="1"/>
      <c r="FD270" s="1"/>
      <c r="FE270" s="1"/>
      <c r="FF270" s="1"/>
      <c r="FG270" s="1"/>
      <c r="FH270" s="1"/>
    </row>
    <row r="271" spans="1:164" ht="15.75" customHeight="1" x14ac:dyDescent="0.25">
      <c r="A271" s="1">
        <v>33948</v>
      </c>
      <c r="B271" s="1" t="s">
        <v>272</v>
      </c>
      <c r="C271" s="1" t="s">
        <v>800</v>
      </c>
      <c r="D271" s="1" t="s">
        <v>824</v>
      </c>
      <c r="E271" s="1">
        <v>2500</v>
      </c>
      <c r="F271" s="1" t="s">
        <v>834</v>
      </c>
      <c r="G271" s="1" t="s">
        <v>838</v>
      </c>
      <c r="H271" s="1" t="s">
        <v>843</v>
      </c>
      <c r="I271" s="1" t="s">
        <v>851</v>
      </c>
      <c r="J271" s="33">
        <v>62003.782608695663</v>
      </c>
      <c r="K271" s="33">
        <v>4780.4782608695659</v>
      </c>
      <c r="L271" s="33">
        <v>13331.719367588934</v>
      </c>
      <c r="M271" s="33">
        <v>21723.845849802376</v>
      </c>
      <c r="N271" s="33">
        <v>12248.814229249012</v>
      </c>
      <c r="O271" s="33">
        <v>8072.909090909091</v>
      </c>
      <c r="P271" s="33">
        <v>1846.01581027668</v>
      </c>
      <c r="Q271" s="33">
        <v>64997.656126482223</v>
      </c>
      <c r="R271" s="33">
        <v>1283.9841897233202</v>
      </c>
      <c r="S271" s="33">
        <v>3573.944664031621</v>
      </c>
      <c r="T271" s="33">
        <v>17898.403162055336</v>
      </c>
      <c r="U271" s="33">
        <v>11437.620553359684</v>
      </c>
      <c r="V271" s="33">
        <v>13408.750988142294</v>
      </c>
      <c r="W271" s="33">
        <v>12302.11462450593</v>
      </c>
      <c r="X271" s="33">
        <v>3065.3636363636365</v>
      </c>
      <c r="Y271" s="33">
        <v>2027.4743083003955</v>
      </c>
      <c r="Z271" s="33">
        <v>65889.363636363647</v>
      </c>
      <c r="AA271" s="33">
        <v>22719.577075098816</v>
      </c>
      <c r="AB271" s="33">
        <v>6452.675889328063</v>
      </c>
      <c r="AC271" s="33">
        <v>10311.901185770752</v>
      </c>
      <c r="AD271" s="33">
        <v>18234.1581027668</v>
      </c>
      <c r="AE271" s="33">
        <v>8171.051383399209</v>
      </c>
      <c r="AF271" s="33">
        <v>56968.620553359695</v>
      </c>
      <c r="AG271" s="33">
        <v>5522.592885375494</v>
      </c>
      <c r="AH271" s="33">
        <v>9922.3043478260879</v>
      </c>
      <c r="AI271" s="33">
        <v>21028.707509881424</v>
      </c>
      <c r="AJ271" s="33">
        <v>11123.407114624508</v>
      </c>
      <c r="AK271" s="33">
        <v>8057.719367588933</v>
      </c>
      <c r="AL271" s="33">
        <v>1313.8893280632412</v>
      </c>
      <c r="AM271" s="33">
        <v>70368.964426877486</v>
      </c>
      <c r="AN271" s="33">
        <v>1037.9486166007907</v>
      </c>
      <c r="AO271" s="33">
        <v>3947.486166007905</v>
      </c>
      <c r="AP271" s="33">
        <v>18917.426877470356</v>
      </c>
      <c r="AQ271" s="33">
        <v>10938.308300395258</v>
      </c>
      <c r="AR271" s="33">
        <v>15406.750988142294</v>
      </c>
      <c r="AS271" s="33">
        <v>14662.885375494072</v>
      </c>
      <c r="AT271" s="33">
        <v>3448.0671936758899</v>
      </c>
      <c r="AU271" s="33">
        <v>2010.0909090909092</v>
      </c>
      <c r="AV271" s="33">
        <v>60815.18972332016</v>
      </c>
      <c r="AW271" s="33">
        <v>18028.249011857708</v>
      </c>
      <c r="AX271" s="33">
        <v>6978.920948616601</v>
      </c>
      <c r="AY271" s="33">
        <v>10197.553359683796</v>
      </c>
      <c r="AZ271" s="33">
        <v>16716.08695652174</v>
      </c>
      <c r="BA271" s="33">
        <v>8894.379446640316</v>
      </c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  <c r="CH271" s="1"/>
      <c r="CI271" s="1"/>
      <c r="CJ271" s="1"/>
      <c r="CK271" s="1"/>
      <c r="CL271" s="1"/>
      <c r="CM271" s="1"/>
      <c r="CN271" s="1"/>
      <c r="CO271" s="1"/>
      <c r="CP271" s="1"/>
      <c r="CQ271" s="1"/>
      <c r="CR271" s="1"/>
      <c r="CS271" s="1"/>
      <c r="CT271" s="1"/>
      <c r="CU271" s="1"/>
      <c r="CV271" s="1"/>
      <c r="CW271" s="1"/>
      <c r="CX271" s="1"/>
      <c r="CY271" s="1"/>
      <c r="CZ271" s="1"/>
      <c r="DA271" s="1"/>
      <c r="DB271" s="1"/>
      <c r="DC271" s="1"/>
      <c r="DD271" s="1"/>
      <c r="DE271" s="1"/>
      <c r="DF271" s="1"/>
      <c r="DG271" s="1"/>
      <c r="DH271" s="1"/>
      <c r="DI271" s="1"/>
      <c r="DJ271" s="1"/>
      <c r="DK271" s="1"/>
      <c r="DL271" s="1"/>
      <c r="DM271" s="1"/>
      <c r="DN271" s="1"/>
      <c r="DO271" s="1"/>
      <c r="DP271" s="1"/>
      <c r="DQ271" s="1"/>
      <c r="DR271" s="1"/>
      <c r="DS271" s="1"/>
      <c r="DT271" s="1"/>
      <c r="DU271" s="1"/>
      <c r="DV271" s="1"/>
      <c r="DW271" s="1"/>
      <c r="DX271" s="1"/>
      <c r="DY271" s="1"/>
      <c r="DZ271" s="1"/>
      <c r="EA271" s="1"/>
      <c r="EB271" s="1"/>
      <c r="EC271" s="1"/>
      <c r="ED271" s="1"/>
      <c r="EE271" s="1"/>
      <c r="EF271" s="1"/>
      <c r="EG271" s="1"/>
      <c r="EH271" s="1"/>
      <c r="EI271" s="1"/>
      <c r="EJ271" s="1"/>
      <c r="EK271" s="1"/>
      <c r="EL271" s="1"/>
      <c r="EM271" s="1"/>
      <c r="EN271" s="1"/>
      <c r="EO271" s="1"/>
      <c r="EP271" s="1"/>
      <c r="EQ271" s="1"/>
      <c r="ER271" s="1"/>
      <c r="ES271" s="1"/>
      <c r="ET271" s="1"/>
      <c r="EU271" s="1"/>
      <c r="EV271" s="1"/>
      <c r="EW271" s="1"/>
      <c r="EX271" s="1"/>
      <c r="EY271" s="1"/>
      <c r="EZ271" s="1"/>
      <c r="FA271" s="1"/>
      <c r="FB271" s="1"/>
      <c r="FC271" s="1"/>
      <c r="FD271" s="1"/>
      <c r="FE271" s="1"/>
      <c r="FF271" s="1"/>
      <c r="FG271" s="1"/>
      <c r="FH271" s="1"/>
    </row>
    <row r="272" spans="1:164" ht="15.75" customHeight="1" x14ac:dyDescent="0.25">
      <c r="A272" s="1">
        <v>33980</v>
      </c>
      <c r="B272" s="1" t="s">
        <v>273</v>
      </c>
      <c r="C272" s="1" t="s">
        <v>806</v>
      </c>
      <c r="D272" s="1" t="s">
        <v>824</v>
      </c>
      <c r="E272" s="1">
        <v>2270</v>
      </c>
      <c r="F272" s="1" t="s">
        <v>834</v>
      </c>
      <c r="G272" s="1" t="s">
        <v>838</v>
      </c>
      <c r="H272" s="1" t="s">
        <v>843</v>
      </c>
      <c r="I272" s="1" t="s">
        <v>852</v>
      </c>
      <c r="J272" s="33">
        <v>27267.047430830044</v>
      </c>
      <c r="K272" s="33">
        <v>1279.8221343873518</v>
      </c>
      <c r="L272" s="33">
        <v>2991.110671936759</v>
      </c>
      <c r="M272" s="33">
        <v>14957.482213438736</v>
      </c>
      <c r="N272" s="33">
        <v>4168.95652173913</v>
      </c>
      <c r="O272" s="33">
        <v>3481.9090909090919</v>
      </c>
      <c r="P272" s="33">
        <v>387.76679841897237</v>
      </c>
      <c r="Q272" s="33">
        <v>37804.620553359688</v>
      </c>
      <c r="R272" s="33">
        <v>661.73913043478262</v>
      </c>
      <c r="S272" s="33">
        <v>1185.5454545454545</v>
      </c>
      <c r="T272" s="33">
        <v>10493.873517786562</v>
      </c>
      <c r="U272" s="33">
        <v>5895.0395256917</v>
      </c>
      <c r="V272" s="33">
        <v>7224.4584980237159</v>
      </c>
      <c r="W272" s="33">
        <v>6653.7628458498029</v>
      </c>
      <c r="X272" s="33">
        <v>4390.201581027668</v>
      </c>
      <c r="Y272" s="33">
        <v>1300</v>
      </c>
      <c r="Z272" s="33">
        <v>39846.395256917</v>
      </c>
      <c r="AA272" s="33">
        <v>14909.023715415022</v>
      </c>
      <c r="AB272" s="33">
        <v>3868.6758893280635</v>
      </c>
      <c r="AC272" s="33">
        <v>9760.8853754940719</v>
      </c>
      <c r="AD272" s="33">
        <v>4019.6956521739135</v>
      </c>
      <c r="AE272" s="33">
        <v>7288.1146245059299</v>
      </c>
      <c r="AF272" s="33">
        <v>29015.521739130443</v>
      </c>
      <c r="AG272" s="33">
        <v>1157.0316205533597</v>
      </c>
      <c r="AH272" s="33">
        <v>3584.845849802372</v>
      </c>
      <c r="AI272" s="33">
        <v>16568.865612648224</v>
      </c>
      <c r="AJ272" s="33">
        <v>4247.4624505928859</v>
      </c>
      <c r="AK272" s="33">
        <v>3193.5415019762845</v>
      </c>
      <c r="AL272" s="33">
        <v>263.77470355731225</v>
      </c>
      <c r="AM272" s="33">
        <v>37122.723320158111</v>
      </c>
      <c r="AN272" s="33">
        <v>522.8537549407115</v>
      </c>
      <c r="AO272" s="33">
        <v>1333.5375494071147</v>
      </c>
      <c r="AP272" s="33">
        <v>10166.478260869566</v>
      </c>
      <c r="AQ272" s="33">
        <v>5389.5059288537559</v>
      </c>
      <c r="AR272" s="33">
        <v>7731.505928853755</v>
      </c>
      <c r="AS272" s="33">
        <v>6690.5928853754949</v>
      </c>
      <c r="AT272" s="33">
        <v>4004.948616600791</v>
      </c>
      <c r="AU272" s="33">
        <v>1283.300395256917</v>
      </c>
      <c r="AV272" s="33">
        <v>37964.798418972328</v>
      </c>
      <c r="AW272" s="33">
        <v>14325.205533596838</v>
      </c>
      <c r="AX272" s="33">
        <v>3677.636363636364</v>
      </c>
      <c r="AY272" s="33">
        <v>8946.252964426878</v>
      </c>
      <c r="AZ272" s="33">
        <v>3253.5415019762845</v>
      </c>
      <c r="BA272" s="33">
        <v>7762.1620553359689</v>
      </c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  <c r="CF272" s="1"/>
      <c r="CG272" s="1"/>
      <c r="CH272" s="1"/>
      <c r="CI272" s="1"/>
      <c r="CJ272" s="1"/>
      <c r="CK272" s="1"/>
      <c r="CL272" s="1"/>
      <c r="CM272" s="1"/>
      <c r="CN272" s="1"/>
      <c r="CO272" s="1"/>
      <c r="CP272" s="1"/>
      <c r="CQ272" s="1"/>
      <c r="CR272" s="1"/>
      <c r="CS272" s="1"/>
      <c r="CT272" s="1"/>
      <c r="CU272" s="1"/>
      <c r="CV272" s="1"/>
      <c r="CW272" s="1"/>
      <c r="CX272" s="1"/>
      <c r="CY272" s="1"/>
      <c r="CZ272" s="1"/>
      <c r="DA272" s="1"/>
      <c r="DB272" s="1"/>
      <c r="DC272" s="1"/>
      <c r="DD272" s="1"/>
      <c r="DE272" s="1"/>
      <c r="DF272" s="1"/>
      <c r="DG272" s="1"/>
      <c r="DH272" s="1"/>
      <c r="DI272" s="1"/>
      <c r="DJ272" s="1"/>
      <c r="DK272" s="1"/>
      <c r="DL272" s="1"/>
      <c r="DM272" s="1"/>
      <c r="DN272" s="1"/>
      <c r="DO272" s="1"/>
      <c r="DP272" s="1"/>
      <c r="DQ272" s="1"/>
      <c r="DR272" s="1"/>
      <c r="DS272" s="1"/>
      <c r="DT272" s="1"/>
      <c r="DU272" s="1"/>
      <c r="DV272" s="1"/>
      <c r="DW272" s="1"/>
      <c r="DX272" s="1"/>
      <c r="DY272" s="1"/>
      <c r="DZ272" s="1"/>
      <c r="EA272" s="1"/>
      <c r="EB272" s="1"/>
      <c r="EC272" s="1"/>
      <c r="ED272" s="1"/>
      <c r="EE272" s="1"/>
      <c r="EF272" s="1"/>
      <c r="EG272" s="1"/>
      <c r="EH272" s="1"/>
      <c r="EI272" s="1"/>
      <c r="EJ272" s="1"/>
      <c r="EK272" s="1"/>
      <c r="EL272" s="1"/>
      <c r="EM272" s="1"/>
      <c r="EN272" s="1"/>
      <c r="EO272" s="1"/>
      <c r="EP272" s="1"/>
      <c r="EQ272" s="1"/>
      <c r="ER272" s="1"/>
      <c r="ES272" s="1"/>
      <c r="ET272" s="1"/>
      <c r="EU272" s="1"/>
      <c r="EV272" s="1"/>
      <c r="EW272" s="1"/>
      <c r="EX272" s="1"/>
      <c r="EY272" s="1"/>
      <c r="EZ272" s="1"/>
      <c r="FA272" s="1"/>
      <c r="FB272" s="1"/>
      <c r="FC272" s="1"/>
      <c r="FD272" s="1"/>
      <c r="FE272" s="1"/>
      <c r="FF272" s="1"/>
      <c r="FG272" s="1"/>
      <c r="FH272" s="1"/>
    </row>
    <row r="273" spans="1:164" ht="15.75" customHeight="1" x14ac:dyDescent="0.25">
      <c r="A273" s="1">
        <v>34049</v>
      </c>
      <c r="B273" s="1" t="s">
        <v>274</v>
      </c>
      <c r="C273" s="1" t="s">
        <v>804</v>
      </c>
      <c r="D273" s="1" t="s">
        <v>824</v>
      </c>
      <c r="E273" s="1">
        <v>2352</v>
      </c>
      <c r="F273" s="1" t="s">
        <v>833</v>
      </c>
      <c r="G273" s="1" t="s">
        <v>838</v>
      </c>
      <c r="H273" s="1" t="s">
        <v>843</v>
      </c>
      <c r="I273" s="1" t="s">
        <v>852</v>
      </c>
      <c r="J273" s="33">
        <v>14136.913043478262</v>
      </c>
      <c r="K273" s="33">
        <v>655.4545454545455</v>
      </c>
      <c r="L273" s="33">
        <v>531.9525691699605</v>
      </c>
      <c r="M273" s="33">
        <v>9158.221343873518</v>
      </c>
      <c r="N273" s="33">
        <v>1763.8537549407117</v>
      </c>
      <c r="O273" s="33">
        <v>1228.6561264822135</v>
      </c>
      <c r="P273" s="33">
        <v>798.77470355731225</v>
      </c>
      <c r="Q273" s="33">
        <v>38891.122529644264</v>
      </c>
      <c r="R273" s="33">
        <v>140.51383399209487</v>
      </c>
      <c r="S273" s="33">
        <v>1176.4229249011858</v>
      </c>
      <c r="T273" s="33">
        <v>10266</v>
      </c>
      <c r="U273" s="33">
        <v>7261.9169960474319</v>
      </c>
      <c r="V273" s="33">
        <v>8448.8932806324119</v>
      </c>
      <c r="W273" s="33">
        <v>6283.04743083004</v>
      </c>
      <c r="X273" s="33">
        <v>3401.905138339921</v>
      </c>
      <c r="Y273" s="33">
        <v>1912.422924901186</v>
      </c>
      <c r="Z273" s="33">
        <v>46058.086956521736</v>
      </c>
      <c r="AA273" s="33">
        <v>20213.351778656128</v>
      </c>
      <c r="AB273" s="33">
        <v>1990.197628458498</v>
      </c>
      <c r="AC273" s="33">
        <v>6486.00790513834</v>
      </c>
      <c r="AD273" s="33">
        <v>13859.490118577078</v>
      </c>
      <c r="AE273" s="33">
        <v>3509.0395256917004</v>
      </c>
      <c r="AF273" s="33">
        <v>16163.21343873518</v>
      </c>
      <c r="AG273" s="33">
        <v>661.10671936758899</v>
      </c>
      <c r="AH273" s="33">
        <v>1000.7905138339921</v>
      </c>
      <c r="AI273" s="33">
        <v>11908.9604743083</v>
      </c>
      <c r="AJ273" s="33">
        <v>1702.8853754940712</v>
      </c>
      <c r="AK273" s="33">
        <v>524.47430830039536</v>
      </c>
      <c r="AL273" s="33">
        <v>364.99604743083012</v>
      </c>
      <c r="AM273" s="33">
        <v>40576.383399209495</v>
      </c>
      <c r="AN273" s="33">
        <v>342.27272727272731</v>
      </c>
      <c r="AO273" s="33">
        <v>1285.9841897233202</v>
      </c>
      <c r="AP273" s="33">
        <v>10760.249011857708</v>
      </c>
      <c r="AQ273" s="33">
        <v>5670.770750988142</v>
      </c>
      <c r="AR273" s="33">
        <v>9166.233201581028</v>
      </c>
      <c r="AS273" s="33">
        <v>7902.3715415019769</v>
      </c>
      <c r="AT273" s="33">
        <v>3985.7707509881425</v>
      </c>
      <c r="AU273" s="33">
        <v>1462.7312252964427</v>
      </c>
      <c r="AV273" s="33">
        <v>44999.73122529644</v>
      </c>
      <c r="AW273" s="33">
        <v>18561.996047430832</v>
      </c>
      <c r="AX273" s="33">
        <v>2161.778656126482</v>
      </c>
      <c r="AY273" s="33">
        <v>6868.01976284585</v>
      </c>
      <c r="AZ273" s="33">
        <v>11523.537549407116</v>
      </c>
      <c r="BA273" s="33">
        <v>5884.3992094861669</v>
      </c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  <c r="CF273" s="1"/>
      <c r="CG273" s="1"/>
      <c r="CH273" s="1"/>
      <c r="CI273" s="1"/>
      <c r="CJ273" s="1"/>
      <c r="CK273" s="1"/>
      <c r="CL273" s="1"/>
      <c r="CM273" s="1"/>
      <c r="CN273" s="1"/>
      <c r="CO273" s="1"/>
      <c r="CP273" s="1"/>
      <c r="CQ273" s="1"/>
      <c r="CR273" s="1"/>
      <c r="CS273" s="1"/>
      <c r="CT273" s="1"/>
      <c r="CU273" s="1"/>
      <c r="CV273" s="1"/>
      <c r="CW273" s="1"/>
      <c r="CX273" s="1"/>
      <c r="CY273" s="1"/>
      <c r="CZ273" s="1"/>
      <c r="DA273" s="1"/>
      <c r="DB273" s="1"/>
      <c r="DC273" s="1"/>
      <c r="DD273" s="1"/>
      <c r="DE273" s="1"/>
      <c r="DF273" s="1"/>
      <c r="DG273" s="1"/>
      <c r="DH273" s="1"/>
      <c r="DI273" s="1"/>
      <c r="DJ273" s="1"/>
      <c r="DK273" s="1"/>
      <c r="DL273" s="1"/>
      <c r="DM273" s="1"/>
      <c r="DN273" s="1"/>
      <c r="DO273" s="1"/>
      <c r="DP273" s="1"/>
      <c r="DQ273" s="1"/>
      <c r="DR273" s="1"/>
      <c r="DS273" s="1"/>
      <c r="DT273" s="1"/>
      <c r="DU273" s="1"/>
      <c r="DV273" s="1"/>
      <c r="DW273" s="1"/>
      <c r="DX273" s="1"/>
      <c r="DY273" s="1"/>
      <c r="DZ273" s="1"/>
      <c r="EA273" s="1"/>
      <c r="EB273" s="1"/>
      <c r="EC273" s="1"/>
      <c r="ED273" s="1"/>
      <c r="EE273" s="1"/>
      <c r="EF273" s="1"/>
      <c r="EG273" s="1"/>
      <c r="EH273" s="1"/>
      <c r="EI273" s="1"/>
      <c r="EJ273" s="1"/>
      <c r="EK273" s="1"/>
      <c r="EL273" s="1"/>
      <c r="EM273" s="1"/>
      <c r="EN273" s="1"/>
      <c r="EO273" s="1"/>
      <c r="EP273" s="1"/>
      <c r="EQ273" s="1"/>
      <c r="ER273" s="1"/>
      <c r="ES273" s="1"/>
      <c r="ET273" s="1"/>
      <c r="EU273" s="1"/>
      <c r="EV273" s="1"/>
      <c r="EW273" s="1"/>
      <c r="EX273" s="1"/>
      <c r="EY273" s="1"/>
      <c r="EZ273" s="1"/>
      <c r="FA273" s="1"/>
      <c r="FB273" s="1"/>
      <c r="FC273" s="1"/>
      <c r="FD273" s="1"/>
      <c r="FE273" s="1"/>
      <c r="FF273" s="1"/>
      <c r="FG273" s="1"/>
      <c r="FH273" s="1"/>
    </row>
    <row r="274" spans="1:164" ht="15.75" customHeight="1" x14ac:dyDescent="0.25">
      <c r="A274" s="1">
        <v>34120</v>
      </c>
      <c r="B274" s="1" t="s">
        <v>275</v>
      </c>
      <c r="C274" s="1" t="s">
        <v>795</v>
      </c>
      <c r="D274" s="1" t="s">
        <v>830</v>
      </c>
      <c r="E274" s="1">
        <v>5265</v>
      </c>
      <c r="F274" s="1" t="s">
        <v>833</v>
      </c>
      <c r="G274" s="1" t="s">
        <v>838</v>
      </c>
      <c r="H274" s="1" t="s">
        <v>847</v>
      </c>
      <c r="I274" s="1" t="s">
        <v>853</v>
      </c>
      <c r="J274" s="33">
        <v>224653.30039525693</v>
      </c>
      <c r="K274" s="33">
        <v>16385.573122529644</v>
      </c>
      <c r="L274" s="33">
        <v>27161.766798418976</v>
      </c>
      <c r="M274" s="33">
        <v>94566.845849802383</v>
      </c>
      <c r="N274" s="33">
        <v>53668.264822134392</v>
      </c>
      <c r="O274" s="33">
        <v>20152.608695652179</v>
      </c>
      <c r="P274" s="33">
        <v>12718.24110671937</v>
      </c>
      <c r="Q274" s="33">
        <v>151479.86561264819</v>
      </c>
      <c r="R274" s="33">
        <v>2179.490118577075</v>
      </c>
      <c r="S274" s="33">
        <v>6516.810276679842</v>
      </c>
      <c r="T274" s="33">
        <v>63493.49011857708</v>
      </c>
      <c r="U274" s="33">
        <v>26456.06324110672</v>
      </c>
      <c r="V274" s="33">
        <v>21431.15019762846</v>
      </c>
      <c r="W274" s="33">
        <v>21773.316205533596</v>
      </c>
      <c r="X274" s="33">
        <v>6318.3794466403169</v>
      </c>
      <c r="Y274" s="33">
        <v>3311.1660079051385</v>
      </c>
      <c r="Z274" s="33">
        <v>231402.26086956527</v>
      </c>
      <c r="AA274" s="33">
        <v>89413.561264822143</v>
      </c>
      <c r="AB274" s="33">
        <v>26268.2371541502</v>
      </c>
      <c r="AC274" s="33">
        <v>35312.438735177871</v>
      </c>
      <c r="AD274" s="33">
        <v>62298.988142292495</v>
      </c>
      <c r="AE274" s="33">
        <v>18109.035573122532</v>
      </c>
      <c r="AF274" s="33">
        <v>198872.98023715417</v>
      </c>
      <c r="AG274" s="33">
        <v>12866.577075098814</v>
      </c>
      <c r="AH274" s="33">
        <v>33360.343873517792</v>
      </c>
      <c r="AI274" s="33">
        <v>75005.193675889343</v>
      </c>
      <c r="AJ274" s="33">
        <v>43600.486166007904</v>
      </c>
      <c r="AK274" s="33">
        <v>20390.916996047436</v>
      </c>
      <c r="AL274" s="33">
        <v>13649.462450592886</v>
      </c>
      <c r="AM274" s="33">
        <v>141547.13833992093</v>
      </c>
      <c r="AN274" s="33">
        <v>2101.7747035573125</v>
      </c>
      <c r="AO274" s="33">
        <v>4951.2845849802379</v>
      </c>
      <c r="AP274" s="33">
        <v>54655.980237154159</v>
      </c>
      <c r="AQ274" s="33">
        <v>24376.798418972336</v>
      </c>
      <c r="AR274" s="33">
        <v>22081.577075098816</v>
      </c>
      <c r="AS274" s="33">
        <v>21820.201581027672</v>
      </c>
      <c r="AT274" s="33">
        <v>8546.7075098814221</v>
      </c>
      <c r="AU274" s="33">
        <v>3012.814229249012</v>
      </c>
      <c r="AV274" s="33">
        <v>190457.26086956522</v>
      </c>
      <c r="AW274" s="33">
        <v>77751.023715415024</v>
      </c>
      <c r="AX274" s="33">
        <v>19758.557312252964</v>
      </c>
      <c r="AY274" s="33">
        <v>29084.636363636368</v>
      </c>
      <c r="AZ274" s="33">
        <v>48330.387351778663</v>
      </c>
      <c r="BA274" s="33">
        <v>15532.656126482216</v>
      </c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  <c r="CF274" s="1"/>
      <c r="CG274" s="1"/>
      <c r="CH274" s="1"/>
      <c r="CI274" s="1"/>
      <c r="CJ274" s="1"/>
      <c r="CK274" s="1"/>
      <c r="CL274" s="1"/>
      <c r="CM274" s="1"/>
      <c r="CN274" s="1"/>
      <c r="CO274" s="1"/>
      <c r="CP274" s="1"/>
      <c r="CQ274" s="1"/>
      <c r="CR274" s="1"/>
      <c r="CS274" s="1"/>
      <c r="CT274" s="1"/>
      <c r="CU274" s="1"/>
      <c r="CV274" s="1"/>
      <c r="CW274" s="1"/>
      <c r="CX274" s="1"/>
      <c r="CY274" s="1"/>
      <c r="CZ274" s="1"/>
      <c r="DA274" s="1"/>
      <c r="DB274" s="1"/>
      <c r="DC274" s="1"/>
      <c r="DD274" s="1"/>
      <c r="DE274" s="1"/>
      <c r="DF274" s="1"/>
      <c r="DG274" s="1"/>
      <c r="DH274" s="1"/>
      <c r="DI274" s="1"/>
      <c r="DJ274" s="1"/>
      <c r="DK274" s="1"/>
      <c r="DL274" s="1"/>
      <c r="DM274" s="1"/>
      <c r="DN274" s="1"/>
      <c r="DO274" s="1"/>
      <c r="DP274" s="1"/>
      <c r="DQ274" s="1"/>
      <c r="DR274" s="1"/>
      <c r="DS274" s="1"/>
      <c r="DT274" s="1"/>
      <c r="DU274" s="1"/>
      <c r="DV274" s="1"/>
      <c r="DW274" s="1"/>
      <c r="DX274" s="1"/>
      <c r="DY274" s="1"/>
      <c r="DZ274" s="1"/>
      <c r="EA274" s="1"/>
      <c r="EB274" s="1"/>
      <c r="EC274" s="1"/>
      <c r="ED274" s="1"/>
      <c r="EE274" s="1"/>
      <c r="EF274" s="1"/>
      <c r="EG274" s="1"/>
      <c r="EH274" s="1"/>
      <c r="EI274" s="1"/>
      <c r="EJ274" s="1"/>
      <c r="EK274" s="1"/>
      <c r="EL274" s="1"/>
      <c r="EM274" s="1"/>
      <c r="EN274" s="1"/>
      <c r="EO274" s="1"/>
      <c r="EP274" s="1"/>
      <c r="EQ274" s="1"/>
      <c r="ER274" s="1"/>
      <c r="ES274" s="1"/>
      <c r="ET274" s="1"/>
      <c r="EU274" s="1"/>
      <c r="EV274" s="1"/>
      <c r="EW274" s="1"/>
      <c r="EX274" s="1"/>
      <c r="EY274" s="1"/>
      <c r="EZ274" s="1"/>
      <c r="FA274" s="1"/>
      <c r="FB274" s="1"/>
      <c r="FC274" s="1"/>
      <c r="FD274" s="1"/>
      <c r="FE274" s="1"/>
      <c r="FF274" s="1"/>
      <c r="FG274" s="1"/>
      <c r="FH274" s="1"/>
    </row>
    <row r="275" spans="1:164" ht="15.75" customHeight="1" x14ac:dyDescent="0.25">
      <c r="A275" s="1">
        <v>34553</v>
      </c>
      <c r="B275" s="1" t="s">
        <v>276</v>
      </c>
      <c r="C275" s="1" t="s">
        <v>802</v>
      </c>
      <c r="D275" s="1" t="s">
        <v>824</v>
      </c>
      <c r="E275" s="1">
        <v>2200</v>
      </c>
      <c r="F275" s="1" t="s">
        <v>834</v>
      </c>
      <c r="G275" s="1" t="s">
        <v>838</v>
      </c>
      <c r="H275" s="1" t="s">
        <v>841</v>
      </c>
      <c r="I275" s="1" t="s">
        <v>851</v>
      </c>
      <c r="J275" s="33">
        <v>62121.667984189728</v>
      </c>
      <c r="K275" s="33">
        <v>5923.426877470356</v>
      </c>
      <c r="L275" s="33">
        <v>11340.889328063242</v>
      </c>
      <c r="M275" s="33">
        <v>21957.347826086956</v>
      </c>
      <c r="N275" s="33">
        <v>12085.830039525694</v>
      </c>
      <c r="O275" s="33">
        <v>10083.837944664032</v>
      </c>
      <c r="P275" s="33">
        <v>730.33596837944674</v>
      </c>
      <c r="Q275" s="33">
        <v>62789.822134387359</v>
      </c>
      <c r="R275" s="33">
        <v>918.81422924901187</v>
      </c>
      <c r="S275" s="33">
        <v>2591.9407114624505</v>
      </c>
      <c r="T275" s="33">
        <v>18135.569169960476</v>
      </c>
      <c r="U275" s="33">
        <v>10744.98814229249</v>
      </c>
      <c r="V275" s="33">
        <v>9627.1343873517799</v>
      </c>
      <c r="W275" s="33">
        <v>13288.134387351782</v>
      </c>
      <c r="X275" s="33">
        <v>5099.9604743083009</v>
      </c>
      <c r="Y275" s="33">
        <v>2383.2806324110675</v>
      </c>
      <c r="Z275" s="33">
        <v>69400.968379446655</v>
      </c>
      <c r="AA275" s="33">
        <v>27215.841897233204</v>
      </c>
      <c r="AB275" s="33">
        <v>10021.363636363636</v>
      </c>
      <c r="AC275" s="33">
        <v>9091.577075098814</v>
      </c>
      <c r="AD275" s="33">
        <v>13041.276679841898</v>
      </c>
      <c r="AE275" s="33">
        <v>10030.909090909092</v>
      </c>
      <c r="AF275" s="33">
        <v>57501.853754940719</v>
      </c>
      <c r="AG275" s="33">
        <v>5250.126482213439</v>
      </c>
      <c r="AH275" s="33">
        <v>9260.4901185770759</v>
      </c>
      <c r="AI275" s="33">
        <v>22812.537549407116</v>
      </c>
      <c r="AJ275" s="33">
        <v>10086.375494071146</v>
      </c>
      <c r="AK275" s="33">
        <v>9323.0039525691718</v>
      </c>
      <c r="AL275" s="33">
        <v>769.32015810276675</v>
      </c>
      <c r="AM275" s="33">
        <v>69754.075098814239</v>
      </c>
      <c r="AN275" s="33">
        <v>1248.2766798418972</v>
      </c>
      <c r="AO275" s="33">
        <v>2917.4584980237155</v>
      </c>
      <c r="AP275" s="33">
        <v>20304.537549407116</v>
      </c>
      <c r="AQ275" s="33">
        <v>11648.600790513834</v>
      </c>
      <c r="AR275" s="33">
        <v>9403.802371541502</v>
      </c>
      <c r="AS275" s="33">
        <v>16114.359683794468</v>
      </c>
      <c r="AT275" s="33">
        <v>5706.849802371542</v>
      </c>
      <c r="AU275" s="33">
        <v>2410.189723320158</v>
      </c>
      <c r="AV275" s="33">
        <v>70292.450592885376</v>
      </c>
      <c r="AW275" s="33">
        <v>25265.01581027668</v>
      </c>
      <c r="AX275" s="33">
        <v>10320.660079051384</v>
      </c>
      <c r="AY275" s="33">
        <v>10143.466403162056</v>
      </c>
      <c r="AZ275" s="33">
        <v>12788.15019762846</v>
      </c>
      <c r="BA275" s="33">
        <v>11775.1581027668</v>
      </c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  <c r="CI275" s="1"/>
      <c r="CJ275" s="1"/>
      <c r="CK275" s="1"/>
      <c r="CL275" s="1"/>
      <c r="CM275" s="1"/>
      <c r="CN275" s="1"/>
      <c r="CO275" s="1"/>
      <c r="CP275" s="1"/>
      <c r="CQ275" s="1"/>
      <c r="CR275" s="1"/>
      <c r="CS275" s="1"/>
      <c r="CT275" s="1"/>
      <c r="CU275" s="1"/>
      <c r="CV275" s="1"/>
      <c r="CW275" s="1"/>
      <c r="CX275" s="1"/>
      <c r="CY275" s="1"/>
      <c r="CZ275" s="1"/>
      <c r="DA275" s="1"/>
      <c r="DB275" s="1"/>
      <c r="DC275" s="1"/>
      <c r="DD275" s="1"/>
      <c r="DE275" s="1"/>
      <c r="DF275" s="1"/>
      <c r="DG275" s="1"/>
      <c r="DH275" s="1"/>
      <c r="DI275" s="1"/>
      <c r="DJ275" s="1"/>
      <c r="DK275" s="1"/>
      <c r="DL275" s="1"/>
      <c r="DM275" s="1"/>
      <c r="DN275" s="1"/>
      <c r="DO275" s="1"/>
      <c r="DP275" s="1"/>
      <c r="DQ275" s="1"/>
      <c r="DR275" s="1"/>
      <c r="DS275" s="1"/>
      <c r="DT275" s="1"/>
      <c r="DU275" s="1"/>
      <c r="DV275" s="1"/>
      <c r="DW275" s="1"/>
      <c r="DX275" s="1"/>
      <c r="DY275" s="1"/>
      <c r="DZ275" s="1"/>
      <c r="EA275" s="1"/>
      <c r="EB275" s="1"/>
      <c r="EC275" s="1"/>
      <c r="ED275" s="1"/>
      <c r="EE275" s="1"/>
      <c r="EF275" s="1"/>
      <c r="EG275" s="1"/>
      <c r="EH275" s="1"/>
      <c r="EI275" s="1"/>
      <c r="EJ275" s="1"/>
      <c r="EK275" s="1"/>
      <c r="EL275" s="1"/>
      <c r="EM275" s="1"/>
      <c r="EN275" s="1"/>
      <c r="EO275" s="1"/>
      <c r="EP275" s="1"/>
      <c r="EQ275" s="1"/>
      <c r="ER275" s="1"/>
      <c r="ES275" s="1"/>
      <c r="ET275" s="1"/>
      <c r="EU275" s="1"/>
      <c r="EV275" s="1"/>
      <c r="EW275" s="1"/>
      <c r="EX275" s="1"/>
      <c r="EY275" s="1"/>
      <c r="EZ275" s="1"/>
      <c r="FA275" s="1"/>
      <c r="FB275" s="1"/>
      <c r="FC275" s="1"/>
      <c r="FD275" s="1"/>
      <c r="FE275" s="1"/>
      <c r="FF275" s="1"/>
      <c r="FG275" s="1"/>
      <c r="FH275" s="1"/>
    </row>
    <row r="276" spans="1:164" ht="15.75" customHeight="1" x14ac:dyDescent="0.25">
      <c r="A276" s="1">
        <v>34576</v>
      </c>
      <c r="B276" s="1" t="s">
        <v>277</v>
      </c>
      <c r="C276" s="1" t="s">
        <v>806</v>
      </c>
      <c r="D276" s="1" t="s">
        <v>824</v>
      </c>
      <c r="E276" s="1">
        <v>2200</v>
      </c>
      <c r="F276" s="1" t="s">
        <v>833</v>
      </c>
      <c r="G276" s="1" t="s">
        <v>838</v>
      </c>
      <c r="H276" s="1" t="s">
        <v>842</v>
      </c>
      <c r="I276" s="1" t="s">
        <v>851</v>
      </c>
      <c r="J276" s="33">
        <v>65230.067193675895</v>
      </c>
      <c r="K276" s="33">
        <v>2943.4703557312255</v>
      </c>
      <c r="L276" s="33">
        <v>10961.478260869566</v>
      </c>
      <c r="M276" s="33">
        <v>26893.233201581032</v>
      </c>
      <c r="N276" s="33">
        <v>13206.01185770751</v>
      </c>
      <c r="O276" s="33">
        <v>9225.4584980237159</v>
      </c>
      <c r="P276" s="33">
        <v>2000.4150197628458</v>
      </c>
      <c r="Q276" s="33">
        <v>65772.96837944664</v>
      </c>
      <c r="R276" s="33">
        <v>911.88142292490124</v>
      </c>
      <c r="S276" s="33">
        <v>2486.2885375494075</v>
      </c>
      <c r="T276" s="33">
        <v>20916.553359683796</v>
      </c>
      <c r="U276" s="33">
        <v>11038.529644268776</v>
      </c>
      <c r="V276" s="33">
        <v>14356.35177865613</v>
      </c>
      <c r="W276" s="33">
        <v>10230.351778656128</v>
      </c>
      <c r="X276" s="33">
        <v>3739.4861660079055</v>
      </c>
      <c r="Y276" s="33">
        <v>2093.525691699605</v>
      </c>
      <c r="Z276" s="33">
        <v>79498.090909090926</v>
      </c>
      <c r="AA276" s="33">
        <v>31213.272727272732</v>
      </c>
      <c r="AB276" s="33">
        <v>4414.375494071146</v>
      </c>
      <c r="AC276" s="33">
        <v>16137.731225296444</v>
      </c>
      <c r="AD276" s="33">
        <v>10907.750988142294</v>
      </c>
      <c r="AE276" s="33">
        <v>16824.960474308304</v>
      </c>
      <c r="AF276" s="33">
        <v>54699.22134387352</v>
      </c>
      <c r="AG276" s="33">
        <v>3855.7984189723325</v>
      </c>
      <c r="AH276" s="33">
        <v>8003.731225296443</v>
      </c>
      <c r="AI276" s="33">
        <v>24205.664031620556</v>
      </c>
      <c r="AJ276" s="33">
        <v>10700.557312252966</v>
      </c>
      <c r="AK276" s="33">
        <v>6640.6086956521749</v>
      </c>
      <c r="AL276" s="33">
        <v>1292.8616600790513</v>
      </c>
      <c r="AM276" s="33">
        <v>70123.565217391326</v>
      </c>
      <c r="AN276" s="33">
        <v>930.83003952569175</v>
      </c>
      <c r="AO276" s="33">
        <v>2086.7667984189725</v>
      </c>
      <c r="AP276" s="33">
        <v>21501.948616600792</v>
      </c>
      <c r="AQ276" s="33">
        <v>11484.16205533597</v>
      </c>
      <c r="AR276" s="33">
        <v>15277.375494071148</v>
      </c>
      <c r="AS276" s="33">
        <v>12534.09090909091</v>
      </c>
      <c r="AT276" s="33">
        <v>4158.1581027667989</v>
      </c>
      <c r="AU276" s="33">
        <v>2150.233201581028</v>
      </c>
      <c r="AV276" s="33">
        <v>71372.355731225296</v>
      </c>
      <c r="AW276" s="33">
        <v>25577.964426877472</v>
      </c>
      <c r="AX276" s="33">
        <v>3873.5770750988149</v>
      </c>
      <c r="AY276" s="33">
        <v>15619.30039525692</v>
      </c>
      <c r="AZ276" s="33">
        <v>9275.5533596837959</v>
      </c>
      <c r="BA276" s="33">
        <v>17025.9604743083</v>
      </c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  <c r="CI276" s="1"/>
      <c r="CJ276" s="1"/>
      <c r="CK276" s="1"/>
      <c r="CL276" s="1"/>
      <c r="CM276" s="1"/>
      <c r="CN276" s="1"/>
      <c r="CO276" s="1"/>
      <c r="CP276" s="1"/>
      <c r="CQ276" s="1"/>
      <c r="CR276" s="1"/>
      <c r="CS276" s="1"/>
      <c r="CT276" s="1"/>
      <c r="CU276" s="1"/>
      <c r="CV276" s="1"/>
      <c r="CW276" s="1"/>
      <c r="CX276" s="1"/>
      <c r="CY276" s="1"/>
      <c r="CZ276" s="1"/>
      <c r="DA276" s="1"/>
      <c r="DB276" s="1"/>
      <c r="DC276" s="1"/>
      <c r="DD276" s="1"/>
      <c r="DE276" s="1"/>
      <c r="DF276" s="1"/>
      <c r="DG276" s="1"/>
      <c r="DH276" s="1"/>
      <c r="DI276" s="1"/>
      <c r="DJ276" s="1"/>
      <c r="DK276" s="1"/>
      <c r="DL276" s="1"/>
      <c r="DM276" s="1"/>
      <c r="DN276" s="1"/>
      <c r="DO276" s="1"/>
      <c r="DP276" s="1"/>
      <c r="DQ276" s="1"/>
      <c r="DR276" s="1"/>
      <c r="DS276" s="1"/>
      <c r="DT276" s="1"/>
      <c r="DU276" s="1"/>
      <c r="DV276" s="1"/>
      <c r="DW276" s="1"/>
      <c r="DX276" s="1"/>
      <c r="DY276" s="1"/>
      <c r="DZ276" s="1"/>
      <c r="EA276" s="1"/>
      <c r="EB276" s="1"/>
      <c r="EC276" s="1"/>
      <c r="ED276" s="1"/>
      <c r="EE276" s="1"/>
      <c r="EF276" s="1"/>
      <c r="EG276" s="1"/>
      <c r="EH276" s="1"/>
      <c r="EI276" s="1"/>
      <c r="EJ276" s="1"/>
      <c r="EK276" s="1"/>
      <c r="EL276" s="1"/>
      <c r="EM276" s="1"/>
      <c r="EN276" s="1"/>
      <c r="EO276" s="1"/>
      <c r="EP276" s="1"/>
      <c r="EQ276" s="1"/>
      <c r="ER276" s="1"/>
      <c r="ES276" s="1"/>
      <c r="ET276" s="1"/>
      <c r="EU276" s="1"/>
      <c r="EV276" s="1"/>
      <c r="EW276" s="1"/>
      <c r="EX276" s="1"/>
      <c r="EY276" s="1"/>
      <c r="EZ276" s="1"/>
      <c r="FA276" s="1"/>
      <c r="FB276" s="1"/>
      <c r="FC276" s="1"/>
      <c r="FD276" s="1"/>
      <c r="FE276" s="1"/>
      <c r="FF276" s="1"/>
      <c r="FG276" s="1"/>
      <c r="FH276" s="1"/>
    </row>
    <row r="277" spans="1:164" ht="15.75" customHeight="1" x14ac:dyDescent="0.25">
      <c r="A277" s="1">
        <v>34588</v>
      </c>
      <c r="B277" s="1" t="s">
        <v>278</v>
      </c>
      <c r="C277" s="1" t="s">
        <v>801</v>
      </c>
      <c r="D277" s="1" t="s">
        <v>824</v>
      </c>
      <c r="E277" s="1">
        <v>2540</v>
      </c>
      <c r="F277" s="1" t="s">
        <v>836</v>
      </c>
      <c r="G277" s="1" t="s">
        <v>838</v>
      </c>
      <c r="H277" s="1" t="s">
        <v>842</v>
      </c>
      <c r="I277" s="1" t="s">
        <v>851</v>
      </c>
      <c r="J277" s="33">
        <v>94126.521739130447</v>
      </c>
      <c r="K277" s="33">
        <v>4390.0869565217399</v>
      </c>
      <c r="L277" s="33">
        <v>17528.45059288538</v>
      </c>
      <c r="M277" s="33">
        <v>42762.4743083004</v>
      </c>
      <c r="N277" s="33">
        <v>20769.853754940716</v>
      </c>
      <c r="O277" s="33">
        <v>7003.5375494071159</v>
      </c>
      <c r="P277" s="33">
        <v>1672.1185770750992</v>
      </c>
      <c r="Q277" s="33">
        <v>74975.264822134399</v>
      </c>
      <c r="R277" s="33">
        <v>1334.0434782608697</v>
      </c>
      <c r="S277" s="33">
        <v>2958.7035573122535</v>
      </c>
      <c r="T277" s="33">
        <v>22348.628458498024</v>
      </c>
      <c r="U277" s="33">
        <v>11901.818181818182</v>
      </c>
      <c r="V277" s="33">
        <v>15281.616600790518</v>
      </c>
      <c r="W277" s="33">
        <v>13121.395256916996</v>
      </c>
      <c r="X277" s="33">
        <v>5794.6719367588939</v>
      </c>
      <c r="Y277" s="33">
        <v>2234.3873517786565</v>
      </c>
      <c r="Z277" s="33">
        <v>93130.687747035583</v>
      </c>
      <c r="AA277" s="33">
        <v>27846.723320158108</v>
      </c>
      <c r="AB277" s="33">
        <v>8905.5928853754958</v>
      </c>
      <c r="AC277" s="33">
        <v>25837.897233201584</v>
      </c>
      <c r="AD277" s="33">
        <v>17673.0395256917</v>
      </c>
      <c r="AE277" s="33">
        <v>12867.434782608696</v>
      </c>
      <c r="AF277" s="33">
        <v>83418.446640316222</v>
      </c>
      <c r="AG277" s="33">
        <v>5588.4782608695659</v>
      </c>
      <c r="AH277" s="33">
        <v>16387.822134387356</v>
      </c>
      <c r="AI277" s="33">
        <v>39479.418972332016</v>
      </c>
      <c r="AJ277" s="33">
        <v>14826.525691699606</v>
      </c>
      <c r="AK277" s="33">
        <v>5836.648221343874</v>
      </c>
      <c r="AL277" s="33">
        <v>1299.5533596837947</v>
      </c>
      <c r="AM277" s="33">
        <v>77166.213438735198</v>
      </c>
      <c r="AN277" s="33">
        <v>1499.1422924901187</v>
      </c>
      <c r="AO277" s="33">
        <v>2459.5849802371545</v>
      </c>
      <c r="AP277" s="33">
        <v>23761.944664031624</v>
      </c>
      <c r="AQ277" s="33">
        <v>10790.18972332016</v>
      </c>
      <c r="AR277" s="33">
        <v>15304.003952569174</v>
      </c>
      <c r="AS277" s="33">
        <v>14709.490118577078</v>
      </c>
      <c r="AT277" s="33">
        <v>6195.636363636364</v>
      </c>
      <c r="AU277" s="33">
        <v>2446.221343873518</v>
      </c>
      <c r="AV277" s="33">
        <v>99009.972332015823</v>
      </c>
      <c r="AW277" s="33">
        <v>28954.509881422928</v>
      </c>
      <c r="AX277" s="33">
        <v>9234.7035573122539</v>
      </c>
      <c r="AY277" s="33">
        <v>27944.608695652176</v>
      </c>
      <c r="AZ277" s="33">
        <v>18552.628458498024</v>
      </c>
      <c r="BA277" s="33">
        <v>14323.521739130436</v>
      </c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  <c r="CI277" s="1"/>
      <c r="CJ277" s="1"/>
      <c r="CK277" s="1"/>
      <c r="CL277" s="1"/>
      <c r="CM277" s="1"/>
      <c r="CN277" s="1"/>
      <c r="CO277" s="1"/>
      <c r="CP277" s="1"/>
      <c r="CQ277" s="1"/>
      <c r="CR277" s="1"/>
      <c r="CS277" s="1"/>
      <c r="CT277" s="1"/>
      <c r="CU277" s="1"/>
      <c r="CV277" s="1"/>
      <c r="CW277" s="1"/>
      <c r="CX277" s="1"/>
      <c r="CY277" s="1"/>
      <c r="CZ277" s="1"/>
      <c r="DA277" s="1"/>
      <c r="DB277" s="1"/>
      <c r="DC277" s="1"/>
      <c r="DD277" s="1"/>
      <c r="DE277" s="1"/>
      <c r="DF277" s="1"/>
      <c r="DG277" s="1"/>
      <c r="DH277" s="1"/>
      <c r="DI277" s="1"/>
      <c r="DJ277" s="1"/>
      <c r="DK277" s="1"/>
      <c r="DL277" s="1"/>
      <c r="DM277" s="1"/>
      <c r="DN277" s="1"/>
      <c r="DO277" s="1"/>
      <c r="DP277" s="1"/>
      <c r="DQ277" s="1"/>
      <c r="DR277" s="1"/>
      <c r="DS277" s="1"/>
      <c r="DT277" s="1"/>
      <c r="DU277" s="1"/>
      <c r="DV277" s="1"/>
      <c r="DW277" s="1"/>
      <c r="DX277" s="1"/>
      <c r="DY277" s="1"/>
      <c r="DZ277" s="1"/>
      <c r="EA277" s="1"/>
      <c r="EB277" s="1"/>
      <c r="EC277" s="1"/>
      <c r="ED277" s="1"/>
      <c r="EE277" s="1"/>
      <c r="EF277" s="1"/>
      <c r="EG277" s="1"/>
      <c r="EH277" s="1"/>
      <c r="EI277" s="1"/>
      <c r="EJ277" s="1"/>
      <c r="EK277" s="1"/>
      <c r="EL277" s="1"/>
      <c r="EM277" s="1"/>
      <c r="EN277" s="1"/>
      <c r="EO277" s="1"/>
      <c r="EP277" s="1"/>
      <c r="EQ277" s="1"/>
      <c r="ER277" s="1"/>
      <c r="ES277" s="1"/>
      <c r="ET277" s="1"/>
      <c r="EU277" s="1"/>
      <c r="EV277" s="1"/>
      <c r="EW277" s="1"/>
      <c r="EX277" s="1"/>
      <c r="EY277" s="1"/>
      <c r="EZ277" s="1"/>
      <c r="FA277" s="1"/>
      <c r="FB277" s="1"/>
      <c r="FC277" s="1"/>
      <c r="FD277" s="1"/>
      <c r="FE277" s="1"/>
      <c r="FF277" s="1"/>
      <c r="FG277" s="1"/>
      <c r="FH277" s="1"/>
    </row>
    <row r="278" spans="1:164" ht="15.75" customHeight="1" x14ac:dyDescent="0.25">
      <c r="A278" s="1">
        <v>34677</v>
      </c>
      <c r="B278" s="1" t="s">
        <v>279</v>
      </c>
      <c r="C278" s="1" t="s">
        <v>798</v>
      </c>
      <c r="D278" s="1" t="s">
        <v>825</v>
      </c>
      <c r="E278" s="1">
        <v>2055</v>
      </c>
      <c r="F278" s="1" t="s">
        <v>834</v>
      </c>
      <c r="G278" s="1" t="s">
        <v>838</v>
      </c>
      <c r="H278" s="1" t="s">
        <v>843</v>
      </c>
      <c r="I278" s="1" t="s">
        <v>852</v>
      </c>
      <c r="J278" s="33">
        <v>38453.956521739135</v>
      </c>
      <c r="K278" s="33">
        <v>2718.905138339921</v>
      </c>
      <c r="L278" s="33">
        <v>8909.8142292490138</v>
      </c>
      <c r="M278" s="33">
        <v>15482.833992094862</v>
      </c>
      <c r="N278" s="33">
        <v>7215.130434782609</v>
      </c>
      <c r="O278" s="33">
        <v>3760.6521739130435</v>
      </c>
      <c r="P278" s="33">
        <v>366.62055335968381</v>
      </c>
      <c r="Q278" s="33">
        <v>47807.600790513839</v>
      </c>
      <c r="R278" s="33">
        <v>787.50988142292499</v>
      </c>
      <c r="S278" s="33">
        <v>2020.6798418972332</v>
      </c>
      <c r="T278" s="33">
        <v>14060.142292490122</v>
      </c>
      <c r="U278" s="33">
        <v>7790.335968379447</v>
      </c>
      <c r="V278" s="33">
        <v>9062.4031620553378</v>
      </c>
      <c r="W278" s="33">
        <v>9221.8774703557319</v>
      </c>
      <c r="X278" s="33">
        <v>3077.695652173913</v>
      </c>
      <c r="Y278" s="33">
        <v>1786.9565217391305</v>
      </c>
      <c r="Z278" s="33">
        <v>42011.067193675895</v>
      </c>
      <c r="AA278" s="33">
        <v>15741.616600790516</v>
      </c>
      <c r="AB278" s="33">
        <v>6661.699604743083</v>
      </c>
      <c r="AC278" s="33">
        <v>4631.604743083004</v>
      </c>
      <c r="AD278" s="33">
        <v>5615.893280632411</v>
      </c>
      <c r="AE278" s="33">
        <v>9360.252964426878</v>
      </c>
      <c r="AF278" s="33">
        <v>38277.399209486175</v>
      </c>
      <c r="AG278" s="33">
        <v>3323.0513833992095</v>
      </c>
      <c r="AH278" s="33">
        <v>6822.0671936758908</v>
      </c>
      <c r="AI278" s="33">
        <v>16215.486166007906</v>
      </c>
      <c r="AJ278" s="33">
        <v>6420.608695652174</v>
      </c>
      <c r="AK278" s="33">
        <v>5367.134387351779</v>
      </c>
      <c r="AL278" s="33">
        <v>129.0513833992095</v>
      </c>
      <c r="AM278" s="33">
        <v>46621.818181818184</v>
      </c>
      <c r="AN278" s="33">
        <v>1141.3517786561265</v>
      </c>
      <c r="AO278" s="33">
        <v>2443.505928853755</v>
      </c>
      <c r="AP278" s="33">
        <v>12643.537549407116</v>
      </c>
      <c r="AQ278" s="33">
        <v>6970.249011857708</v>
      </c>
      <c r="AR278" s="33">
        <v>8817.3517786561279</v>
      </c>
      <c r="AS278" s="33">
        <v>10057.600790513834</v>
      </c>
      <c r="AT278" s="33">
        <v>2828.6798418972335</v>
      </c>
      <c r="AU278" s="33">
        <v>1719.5415019762845</v>
      </c>
      <c r="AV278" s="33">
        <v>36507.086956521744</v>
      </c>
      <c r="AW278" s="33">
        <v>13592.869565217392</v>
      </c>
      <c r="AX278" s="33">
        <v>6444.810276679842</v>
      </c>
      <c r="AY278" s="33">
        <v>4689.478260869565</v>
      </c>
      <c r="AZ278" s="33">
        <v>3858.0395256917</v>
      </c>
      <c r="BA278" s="33">
        <v>7921.8893280632419</v>
      </c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  <c r="CN278" s="1"/>
      <c r="CO278" s="1"/>
      <c r="CP278" s="1"/>
      <c r="CQ278" s="1"/>
      <c r="CR278" s="1"/>
      <c r="CS278" s="1"/>
      <c r="CT278" s="1"/>
      <c r="CU278" s="1"/>
      <c r="CV278" s="1"/>
      <c r="CW278" s="1"/>
      <c r="CX278" s="1"/>
      <c r="CY278" s="1"/>
      <c r="CZ278" s="1"/>
      <c r="DA278" s="1"/>
      <c r="DB278" s="1"/>
      <c r="DC278" s="1"/>
      <c r="DD278" s="1"/>
      <c r="DE278" s="1"/>
      <c r="DF278" s="1"/>
      <c r="DG278" s="1"/>
      <c r="DH278" s="1"/>
      <c r="DI278" s="1"/>
      <c r="DJ278" s="1"/>
      <c r="DK278" s="1"/>
      <c r="DL278" s="1"/>
      <c r="DM278" s="1"/>
      <c r="DN278" s="1"/>
      <c r="DO278" s="1"/>
      <c r="DP278" s="1"/>
      <c r="DQ278" s="1"/>
      <c r="DR278" s="1"/>
      <c r="DS278" s="1"/>
      <c r="DT278" s="1"/>
      <c r="DU278" s="1"/>
      <c r="DV278" s="1"/>
      <c r="DW278" s="1"/>
      <c r="DX278" s="1"/>
      <c r="DY278" s="1"/>
      <c r="DZ278" s="1"/>
      <c r="EA278" s="1"/>
      <c r="EB278" s="1"/>
      <c r="EC278" s="1"/>
      <c r="ED278" s="1"/>
      <c r="EE278" s="1"/>
      <c r="EF278" s="1"/>
      <c r="EG278" s="1"/>
      <c r="EH278" s="1"/>
      <c r="EI278" s="1"/>
      <c r="EJ278" s="1"/>
      <c r="EK278" s="1"/>
      <c r="EL278" s="1"/>
      <c r="EM278" s="1"/>
      <c r="EN278" s="1"/>
      <c r="EO278" s="1"/>
      <c r="EP278" s="1"/>
      <c r="EQ278" s="1"/>
      <c r="ER278" s="1"/>
      <c r="ES278" s="1"/>
      <c r="ET278" s="1"/>
      <c r="EU278" s="1"/>
      <c r="EV278" s="1"/>
      <c r="EW278" s="1"/>
      <c r="EX278" s="1"/>
      <c r="EY278" s="1"/>
      <c r="EZ278" s="1"/>
      <c r="FA278" s="1"/>
      <c r="FB278" s="1"/>
      <c r="FC278" s="1"/>
      <c r="FD278" s="1"/>
      <c r="FE278" s="1"/>
      <c r="FF278" s="1"/>
      <c r="FG278" s="1"/>
      <c r="FH278" s="1"/>
    </row>
    <row r="279" spans="1:164" ht="15.75" customHeight="1" x14ac:dyDescent="0.25">
      <c r="A279" s="1">
        <v>34739</v>
      </c>
      <c r="B279" s="1" t="s">
        <v>280</v>
      </c>
      <c r="C279" s="1" t="s">
        <v>807</v>
      </c>
      <c r="D279" s="1" t="s">
        <v>825</v>
      </c>
      <c r="E279" s="1">
        <v>2175</v>
      </c>
      <c r="F279" s="1" t="s">
        <v>832</v>
      </c>
      <c r="G279" s="1" t="s">
        <v>838</v>
      </c>
      <c r="H279" s="1" t="s">
        <v>843</v>
      </c>
      <c r="I279" s="1" t="s">
        <v>852</v>
      </c>
      <c r="J279" s="33">
        <v>45427.114624505935</v>
      </c>
      <c r="K279" s="33">
        <v>6322.237154150198</v>
      </c>
      <c r="L279" s="33">
        <v>2963.438735177866</v>
      </c>
      <c r="M279" s="33">
        <v>30497.169960474308</v>
      </c>
      <c r="N279" s="33">
        <v>2296.6679841897235</v>
      </c>
      <c r="O279" s="33">
        <v>3175.8616600790515</v>
      </c>
      <c r="P279" s="33">
        <v>171.73913043478262</v>
      </c>
      <c r="Q279" s="33">
        <v>34666.719367588936</v>
      </c>
      <c r="R279" s="33">
        <v>350.07114624505931</v>
      </c>
      <c r="S279" s="33">
        <v>1119.2332015810277</v>
      </c>
      <c r="T279" s="33">
        <v>8966.96442687747</v>
      </c>
      <c r="U279" s="33">
        <v>5224.1699604743089</v>
      </c>
      <c r="V279" s="33">
        <v>5862.8893280632419</v>
      </c>
      <c r="W279" s="33">
        <v>7587.4743083003959</v>
      </c>
      <c r="X279" s="33">
        <v>3730.2845849802379</v>
      </c>
      <c r="Y279" s="33">
        <v>1825.632411067194</v>
      </c>
      <c r="Z279" s="33">
        <v>29623.691699604748</v>
      </c>
      <c r="AA279" s="33">
        <v>7329.0592885375499</v>
      </c>
      <c r="AB279" s="33">
        <v>3597.5968379446645</v>
      </c>
      <c r="AC279" s="33">
        <v>5961.3122529644279</v>
      </c>
      <c r="AD279" s="33">
        <v>3072.8814229249015</v>
      </c>
      <c r="AE279" s="33">
        <v>9662.8418972332038</v>
      </c>
      <c r="AF279" s="33">
        <v>44900.739130434784</v>
      </c>
      <c r="AG279" s="33">
        <v>8140.901185770751</v>
      </c>
      <c r="AH279" s="33">
        <v>2817.9802371541505</v>
      </c>
      <c r="AI279" s="33">
        <v>27114.529644268776</v>
      </c>
      <c r="AJ279" s="33">
        <v>2619.197628458498</v>
      </c>
      <c r="AK279" s="33">
        <v>3942.1936758893285</v>
      </c>
      <c r="AL279" s="33">
        <v>265.93675889328063</v>
      </c>
      <c r="AM279" s="33">
        <v>36703.225296442688</v>
      </c>
      <c r="AN279" s="33">
        <v>415.52964426877475</v>
      </c>
      <c r="AO279" s="33">
        <v>1221.9367588932807</v>
      </c>
      <c r="AP279" s="33">
        <v>9062.252964426878</v>
      </c>
      <c r="AQ279" s="33">
        <v>4527.304347826087</v>
      </c>
      <c r="AR279" s="33">
        <v>5603.9920948616609</v>
      </c>
      <c r="AS279" s="33">
        <v>9960.640316205534</v>
      </c>
      <c r="AT279" s="33">
        <v>4057.6561264822139</v>
      </c>
      <c r="AU279" s="33">
        <v>1853.9130434782608</v>
      </c>
      <c r="AV279" s="33">
        <v>29134.193675889328</v>
      </c>
      <c r="AW279" s="33">
        <v>7676.296442687747</v>
      </c>
      <c r="AX279" s="33">
        <v>3848.612648221344</v>
      </c>
      <c r="AY279" s="33">
        <v>6019.845849802372</v>
      </c>
      <c r="AZ279" s="33">
        <v>3487.1778656126485</v>
      </c>
      <c r="BA279" s="33">
        <v>8102.2608695652189</v>
      </c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  <c r="CH279" s="1"/>
      <c r="CI279" s="1"/>
      <c r="CJ279" s="1"/>
      <c r="CK279" s="1"/>
      <c r="CL279" s="1"/>
      <c r="CM279" s="1"/>
      <c r="CN279" s="1"/>
      <c r="CO279" s="1"/>
      <c r="CP279" s="1"/>
      <c r="CQ279" s="1"/>
      <c r="CR279" s="1"/>
      <c r="CS279" s="1"/>
      <c r="CT279" s="1"/>
      <c r="CU279" s="1"/>
      <c r="CV279" s="1"/>
      <c r="CW279" s="1"/>
      <c r="CX279" s="1"/>
      <c r="CY279" s="1"/>
      <c r="CZ279" s="1"/>
      <c r="DA279" s="1"/>
      <c r="DB279" s="1"/>
      <c r="DC279" s="1"/>
      <c r="DD279" s="1"/>
      <c r="DE279" s="1"/>
      <c r="DF279" s="1"/>
      <c r="DG279" s="1"/>
      <c r="DH279" s="1"/>
      <c r="DI279" s="1"/>
      <c r="DJ279" s="1"/>
      <c r="DK279" s="1"/>
      <c r="DL279" s="1"/>
      <c r="DM279" s="1"/>
      <c r="DN279" s="1"/>
      <c r="DO279" s="1"/>
      <c r="DP279" s="1"/>
      <c r="DQ279" s="1"/>
      <c r="DR279" s="1"/>
      <c r="DS279" s="1"/>
      <c r="DT279" s="1"/>
      <c r="DU279" s="1"/>
      <c r="DV279" s="1"/>
      <c r="DW279" s="1"/>
      <c r="DX279" s="1"/>
      <c r="DY279" s="1"/>
      <c r="DZ279" s="1"/>
      <c r="EA279" s="1"/>
      <c r="EB279" s="1"/>
      <c r="EC279" s="1"/>
      <c r="ED279" s="1"/>
      <c r="EE279" s="1"/>
      <c r="EF279" s="1"/>
      <c r="EG279" s="1"/>
      <c r="EH279" s="1"/>
      <c r="EI279" s="1"/>
      <c r="EJ279" s="1"/>
      <c r="EK279" s="1"/>
      <c r="EL279" s="1"/>
      <c r="EM279" s="1"/>
      <c r="EN279" s="1"/>
      <c r="EO279" s="1"/>
      <c r="EP279" s="1"/>
      <c r="EQ279" s="1"/>
      <c r="ER279" s="1"/>
      <c r="ES279" s="1"/>
      <c r="ET279" s="1"/>
      <c r="EU279" s="1"/>
      <c r="EV279" s="1"/>
      <c r="EW279" s="1"/>
      <c r="EX279" s="1"/>
      <c r="EY279" s="1"/>
      <c r="EZ279" s="1"/>
      <c r="FA279" s="1"/>
      <c r="FB279" s="1"/>
      <c r="FC279" s="1"/>
      <c r="FD279" s="1"/>
      <c r="FE279" s="1"/>
      <c r="FF279" s="1"/>
      <c r="FG279" s="1"/>
      <c r="FH279" s="1"/>
    </row>
    <row r="280" spans="1:164" ht="15.75" customHeight="1" x14ac:dyDescent="0.25">
      <c r="A280" s="1">
        <v>34743</v>
      </c>
      <c r="B280" s="1" t="s">
        <v>281</v>
      </c>
      <c r="C280" s="1" t="s">
        <v>802</v>
      </c>
      <c r="D280" s="1" t="s">
        <v>824</v>
      </c>
      <c r="E280" s="1">
        <v>2490</v>
      </c>
      <c r="F280" s="1" t="s">
        <v>834</v>
      </c>
      <c r="G280" s="1" t="s">
        <v>838</v>
      </c>
      <c r="H280" s="1" t="s">
        <v>841</v>
      </c>
      <c r="I280" s="1" t="s">
        <v>852</v>
      </c>
      <c r="J280" s="33">
        <v>36694.379446640327</v>
      </c>
      <c r="K280" s="33">
        <v>2014.4466403162057</v>
      </c>
      <c r="L280" s="33">
        <v>5645.648221343874</v>
      </c>
      <c r="M280" s="33">
        <v>19832.830039525692</v>
      </c>
      <c r="N280" s="33">
        <v>5235.399209486166</v>
      </c>
      <c r="O280" s="33">
        <v>2797.05138339921</v>
      </c>
      <c r="P280" s="33">
        <v>1169.0039525691702</v>
      </c>
      <c r="Q280" s="33">
        <v>39148.636363636368</v>
      </c>
      <c r="R280" s="33">
        <v>876.40711462450599</v>
      </c>
      <c r="S280" s="33">
        <v>1284.9407114624507</v>
      </c>
      <c r="T280" s="33">
        <v>9830.7233201581039</v>
      </c>
      <c r="U280" s="33">
        <v>5598.308300395257</v>
      </c>
      <c r="V280" s="33">
        <v>6552.8577075098819</v>
      </c>
      <c r="W280" s="33">
        <v>10012.652173913044</v>
      </c>
      <c r="X280" s="33">
        <v>2910.106719367589</v>
      </c>
      <c r="Y280" s="33">
        <v>2082.6403162055335</v>
      </c>
      <c r="Z280" s="33">
        <v>44019.043478260879</v>
      </c>
      <c r="AA280" s="33">
        <v>13803.12252964427</v>
      </c>
      <c r="AB280" s="33">
        <v>7199.138339920949</v>
      </c>
      <c r="AC280" s="33">
        <v>11160.06719367589</v>
      </c>
      <c r="AD280" s="33">
        <v>6227.545454545455</v>
      </c>
      <c r="AE280" s="33">
        <v>5629.169960474308</v>
      </c>
      <c r="AF280" s="33">
        <v>41895.28458498024</v>
      </c>
      <c r="AG280" s="33">
        <v>3179.221343873518</v>
      </c>
      <c r="AH280" s="33">
        <v>7246.1818181818189</v>
      </c>
      <c r="AI280" s="33">
        <v>20689.035573122532</v>
      </c>
      <c r="AJ280" s="33">
        <v>5610.920948616601</v>
      </c>
      <c r="AK280" s="33">
        <v>4172.2569169960479</v>
      </c>
      <c r="AL280" s="33">
        <v>997.66798418972337</v>
      </c>
      <c r="AM280" s="33">
        <v>47342.533596837944</v>
      </c>
      <c r="AN280" s="33">
        <v>908.00395256917</v>
      </c>
      <c r="AO280" s="33">
        <v>1658.9169960474312</v>
      </c>
      <c r="AP280" s="33">
        <v>11668.01185770751</v>
      </c>
      <c r="AQ280" s="33">
        <v>7048.395256916996</v>
      </c>
      <c r="AR280" s="33">
        <v>8860.4545454545441</v>
      </c>
      <c r="AS280" s="33">
        <v>11829.347826086958</v>
      </c>
      <c r="AT280" s="33">
        <v>3262.351778656127</v>
      </c>
      <c r="AU280" s="33">
        <v>2107.0513833992095</v>
      </c>
      <c r="AV280" s="33">
        <v>54240.44268774704</v>
      </c>
      <c r="AW280" s="33">
        <v>19514.948616600792</v>
      </c>
      <c r="AX280" s="33">
        <v>7576.628458498024</v>
      </c>
      <c r="AY280" s="33">
        <v>12293.06324110672</v>
      </c>
      <c r="AZ280" s="33">
        <v>6571.0276679841909</v>
      </c>
      <c r="BA280" s="33">
        <v>8284.774703557312</v>
      </c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  <c r="CF280" s="1"/>
      <c r="CG280" s="1"/>
      <c r="CH280" s="1"/>
      <c r="CI280" s="1"/>
      <c r="CJ280" s="1"/>
      <c r="CK280" s="1"/>
      <c r="CL280" s="1"/>
      <c r="CM280" s="1"/>
      <c r="CN280" s="1"/>
      <c r="CO280" s="1"/>
      <c r="CP280" s="1"/>
      <c r="CQ280" s="1"/>
      <c r="CR280" s="1"/>
      <c r="CS280" s="1"/>
      <c r="CT280" s="1"/>
      <c r="CU280" s="1"/>
      <c r="CV280" s="1"/>
      <c r="CW280" s="1"/>
      <c r="CX280" s="1"/>
      <c r="CY280" s="1"/>
      <c r="CZ280" s="1"/>
      <c r="DA280" s="1"/>
      <c r="DB280" s="1"/>
      <c r="DC280" s="1"/>
      <c r="DD280" s="1"/>
      <c r="DE280" s="1"/>
      <c r="DF280" s="1"/>
      <c r="DG280" s="1"/>
      <c r="DH280" s="1"/>
      <c r="DI280" s="1"/>
      <c r="DJ280" s="1"/>
      <c r="DK280" s="1"/>
      <c r="DL280" s="1"/>
      <c r="DM280" s="1"/>
      <c r="DN280" s="1"/>
      <c r="DO280" s="1"/>
      <c r="DP280" s="1"/>
      <c r="DQ280" s="1"/>
      <c r="DR280" s="1"/>
      <c r="DS280" s="1"/>
      <c r="DT280" s="1"/>
      <c r="DU280" s="1"/>
      <c r="DV280" s="1"/>
      <c r="DW280" s="1"/>
      <c r="DX280" s="1"/>
      <c r="DY280" s="1"/>
      <c r="DZ280" s="1"/>
      <c r="EA280" s="1"/>
      <c r="EB280" s="1"/>
      <c r="EC280" s="1"/>
      <c r="ED280" s="1"/>
      <c r="EE280" s="1"/>
      <c r="EF280" s="1"/>
      <c r="EG280" s="1"/>
      <c r="EH280" s="1"/>
      <c r="EI280" s="1"/>
      <c r="EJ280" s="1"/>
      <c r="EK280" s="1"/>
      <c r="EL280" s="1"/>
      <c r="EM280" s="1"/>
      <c r="EN280" s="1"/>
      <c r="EO280" s="1"/>
      <c r="EP280" s="1"/>
      <c r="EQ280" s="1"/>
      <c r="ER280" s="1"/>
      <c r="ES280" s="1"/>
      <c r="ET280" s="1"/>
      <c r="EU280" s="1"/>
      <c r="EV280" s="1"/>
      <c r="EW280" s="1"/>
      <c r="EX280" s="1"/>
      <c r="EY280" s="1"/>
      <c r="EZ280" s="1"/>
      <c r="FA280" s="1"/>
      <c r="FB280" s="1"/>
      <c r="FC280" s="1"/>
      <c r="FD280" s="1"/>
      <c r="FE280" s="1"/>
      <c r="FF280" s="1"/>
      <c r="FG280" s="1"/>
      <c r="FH280" s="1"/>
    </row>
    <row r="281" spans="1:164" ht="15.75" customHeight="1" x14ac:dyDescent="0.25">
      <c r="A281" s="1">
        <v>34839</v>
      </c>
      <c r="B281" s="1" t="s">
        <v>282</v>
      </c>
      <c r="C281" s="1" t="s">
        <v>795</v>
      </c>
      <c r="D281" s="1" t="s">
        <v>824</v>
      </c>
      <c r="E281" s="1">
        <v>2317</v>
      </c>
      <c r="F281" s="1" t="s">
        <v>834</v>
      </c>
      <c r="G281" s="1" t="s">
        <v>838</v>
      </c>
      <c r="H281" s="1" t="s">
        <v>841</v>
      </c>
      <c r="I281" s="1" t="s">
        <v>851</v>
      </c>
      <c r="J281" s="33">
        <v>58778.44268774704</v>
      </c>
      <c r="K281" s="33">
        <v>5378.0750988142299</v>
      </c>
      <c r="L281" s="33">
        <v>7941.549407114625</v>
      </c>
      <c r="M281" s="33">
        <v>26500.509881422924</v>
      </c>
      <c r="N281" s="33">
        <v>10492.284584980238</v>
      </c>
      <c r="O281" s="33">
        <v>7843.237154150198</v>
      </c>
      <c r="P281" s="33">
        <v>622.78656126482213</v>
      </c>
      <c r="Q281" s="33">
        <v>64525.44268774704</v>
      </c>
      <c r="R281" s="33">
        <v>758.23715415019763</v>
      </c>
      <c r="S281" s="33">
        <v>2081.932806324111</v>
      </c>
      <c r="T281" s="33">
        <v>13934.25296442688</v>
      </c>
      <c r="U281" s="33">
        <v>11477.810276679844</v>
      </c>
      <c r="V281" s="33">
        <v>14857.893280632412</v>
      </c>
      <c r="W281" s="33">
        <v>15552.466403162056</v>
      </c>
      <c r="X281" s="33">
        <v>4012.403162055336</v>
      </c>
      <c r="Y281" s="33">
        <v>1850.4466403162057</v>
      </c>
      <c r="Z281" s="33">
        <v>60486.328063241126</v>
      </c>
      <c r="AA281" s="33">
        <v>24135.28458498024</v>
      </c>
      <c r="AB281" s="33">
        <v>7988.1383399209481</v>
      </c>
      <c r="AC281" s="33">
        <v>12945.818181818182</v>
      </c>
      <c r="AD281" s="33">
        <v>8858.9802371541518</v>
      </c>
      <c r="AE281" s="33">
        <v>6558.106719367589</v>
      </c>
      <c r="AF281" s="33">
        <v>53072.881422924896</v>
      </c>
      <c r="AG281" s="33">
        <v>5285.339920948617</v>
      </c>
      <c r="AH281" s="33">
        <v>7518.944664031621</v>
      </c>
      <c r="AI281" s="33">
        <v>26128.561264822136</v>
      </c>
      <c r="AJ281" s="33">
        <v>8669.422924901186</v>
      </c>
      <c r="AK281" s="33">
        <v>4960.695652173913</v>
      </c>
      <c r="AL281" s="33">
        <v>509.91699604743081</v>
      </c>
      <c r="AM281" s="33">
        <v>65922.312252964432</v>
      </c>
      <c r="AN281" s="33">
        <v>679.15810276679849</v>
      </c>
      <c r="AO281" s="33">
        <v>2328.905138339921</v>
      </c>
      <c r="AP281" s="33">
        <v>14014.30434782609</v>
      </c>
      <c r="AQ281" s="33">
        <v>10366.470355731226</v>
      </c>
      <c r="AR281" s="33">
        <v>14429.16600790514</v>
      </c>
      <c r="AS281" s="33">
        <v>18387.434782608696</v>
      </c>
      <c r="AT281" s="33">
        <v>3537.5849802371545</v>
      </c>
      <c r="AU281" s="33">
        <v>2179.2885375494075</v>
      </c>
      <c r="AV281" s="33">
        <v>55626.596837944671</v>
      </c>
      <c r="AW281" s="33">
        <v>24620.691699604744</v>
      </c>
      <c r="AX281" s="33">
        <v>7349.5217391304359</v>
      </c>
      <c r="AY281" s="33">
        <v>9149.7628458498039</v>
      </c>
      <c r="AZ281" s="33">
        <v>7059.5691699604749</v>
      </c>
      <c r="BA281" s="33">
        <v>7447.05138339921</v>
      </c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  <c r="CF281" s="1"/>
      <c r="CG281" s="1"/>
      <c r="CH281" s="1"/>
      <c r="CI281" s="1"/>
      <c r="CJ281" s="1"/>
      <c r="CK281" s="1"/>
      <c r="CL281" s="1"/>
      <c r="CM281" s="1"/>
      <c r="CN281" s="1"/>
      <c r="CO281" s="1"/>
      <c r="CP281" s="1"/>
      <c r="CQ281" s="1"/>
      <c r="CR281" s="1"/>
      <c r="CS281" s="1"/>
      <c r="CT281" s="1"/>
      <c r="CU281" s="1"/>
      <c r="CV281" s="1"/>
      <c r="CW281" s="1"/>
      <c r="CX281" s="1"/>
      <c r="CY281" s="1"/>
      <c r="CZ281" s="1"/>
      <c r="DA281" s="1"/>
      <c r="DB281" s="1"/>
      <c r="DC281" s="1"/>
      <c r="DD281" s="1"/>
      <c r="DE281" s="1"/>
      <c r="DF281" s="1"/>
      <c r="DG281" s="1"/>
      <c r="DH281" s="1"/>
      <c r="DI281" s="1"/>
      <c r="DJ281" s="1"/>
      <c r="DK281" s="1"/>
      <c r="DL281" s="1"/>
      <c r="DM281" s="1"/>
      <c r="DN281" s="1"/>
      <c r="DO281" s="1"/>
      <c r="DP281" s="1"/>
      <c r="DQ281" s="1"/>
      <c r="DR281" s="1"/>
      <c r="DS281" s="1"/>
      <c r="DT281" s="1"/>
      <c r="DU281" s="1"/>
      <c r="DV281" s="1"/>
      <c r="DW281" s="1"/>
      <c r="DX281" s="1"/>
      <c r="DY281" s="1"/>
      <c r="DZ281" s="1"/>
      <c r="EA281" s="1"/>
      <c r="EB281" s="1"/>
      <c r="EC281" s="1"/>
      <c r="ED281" s="1"/>
      <c r="EE281" s="1"/>
      <c r="EF281" s="1"/>
      <c r="EG281" s="1"/>
      <c r="EH281" s="1"/>
      <c r="EI281" s="1"/>
      <c r="EJ281" s="1"/>
      <c r="EK281" s="1"/>
      <c r="EL281" s="1"/>
      <c r="EM281" s="1"/>
      <c r="EN281" s="1"/>
      <c r="EO281" s="1"/>
      <c r="EP281" s="1"/>
      <c r="EQ281" s="1"/>
      <c r="ER281" s="1"/>
      <c r="ES281" s="1"/>
      <c r="ET281" s="1"/>
      <c r="EU281" s="1"/>
      <c r="EV281" s="1"/>
      <c r="EW281" s="1"/>
      <c r="EX281" s="1"/>
      <c r="EY281" s="1"/>
      <c r="EZ281" s="1"/>
      <c r="FA281" s="1"/>
      <c r="FB281" s="1"/>
      <c r="FC281" s="1"/>
      <c r="FD281" s="1"/>
      <c r="FE281" s="1"/>
      <c r="FF281" s="1"/>
      <c r="FG281" s="1"/>
      <c r="FH281" s="1"/>
    </row>
    <row r="282" spans="1:164" ht="15.75" customHeight="1" x14ac:dyDescent="0.25">
      <c r="A282" s="1">
        <v>34944</v>
      </c>
      <c r="B282" s="1" t="s">
        <v>283</v>
      </c>
      <c r="C282" s="1" t="s">
        <v>802</v>
      </c>
      <c r="D282" s="1" t="s">
        <v>824</v>
      </c>
      <c r="E282" s="1">
        <v>2200</v>
      </c>
      <c r="F282" s="1" t="s">
        <v>836</v>
      </c>
      <c r="G282" s="1" t="s">
        <v>838</v>
      </c>
      <c r="H282" s="1" t="s">
        <v>843</v>
      </c>
      <c r="I282" s="1" t="s">
        <v>851</v>
      </c>
      <c r="J282" s="33">
        <v>64007.387351778663</v>
      </c>
      <c r="K282" s="33">
        <v>4045.6442687747035</v>
      </c>
      <c r="L282" s="33">
        <v>13078.027667984192</v>
      </c>
      <c r="M282" s="33">
        <v>24969.972332015812</v>
      </c>
      <c r="N282" s="33">
        <v>11273.430830039526</v>
      </c>
      <c r="O282" s="33">
        <v>7946.4980237154141</v>
      </c>
      <c r="P282" s="33">
        <v>2693.814229249012</v>
      </c>
      <c r="Q282" s="33">
        <v>48574.616600790519</v>
      </c>
      <c r="R282" s="33">
        <v>1049.8814229249012</v>
      </c>
      <c r="S282" s="33">
        <v>1962.7747035573123</v>
      </c>
      <c r="T282" s="33">
        <v>16234.446640316208</v>
      </c>
      <c r="U282" s="33">
        <v>8249.371541501976</v>
      </c>
      <c r="V282" s="33">
        <v>7785.1660079051398</v>
      </c>
      <c r="W282" s="33">
        <v>8118.553359683795</v>
      </c>
      <c r="X282" s="33">
        <v>3927.837944664032</v>
      </c>
      <c r="Y282" s="33">
        <v>1246.5849802371542</v>
      </c>
      <c r="Z282" s="33">
        <v>61750.620553359695</v>
      </c>
      <c r="AA282" s="33">
        <v>21877.470355731228</v>
      </c>
      <c r="AB282" s="33">
        <v>6498.1818181818189</v>
      </c>
      <c r="AC282" s="33">
        <v>11416.996047430832</v>
      </c>
      <c r="AD282" s="33">
        <v>14732.920948616602</v>
      </c>
      <c r="AE282" s="33">
        <v>7225.0513833992109</v>
      </c>
      <c r="AF282" s="33">
        <v>63108.833992094871</v>
      </c>
      <c r="AG282" s="33">
        <v>4205.114624505929</v>
      </c>
      <c r="AH282" s="33">
        <v>12570.04347826087</v>
      </c>
      <c r="AI282" s="33">
        <v>24484.454545454548</v>
      </c>
      <c r="AJ282" s="33">
        <v>11926.418972332016</v>
      </c>
      <c r="AK282" s="33">
        <v>7114.2015810276689</v>
      </c>
      <c r="AL282" s="33">
        <v>2808.6007905138345</v>
      </c>
      <c r="AM282" s="33">
        <v>51731.774703557319</v>
      </c>
      <c r="AN282" s="33">
        <v>1059.3478260869567</v>
      </c>
      <c r="AO282" s="33">
        <v>2059.2766798418975</v>
      </c>
      <c r="AP282" s="33">
        <v>17451.549407114624</v>
      </c>
      <c r="AQ282" s="33">
        <v>8562.1501976284599</v>
      </c>
      <c r="AR282" s="33">
        <v>8028.5454545454559</v>
      </c>
      <c r="AS282" s="33">
        <v>8679.5415019762859</v>
      </c>
      <c r="AT282" s="33">
        <v>4538.644268774704</v>
      </c>
      <c r="AU282" s="33">
        <v>1352.719367588933</v>
      </c>
      <c r="AV282" s="33">
        <v>61392.948616600785</v>
      </c>
      <c r="AW282" s="33">
        <v>22627.233201581028</v>
      </c>
      <c r="AX282" s="33">
        <v>5841.249011857707</v>
      </c>
      <c r="AY282" s="33">
        <v>11635.490118577076</v>
      </c>
      <c r="AZ282" s="33">
        <v>13848.727272727274</v>
      </c>
      <c r="BA282" s="33">
        <v>7440.2490118577089</v>
      </c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  <c r="CH282" s="1"/>
      <c r="CI282" s="1"/>
      <c r="CJ282" s="1"/>
      <c r="CK282" s="1"/>
      <c r="CL282" s="1"/>
      <c r="CM282" s="1"/>
      <c r="CN282" s="1"/>
      <c r="CO282" s="1"/>
      <c r="CP282" s="1"/>
      <c r="CQ282" s="1"/>
      <c r="CR282" s="1"/>
      <c r="CS282" s="1"/>
      <c r="CT282" s="1"/>
      <c r="CU282" s="1"/>
      <c r="CV282" s="1"/>
      <c r="CW282" s="1"/>
      <c r="CX282" s="1"/>
      <c r="CY282" s="1"/>
      <c r="CZ282" s="1"/>
      <c r="DA282" s="1"/>
      <c r="DB282" s="1"/>
      <c r="DC282" s="1"/>
      <c r="DD282" s="1"/>
      <c r="DE282" s="1"/>
      <c r="DF282" s="1"/>
      <c r="DG282" s="1"/>
      <c r="DH282" s="1"/>
      <c r="DI282" s="1"/>
      <c r="DJ282" s="1"/>
      <c r="DK282" s="1"/>
      <c r="DL282" s="1"/>
      <c r="DM282" s="1"/>
      <c r="DN282" s="1"/>
      <c r="DO282" s="1"/>
      <c r="DP282" s="1"/>
      <c r="DQ282" s="1"/>
      <c r="DR282" s="1"/>
      <c r="DS282" s="1"/>
      <c r="DT282" s="1"/>
      <c r="DU282" s="1"/>
      <c r="DV282" s="1"/>
      <c r="DW282" s="1"/>
      <c r="DX282" s="1"/>
      <c r="DY282" s="1"/>
      <c r="DZ282" s="1"/>
      <c r="EA282" s="1"/>
      <c r="EB282" s="1"/>
      <c r="EC282" s="1"/>
      <c r="ED282" s="1"/>
      <c r="EE282" s="1"/>
      <c r="EF282" s="1"/>
      <c r="EG282" s="1"/>
      <c r="EH282" s="1"/>
      <c r="EI282" s="1"/>
      <c r="EJ282" s="1"/>
      <c r="EK282" s="1"/>
      <c r="EL282" s="1"/>
      <c r="EM282" s="1"/>
      <c r="EN282" s="1"/>
      <c r="EO282" s="1"/>
      <c r="EP282" s="1"/>
      <c r="EQ282" s="1"/>
      <c r="ER282" s="1"/>
      <c r="ES282" s="1"/>
      <c r="ET282" s="1"/>
      <c r="EU282" s="1"/>
      <c r="EV282" s="1"/>
      <c r="EW282" s="1"/>
      <c r="EX282" s="1"/>
      <c r="EY282" s="1"/>
      <c r="EZ282" s="1"/>
      <c r="FA282" s="1"/>
      <c r="FB282" s="1"/>
      <c r="FC282" s="1"/>
      <c r="FD282" s="1"/>
      <c r="FE282" s="1"/>
      <c r="FF282" s="1"/>
      <c r="FG282" s="1"/>
      <c r="FH282" s="1"/>
    </row>
    <row r="283" spans="1:164" ht="15.75" customHeight="1" x14ac:dyDescent="0.25">
      <c r="A283" s="1">
        <v>35010</v>
      </c>
      <c r="B283" s="1" t="s">
        <v>284</v>
      </c>
      <c r="C283" s="1" t="s">
        <v>800</v>
      </c>
      <c r="D283" s="1" t="s">
        <v>825</v>
      </c>
      <c r="E283" s="1">
        <v>2000</v>
      </c>
      <c r="F283" s="1" t="s">
        <v>834</v>
      </c>
      <c r="G283" s="1" t="s">
        <v>838</v>
      </c>
      <c r="H283" s="1" t="s">
        <v>843</v>
      </c>
      <c r="I283" s="1" t="s">
        <v>853</v>
      </c>
      <c r="J283" s="33">
        <v>68314.541501976288</v>
      </c>
      <c r="K283" s="33">
        <v>4494.826086956522</v>
      </c>
      <c r="L283" s="33">
        <v>11112.02766798419</v>
      </c>
      <c r="M283" s="33">
        <v>30090.735177865616</v>
      </c>
      <c r="N283" s="33">
        <v>15779.691699604746</v>
      </c>
      <c r="O283" s="33">
        <v>5333.909090909091</v>
      </c>
      <c r="P283" s="33">
        <v>1503.3517786561265</v>
      </c>
      <c r="Q283" s="33">
        <v>50322.292490118576</v>
      </c>
      <c r="R283" s="33">
        <v>854.21343873517787</v>
      </c>
      <c r="S283" s="33">
        <v>2424.6521739130435</v>
      </c>
      <c r="T283" s="33">
        <v>14984.581027667984</v>
      </c>
      <c r="U283" s="33">
        <v>8638.6996047430839</v>
      </c>
      <c r="V283" s="33">
        <v>10046.715415019764</v>
      </c>
      <c r="W283" s="33">
        <v>7871.1067193675899</v>
      </c>
      <c r="X283" s="33">
        <v>3582.4229249011864</v>
      </c>
      <c r="Y283" s="33">
        <v>1919.9011857707512</v>
      </c>
      <c r="Z283" s="33">
        <v>62890.956521739135</v>
      </c>
      <c r="AA283" s="33">
        <v>15684.197628458502</v>
      </c>
      <c r="AB283" s="33">
        <v>5157.905138339921</v>
      </c>
      <c r="AC283" s="33">
        <v>13618.335968379448</v>
      </c>
      <c r="AD283" s="33">
        <v>18975.545454545456</v>
      </c>
      <c r="AE283" s="33">
        <v>9454.9723320158118</v>
      </c>
      <c r="AF283" s="33">
        <v>66446.335968379441</v>
      </c>
      <c r="AG283" s="33">
        <v>5548.517786561265</v>
      </c>
      <c r="AH283" s="33">
        <v>9819.5059288537559</v>
      </c>
      <c r="AI283" s="33">
        <v>31377.482213438736</v>
      </c>
      <c r="AJ283" s="33">
        <v>14283.466403162056</v>
      </c>
      <c r="AK283" s="33">
        <v>4910.0790513833999</v>
      </c>
      <c r="AL283" s="33">
        <v>507.28458498023713</v>
      </c>
      <c r="AM283" s="33">
        <v>50075.569169960479</v>
      </c>
      <c r="AN283" s="33">
        <v>986.50988142292499</v>
      </c>
      <c r="AO283" s="33">
        <v>2258.648221343874</v>
      </c>
      <c r="AP283" s="33">
        <v>14214.434782608696</v>
      </c>
      <c r="AQ283" s="33">
        <v>8343.786561264822</v>
      </c>
      <c r="AR283" s="33">
        <v>10033.956521739132</v>
      </c>
      <c r="AS283" s="33">
        <v>9128.4703557312259</v>
      </c>
      <c r="AT283" s="33">
        <v>3132.747035573123</v>
      </c>
      <c r="AU283" s="33">
        <v>1977.0158102766802</v>
      </c>
      <c r="AV283" s="33">
        <v>62891.65217391304</v>
      </c>
      <c r="AW283" s="33">
        <v>15292.25691699605</v>
      </c>
      <c r="AX283" s="33">
        <v>5751.0553359683799</v>
      </c>
      <c r="AY283" s="33">
        <v>14223.434782608698</v>
      </c>
      <c r="AZ283" s="33">
        <v>18156.430830039524</v>
      </c>
      <c r="BA283" s="33">
        <v>9468.4743083003959</v>
      </c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  <c r="CF283" s="1"/>
      <c r="CG283" s="1"/>
      <c r="CH283" s="1"/>
      <c r="CI283" s="1"/>
      <c r="CJ283" s="1"/>
      <c r="CK283" s="1"/>
      <c r="CL283" s="1"/>
      <c r="CM283" s="1"/>
      <c r="CN283" s="1"/>
      <c r="CO283" s="1"/>
      <c r="CP283" s="1"/>
      <c r="CQ283" s="1"/>
      <c r="CR283" s="1"/>
      <c r="CS283" s="1"/>
      <c r="CT283" s="1"/>
      <c r="CU283" s="1"/>
      <c r="CV283" s="1"/>
      <c r="CW283" s="1"/>
      <c r="CX283" s="1"/>
      <c r="CY283" s="1"/>
      <c r="CZ283" s="1"/>
      <c r="DA283" s="1"/>
      <c r="DB283" s="1"/>
      <c r="DC283" s="1"/>
      <c r="DD283" s="1"/>
      <c r="DE283" s="1"/>
      <c r="DF283" s="1"/>
      <c r="DG283" s="1"/>
      <c r="DH283" s="1"/>
      <c r="DI283" s="1"/>
      <c r="DJ283" s="1"/>
      <c r="DK283" s="1"/>
      <c r="DL283" s="1"/>
      <c r="DM283" s="1"/>
      <c r="DN283" s="1"/>
      <c r="DO283" s="1"/>
      <c r="DP283" s="1"/>
      <c r="DQ283" s="1"/>
      <c r="DR283" s="1"/>
      <c r="DS283" s="1"/>
      <c r="DT283" s="1"/>
      <c r="DU283" s="1"/>
      <c r="DV283" s="1"/>
      <c r="DW283" s="1"/>
      <c r="DX283" s="1"/>
      <c r="DY283" s="1"/>
      <c r="DZ283" s="1"/>
      <c r="EA283" s="1"/>
      <c r="EB283" s="1"/>
      <c r="EC283" s="1"/>
      <c r="ED283" s="1"/>
      <c r="EE283" s="1"/>
      <c r="EF283" s="1"/>
      <c r="EG283" s="1"/>
      <c r="EH283" s="1"/>
      <c r="EI283" s="1"/>
      <c r="EJ283" s="1"/>
      <c r="EK283" s="1"/>
      <c r="EL283" s="1"/>
      <c r="EM283" s="1"/>
      <c r="EN283" s="1"/>
      <c r="EO283" s="1"/>
      <c r="EP283" s="1"/>
      <c r="EQ283" s="1"/>
      <c r="ER283" s="1"/>
      <c r="ES283" s="1"/>
      <c r="ET283" s="1"/>
      <c r="EU283" s="1"/>
      <c r="EV283" s="1"/>
      <c r="EW283" s="1"/>
      <c r="EX283" s="1"/>
      <c r="EY283" s="1"/>
      <c r="EZ283" s="1"/>
      <c r="FA283" s="1"/>
      <c r="FB283" s="1"/>
      <c r="FC283" s="1"/>
      <c r="FD283" s="1"/>
      <c r="FE283" s="1"/>
      <c r="FF283" s="1"/>
      <c r="FG283" s="1"/>
      <c r="FH283" s="1"/>
    </row>
    <row r="284" spans="1:164" ht="15.75" customHeight="1" x14ac:dyDescent="0.25">
      <c r="A284" s="1">
        <v>35029</v>
      </c>
      <c r="B284" s="1" t="s">
        <v>285</v>
      </c>
      <c r="C284" s="1" t="s">
        <v>807</v>
      </c>
      <c r="D284" s="1" t="s">
        <v>825</v>
      </c>
      <c r="E284" s="1">
        <v>2173</v>
      </c>
      <c r="F284" s="1" t="s">
        <v>836</v>
      </c>
      <c r="G284" s="1" t="s">
        <v>838</v>
      </c>
      <c r="H284" s="1" t="s">
        <v>843</v>
      </c>
      <c r="I284" s="1" t="s">
        <v>851</v>
      </c>
      <c r="J284" s="33">
        <v>48979.217391304352</v>
      </c>
      <c r="K284" s="33">
        <v>4928.5019762845859</v>
      </c>
      <c r="L284" s="33">
        <v>10036.490118577076</v>
      </c>
      <c r="M284" s="33">
        <v>26773.731225296444</v>
      </c>
      <c r="N284" s="33">
        <v>3970.01976284585</v>
      </c>
      <c r="O284" s="33">
        <v>3010.4861660079055</v>
      </c>
      <c r="P284" s="33">
        <v>259.98814229249012</v>
      </c>
      <c r="Q284" s="33">
        <v>28915.45849802372</v>
      </c>
      <c r="R284" s="33">
        <v>549.96837944664037</v>
      </c>
      <c r="S284" s="33">
        <v>1329.5770750988142</v>
      </c>
      <c r="T284" s="33">
        <v>8153.130434782609</v>
      </c>
      <c r="U284" s="33">
        <v>3682.9762845849805</v>
      </c>
      <c r="V284" s="33">
        <v>5482.7233201581039</v>
      </c>
      <c r="W284" s="33">
        <v>5366.533596837945</v>
      </c>
      <c r="X284" s="33">
        <v>2897.707509881423</v>
      </c>
      <c r="Y284" s="33">
        <v>1452.8418972332017</v>
      </c>
      <c r="Z284" s="33">
        <v>34599.292490118583</v>
      </c>
      <c r="AA284" s="33">
        <v>10954.03162055336</v>
      </c>
      <c r="AB284" s="33">
        <v>4346.249011857708</v>
      </c>
      <c r="AC284" s="33">
        <v>4365.644268774704</v>
      </c>
      <c r="AD284" s="33">
        <v>8989.4861660079059</v>
      </c>
      <c r="AE284" s="33">
        <v>5943.8814229249019</v>
      </c>
      <c r="AF284" s="33">
        <v>45831.039525691704</v>
      </c>
      <c r="AG284" s="33">
        <v>5871.446640316206</v>
      </c>
      <c r="AH284" s="33">
        <v>7765.7628458498029</v>
      </c>
      <c r="AI284" s="33">
        <v>25512.640316205536</v>
      </c>
      <c r="AJ284" s="33">
        <v>3721.632411067194</v>
      </c>
      <c r="AK284" s="33">
        <v>2631.430830039526</v>
      </c>
      <c r="AL284" s="33">
        <v>328.12648221343881</v>
      </c>
      <c r="AM284" s="33">
        <v>30598.114624505928</v>
      </c>
      <c r="AN284" s="33">
        <v>444.61264822134387</v>
      </c>
      <c r="AO284" s="33">
        <v>1082.5612648221345</v>
      </c>
      <c r="AP284" s="33">
        <v>9326.2964426877479</v>
      </c>
      <c r="AQ284" s="33">
        <v>4247.8695652173919</v>
      </c>
      <c r="AR284" s="33">
        <v>5182.252964426878</v>
      </c>
      <c r="AS284" s="33">
        <v>6117.276679841897</v>
      </c>
      <c r="AT284" s="33">
        <v>2613.2332015810275</v>
      </c>
      <c r="AU284" s="33">
        <v>1584.01185770751</v>
      </c>
      <c r="AV284" s="33">
        <v>32856.351778656128</v>
      </c>
      <c r="AW284" s="33">
        <v>11166.00395256917</v>
      </c>
      <c r="AX284" s="33">
        <v>3158.102766798419</v>
      </c>
      <c r="AY284" s="33">
        <v>3577.4664031620555</v>
      </c>
      <c r="AZ284" s="33">
        <v>10762.03162055336</v>
      </c>
      <c r="BA284" s="33">
        <v>4192.747035573123</v>
      </c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1"/>
      <c r="CH284" s="1"/>
      <c r="CI284" s="1"/>
      <c r="CJ284" s="1"/>
      <c r="CK284" s="1"/>
      <c r="CL284" s="1"/>
      <c r="CM284" s="1"/>
      <c r="CN284" s="1"/>
      <c r="CO284" s="1"/>
      <c r="CP284" s="1"/>
      <c r="CQ284" s="1"/>
      <c r="CR284" s="1"/>
      <c r="CS284" s="1"/>
      <c r="CT284" s="1"/>
      <c r="CU284" s="1"/>
      <c r="CV284" s="1"/>
      <c r="CW284" s="1"/>
      <c r="CX284" s="1"/>
      <c r="CY284" s="1"/>
      <c r="CZ284" s="1"/>
      <c r="DA284" s="1"/>
      <c r="DB284" s="1"/>
      <c r="DC284" s="1"/>
      <c r="DD284" s="1"/>
      <c r="DE284" s="1"/>
      <c r="DF284" s="1"/>
      <c r="DG284" s="1"/>
      <c r="DH284" s="1"/>
      <c r="DI284" s="1"/>
      <c r="DJ284" s="1"/>
      <c r="DK284" s="1"/>
      <c r="DL284" s="1"/>
      <c r="DM284" s="1"/>
      <c r="DN284" s="1"/>
      <c r="DO284" s="1"/>
      <c r="DP284" s="1"/>
      <c r="DQ284" s="1"/>
      <c r="DR284" s="1"/>
      <c r="DS284" s="1"/>
      <c r="DT284" s="1"/>
      <c r="DU284" s="1"/>
      <c r="DV284" s="1"/>
      <c r="DW284" s="1"/>
      <c r="DX284" s="1"/>
      <c r="DY284" s="1"/>
      <c r="DZ284" s="1"/>
      <c r="EA284" s="1"/>
      <c r="EB284" s="1"/>
      <c r="EC284" s="1"/>
      <c r="ED284" s="1"/>
      <c r="EE284" s="1"/>
      <c r="EF284" s="1"/>
      <c r="EG284" s="1"/>
      <c r="EH284" s="1"/>
      <c r="EI284" s="1"/>
      <c r="EJ284" s="1"/>
      <c r="EK284" s="1"/>
      <c r="EL284" s="1"/>
      <c r="EM284" s="1"/>
      <c r="EN284" s="1"/>
      <c r="EO284" s="1"/>
      <c r="EP284" s="1"/>
      <c r="EQ284" s="1"/>
      <c r="ER284" s="1"/>
      <c r="ES284" s="1"/>
      <c r="ET284" s="1"/>
      <c r="EU284" s="1"/>
      <c r="EV284" s="1"/>
      <c r="EW284" s="1"/>
      <c r="EX284" s="1"/>
      <c r="EY284" s="1"/>
      <c r="EZ284" s="1"/>
      <c r="FA284" s="1"/>
      <c r="FB284" s="1"/>
      <c r="FC284" s="1"/>
      <c r="FD284" s="1"/>
      <c r="FE284" s="1"/>
      <c r="FF284" s="1"/>
      <c r="FG284" s="1"/>
      <c r="FH284" s="1"/>
    </row>
    <row r="285" spans="1:164" ht="15.75" customHeight="1" x14ac:dyDescent="0.25">
      <c r="A285" s="1">
        <v>35061</v>
      </c>
      <c r="B285" s="1" t="s">
        <v>286</v>
      </c>
      <c r="C285" s="1" t="s">
        <v>802</v>
      </c>
      <c r="D285" s="1" t="s">
        <v>827</v>
      </c>
      <c r="E285" s="1">
        <v>4220</v>
      </c>
      <c r="F285" s="1" t="s">
        <v>834</v>
      </c>
      <c r="G285" s="1" t="s">
        <v>838</v>
      </c>
      <c r="H285" s="1" t="s">
        <v>846</v>
      </c>
      <c r="I285" s="1" t="s">
        <v>854</v>
      </c>
      <c r="J285" s="33">
        <v>213724.16600790515</v>
      </c>
      <c r="K285" s="33">
        <v>12708.758893280634</v>
      </c>
      <c r="L285" s="33">
        <v>37015.944664031624</v>
      </c>
      <c r="M285" s="33">
        <v>98351.940711462463</v>
      </c>
      <c r="N285" s="33">
        <v>40362.383399209488</v>
      </c>
      <c r="O285" s="33">
        <v>19807.584980237156</v>
      </c>
      <c r="P285" s="33">
        <v>5477.553359683795</v>
      </c>
      <c r="Q285" s="33">
        <v>138822.22924901187</v>
      </c>
      <c r="R285" s="33">
        <v>2579.434782608696</v>
      </c>
      <c r="S285" s="33">
        <v>7666.04347826087</v>
      </c>
      <c r="T285" s="33">
        <v>50283.861660079056</v>
      </c>
      <c r="U285" s="33">
        <v>24334.644268774708</v>
      </c>
      <c r="V285" s="33">
        <v>23030.14229249012</v>
      </c>
      <c r="W285" s="33">
        <v>20672.478260869568</v>
      </c>
      <c r="X285" s="33">
        <v>6845.525691699605</v>
      </c>
      <c r="Y285" s="33">
        <v>3410.098814229249</v>
      </c>
      <c r="Z285" s="33">
        <v>173596.71936758899</v>
      </c>
      <c r="AA285" s="33">
        <v>66425</v>
      </c>
      <c r="AB285" s="33">
        <v>19598.498023715416</v>
      </c>
      <c r="AC285" s="33">
        <v>24548.948616600792</v>
      </c>
      <c r="AD285" s="33">
        <v>41309.339920948623</v>
      </c>
      <c r="AE285" s="33">
        <v>21714.932806324112</v>
      </c>
      <c r="AF285" s="33">
        <v>207701.05138339923</v>
      </c>
      <c r="AG285" s="33">
        <v>13618.600790513834</v>
      </c>
      <c r="AH285" s="33">
        <v>35840.438735177864</v>
      </c>
      <c r="AI285" s="33">
        <v>97541.086956521758</v>
      </c>
      <c r="AJ285" s="33">
        <v>39254.41106719368</v>
      </c>
      <c r="AK285" s="33">
        <v>17726.33201581028</v>
      </c>
      <c r="AL285" s="33">
        <v>3720.1818181818185</v>
      </c>
      <c r="AM285" s="33">
        <v>143117.20158102768</v>
      </c>
      <c r="AN285" s="33">
        <v>2379.3754940711465</v>
      </c>
      <c r="AO285" s="33">
        <v>8017.0276679841909</v>
      </c>
      <c r="AP285" s="33">
        <v>53632.051383399215</v>
      </c>
      <c r="AQ285" s="33">
        <v>21183.33201581028</v>
      </c>
      <c r="AR285" s="33">
        <v>23945.826086956524</v>
      </c>
      <c r="AS285" s="33">
        <v>24090.956521739132</v>
      </c>
      <c r="AT285" s="33">
        <v>6260.600790513834</v>
      </c>
      <c r="AU285" s="33">
        <v>3608.03162055336</v>
      </c>
      <c r="AV285" s="33">
        <v>164023.28853754944</v>
      </c>
      <c r="AW285" s="33">
        <v>58884.739130434791</v>
      </c>
      <c r="AX285" s="33">
        <v>18992.225296442692</v>
      </c>
      <c r="AY285" s="33">
        <v>26812.833992094864</v>
      </c>
      <c r="AZ285" s="33">
        <v>37163.288537549408</v>
      </c>
      <c r="BA285" s="33">
        <v>22170.201581027672</v>
      </c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  <c r="CH285" s="1"/>
      <c r="CI285" s="1"/>
      <c r="CJ285" s="1"/>
      <c r="CK285" s="1"/>
      <c r="CL285" s="1"/>
      <c r="CM285" s="1"/>
      <c r="CN285" s="1"/>
      <c r="CO285" s="1"/>
      <c r="CP285" s="1"/>
      <c r="CQ285" s="1"/>
      <c r="CR285" s="1"/>
      <c r="CS285" s="1"/>
      <c r="CT285" s="1"/>
      <c r="CU285" s="1"/>
      <c r="CV285" s="1"/>
      <c r="CW285" s="1"/>
      <c r="CX285" s="1"/>
      <c r="CY285" s="1"/>
      <c r="CZ285" s="1"/>
      <c r="DA285" s="1"/>
      <c r="DB285" s="1"/>
      <c r="DC285" s="1"/>
      <c r="DD285" s="1"/>
      <c r="DE285" s="1"/>
      <c r="DF285" s="1"/>
      <c r="DG285" s="1"/>
      <c r="DH285" s="1"/>
      <c r="DI285" s="1"/>
      <c r="DJ285" s="1"/>
      <c r="DK285" s="1"/>
      <c r="DL285" s="1"/>
      <c r="DM285" s="1"/>
      <c r="DN285" s="1"/>
      <c r="DO285" s="1"/>
      <c r="DP285" s="1"/>
      <c r="DQ285" s="1"/>
      <c r="DR285" s="1"/>
      <c r="DS285" s="1"/>
      <c r="DT285" s="1"/>
      <c r="DU285" s="1"/>
      <c r="DV285" s="1"/>
      <c r="DW285" s="1"/>
      <c r="DX285" s="1"/>
      <c r="DY285" s="1"/>
      <c r="DZ285" s="1"/>
      <c r="EA285" s="1"/>
      <c r="EB285" s="1"/>
      <c r="EC285" s="1"/>
      <c r="ED285" s="1"/>
      <c r="EE285" s="1"/>
      <c r="EF285" s="1"/>
      <c r="EG285" s="1"/>
      <c r="EH285" s="1"/>
      <c r="EI285" s="1"/>
      <c r="EJ285" s="1"/>
      <c r="EK285" s="1"/>
      <c r="EL285" s="1"/>
      <c r="EM285" s="1"/>
      <c r="EN285" s="1"/>
      <c r="EO285" s="1"/>
      <c r="EP285" s="1"/>
      <c r="EQ285" s="1"/>
      <c r="ER285" s="1"/>
      <c r="ES285" s="1"/>
      <c r="ET285" s="1"/>
      <c r="EU285" s="1"/>
      <c r="EV285" s="1"/>
      <c r="EW285" s="1"/>
      <c r="EX285" s="1"/>
      <c r="EY285" s="1"/>
      <c r="EZ285" s="1"/>
      <c r="FA285" s="1"/>
      <c r="FB285" s="1"/>
      <c r="FC285" s="1"/>
      <c r="FD285" s="1"/>
      <c r="FE285" s="1"/>
      <c r="FF285" s="1"/>
      <c r="FG285" s="1"/>
      <c r="FH285" s="1"/>
    </row>
    <row r="286" spans="1:164" ht="15.75" customHeight="1" x14ac:dyDescent="0.25">
      <c r="A286" s="1">
        <v>35088</v>
      </c>
      <c r="B286" s="1" t="s">
        <v>287</v>
      </c>
      <c r="C286" s="1" t="s">
        <v>803</v>
      </c>
      <c r="D286" s="1" t="s">
        <v>827</v>
      </c>
      <c r="E286" s="1">
        <v>4183</v>
      </c>
      <c r="F286" s="1" t="s">
        <v>834</v>
      </c>
      <c r="G286" s="1" t="s">
        <v>838</v>
      </c>
      <c r="H286" s="1" t="s">
        <v>845</v>
      </c>
      <c r="I286" s="1" t="s">
        <v>853</v>
      </c>
      <c r="J286" s="33">
        <v>170842.81027667984</v>
      </c>
      <c r="K286" s="33">
        <v>11586.478260869566</v>
      </c>
      <c r="L286" s="33">
        <v>35119.501976284584</v>
      </c>
      <c r="M286" s="33">
        <v>62169.26877470356</v>
      </c>
      <c r="N286" s="33">
        <v>36830.169960474312</v>
      </c>
      <c r="O286" s="33">
        <v>21904.901185770752</v>
      </c>
      <c r="P286" s="33">
        <v>3232.4901185770755</v>
      </c>
      <c r="Q286" s="33">
        <v>162943.15415019769</v>
      </c>
      <c r="R286" s="33">
        <v>3665.1422924901185</v>
      </c>
      <c r="S286" s="33">
        <v>11281.359683794468</v>
      </c>
      <c r="T286" s="33">
        <v>52760.687747035583</v>
      </c>
      <c r="U286" s="33">
        <v>25181.12648221344</v>
      </c>
      <c r="V286" s="33">
        <v>29165.553359683799</v>
      </c>
      <c r="W286" s="33">
        <v>26568.343873517792</v>
      </c>
      <c r="X286" s="33">
        <v>9873.2529644268798</v>
      </c>
      <c r="Y286" s="33">
        <v>4447.687747035573</v>
      </c>
      <c r="Z286" s="33">
        <v>170234.32806324112</v>
      </c>
      <c r="AA286" s="33">
        <v>67503.794466403167</v>
      </c>
      <c r="AB286" s="33">
        <v>19683.640316205536</v>
      </c>
      <c r="AC286" s="33">
        <v>30774.569169960479</v>
      </c>
      <c r="AD286" s="33">
        <v>27849.146245059288</v>
      </c>
      <c r="AE286" s="33">
        <v>24423.177865612652</v>
      </c>
      <c r="AF286" s="33">
        <v>166581.30830039529</v>
      </c>
      <c r="AG286" s="33">
        <v>14247.25296442688</v>
      </c>
      <c r="AH286" s="33">
        <v>33115.466403162063</v>
      </c>
      <c r="AI286" s="33">
        <v>59112.877470355728</v>
      </c>
      <c r="AJ286" s="33">
        <v>34829.22134387352</v>
      </c>
      <c r="AK286" s="33">
        <v>22132.225296442692</v>
      </c>
      <c r="AL286" s="33">
        <v>3144.2648221343879</v>
      </c>
      <c r="AM286" s="33">
        <v>160116.4624505929</v>
      </c>
      <c r="AN286" s="33">
        <v>3286.3043478260875</v>
      </c>
      <c r="AO286" s="33">
        <v>11620.490118577076</v>
      </c>
      <c r="AP286" s="33">
        <v>49451.438735177871</v>
      </c>
      <c r="AQ286" s="33">
        <v>23249.988142292492</v>
      </c>
      <c r="AR286" s="33">
        <v>29794.470355731224</v>
      </c>
      <c r="AS286" s="33">
        <v>28983.988142292495</v>
      </c>
      <c r="AT286" s="33">
        <v>9414.5177865612659</v>
      </c>
      <c r="AU286" s="33">
        <v>4315.2648221343879</v>
      </c>
      <c r="AV286" s="33">
        <v>161508.23320158105</v>
      </c>
      <c r="AW286" s="33">
        <v>61981.707509881431</v>
      </c>
      <c r="AX286" s="33">
        <v>19741.37944664032</v>
      </c>
      <c r="AY286" s="33">
        <v>29917.885375494072</v>
      </c>
      <c r="AZ286" s="33">
        <v>25767.04743083004</v>
      </c>
      <c r="BA286" s="33">
        <v>24100.21343873518</v>
      </c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  <c r="CH286" s="1"/>
      <c r="CI286" s="1"/>
      <c r="CJ286" s="1"/>
      <c r="CK286" s="1"/>
      <c r="CL286" s="1"/>
      <c r="CM286" s="1"/>
      <c r="CN286" s="1"/>
      <c r="CO286" s="1"/>
      <c r="CP286" s="1"/>
      <c r="CQ286" s="1"/>
      <c r="CR286" s="1"/>
      <c r="CS286" s="1"/>
      <c r="CT286" s="1"/>
      <c r="CU286" s="1"/>
      <c r="CV286" s="1"/>
      <c r="CW286" s="1"/>
      <c r="CX286" s="1"/>
      <c r="CY286" s="1"/>
      <c r="CZ286" s="1"/>
      <c r="DA286" s="1"/>
      <c r="DB286" s="1"/>
      <c r="DC286" s="1"/>
      <c r="DD286" s="1"/>
      <c r="DE286" s="1"/>
      <c r="DF286" s="1"/>
      <c r="DG286" s="1"/>
      <c r="DH286" s="1"/>
      <c r="DI286" s="1"/>
      <c r="DJ286" s="1"/>
      <c r="DK286" s="1"/>
      <c r="DL286" s="1"/>
      <c r="DM286" s="1"/>
      <c r="DN286" s="1"/>
      <c r="DO286" s="1"/>
      <c r="DP286" s="1"/>
      <c r="DQ286" s="1"/>
      <c r="DR286" s="1"/>
      <c r="DS286" s="1"/>
      <c r="DT286" s="1"/>
      <c r="DU286" s="1"/>
      <c r="DV286" s="1"/>
      <c r="DW286" s="1"/>
      <c r="DX286" s="1"/>
      <c r="DY286" s="1"/>
      <c r="DZ286" s="1"/>
      <c r="EA286" s="1"/>
      <c r="EB286" s="1"/>
      <c r="EC286" s="1"/>
      <c r="ED286" s="1"/>
      <c r="EE286" s="1"/>
      <c r="EF286" s="1"/>
      <c r="EG286" s="1"/>
      <c r="EH286" s="1"/>
      <c r="EI286" s="1"/>
      <c r="EJ286" s="1"/>
      <c r="EK286" s="1"/>
      <c r="EL286" s="1"/>
      <c r="EM286" s="1"/>
      <c r="EN286" s="1"/>
      <c r="EO286" s="1"/>
      <c r="EP286" s="1"/>
      <c r="EQ286" s="1"/>
      <c r="ER286" s="1"/>
      <c r="ES286" s="1"/>
      <c r="ET286" s="1"/>
      <c r="EU286" s="1"/>
      <c r="EV286" s="1"/>
      <c r="EW286" s="1"/>
      <c r="EX286" s="1"/>
      <c r="EY286" s="1"/>
      <c r="EZ286" s="1"/>
      <c r="FA286" s="1"/>
      <c r="FB286" s="1"/>
      <c r="FC286" s="1"/>
      <c r="FD286" s="1"/>
      <c r="FE286" s="1"/>
      <c r="FF286" s="1"/>
      <c r="FG286" s="1"/>
      <c r="FH286" s="1"/>
    </row>
    <row r="287" spans="1:164" ht="15.75" customHeight="1" x14ac:dyDescent="0.25">
      <c r="A287" s="1">
        <v>35118</v>
      </c>
      <c r="B287" s="1" t="s">
        <v>288</v>
      </c>
      <c r="C287" s="1" t="s">
        <v>805</v>
      </c>
      <c r="D287" s="1" t="s">
        <v>824</v>
      </c>
      <c r="E287" s="1">
        <v>2798</v>
      </c>
      <c r="F287" s="1" t="s">
        <v>834</v>
      </c>
      <c r="G287" s="1" t="s">
        <v>838</v>
      </c>
      <c r="H287" s="1" t="s">
        <v>842</v>
      </c>
      <c r="I287" s="1" t="s">
        <v>853</v>
      </c>
      <c r="J287" s="33">
        <v>105385.81027667984</v>
      </c>
      <c r="K287" s="33">
        <v>9099.7984189723338</v>
      </c>
      <c r="L287" s="33">
        <v>18784.07114624506</v>
      </c>
      <c r="M287" s="33">
        <v>42834.869565217392</v>
      </c>
      <c r="N287" s="33">
        <v>22609.897233201584</v>
      </c>
      <c r="O287" s="33">
        <v>11063.656126482216</v>
      </c>
      <c r="P287" s="33">
        <v>993.51778656126487</v>
      </c>
      <c r="Q287" s="33">
        <v>103324.88142292491</v>
      </c>
      <c r="R287" s="33">
        <v>1401.9683794466405</v>
      </c>
      <c r="S287" s="33">
        <v>4696.150197628459</v>
      </c>
      <c r="T287" s="33">
        <v>29450.565217391304</v>
      </c>
      <c r="U287" s="33">
        <v>18571.616600790516</v>
      </c>
      <c r="V287" s="33">
        <v>19735.083003952572</v>
      </c>
      <c r="W287" s="33">
        <v>19270.359683794468</v>
      </c>
      <c r="X287" s="33">
        <v>6786.750988142293</v>
      </c>
      <c r="Y287" s="33">
        <v>3412.3873517786565</v>
      </c>
      <c r="Z287" s="33">
        <v>125598.07905138341</v>
      </c>
      <c r="AA287" s="33">
        <v>37147.569169960479</v>
      </c>
      <c r="AB287" s="33">
        <v>15501.007905138342</v>
      </c>
      <c r="AC287" s="33">
        <v>20250.482213438736</v>
      </c>
      <c r="AD287" s="33">
        <v>30438.438735177868</v>
      </c>
      <c r="AE287" s="33">
        <v>22260.581027667984</v>
      </c>
      <c r="AF287" s="33">
        <v>93545.743083003967</v>
      </c>
      <c r="AG287" s="33">
        <v>8677.0711462450599</v>
      </c>
      <c r="AH287" s="33">
        <v>15423.383399209488</v>
      </c>
      <c r="AI287" s="33">
        <v>39670.620553359688</v>
      </c>
      <c r="AJ287" s="33">
        <v>19909.901185770752</v>
      </c>
      <c r="AK287" s="33">
        <v>9334.9604743083019</v>
      </c>
      <c r="AL287" s="33">
        <v>529.80632411067188</v>
      </c>
      <c r="AM287" s="33">
        <v>113407.5415019763</v>
      </c>
      <c r="AN287" s="33">
        <v>1669.7233201581028</v>
      </c>
      <c r="AO287" s="33">
        <v>5209.936758893281</v>
      </c>
      <c r="AP287" s="33">
        <v>33536.940711462456</v>
      </c>
      <c r="AQ287" s="33">
        <v>18841.513833992096</v>
      </c>
      <c r="AR287" s="33">
        <v>19392.000000000004</v>
      </c>
      <c r="AS287" s="33">
        <v>23781.837944664036</v>
      </c>
      <c r="AT287" s="33">
        <v>7336.339920948617</v>
      </c>
      <c r="AU287" s="33">
        <v>3639.2490118577075</v>
      </c>
      <c r="AV287" s="33">
        <v>127918.35573122531</v>
      </c>
      <c r="AW287" s="33">
        <v>39307.375494071151</v>
      </c>
      <c r="AX287" s="33">
        <v>17077.011857707508</v>
      </c>
      <c r="AY287" s="33">
        <v>18780.332015810276</v>
      </c>
      <c r="AZ287" s="33">
        <v>30075.573122529644</v>
      </c>
      <c r="BA287" s="33">
        <v>22678.06324110672</v>
      </c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  <c r="CH287" s="1"/>
      <c r="CI287" s="1"/>
      <c r="CJ287" s="1"/>
      <c r="CK287" s="1"/>
      <c r="CL287" s="1"/>
      <c r="CM287" s="1"/>
      <c r="CN287" s="1"/>
      <c r="CO287" s="1"/>
      <c r="CP287" s="1"/>
      <c r="CQ287" s="1"/>
      <c r="CR287" s="1"/>
      <c r="CS287" s="1"/>
      <c r="CT287" s="1"/>
      <c r="CU287" s="1"/>
      <c r="CV287" s="1"/>
      <c r="CW287" s="1"/>
      <c r="CX287" s="1"/>
      <c r="CY287" s="1"/>
      <c r="CZ287" s="1"/>
      <c r="DA287" s="1"/>
      <c r="DB287" s="1"/>
      <c r="DC287" s="1"/>
      <c r="DD287" s="1"/>
      <c r="DE287" s="1"/>
      <c r="DF287" s="1"/>
      <c r="DG287" s="1"/>
      <c r="DH287" s="1"/>
      <c r="DI287" s="1"/>
      <c r="DJ287" s="1"/>
      <c r="DK287" s="1"/>
      <c r="DL287" s="1"/>
      <c r="DM287" s="1"/>
      <c r="DN287" s="1"/>
      <c r="DO287" s="1"/>
      <c r="DP287" s="1"/>
      <c r="DQ287" s="1"/>
      <c r="DR287" s="1"/>
      <c r="DS287" s="1"/>
      <c r="DT287" s="1"/>
      <c r="DU287" s="1"/>
      <c r="DV287" s="1"/>
      <c r="DW287" s="1"/>
      <c r="DX287" s="1"/>
      <c r="DY287" s="1"/>
      <c r="DZ287" s="1"/>
      <c r="EA287" s="1"/>
      <c r="EB287" s="1"/>
      <c r="EC287" s="1"/>
      <c r="ED287" s="1"/>
      <c r="EE287" s="1"/>
      <c r="EF287" s="1"/>
      <c r="EG287" s="1"/>
      <c r="EH287" s="1"/>
      <c r="EI287" s="1"/>
      <c r="EJ287" s="1"/>
      <c r="EK287" s="1"/>
      <c r="EL287" s="1"/>
      <c r="EM287" s="1"/>
      <c r="EN287" s="1"/>
      <c r="EO287" s="1"/>
      <c r="EP287" s="1"/>
      <c r="EQ287" s="1"/>
      <c r="ER287" s="1"/>
      <c r="ES287" s="1"/>
      <c r="ET287" s="1"/>
      <c r="EU287" s="1"/>
      <c r="EV287" s="1"/>
      <c r="EW287" s="1"/>
      <c r="EX287" s="1"/>
      <c r="EY287" s="1"/>
      <c r="EZ287" s="1"/>
      <c r="FA287" s="1"/>
      <c r="FB287" s="1"/>
      <c r="FC287" s="1"/>
      <c r="FD287" s="1"/>
      <c r="FE287" s="1"/>
      <c r="FF287" s="1"/>
      <c r="FG287" s="1"/>
      <c r="FH287" s="1"/>
    </row>
    <row r="288" spans="1:164" ht="15.75" customHeight="1" x14ac:dyDescent="0.25">
      <c r="A288" s="1">
        <v>35134</v>
      </c>
      <c r="B288" s="1" t="s">
        <v>289</v>
      </c>
      <c r="C288" s="1" t="s">
        <v>803</v>
      </c>
      <c r="D288" s="1" t="s">
        <v>824</v>
      </c>
      <c r="E288" s="1">
        <v>2500</v>
      </c>
      <c r="F288" s="1" t="s">
        <v>834</v>
      </c>
      <c r="G288" s="1" t="s">
        <v>838</v>
      </c>
      <c r="H288" s="1" t="s">
        <v>842</v>
      </c>
      <c r="I288" s="1" t="s">
        <v>851</v>
      </c>
      <c r="J288" s="33">
        <v>85691.853754940719</v>
      </c>
      <c r="K288" s="33">
        <v>5626.7826086956529</v>
      </c>
      <c r="L288" s="33">
        <v>18960.588932806328</v>
      </c>
      <c r="M288" s="33">
        <v>31040.059288537555</v>
      </c>
      <c r="N288" s="33">
        <v>19356.296442687748</v>
      </c>
      <c r="O288" s="33">
        <v>9467.8102766798438</v>
      </c>
      <c r="P288" s="33">
        <v>1240.316205533597</v>
      </c>
      <c r="Q288" s="33">
        <v>84866.1581027668</v>
      </c>
      <c r="R288" s="33">
        <v>1208.197628458498</v>
      </c>
      <c r="S288" s="33">
        <v>5879.826086956522</v>
      </c>
      <c r="T288" s="33">
        <v>21019.379446640316</v>
      </c>
      <c r="U288" s="33">
        <v>13494.869565217392</v>
      </c>
      <c r="V288" s="33">
        <v>18385.37154150198</v>
      </c>
      <c r="W288" s="33">
        <v>17950.837944664036</v>
      </c>
      <c r="X288" s="33">
        <v>4323.5573122529649</v>
      </c>
      <c r="Y288" s="33">
        <v>2604.118577075099</v>
      </c>
      <c r="Z288" s="33">
        <v>104725.03557312254</v>
      </c>
      <c r="AA288" s="33">
        <v>36024.956521739135</v>
      </c>
      <c r="AB288" s="33">
        <v>12954.351778656126</v>
      </c>
      <c r="AC288" s="33">
        <v>18967.707509881424</v>
      </c>
      <c r="AD288" s="33">
        <v>18829.667984189724</v>
      </c>
      <c r="AE288" s="33">
        <v>17948.351778656128</v>
      </c>
      <c r="AF288" s="33">
        <v>79962.818181818191</v>
      </c>
      <c r="AG288" s="33">
        <v>5586.833992094862</v>
      </c>
      <c r="AH288" s="33">
        <v>16759.438735177864</v>
      </c>
      <c r="AI288" s="33">
        <v>28580.272727272728</v>
      </c>
      <c r="AJ288" s="33">
        <v>18029.051383399212</v>
      </c>
      <c r="AK288" s="33">
        <v>10047.17786561265</v>
      </c>
      <c r="AL288" s="33">
        <v>960.04347826086962</v>
      </c>
      <c r="AM288" s="33">
        <v>92867.03162055336</v>
      </c>
      <c r="AN288" s="33">
        <v>1361.8339920948617</v>
      </c>
      <c r="AO288" s="33">
        <v>5948.754940711463</v>
      </c>
      <c r="AP288" s="33">
        <v>24025.328063241108</v>
      </c>
      <c r="AQ288" s="33">
        <v>13881.683794466406</v>
      </c>
      <c r="AR288" s="33">
        <v>18951.288537549408</v>
      </c>
      <c r="AS288" s="33">
        <v>21334.25296442688</v>
      </c>
      <c r="AT288" s="33">
        <v>4553.3715415019769</v>
      </c>
      <c r="AU288" s="33">
        <v>2810.517786561265</v>
      </c>
      <c r="AV288" s="33">
        <v>95388.837944664032</v>
      </c>
      <c r="AW288" s="33">
        <v>30114.679841897236</v>
      </c>
      <c r="AX288" s="33">
        <v>11829.853754940714</v>
      </c>
      <c r="AY288" s="33">
        <v>19602.019762845852</v>
      </c>
      <c r="AZ288" s="33">
        <v>16676.932806324112</v>
      </c>
      <c r="BA288" s="33">
        <v>17165.351778656128</v>
      </c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  <c r="CH288" s="1"/>
      <c r="CI288" s="1"/>
      <c r="CJ288" s="1"/>
      <c r="CK288" s="1"/>
      <c r="CL288" s="1"/>
      <c r="CM288" s="1"/>
      <c r="CN288" s="1"/>
      <c r="CO288" s="1"/>
      <c r="CP288" s="1"/>
      <c r="CQ288" s="1"/>
      <c r="CR288" s="1"/>
      <c r="CS288" s="1"/>
      <c r="CT288" s="1"/>
      <c r="CU288" s="1"/>
      <c r="CV288" s="1"/>
      <c r="CW288" s="1"/>
      <c r="CX288" s="1"/>
      <c r="CY288" s="1"/>
      <c r="CZ288" s="1"/>
      <c r="DA288" s="1"/>
      <c r="DB288" s="1"/>
      <c r="DC288" s="1"/>
      <c r="DD288" s="1"/>
      <c r="DE288" s="1"/>
      <c r="DF288" s="1"/>
      <c r="DG288" s="1"/>
      <c r="DH288" s="1"/>
      <c r="DI288" s="1"/>
      <c r="DJ288" s="1"/>
      <c r="DK288" s="1"/>
      <c r="DL288" s="1"/>
      <c r="DM288" s="1"/>
      <c r="DN288" s="1"/>
      <c r="DO288" s="1"/>
      <c r="DP288" s="1"/>
      <c r="DQ288" s="1"/>
      <c r="DR288" s="1"/>
      <c r="DS288" s="1"/>
      <c r="DT288" s="1"/>
      <c r="DU288" s="1"/>
      <c r="DV288" s="1"/>
      <c r="DW288" s="1"/>
      <c r="DX288" s="1"/>
      <c r="DY288" s="1"/>
      <c r="DZ288" s="1"/>
      <c r="EA288" s="1"/>
      <c r="EB288" s="1"/>
      <c r="EC288" s="1"/>
      <c r="ED288" s="1"/>
      <c r="EE288" s="1"/>
      <c r="EF288" s="1"/>
      <c r="EG288" s="1"/>
      <c r="EH288" s="1"/>
      <c r="EI288" s="1"/>
      <c r="EJ288" s="1"/>
      <c r="EK288" s="1"/>
      <c r="EL288" s="1"/>
      <c r="EM288" s="1"/>
      <c r="EN288" s="1"/>
      <c r="EO288" s="1"/>
      <c r="EP288" s="1"/>
      <c r="EQ288" s="1"/>
      <c r="ER288" s="1"/>
      <c r="ES288" s="1"/>
      <c r="ET288" s="1"/>
      <c r="EU288" s="1"/>
      <c r="EV288" s="1"/>
      <c r="EW288" s="1"/>
      <c r="EX288" s="1"/>
      <c r="EY288" s="1"/>
      <c r="EZ288" s="1"/>
      <c r="FA288" s="1"/>
      <c r="FB288" s="1"/>
      <c r="FC288" s="1"/>
      <c r="FD288" s="1"/>
      <c r="FE288" s="1"/>
      <c r="FF288" s="1"/>
      <c r="FG288" s="1"/>
      <c r="FH288" s="1"/>
    </row>
    <row r="289" spans="1:164" ht="15.75" customHeight="1" x14ac:dyDescent="0.25">
      <c r="A289" s="1">
        <v>35193</v>
      </c>
      <c r="B289" s="1" t="s">
        <v>290</v>
      </c>
      <c r="C289" s="1" t="s">
        <v>796</v>
      </c>
      <c r="D289" s="1" t="s">
        <v>827</v>
      </c>
      <c r="E289" s="1">
        <v>2938</v>
      </c>
      <c r="F289" s="1" t="s">
        <v>834</v>
      </c>
      <c r="G289" s="1" t="s">
        <v>838</v>
      </c>
      <c r="H289" s="1" t="s">
        <v>841</v>
      </c>
      <c r="I289" s="1" t="s">
        <v>851</v>
      </c>
      <c r="J289" s="33">
        <v>62290.339920948623</v>
      </c>
      <c r="K289" s="33">
        <v>6709.4466403162069</v>
      </c>
      <c r="L289" s="33">
        <v>12695.956521739132</v>
      </c>
      <c r="M289" s="33">
        <v>22641.438735177868</v>
      </c>
      <c r="N289" s="33">
        <v>11104.529644268776</v>
      </c>
      <c r="O289" s="33">
        <v>8405.9051383399219</v>
      </c>
      <c r="P289" s="33">
        <v>733.06324110671937</v>
      </c>
      <c r="Q289" s="33">
        <v>70748.343873517806</v>
      </c>
      <c r="R289" s="33">
        <v>1016.3201581027669</v>
      </c>
      <c r="S289" s="33">
        <v>3532.5335968379445</v>
      </c>
      <c r="T289" s="33">
        <v>19080.490118577076</v>
      </c>
      <c r="U289" s="33">
        <v>12535.434782608698</v>
      </c>
      <c r="V289" s="33">
        <v>13352.05533596838</v>
      </c>
      <c r="W289" s="33">
        <v>14156.047430830042</v>
      </c>
      <c r="X289" s="33">
        <v>5021.312252964427</v>
      </c>
      <c r="Y289" s="33">
        <v>2054.1501976284585</v>
      </c>
      <c r="Z289" s="33">
        <v>77622.976284585005</v>
      </c>
      <c r="AA289" s="33">
        <v>27409.003952569172</v>
      </c>
      <c r="AB289" s="33">
        <v>10557.098814229252</v>
      </c>
      <c r="AC289" s="33">
        <v>12447.18577075099</v>
      </c>
      <c r="AD289" s="33">
        <v>13418.936758893284</v>
      </c>
      <c r="AE289" s="33">
        <v>13790.750988142294</v>
      </c>
      <c r="AF289" s="33">
        <v>61700.826086956527</v>
      </c>
      <c r="AG289" s="33">
        <v>7873.5138339920959</v>
      </c>
      <c r="AH289" s="33">
        <v>13954.367588932808</v>
      </c>
      <c r="AI289" s="33">
        <v>20990.97628458498</v>
      </c>
      <c r="AJ289" s="33">
        <v>10277.545454545454</v>
      </c>
      <c r="AK289" s="33">
        <v>7710.6758893280648</v>
      </c>
      <c r="AL289" s="33">
        <v>893.7470355731225</v>
      </c>
      <c r="AM289" s="33">
        <v>74141.351778656113</v>
      </c>
      <c r="AN289" s="33">
        <v>1440.505928853755</v>
      </c>
      <c r="AO289" s="33">
        <v>3854.948616600791</v>
      </c>
      <c r="AP289" s="33">
        <v>18005.577075098816</v>
      </c>
      <c r="AQ289" s="33">
        <v>12135.636363636364</v>
      </c>
      <c r="AR289" s="33">
        <v>14105.770750988142</v>
      </c>
      <c r="AS289" s="33">
        <v>17183.26877470356</v>
      </c>
      <c r="AT289" s="33">
        <v>5132.8181818181829</v>
      </c>
      <c r="AU289" s="33">
        <v>2282.826086956522</v>
      </c>
      <c r="AV289" s="33">
        <v>79544.853754940719</v>
      </c>
      <c r="AW289" s="33">
        <v>27192.276679841903</v>
      </c>
      <c r="AX289" s="33">
        <v>11221.324110671936</v>
      </c>
      <c r="AY289" s="33">
        <v>14422.383399209486</v>
      </c>
      <c r="AZ289" s="33">
        <v>14163.695652173914</v>
      </c>
      <c r="BA289" s="33">
        <v>12545.17391304348</v>
      </c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  <c r="CH289" s="1"/>
      <c r="CI289" s="1"/>
      <c r="CJ289" s="1"/>
      <c r="CK289" s="1"/>
      <c r="CL289" s="1"/>
      <c r="CM289" s="1"/>
      <c r="CN289" s="1"/>
      <c r="CO289" s="1"/>
      <c r="CP289" s="1"/>
      <c r="CQ289" s="1"/>
      <c r="CR289" s="1"/>
      <c r="CS289" s="1"/>
      <c r="CT289" s="1"/>
      <c r="CU289" s="1"/>
      <c r="CV289" s="1"/>
      <c r="CW289" s="1"/>
      <c r="CX289" s="1"/>
      <c r="CY289" s="1"/>
      <c r="CZ289" s="1"/>
      <c r="DA289" s="1"/>
      <c r="DB289" s="1"/>
      <c r="DC289" s="1"/>
      <c r="DD289" s="1"/>
      <c r="DE289" s="1"/>
      <c r="DF289" s="1"/>
      <c r="DG289" s="1"/>
      <c r="DH289" s="1"/>
      <c r="DI289" s="1"/>
      <c r="DJ289" s="1"/>
      <c r="DK289" s="1"/>
      <c r="DL289" s="1"/>
      <c r="DM289" s="1"/>
      <c r="DN289" s="1"/>
      <c r="DO289" s="1"/>
      <c r="DP289" s="1"/>
      <c r="DQ289" s="1"/>
      <c r="DR289" s="1"/>
      <c r="DS289" s="1"/>
      <c r="DT289" s="1"/>
      <c r="DU289" s="1"/>
      <c r="DV289" s="1"/>
      <c r="DW289" s="1"/>
      <c r="DX289" s="1"/>
      <c r="DY289" s="1"/>
      <c r="DZ289" s="1"/>
      <c r="EA289" s="1"/>
      <c r="EB289" s="1"/>
      <c r="EC289" s="1"/>
      <c r="ED289" s="1"/>
      <c r="EE289" s="1"/>
      <c r="EF289" s="1"/>
      <c r="EG289" s="1"/>
      <c r="EH289" s="1"/>
      <c r="EI289" s="1"/>
      <c r="EJ289" s="1"/>
      <c r="EK289" s="1"/>
      <c r="EL289" s="1"/>
      <c r="EM289" s="1"/>
      <c r="EN289" s="1"/>
      <c r="EO289" s="1"/>
      <c r="EP289" s="1"/>
      <c r="EQ289" s="1"/>
      <c r="ER289" s="1"/>
      <c r="ES289" s="1"/>
      <c r="ET289" s="1"/>
      <c r="EU289" s="1"/>
      <c r="EV289" s="1"/>
      <c r="EW289" s="1"/>
      <c r="EX289" s="1"/>
      <c r="EY289" s="1"/>
      <c r="EZ289" s="1"/>
      <c r="FA289" s="1"/>
      <c r="FB289" s="1"/>
      <c r="FC289" s="1"/>
      <c r="FD289" s="1"/>
      <c r="FE289" s="1"/>
      <c r="FF289" s="1"/>
      <c r="FG289" s="1"/>
      <c r="FH289" s="1"/>
    </row>
    <row r="290" spans="1:164" ht="15.75" customHeight="1" x14ac:dyDescent="0.25">
      <c r="A290" s="1">
        <v>35258</v>
      </c>
      <c r="B290" s="1" t="s">
        <v>291</v>
      </c>
      <c r="C290" s="1" t="s">
        <v>805</v>
      </c>
      <c r="D290" s="1" t="s">
        <v>827</v>
      </c>
      <c r="E290" s="1">
        <v>3379</v>
      </c>
      <c r="F290" s="1" t="s">
        <v>834</v>
      </c>
      <c r="G290" s="1" t="s">
        <v>838</v>
      </c>
      <c r="H290" s="1" t="s">
        <v>842</v>
      </c>
      <c r="I290" s="1" t="s">
        <v>853</v>
      </c>
      <c r="J290" s="33">
        <v>134099.06719367587</v>
      </c>
      <c r="K290" s="33">
        <v>7332.636363636364</v>
      </c>
      <c r="L290" s="33">
        <v>23368.32411067194</v>
      </c>
      <c r="M290" s="33">
        <v>65997.790513833999</v>
      </c>
      <c r="N290" s="33">
        <v>23905.96837944664</v>
      </c>
      <c r="O290" s="33">
        <v>11796.308300395258</v>
      </c>
      <c r="P290" s="33">
        <v>1698.0395256916997</v>
      </c>
      <c r="Q290" s="33">
        <v>85805.561264822143</v>
      </c>
      <c r="R290" s="33">
        <v>1221.205533596838</v>
      </c>
      <c r="S290" s="33">
        <v>3098.1581027667985</v>
      </c>
      <c r="T290" s="33">
        <v>31356.675889328064</v>
      </c>
      <c r="U290" s="33">
        <v>12881.209486166008</v>
      </c>
      <c r="V290" s="33">
        <v>13292.25691699605</v>
      </c>
      <c r="W290" s="33">
        <v>16335.743083003954</v>
      </c>
      <c r="X290" s="33">
        <v>5367.482213438735</v>
      </c>
      <c r="Y290" s="33">
        <v>2252.830039525692</v>
      </c>
      <c r="Z290" s="33">
        <v>120864.75889328062</v>
      </c>
      <c r="AA290" s="33">
        <v>37968.743083003952</v>
      </c>
      <c r="AB290" s="33">
        <v>10894.976284584982</v>
      </c>
      <c r="AC290" s="33">
        <v>17959.296442687748</v>
      </c>
      <c r="AD290" s="33">
        <v>36178.853754940712</v>
      </c>
      <c r="AE290" s="33">
        <v>17862.889328063244</v>
      </c>
      <c r="AF290" s="33">
        <v>129890.26482213441</v>
      </c>
      <c r="AG290" s="33">
        <v>8894.379446640316</v>
      </c>
      <c r="AH290" s="33">
        <v>23649.505928853756</v>
      </c>
      <c r="AI290" s="33">
        <v>67486.233201581039</v>
      </c>
      <c r="AJ290" s="33">
        <v>18474.711462450592</v>
      </c>
      <c r="AK290" s="33">
        <v>9706.2529644268798</v>
      </c>
      <c r="AL290" s="33">
        <v>1679.1818181818182</v>
      </c>
      <c r="AM290" s="33">
        <v>91859.940711462448</v>
      </c>
      <c r="AN290" s="33">
        <v>1340.3557312252965</v>
      </c>
      <c r="AO290" s="33">
        <v>3621.4268774703555</v>
      </c>
      <c r="AP290" s="33">
        <v>30043.723320158104</v>
      </c>
      <c r="AQ290" s="33">
        <v>13707.790513833992</v>
      </c>
      <c r="AR290" s="33">
        <v>15348.877470355734</v>
      </c>
      <c r="AS290" s="33">
        <v>19739.122529644272</v>
      </c>
      <c r="AT290" s="33">
        <v>5828.5968379446649</v>
      </c>
      <c r="AU290" s="33">
        <v>2230.04743083004</v>
      </c>
      <c r="AV290" s="33">
        <v>123120.15415019766</v>
      </c>
      <c r="AW290" s="33">
        <v>39276.482213438736</v>
      </c>
      <c r="AX290" s="33">
        <v>10861.387351778656</v>
      </c>
      <c r="AY290" s="33">
        <v>18541.407114624508</v>
      </c>
      <c r="AZ290" s="33">
        <v>35807.418972332023</v>
      </c>
      <c r="BA290" s="33">
        <v>18633.458498023716</v>
      </c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  <c r="CF290" s="1"/>
      <c r="CG290" s="1"/>
      <c r="CH290" s="1"/>
      <c r="CI290" s="1"/>
      <c r="CJ290" s="1"/>
      <c r="CK290" s="1"/>
      <c r="CL290" s="1"/>
      <c r="CM290" s="1"/>
      <c r="CN290" s="1"/>
      <c r="CO290" s="1"/>
      <c r="CP290" s="1"/>
      <c r="CQ290" s="1"/>
      <c r="CR290" s="1"/>
      <c r="CS290" s="1"/>
      <c r="CT290" s="1"/>
      <c r="CU290" s="1"/>
      <c r="CV290" s="1"/>
      <c r="CW290" s="1"/>
      <c r="CX290" s="1"/>
      <c r="CY290" s="1"/>
      <c r="CZ290" s="1"/>
      <c r="DA290" s="1"/>
      <c r="DB290" s="1"/>
      <c r="DC290" s="1"/>
      <c r="DD290" s="1"/>
      <c r="DE290" s="1"/>
      <c r="DF290" s="1"/>
      <c r="DG290" s="1"/>
      <c r="DH290" s="1"/>
      <c r="DI290" s="1"/>
      <c r="DJ290" s="1"/>
      <c r="DK290" s="1"/>
      <c r="DL290" s="1"/>
      <c r="DM290" s="1"/>
      <c r="DN290" s="1"/>
      <c r="DO290" s="1"/>
      <c r="DP290" s="1"/>
      <c r="DQ290" s="1"/>
      <c r="DR290" s="1"/>
      <c r="DS290" s="1"/>
      <c r="DT290" s="1"/>
      <c r="DU290" s="1"/>
      <c r="DV290" s="1"/>
      <c r="DW290" s="1"/>
      <c r="DX290" s="1"/>
      <c r="DY290" s="1"/>
      <c r="DZ290" s="1"/>
      <c r="EA290" s="1"/>
      <c r="EB290" s="1"/>
      <c r="EC290" s="1"/>
      <c r="ED290" s="1"/>
      <c r="EE290" s="1"/>
      <c r="EF290" s="1"/>
      <c r="EG290" s="1"/>
      <c r="EH290" s="1"/>
      <c r="EI290" s="1"/>
      <c r="EJ290" s="1"/>
      <c r="EK290" s="1"/>
      <c r="EL290" s="1"/>
      <c r="EM290" s="1"/>
      <c r="EN290" s="1"/>
      <c r="EO290" s="1"/>
      <c r="EP290" s="1"/>
      <c r="EQ290" s="1"/>
      <c r="ER290" s="1"/>
      <c r="ES290" s="1"/>
      <c r="ET290" s="1"/>
      <c r="EU290" s="1"/>
      <c r="EV290" s="1"/>
      <c r="EW290" s="1"/>
      <c r="EX290" s="1"/>
      <c r="EY290" s="1"/>
      <c r="EZ290" s="1"/>
      <c r="FA290" s="1"/>
      <c r="FB290" s="1"/>
      <c r="FC290" s="1"/>
      <c r="FD290" s="1"/>
      <c r="FE290" s="1"/>
      <c r="FF290" s="1"/>
      <c r="FG290" s="1"/>
      <c r="FH290" s="1"/>
    </row>
    <row r="291" spans="1:164" ht="15.75" customHeight="1" x14ac:dyDescent="0.25">
      <c r="A291" s="1">
        <v>35266</v>
      </c>
      <c r="B291" s="1" t="s">
        <v>292</v>
      </c>
      <c r="C291" s="1" t="s">
        <v>799</v>
      </c>
      <c r="D291" s="1" t="s">
        <v>825</v>
      </c>
      <c r="E291" s="1">
        <v>2185</v>
      </c>
      <c r="F291" s="1" t="s">
        <v>831</v>
      </c>
      <c r="G291" s="1" t="s">
        <v>838</v>
      </c>
      <c r="H291" s="1" t="s">
        <v>842</v>
      </c>
      <c r="I291" s="1" t="s">
        <v>850</v>
      </c>
      <c r="J291" s="33">
        <v>8555.754940711462</v>
      </c>
      <c r="K291" s="33">
        <v>401.501976284585</v>
      </c>
      <c r="L291" s="33">
        <v>1367.2727272727273</v>
      </c>
      <c r="M291" s="33">
        <v>3992.6798418972335</v>
      </c>
      <c r="N291" s="33">
        <v>1399.8339920948617</v>
      </c>
      <c r="O291" s="33">
        <v>1394.4664031620555</v>
      </c>
      <c r="P291" s="33">
        <v>0</v>
      </c>
      <c r="Q291" s="33">
        <v>35557.790513833992</v>
      </c>
      <c r="R291" s="33">
        <v>433.92094861660081</v>
      </c>
      <c r="S291" s="33">
        <v>213.04743083003953</v>
      </c>
      <c r="T291" s="33">
        <v>4617.3675889328069</v>
      </c>
      <c r="U291" s="33">
        <v>2558.391304347826</v>
      </c>
      <c r="V291" s="33">
        <v>6993.3675889328069</v>
      </c>
      <c r="W291" s="33">
        <v>14312.632411067194</v>
      </c>
      <c r="X291" s="33">
        <v>3516.6719367588935</v>
      </c>
      <c r="Y291" s="33">
        <v>2912.3913043478265</v>
      </c>
      <c r="Z291" s="33">
        <v>25798.620553359684</v>
      </c>
      <c r="AA291" s="33">
        <v>5931.6916996047439</v>
      </c>
      <c r="AB291" s="33">
        <v>4072.482213438735</v>
      </c>
      <c r="AC291" s="33">
        <v>7763.739130434783</v>
      </c>
      <c r="AD291" s="33">
        <v>2608.0474308300395</v>
      </c>
      <c r="AE291" s="33">
        <v>5422.6600790513839</v>
      </c>
      <c r="AF291" s="33">
        <v>12023.324110671938</v>
      </c>
      <c r="AG291" s="33">
        <v>827.62845849802386</v>
      </c>
      <c r="AH291" s="33">
        <v>1188.6442687747037</v>
      </c>
      <c r="AI291" s="33">
        <v>5566.237154150198</v>
      </c>
      <c r="AJ291" s="33">
        <v>2175.1620553359685</v>
      </c>
      <c r="AK291" s="33">
        <v>2265.6521739130435</v>
      </c>
      <c r="AL291" s="33">
        <v>0</v>
      </c>
      <c r="AM291" s="33">
        <v>39053.335968379448</v>
      </c>
      <c r="AN291" s="33">
        <v>461.42292490118587</v>
      </c>
      <c r="AO291" s="33">
        <v>254.93675889328065</v>
      </c>
      <c r="AP291" s="33">
        <v>6096.826086956522</v>
      </c>
      <c r="AQ291" s="33">
        <v>2935.8537549407115</v>
      </c>
      <c r="AR291" s="33">
        <v>5924.3201581027679</v>
      </c>
      <c r="AS291" s="33">
        <v>16196.992094861662</v>
      </c>
      <c r="AT291" s="33">
        <v>3787.1936758893285</v>
      </c>
      <c r="AU291" s="33">
        <v>3395.7905138339925</v>
      </c>
      <c r="AV291" s="33">
        <v>30207.446640316208</v>
      </c>
      <c r="AW291" s="33">
        <v>9318.4980237154159</v>
      </c>
      <c r="AX291" s="33">
        <v>3976.5652173913045</v>
      </c>
      <c r="AY291" s="33">
        <v>9910.2015810276698</v>
      </c>
      <c r="AZ291" s="33">
        <v>1515.810276679842</v>
      </c>
      <c r="BA291" s="33">
        <v>5486.3715415019769</v>
      </c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  <c r="CH291" s="1"/>
      <c r="CI291" s="1"/>
      <c r="CJ291" s="1"/>
      <c r="CK291" s="1"/>
      <c r="CL291" s="1"/>
      <c r="CM291" s="1"/>
      <c r="CN291" s="1"/>
      <c r="CO291" s="1"/>
      <c r="CP291" s="1"/>
      <c r="CQ291" s="1"/>
      <c r="CR291" s="1"/>
      <c r="CS291" s="1"/>
      <c r="CT291" s="1"/>
      <c r="CU291" s="1"/>
      <c r="CV291" s="1"/>
      <c r="CW291" s="1"/>
      <c r="CX291" s="1"/>
      <c r="CY291" s="1"/>
      <c r="CZ291" s="1"/>
      <c r="DA291" s="1"/>
      <c r="DB291" s="1"/>
      <c r="DC291" s="1"/>
      <c r="DD291" s="1"/>
      <c r="DE291" s="1"/>
      <c r="DF291" s="1"/>
      <c r="DG291" s="1"/>
      <c r="DH291" s="1"/>
      <c r="DI291" s="1"/>
      <c r="DJ291" s="1"/>
      <c r="DK291" s="1"/>
      <c r="DL291" s="1"/>
      <c r="DM291" s="1"/>
      <c r="DN291" s="1"/>
      <c r="DO291" s="1"/>
      <c r="DP291" s="1"/>
      <c r="DQ291" s="1"/>
      <c r="DR291" s="1"/>
      <c r="DS291" s="1"/>
      <c r="DT291" s="1"/>
      <c r="DU291" s="1"/>
      <c r="DV291" s="1"/>
      <c r="DW291" s="1"/>
      <c r="DX291" s="1"/>
      <c r="DY291" s="1"/>
      <c r="DZ291" s="1"/>
      <c r="EA291" s="1"/>
      <c r="EB291" s="1"/>
      <c r="EC291" s="1"/>
      <c r="ED291" s="1"/>
      <c r="EE291" s="1"/>
      <c r="EF291" s="1"/>
      <c r="EG291" s="1"/>
      <c r="EH291" s="1"/>
      <c r="EI291" s="1"/>
      <c r="EJ291" s="1"/>
      <c r="EK291" s="1"/>
      <c r="EL291" s="1"/>
      <c r="EM291" s="1"/>
      <c r="EN291" s="1"/>
      <c r="EO291" s="1"/>
      <c r="EP291" s="1"/>
      <c r="EQ291" s="1"/>
      <c r="ER291" s="1"/>
      <c r="ES291" s="1"/>
      <c r="ET291" s="1"/>
      <c r="EU291" s="1"/>
      <c r="EV291" s="1"/>
      <c r="EW291" s="1"/>
      <c r="EX291" s="1"/>
      <c r="EY291" s="1"/>
      <c r="EZ291" s="1"/>
      <c r="FA291" s="1"/>
      <c r="FB291" s="1"/>
      <c r="FC291" s="1"/>
      <c r="FD291" s="1"/>
      <c r="FE291" s="1"/>
      <c r="FF291" s="1"/>
      <c r="FG291" s="1"/>
      <c r="FH291" s="1"/>
    </row>
    <row r="292" spans="1:164" ht="15.75" customHeight="1" x14ac:dyDescent="0.25">
      <c r="A292" s="1">
        <v>35274</v>
      </c>
      <c r="B292" s="1" t="s">
        <v>293</v>
      </c>
      <c r="C292" s="1" t="s">
        <v>805</v>
      </c>
      <c r="D292" s="1" t="s">
        <v>823</v>
      </c>
      <c r="E292" s="1">
        <v>1439</v>
      </c>
      <c r="F292" s="1" t="s">
        <v>836</v>
      </c>
      <c r="G292" s="1" t="s">
        <v>838</v>
      </c>
      <c r="H292" s="1" t="s">
        <v>843</v>
      </c>
      <c r="I292" s="1" t="s">
        <v>852</v>
      </c>
      <c r="J292" s="33">
        <v>35279.85770750988</v>
      </c>
      <c r="K292" s="33">
        <v>2553.715415019763</v>
      </c>
      <c r="L292" s="33">
        <v>9492.1304347826099</v>
      </c>
      <c r="M292" s="33">
        <v>12479.276679841898</v>
      </c>
      <c r="N292" s="33">
        <v>6622.731225296443</v>
      </c>
      <c r="O292" s="33">
        <v>3088.940711462451</v>
      </c>
      <c r="P292" s="33">
        <v>1043.0632411067195</v>
      </c>
      <c r="Q292" s="33">
        <v>34814.703557312263</v>
      </c>
      <c r="R292" s="33">
        <v>571.03557312252974</v>
      </c>
      <c r="S292" s="33">
        <v>1327.5810276679845</v>
      </c>
      <c r="T292" s="33">
        <v>10571.774703557314</v>
      </c>
      <c r="U292" s="33">
        <v>5901.4703557312259</v>
      </c>
      <c r="V292" s="33">
        <v>6364.426877470356</v>
      </c>
      <c r="W292" s="33">
        <v>5763.1581027667989</v>
      </c>
      <c r="X292" s="33">
        <v>3227.7075098814234</v>
      </c>
      <c r="Y292" s="33">
        <v>1087.5494071146245</v>
      </c>
      <c r="Z292" s="33">
        <v>45709.276679841903</v>
      </c>
      <c r="AA292" s="33">
        <v>15701.972332015814</v>
      </c>
      <c r="AB292" s="33">
        <v>2829.6719367588935</v>
      </c>
      <c r="AC292" s="33">
        <v>8051.8695652173919</v>
      </c>
      <c r="AD292" s="33">
        <v>12041.545454545456</v>
      </c>
      <c r="AE292" s="33">
        <v>7084.217391304348</v>
      </c>
      <c r="AF292" s="33">
        <v>33503.225296442695</v>
      </c>
      <c r="AG292" s="33">
        <v>2827.711462450593</v>
      </c>
      <c r="AH292" s="33">
        <v>8903.1264822134399</v>
      </c>
      <c r="AI292" s="33">
        <v>11536.691699604744</v>
      </c>
      <c r="AJ292" s="33">
        <v>5914.9802371541509</v>
      </c>
      <c r="AK292" s="33">
        <v>3397.8142292490124</v>
      </c>
      <c r="AL292" s="33">
        <v>922.90118577075111</v>
      </c>
      <c r="AM292" s="33">
        <v>35543.063241106713</v>
      </c>
      <c r="AN292" s="33">
        <v>860.49802371541512</v>
      </c>
      <c r="AO292" s="33">
        <v>1128.2806324110672</v>
      </c>
      <c r="AP292" s="33">
        <v>9948.4624505928859</v>
      </c>
      <c r="AQ292" s="33">
        <v>5753.8893280632419</v>
      </c>
      <c r="AR292" s="33">
        <v>6138.296442687747</v>
      </c>
      <c r="AS292" s="33">
        <v>6347.0632411067199</v>
      </c>
      <c r="AT292" s="33">
        <v>4285.347826086957</v>
      </c>
      <c r="AU292" s="33">
        <v>1081.2252964426877</v>
      </c>
      <c r="AV292" s="33">
        <v>47093.474308300392</v>
      </c>
      <c r="AW292" s="33">
        <v>14764.695652173914</v>
      </c>
      <c r="AX292" s="33">
        <v>3400.181818181818</v>
      </c>
      <c r="AY292" s="33">
        <v>10317.735177865614</v>
      </c>
      <c r="AZ292" s="33">
        <v>11181.304347826088</v>
      </c>
      <c r="BA292" s="33">
        <v>7429.5573122529649</v>
      </c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  <c r="CF292" s="1"/>
      <c r="CG292" s="1"/>
      <c r="CH292" s="1"/>
      <c r="CI292" s="1"/>
      <c r="CJ292" s="1"/>
      <c r="CK292" s="1"/>
      <c r="CL292" s="1"/>
      <c r="CM292" s="1"/>
      <c r="CN292" s="1"/>
      <c r="CO292" s="1"/>
      <c r="CP292" s="1"/>
      <c r="CQ292" s="1"/>
      <c r="CR292" s="1"/>
      <c r="CS292" s="1"/>
      <c r="CT292" s="1"/>
      <c r="CU292" s="1"/>
      <c r="CV292" s="1"/>
      <c r="CW292" s="1"/>
      <c r="CX292" s="1"/>
      <c r="CY292" s="1"/>
      <c r="CZ292" s="1"/>
      <c r="DA292" s="1"/>
      <c r="DB292" s="1"/>
      <c r="DC292" s="1"/>
      <c r="DD292" s="1"/>
      <c r="DE292" s="1"/>
      <c r="DF292" s="1"/>
      <c r="DG292" s="1"/>
      <c r="DH292" s="1"/>
      <c r="DI292" s="1"/>
      <c r="DJ292" s="1"/>
      <c r="DK292" s="1"/>
      <c r="DL292" s="1"/>
      <c r="DM292" s="1"/>
      <c r="DN292" s="1"/>
      <c r="DO292" s="1"/>
      <c r="DP292" s="1"/>
      <c r="DQ292" s="1"/>
      <c r="DR292" s="1"/>
      <c r="DS292" s="1"/>
      <c r="DT292" s="1"/>
      <c r="DU292" s="1"/>
      <c r="DV292" s="1"/>
      <c r="DW292" s="1"/>
      <c r="DX292" s="1"/>
      <c r="DY292" s="1"/>
      <c r="DZ292" s="1"/>
      <c r="EA292" s="1"/>
      <c r="EB292" s="1"/>
      <c r="EC292" s="1"/>
      <c r="ED292" s="1"/>
      <c r="EE292" s="1"/>
      <c r="EF292" s="1"/>
      <c r="EG292" s="1"/>
      <c r="EH292" s="1"/>
      <c r="EI292" s="1"/>
      <c r="EJ292" s="1"/>
      <c r="EK292" s="1"/>
      <c r="EL292" s="1"/>
      <c r="EM292" s="1"/>
      <c r="EN292" s="1"/>
      <c r="EO292" s="1"/>
      <c r="EP292" s="1"/>
      <c r="EQ292" s="1"/>
      <c r="ER292" s="1"/>
      <c r="ES292" s="1"/>
      <c r="ET292" s="1"/>
      <c r="EU292" s="1"/>
      <c r="EV292" s="1"/>
      <c r="EW292" s="1"/>
      <c r="EX292" s="1"/>
      <c r="EY292" s="1"/>
      <c r="EZ292" s="1"/>
      <c r="FA292" s="1"/>
      <c r="FB292" s="1"/>
      <c r="FC292" s="1"/>
      <c r="FD292" s="1"/>
      <c r="FE292" s="1"/>
      <c r="FF292" s="1"/>
      <c r="FG292" s="1"/>
      <c r="FH292" s="1"/>
    </row>
    <row r="293" spans="1:164" ht="15.75" customHeight="1" x14ac:dyDescent="0.25">
      <c r="A293" s="1">
        <v>35282</v>
      </c>
      <c r="B293" s="1" t="s">
        <v>294</v>
      </c>
      <c r="C293" s="1" t="s">
        <v>796</v>
      </c>
      <c r="D293" s="1" t="s">
        <v>827</v>
      </c>
      <c r="E293" s="1">
        <v>2901</v>
      </c>
      <c r="F293" s="1" t="s">
        <v>835</v>
      </c>
      <c r="G293" s="1" t="s">
        <v>838</v>
      </c>
      <c r="H293" s="1" t="s">
        <v>845</v>
      </c>
      <c r="I293" s="1" t="s">
        <v>852</v>
      </c>
      <c r="J293" s="33">
        <v>54583.418972332031</v>
      </c>
      <c r="K293" s="33">
        <v>4131.5573122529649</v>
      </c>
      <c r="L293" s="33">
        <v>15475.944664031622</v>
      </c>
      <c r="M293" s="33">
        <v>21788.090909090912</v>
      </c>
      <c r="N293" s="33">
        <v>8270.2173913043498</v>
      </c>
      <c r="O293" s="33">
        <v>4461.99604743083</v>
      </c>
      <c r="P293" s="33">
        <v>455.61264822134393</v>
      </c>
      <c r="Q293" s="33">
        <v>78047.944664031631</v>
      </c>
      <c r="R293" s="33">
        <v>1504.5375494071147</v>
      </c>
      <c r="S293" s="33">
        <v>2755.541501976285</v>
      </c>
      <c r="T293" s="33">
        <v>18365.462450592888</v>
      </c>
      <c r="U293" s="33">
        <v>12786.513833992096</v>
      </c>
      <c r="V293" s="33">
        <v>13608.620553359684</v>
      </c>
      <c r="W293" s="33">
        <v>20779.280632411068</v>
      </c>
      <c r="X293" s="33">
        <v>4734.2055335968389</v>
      </c>
      <c r="Y293" s="33">
        <v>3513.7826086956529</v>
      </c>
      <c r="Z293" s="33">
        <v>75531.150197628464</v>
      </c>
      <c r="AA293" s="33">
        <v>33210.786561264831</v>
      </c>
      <c r="AB293" s="33">
        <v>9361.1146245059299</v>
      </c>
      <c r="AC293" s="33">
        <v>9424.9881422924918</v>
      </c>
      <c r="AD293" s="33">
        <v>7756.513833992095</v>
      </c>
      <c r="AE293" s="33">
        <v>15777.747035573122</v>
      </c>
      <c r="AF293" s="33">
        <v>55522.33201581028</v>
      </c>
      <c r="AG293" s="33">
        <v>4596.5691699604749</v>
      </c>
      <c r="AH293" s="33">
        <v>15343.407114624508</v>
      </c>
      <c r="AI293" s="33">
        <v>22346.750988142292</v>
      </c>
      <c r="AJ293" s="33">
        <v>8655.185770750988</v>
      </c>
      <c r="AK293" s="33">
        <v>4223.648221343874</v>
      </c>
      <c r="AL293" s="33">
        <v>356.77075098814237</v>
      </c>
      <c r="AM293" s="33">
        <v>85270.343873517777</v>
      </c>
      <c r="AN293" s="33">
        <v>1190.7747035573123</v>
      </c>
      <c r="AO293" s="33">
        <v>3479.00790513834</v>
      </c>
      <c r="AP293" s="33">
        <v>20249.707509881424</v>
      </c>
      <c r="AQ293" s="33">
        <v>14506.17391304348</v>
      </c>
      <c r="AR293" s="33">
        <v>14941.561264822134</v>
      </c>
      <c r="AS293" s="33">
        <v>23289.920948616604</v>
      </c>
      <c r="AT293" s="33">
        <v>4576.02371541502</v>
      </c>
      <c r="AU293" s="33">
        <v>3037.1739130434785</v>
      </c>
      <c r="AV293" s="33">
        <v>78809.822134387345</v>
      </c>
      <c r="AW293" s="33">
        <v>34661.980237154152</v>
      </c>
      <c r="AX293" s="33">
        <v>10222.675889328066</v>
      </c>
      <c r="AY293" s="33">
        <v>10204.877470355732</v>
      </c>
      <c r="AZ293" s="33">
        <v>7862.9762845849818</v>
      </c>
      <c r="BA293" s="33">
        <v>15857.312252964428</v>
      </c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  <c r="CH293" s="1"/>
      <c r="CI293" s="1"/>
      <c r="CJ293" s="1"/>
      <c r="CK293" s="1"/>
      <c r="CL293" s="1"/>
      <c r="CM293" s="1"/>
      <c r="CN293" s="1"/>
      <c r="CO293" s="1"/>
      <c r="CP293" s="1"/>
      <c r="CQ293" s="1"/>
      <c r="CR293" s="1"/>
      <c r="CS293" s="1"/>
      <c r="CT293" s="1"/>
      <c r="CU293" s="1"/>
      <c r="CV293" s="1"/>
      <c r="CW293" s="1"/>
      <c r="CX293" s="1"/>
      <c r="CY293" s="1"/>
      <c r="CZ293" s="1"/>
      <c r="DA293" s="1"/>
      <c r="DB293" s="1"/>
      <c r="DC293" s="1"/>
      <c r="DD293" s="1"/>
      <c r="DE293" s="1"/>
      <c r="DF293" s="1"/>
      <c r="DG293" s="1"/>
      <c r="DH293" s="1"/>
      <c r="DI293" s="1"/>
      <c r="DJ293" s="1"/>
      <c r="DK293" s="1"/>
      <c r="DL293" s="1"/>
      <c r="DM293" s="1"/>
      <c r="DN293" s="1"/>
      <c r="DO293" s="1"/>
      <c r="DP293" s="1"/>
      <c r="DQ293" s="1"/>
      <c r="DR293" s="1"/>
      <c r="DS293" s="1"/>
      <c r="DT293" s="1"/>
      <c r="DU293" s="1"/>
      <c r="DV293" s="1"/>
      <c r="DW293" s="1"/>
      <c r="DX293" s="1"/>
      <c r="DY293" s="1"/>
      <c r="DZ293" s="1"/>
      <c r="EA293" s="1"/>
      <c r="EB293" s="1"/>
      <c r="EC293" s="1"/>
      <c r="ED293" s="1"/>
      <c r="EE293" s="1"/>
      <c r="EF293" s="1"/>
      <c r="EG293" s="1"/>
      <c r="EH293" s="1"/>
      <c r="EI293" s="1"/>
      <c r="EJ293" s="1"/>
      <c r="EK293" s="1"/>
      <c r="EL293" s="1"/>
      <c r="EM293" s="1"/>
      <c r="EN293" s="1"/>
      <c r="EO293" s="1"/>
      <c r="EP293" s="1"/>
      <c r="EQ293" s="1"/>
      <c r="ER293" s="1"/>
      <c r="ES293" s="1"/>
      <c r="ET293" s="1"/>
      <c r="EU293" s="1"/>
      <c r="EV293" s="1"/>
      <c r="EW293" s="1"/>
      <c r="EX293" s="1"/>
      <c r="EY293" s="1"/>
      <c r="EZ293" s="1"/>
      <c r="FA293" s="1"/>
      <c r="FB293" s="1"/>
      <c r="FC293" s="1"/>
      <c r="FD293" s="1"/>
      <c r="FE293" s="1"/>
      <c r="FF293" s="1"/>
      <c r="FG293" s="1"/>
      <c r="FH293" s="1"/>
    </row>
    <row r="294" spans="1:164" ht="15.75" customHeight="1" x14ac:dyDescent="0.25">
      <c r="A294" s="1">
        <v>35290</v>
      </c>
      <c r="B294" s="1" t="s">
        <v>295</v>
      </c>
      <c r="C294" s="1" t="s">
        <v>803</v>
      </c>
      <c r="D294" s="1" t="s">
        <v>827</v>
      </c>
      <c r="E294" s="1">
        <v>3980</v>
      </c>
      <c r="F294" s="1" t="s">
        <v>832</v>
      </c>
      <c r="G294" s="1" t="s">
        <v>838</v>
      </c>
      <c r="H294" s="1" t="s">
        <v>847</v>
      </c>
      <c r="I294" s="1" t="s">
        <v>851</v>
      </c>
      <c r="J294" s="33">
        <v>200099.56521739133</v>
      </c>
      <c r="K294" s="33">
        <v>19151.45849802372</v>
      </c>
      <c r="L294" s="33">
        <v>36703.814229249016</v>
      </c>
      <c r="M294" s="33">
        <v>78960.288537549408</v>
      </c>
      <c r="N294" s="33">
        <v>35949.134387351784</v>
      </c>
      <c r="O294" s="33">
        <v>26852.25296442688</v>
      </c>
      <c r="P294" s="33">
        <v>2482.616600790514</v>
      </c>
      <c r="Q294" s="33">
        <v>187879.09090909091</v>
      </c>
      <c r="R294" s="33">
        <v>4911.537549407115</v>
      </c>
      <c r="S294" s="33">
        <v>13719.031620553362</v>
      </c>
      <c r="T294" s="33">
        <v>56881.2371541502</v>
      </c>
      <c r="U294" s="33">
        <v>33168.719367588936</v>
      </c>
      <c r="V294" s="33">
        <v>27849.209486166012</v>
      </c>
      <c r="W294" s="33">
        <v>34977.118577075104</v>
      </c>
      <c r="X294" s="33">
        <v>9824.5415019762859</v>
      </c>
      <c r="Y294" s="33">
        <v>6547.695652173913</v>
      </c>
      <c r="Z294" s="33">
        <v>180389.11462450595</v>
      </c>
      <c r="AA294" s="33">
        <v>75473.446640316208</v>
      </c>
      <c r="AB294" s="33">
        <v>29257.2371541502</v>
      </c>
      <c r="AC294" s="33">
        <v>28218.383399209488</v>
      </c>
      <c r="AD294" s="33">
        <v>24233.869565217396</v>
      </c>
      <c r="AE294" s="33">
        <v>23206.177865612648</v>
      </c>
      <c r="AF294" s="33">
        <v>198538.39920948615</v>
      </c>
      <c r="AG294" s="33">
        <v>20014.952569169964</v>
      </c>
      <c r="AH294" s="33">
        <v>36204.308300395256</v>
      </c>
      <c r="AI294" s="33">
        <v>82580.565217391311</v>
      </c>
      <c r="AJ294" s="33">
        <v>35164.628458498024</v>
      </c>
      <c r="AK294" s="33">
        <v>22678.869565217392</v>
      </c>
      <c r="AL294" s="33">
        <v>1895.0750988142295</v>
      </c>
      <c r="AM294" s="33">
        <v>204436.743083004</v>
      </c>
      <c r="AN294" s="33">
        <v>4809.719367588933</v>
      </c>
      <c r="AO294" s="33">
        <v>13446.328063241108</v>
      </c>
      <c r="AP294" s="33">
        <v>60590.011857707519</v>
      </c>
      <c r="AQ294" s="33">
        <v>36636.245059288536</v>
      </c>
      <c r="AR294" s="33">
        <v>29469.00790513834</v>
      </c>
      <c r="AS294" s="33">
        <v>41381.600790513839</v>
      </c>
      <c r="AT294" s="33">
        <v>11535</v>
      </c>
      <c r="AU294" s="33">
        <v>6568.830039525692</v>
      </c>
      <c r="AV294" s="33">
        <v>183174.45059288538</v>
      </c>
      <c r="AW294" s="33">
        <v>67689.636363636368</v>
      </c>
      <c r="AX294" s="33">
        <v>29558.233201581032</v>
      </c>
      <c r="AY294" s="33">
        <v>28658.861660079052</v>
      </c>
      <c r="AZ294" s="33">
        <v>27978.37944664032</v>
      </c>
      <c r="BA294" s="33">
        <v>29289.33992094862</v>
      </c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  <c r="CH294" s="1"/>
      <c r="CI294" s="1"/>
      <c r="CJ294" s="1"/>
      <c r="CK294" s="1"/>
      <c r="CL294" s="1"/>
      <c r="CM294" s="1"/>
      <c r="CN294" s="1"/>
      <c r="CO294" s="1"/>
      <c r="CP294" s="1"/>
      <c r="CQ294" s="1"/>
      <c r="CR294" s="1"/>
      <c r="CS294" s="1"/>
      <c r="CT294" s="1"/>
      <c r="CU294" s="1"/>
      <c r="CV294" s="1"/>
      <c r="CW294" s="1"/>
      <c r="CX294" s="1"/>
      <c r="CY294" s="1"/>
      <c r="CZ294" s="1"/>
      <c r="DA294" s="1"/>
      <c r="DB294" s="1"/>
      <c r="DC294" s="1"/>
      <c r="DD294" s="1"/>
      <c r="DE294" s="1"/>
      <c r="DF294" s="1"/>
      <c r="DG294" s="1"/>
      <c r="DH294" s="1"/>
      <c r="DI294" s="1"/>
      <c r="DJ294" s="1"/>
      <c r="DK294" s="1"/>
      <c r="DL294" s="1"/>
      <c r="DM294" s="1"/>
      <c r="DN294" s="1"/>
      <c r="DO294" s="1"/>
      <c r="DP294" s="1"/>
      <c r="DQ294" s="1"/>
      <c r="DR294" s="1"/>
      <c r="DS294" s="1"/>
      <c r="DT294" s="1"/>
      <c r="DU294" s="1"/>
      <c r="DV294" s="1"/>
      <c r="DW294" s="1"/>
      <c r="DX294" s="1"/>
      <c r="DY294" s="1"/>
      <c r="DZ294" s="1"/>
      <c r="EA294" s="1"/>
      <c r="EB294" s="1"/>
      <c r="EC294" s="1"/>
      <c r="ED294" s="1"/>
      <c r="EE294" s="1"/>
      <c r="EF294" s="1"/>
      <c r="EG294" s="1"/>
      <c r="EH294" s="1"/>
      <c r="EI294" s="1"/>
      <c r="EJ294" s="1"/>
      <c r="EK294" s="1"/>
      <c r="EL294" s="1"/>
      <c r="EM294" s="1"/>
      <c r="EN294" s="1"/>
      <c r="EO294" s="1"/>
      <c r="EP294" s="1"/>
      <c r="EQ294" s="1"/>
      <c r="ER294" s="1"/>
      <c r="ES294" s="1"/>
      <c r="ET294" s="1"/>
      <c r="EU294" s="1"/>
      <c r="EV294" s="1"/>
      <c r="EW294" s="1"/>
      <c r="EX294" s="1"/>
      <c r="EY294" s="1"/>
      <c r="EZ294" s="1"/>
      <c r="FA294" s="1"/>
      <c r="FB294" s="1"/>
      <c r="FC294" s="1"/>
      <c r="FD294" s="1"/>
      <c r="FE294" s="1"/>
      <c r="FF294" s="1"/>
      <c r="FG294" s="1"/>
      <c r="FH294" s="1"/>
    </row>
    <row r="295" spans="1:164" ht="15.75" customHeight="1" x14ac:dyDescent="0.25">
      <c r="A295" s="1">
        <v>35312</v>
      </c>
      <c r="B295" s="1" t="s">
        <v>296</v>
      </c>
      <c r="C295" s="1" t="s">
        <v>805</v>
      </c>
      <c r="D295" s="1" t="s">
        <v>824</v>
      </c>
      <c r="E295" s="1">
        <v>2466</v>
      </c>
      <c r="F295" s="1" t="s">
        <v>834</v>
      </c>
      <c r="G295" s="1" t="s">
        <v>838</v>
      </c>
      <c r="H295" s="1" t="s">
        <v>846</v>
      </c>
      <c r="I295" s="1" t="s">
        <v>851</v>
      </c>
      <c r="J295" s="33">
        <v>94736.003952569183</v>
      </c>
      <c r="K295" s="33">
        <v>5680.241106719368</v>
      </c>
      <c r="L295" s="33">
        <v>18394.454545454548</v>
      </c>
      <c r="M295" s="33">
        <v>41219.707509881424</v>
      </c>
      <c r="N295" s="33">
        <v>15193.901185770752</v>
      </c>
      <c r="O295" s="33">
        <v>10355.525691699606</v>
      </c>
      <c r="P295" s="33">
        <v>3892.1739130434789</v>
      </c>
      <c r="Q295" s="33">
        <v>83338.600790513854</v>
      </c>
      <c r="R295" s="33">
        <v>1443.1818181818182</v>
      </c>
      <c r="S295" s="33">
        <v>2813.312252964427</v>
      </c>
      <c r="T295" s="33">
        <v>25696.671936758896</v>
      </c>
      <c r="U295" s="33">
        <v>15283.169960474308</v>
      </c>
      <c r="V295" s="33">
        <v>13610.486166007906</v>
      </c>
      <c r="W295" s="33">
        <v>17019.750988142296</v>
      </c>
      <c r="X295" s="33">
        <v>4722.545454545455</v>
      </c>
      <c r="Y295" s="33">
        <v>2749.482213438735</v>
      </c>
      <c r="Z295" s="33">
        <v>86713.339920948609</v>
      </c>
      <c r="AA295" s="33">
        <v>34152.640316205536</v>
      </c>
      <c r="AB295" s="33">
        <v>9284.7351778656121</v>
      </c>
      <c r="AC295" s="33">
        <v>11918.94071146245</v>
      </c>
      <c r="AD295" s="33">
        <v>15508.498023715416</v>
      </c>
      <c r="AE295" s="33">
        <v>15848.525691699604</v>
      </c>
      <c r="AF295" s="33">
        <v>101205.69169960475</v>
      </c>
      <c r="AG295" s="33">
        <v>6039.03557312253</v>
      </c>
      <c r="AH295" s="33">
        <v>16949.1581027668</v>
      </c>
      <c r="AI295" s="33">
        <v>50847.134387351784</v>
      </c>
      <c r="AJ295" s="33">
        <v>16224.486166007906</v>
      </c>
      <c r="AK295" s="33">
        <v>8201.450592885376</v>
      </c>
      <c r="AL295" s="33">
        <v>2944.426877470356</v>
      </c>
      <c r="AM295" s="33">
        <v>88364.53754940712</v>
      </c>
      <c r="AN295" s="33">
        <v>1739.533596837945</v>
      </c>
      <c r="AO295" s="33">
        <v>2876.7747035573125</v>
      </c>
      <c r="AP295" s="33">
        <v>25397.320158102768</v>
      </c>
      <c r="AQ295" s="33">
        <v>13422.185770750988</v>
      </c>
      <c r="AR295" s="33">
        <v>13513.442687747038</v>
      </c>
      <c r="AS295" s="33">
        <v>21623.93675889328</v>
      </c>
      <c r="AT295" s="33">
        <v>7240.01976284585</v>
      </c>
      <c r="AU295" s="33">
        <v>2551.324110671937</v>
      </c>
      <c r="AV295" s="33">
        <v>90727.023715415024</v>
      </c>
      <c r="AW295" s="33">
        <v>35473.462450592888</v>
      </c>
      <c r="AX295" s="33">
        <v>10794.644268774704</v>
      </c>
      <c r="AY295" s="33">
        <v>15416.29644268775</v>
      </c>
      <c r="AZ295" s="33">
        <v>11552.877470355732</v>
      </c>
      <c r="BA295" s="33">
        <v>17489.743083003956</v>
      </c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  <c r="CH295" s="1"/>
      <c r="CI295" s="1"/>
      <c r="CJ295" s="1"/>
      <c r="CK295" s="1"/>
      <c r="CL295" s="1"/>
      <c r="CM295" s="1"/>
      <c r="CN295" s="1"/>
      <c r="CO295" s="1"/>
      <c r="CP295" s="1"/>
      <c r="CQ295" s="1"/>
      <c r="CR295" s="1"/>
      <c r="CS295" s="1"/>
      <c r="CT295" s="1"/>
      <c r="CU295" s="1"/>
      <c r="CV295" s="1"/>
      <c r="CW295" s="1"/>
      <c r="CX295" s="1"/>
      <c r="CY295" s="1"/>
      <c r="CZ295" s="1"/>
      <c r="DA295" s="1"/>
      <c r="DB295" s="1"/>
      <c r="DC295" s="1"/>
      <c r="DD295" s="1"/>
      <c r="DE295" s="1"/>
      <c r="DF295" s="1"/>
      <c r="DG295" s="1"/>
      <c r="DH295" s="1"/>
      <c r="DI295" s="1"/>
      <c r="DJ295" s="1"/>
      <c r="DK295" s="1"/>
      <c r="DL295" s="1"/>
      <c r="DM295" s="1"/>
      <c r="DN295" s="1"/>
      <c r="DO295" s="1"/>
      <c r="DP295" s="1"/>
      <c r="DQ295" s="1"/>
      <c r="DR295" s="1"/>
      <c r="DS295" s="1"/>
      <c r="DT295" s="1"/>
      <c r="DU295" s="1"/>
      <c r="DV295" s="1"/>
      <c r="DW295" s="1"/>
      <c r="DX295" s="1"/>
      <c r="DY295" s="1"/>
      <c r="DZ295" s="1"/>
      <c r="EA295" s="1"/>
      <c r="EB295" s="1"/>
      <c r="EC295" s="1"/>
      <c r="ED295" s="1"/>
      <c r="EE295" s="1"/>
      <c r="EF295" s="1"/>
      <c r="EG295" s="1"/>
      <c r="EH295" s="1"/>
      <c r="EI295" s="1"/>
      <c r="EJ295" s="1"/>
      <c r="EK295" s="1"/>
      <c r="EL295" s="1"/>
      <c r="EM295" s="1"/>
      <c r="EN295" s="1"/>
      <c r="EO295" s="1"/>
      <c r="EP295" s="1"/>
      <c r="EQ295" s="1"/>
      <c r="ER295" s="1"/>
      <c r="ES295" s="1"/>
      <c r="ET295" s="1"/>
      <c r="EU295" s="1"/>
      <c r="EV295" s="1"/>
      <c r="EW295" s="1"/>
      <c r="EX295" s="1"/>
      <c r="EY295" s="1"/>
      <c r="EZ295" s="1"/>
      <c r="FA295" s="1"/>
      <c r="FB295" s="1"/>
      <c r="FC295" s="1"/>
      <c r="FD295" s="1"/>
      <c r="FE295" s="1"/>
      <c r="FF295" s="1"/>
      <c r="FG295" s="1"/>
      <c r="FH295" s="1"/>
    </row>
    <row r="296" spans="1:164" ht="15.75" customHeight="1" x14ac:dyDescent="0.25">
      <c r="A296" s="1">
        <v>35355</v>
      </c>
      <c r="B296" s="1" t="s">
        <v>297</v>
      </c>
      <c r="C296" s="1" t="s">
        <v>803</v>
      </c>
      <c r="D296" s="1" t="s">
        <v>827</v>
      </c>
      <c r="E296" s="1">
        <v>3750</v>
      </c>
      <c r="F296" s="1" t="s">
        <v>832</v>
      </c>
      <c r="G296" s="1" t="s">
        <v>838</v>
      </c>
      <c r="H296" s="1" t="s">
        <v>846</v>
      </c>
      <c r="I296" s="1" t="s">
        <v>851</v>
      </c>
      <c r="J296" s="33">
        <v>102053.07509881424</v>
      </c>
      <c r="K296" s="33">
        <v>11025.189723320158</v>
      </c>
      <c r="L296" s="33">
        <v>14902.9604743083</v>
      </c>
      <c r="M296" s="33">
        <v>52469.798418972336</v>
      </c>
      <c r="N296" s="33">
        <v>11772.719367588934</v>
      </c>
      <c r="O296" s="33">
        <v>10466.22924901186</v>
      </c>
      <c r="P296" s="33">
        <v>1416.1778656126485</v>
      </c>
      <c r="Q296" s="33">
        <v>110987.58498023717</v>
      </c>
      <c r="R296" s="33">
        <v>1757.3992094861662</v>
      </c>
      <c r="S296" s="33">
        <v>6996.3162055335979</v>
      </c>
      <c r="T296" s="33">
        <v>31074.604743083008</v>
      </c>
      <c r="U296" s="33">
        <v>17517.802371541504</v>
      </c>
      <c r="V296" s="33">
        <v>20900.031620553364</v>
      </c>
      <c r="W296" s="33">
        <v>24305.26877470356</v>
      </c>
      <c r="X296" s="33">
        <v>4903.8695652173919</v>
      </c>
      <c r="Y296" s="33">
        <v>3532.2924901185775</v>
      </c>
      <c r="Z296" s="33">
        <v>98173.802371541504</v>
      </c>
      <c r="AA296" s="33">
        <v>31438.561264822136</v>
      </c>
      <c r="AB296" s="33">
        <v>11582.474308300398</v>
      </c>
      <c r="AC296" s="33">
        <v>17381.905138339924</v>
      </c>
      <c r="AD296" s="33">
        <v>20198.798418972332</v>
      </c>
      <c r="AE296" s="33">
        <v>17572.06324110672</v>
      </c>
      <c r="AF296" s="33">
        <v>105033.03162055337</v>
      </c>
      <c r="AG296" s="33">
        <v>13858.391304347828</v>
      </c>
      <c r="AH296" s="33">
        <v>17394.043478260872</v>
      </c>
      <c r="AI296" s="33">
        <v>49878.581027667984</v>
      </c>
      <c r="AJ296" s="33">
        <v>12716.952569169962</v>
      </c>
      <c r="AK296" s="33">
        <v>10108.770750988142</v>
      </c>
      <c r="AL296" s="33">
        <v>1076.2924901185772</v>
      </c>
      <c r="AM296" s="33">
        <v>116396.55335968382</v>
      </c>
      <c r="AN296" s="33">
        <v>1721.0395256916995</v>
      </c>
      <c r="AO296" s="33">
        <v>7213.97233201581</v>
      </c>
      <c r="AP296" s="33">
        <v>31717.501976284588</v>
      </c>
      <c r="AQ296" s="33">
        <v>17504.075098814228</v>
      </c>
      <c r="AR296" s="33">
        <v>20336.54545454546</v>
      </c>
      <c r="AS296" s="33">
        <v>28806.928853754944</v>
      </c>
      <c r="AT296" s="33">
        <v>5320.8774703557319</v>
      </c>
      <c r="AU296" s="33">
        <v>3775.612648221344</v>
      </c>
      <c r="AV296" s="33">
        <v>99523.592885375503</v>
      </c>
      <c r="AW296" s="33">
        <v>33028.608695652176</v>
      </c>
      <c r="AX296" s="33">
        <v>11463.438735177866</v>
      </c>
      <c r="AY296" s="33">
        <v>16835.229249011856</v>
      </c>
      <c r="AZ296" s="33">
        <v>15925.09486166008</v>
      </c>
      <c r="BA296" s="33">
        <v>22271.22134387352</v>
      </c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  <c r="CN296" s="1"/>
      <c r="CO296" s="1"/>
      <c r="CP296" s="1"/>
      <c r="CQ296" s="1"/>
      <c r="CR296" s="1"/>
      <c r="CS296" s="1"/>
      <c r="CT296" s="1"/>
      <c r="CU296" s="1"/>
      <c r="CV296" s="1"/>
      <c r="CW296" s="1"/>
      <c r="CX296" s="1"/>
      <c r="CY296" s="1"/>
      <c r="CZ296" s="1"/>
      <c r="DA296" s="1"/>
      <c r="DB296" s="1"/>
      <c r="DC296" s="1"/>
      <c r="DD296" s="1"/>
      <c r="DE296" s="1"/>
      <c r="DF296" s="1"/>
      <c r="DG296" s="1"/>
      <c r="DH296" s="1"/>
      <c r="DI296" s="1"/>
      <c r="DJ296" s="1"/>
      <c r="DK296" s="1"/>
      <c r="DL296" s="1"/>
      <c r="DM296" s="1"/>
      <c r="DN296" s="1"/>
      <c r="DO296" s="1"/>
      <c r="DP296" s="1"/>
      <c r="DQ296" s="1"/>
      <c r="DR296" s="1"/>
      <c r="DS296" s="1"/>
      <c r="DT296" s="1"/>
      <c r="DU296" s="1"/>
      <c r="DV296" s="1"/>
      <c r="DW296" s="1"/>
      <c r="DX296" s="1"/>
      <c r="DY296" s="1"/>
      <c r="DZ296" s="1"/>
      <c r="EA296" s="1"/>
      <c r="EB296" s="1"/>
      <c r="EC296" s="1"/>
      <c r="ED296" s="1"/>
      <c r="EE296" s="1"/>
      <c r="EF296" s="1"/>
      <c r="EG296" s="1"/>
      <c r="EH296" s="1"/>
      <c r="EI296" s="1"/>
      <c r="EJ296" s="1"/>
      <c r="EK296" s="1"/>
      <c r="EL296" s="1"/>
      <c r="EM296" s="1"/>
      <c r="EN296" s="1"/>
      <c r="EO296" s="1"/>
      <c r="EP296" s="1"/>
      <c r="EQ296" s="1"/>
      <c r="ER296" s="1"/>
      <c r="ES296" s="1"/>
      <c r="ET296" s="1"/>
      <c r="EU296" s="1"/>
      <c r="EV296" s="1"/>
      <c r="EW296" s="1"/>
      <c r="EX296" s="1"/>
      <c r="EY296" s="1"/>
      <c r="EZ296" s="1"/>
      <c r="FA296" s="1"/>
      <c r="FB296" s="1"/>
      <c r="FC296" s="1"/>
      <c r="FD296" s="1"/>
      <c r="FE296" s="1"/>
      <c r="FF296" s="1"/>
      <c r="FG296" s="1"/>
      <c r="FH296" s="1"/>
    </row>
    <row r="297" spans="1:164" ht="15.75" customHeight="1" x14ac:dyDescent="0.25">
      <c r="A297" s="1">
        <v>35363</v>
      </c>
      <c r="B297" s="1" t="s">
        <v>298</v>
      </c>
      <c r="C297" s="1" t="s">
        <v>803</v>
      </c>
      <c r="D297" s="1" t="s">
        <v>827</v>
      </c>
      <c r="E297" s="1">
        <v>2996</v>
      </c>
      <c r="F297" s="1" t="s">
        <v>833</v>
      </c>
      <c r="G297" s="1" t="s">
        <v>838</v>
      </c>
      <c r="H297" s="1" t="s">
        <v>842</v>
      </c>
      <c r="I297" s="1" t="s">
        <v>851</v>
      </c>
      <c r="J297" s="33">
        <v>83295.865612648224</v>
      </c>
      <c r="K297" s="33">
        <v>5531.719367588933</v>
      </c>
      <c r="L297" s="33">
        <v>13863.14624505929</v>
      </c>
      <c r="M297" s="33">
        <v>29552.794466403167</v>
      </c>
      <c r="N297" s="33">
        <v>17282.577075098816</v>
      </c>
      <c r="O297" s="33">
        <v>9116.395256916996</v>
      </c>
      <c r="P297" s="33">
        <v>7949.2332015810289</v>
      </c>
      <c r="Q297" s="33">
        <v>82434.288537549422</v>
      </c>
      <c r="R297" s="33">
        <v>1322.9565217391305</v>
      </c>
      <c r="S297" s="33">
        <v>3513.2134387351784</v>
      </c>
      <c r="T297" s="33">
        <v>27400.675889328068</v>
      </c>
      <c r="U297" s="33">
        <v>11693.758893280634</v>
      </c>
      <c r="V297" s="33">
        <v>16582.41897233202</v>
      </c>
      <c r="W297" s="33">
        <v>13902.845849802372</v>
      </c>
      <c r="X297" s="33">
        <v>5272.00395256917</v>
      </c>
      <c r="Y297" s="33">
        <v>2746.415019762846</v>
      </c>
      <c r="Z297" s="33">
        <v>118633.30830039528</v>
      </c>
      <c r="AA297" s="33">
        <v>48262.086956521744</v>
      </c>
      <c r="AB297" s="33">
        <v>6771.509881422925</v>
      </c>
      <c r="AC297" s="33">
        <v>12464.14229249012</v>
      </c>
      <c r="AD297" s="33">
        <v>29467.233201581032</v>
      </c>
      <c r="AE297" s="33">
        <v>21668.335968379448</v>
      </c>
      <c r="AF297" s="33">
        <v>77140.984189723327</v>
      </c>
      <c r="AG297" s="33">
        <v>6675.3280632411079</v>
      </c>
      <c r="AH297" s="33">
        <v>13444.454545454548</v>
      </c>
      <c r="AI297" s="33">
        <v>26635.533596837944</v>
      </c>
      <c r="AJ297" s="33">
        <v>17946.723320158104</v>
      </c>
      <c r="AK297" s="33">
        <v>6441.0909090909099</v>
      </c>
      <c r="AL297" s="33">
        <v>5997.853754940712</v>
      </c>
      <c r="AM297" s="33">
        <v>79642.885375494079</v>
      </c>
      <c r="AN297" s="33">
        <v>1591.596837944664</v>
      </c>
      <c r="AO297" s="33">
        <v>3355.7114624505934</v>
      </c>
      <c r="AP297" s="33">
        <v>25889.15019762846</v>
      </c>
      <c r="AQ297" s="33">
        <v>10602.1185770751</v>
      </c>
      <c r="AR297" s="33">
        <v>14793.237154150198</v>
      </c>
      <c r="AS297" s="33">
        <v>15445.980237154152</v>
      </c>
      <c r="AT297" s="33">
        <v>5265.426877470356</v>
      </c>
      <c r="AU297" s="33">
        <v>2699.6640316205535</v>
      </c>
      <c r="AV297" s="33">
        <v>111229.46245059291</v>
      </c>
      <c r="AW297" s="33">
        <v>47468.197628458503</v>
      </c>
      <c r="AX297" s="33">
        <v>6314.5691699604749</v>
      </c>
      <c r="AY297" s="33">
        <v>9941.8893280632419</v>
      </c>
      <c r="AZ297" s="33">
        <v>25971.343873517788</v>
      </c>
      <c r="BA297" s="33">
        <v>21533.462450592888</v>
      </c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  <c r="CF297" s="1"/>
      <c r="CG297" s="1"/>
      <c r="CH297" s="1"/>
      <c r="CI297" s="1"/>
      <c r="CJ297" s="1"/>
      <c r="CK297" s="1"/>
      <c r="CL297" s="1"/>
      <c r="CM297" s="1"/>
      <c r="CN297" s="1"/>
      <c r="CO297" s="1"/>
      <c r="CP297" s="1"/>
      <c r="CQ297" s="1"/>
      <c r="CR297" s="1"/>
      <c r="CS297" s="1"/>
      <c r="CT297" s="1"/>
      <c r="CU297" s="1"/>
      <c r="CV297" s="1"/>
      <c r="CW297" s="1"/>
      <c r="CX297" s="1"/>
      <c r="CY297" s="1"/>
      <c r="CZ297" s="1"/>
      <c r="DA297" s="1"/>
      <c r="DB297" s="1"/>
      <c r="DC297" s="1"/>
      <c r="DD297" s="1"/>
      <c r="DE297" s="1"/>
      <c r="DF297" s="1"/>
      <c r="DG297" s="1"/>
      <c r="DH297" s="1"/>
      <c r="DI297" s="1"/>
      <c r="DJ297" s="1"/>
      <c r="DK297" s="1"/>
      <c r="DL297" s="1"/>
      <c r="DM297" s="1"/>
      <c r="DN297" s="1"/>
      <c r="DO297" s="1"/>
      <c r="DP297" s="1"/>
      <c r="DQ297" s="1"/>
      <c r="DR297" s="1"/>
      <c r="DS297" s="1"/>
      <c r="DT297" s="1"/>
      <c r="DU297" s="1"/>
      <c r="DV297" s="1"/>
      <c r="DW297" s="1"/>
      <c r="DX297" s="1"/>
      <c r="DY297" s="1"/>
      <c r="DZ297" s="1"/>
      <c r="EA297" s="1"/>
      <c r="EB297" s="1"/>
      <c r="EC297" s="1"/>
      <c r="ED297" s="1"/>
      <c r="EE297" s="1"/>
      <c r="EF297" s="1"/>
      <c r="EG297" s="1"/>
      <c r="EH297" s="1"/>
      <c r="EI297" s="1"/>
      <c r="EJ297" s="1"/>
      <c r="EK297" s="1"/>
      <c r="EL297" s="1"/>
      <c r="EM297" s="1"/>
      <c r="EN297" s="1"/>
      <c r="EO297" s="1"/>
      <c r="EP297" s="1"/>
      <c r="EQ297" s="1"/>
      <c r="ER297" s="1"/>
      <c r="ES297" s="1"/>
      <c r="ET297" s="1"/>
      <c r="EU297" s="1"/>
      <c r="EV297" s="1"/>
      <c r="EW297" s="1"/>
      <c r="EX297" s="1"/>
      <c r="EY297" s="1"/>
      <c r="EZ297" s="1"/>
      <c r="FA297" s="1"/>
      <c r="FB297" s="1"/>
      <c r="FC297" s="1"/>
      <c r="FD297" s="1"/>
      <c r="FE297" s="1"/>
      <c r="FF297" s="1"/>
      <c r="FG297" s="1"/>
      <c r="FH297" s="1"/>
    </row>
    <row r="298" spans="1:164" ht="15.75" customHeight="1" x14ac:dyDescent="0.25">
      <c r="A298" s="1">
        <v>35398</v>
      </c>
      <c r="B298" s="1" t="s">
        <v>299</v>
      </c>
      <c r="C298" s="1" t="s">
        <v>805</v>
      </c>
      <c r="D298" s="1" t="s">
        <v>827</v>
      </c>
      <c r="E298" s="1">
        <v>4077</v>
      </c>
      <c r="F298" s="1" t="s">
        <v>836</v>
      </c>
      <c r="G298" s="1" t="s">
        <v>838</v>
      </c>
      <c r="H298" s="1" t="s">
        <v>846</v>
      </c>
      <c r="I298" s="1" t="s">
        <v>853</v>
      </c>
      <c r="J298" s="33">
        <v>151670.4268774704</v>
      </c>
      <c r="K298" s="33">
        <v>8581.1383399209481</v>
      </c>
      <c r="L298" s="33">
        <v>25873.99209486166</v>
      </c>
      <c r="M298" s="33">
        <v>56967.723320158104</v>
      </c>
      <c r="N298" s="33">
        <v>34295.197628458503</v>
      </c>
      <c r="O298" s="33">
        <v>19073.01581027668</v>
      </c>
      <c r="P298" s="33">
        <v>6879.359683794466</v>
      </c>
      <c r="Q298" s="33">
        <v>99098.577075098816</v>
      </c>
      <c r="R298" s="33">
        <v>1061.4545454545455</v>
      </c>
      <c r="S298" s="33">
        <v>3381.4901185770755</v>
      </c>
      <c r="T298" s="33">
        <v>34392.09486166008</v>
      </c>
      <c r="U298" s="33">
        <v>17154.747035573124</v>
      </c>
      <c r="V298" s="33">
        <v>16868.363636363636</v>
      </c>
      <c r="W298" s="33">
        <v>16451.098814229248</v>
      </c>
      <c r="X298" s="33">
        <v>6762.723320158103</v>
      </c>
      <c r="Y298" s="33">
        <v>3026.6047430830045</v>
      </c>
      <c r="Z298" s="33">
        <v>142997.44268774707</v>
      </c>
      <c r="AA298" s="33">
        <v>54989.181818181823</v>
      </c>
      <c r="AB298" s="33">
        <v>15578.885375494074</v>
      </c>
      <c r="AC298" s="33">
        <v>21541.304347826088</v>
      </c>
      <c r="AD298" s="33">
        <v>28325.980237154152</v>
      </c>
      <c r="AE298" s="33">
        <v>22562.090909090908</v>
      </c>
      <c r="AF298" s="33">
        <v>144266.81422924902</v>
      </c>
      <c r="AG298" s="33">
        <v>9200.3201581027679</v>
      </c>
      <c r="AH298" s="33">
        <v>25010.312252964428</v>
      </c>
      <c r="AI298" s="33">
        <v>58105.952569169967</v>
      </c>
      <c r="AJ298" s="33">
        <v>30847.620553359684</v>
      </c>
      <c r="AK298" s="33">
        <v>15998.395256916998</v>
      </c>
      <c r="AL298" s="33">
        <v>5104.213438735178</v>
      </c>
      <c r="AM298" s="33">
        <v>107545.75494071147</v>
      </c>
      <c r="AN298" s="33">
        <v>1497.5573122529647</v>
      </c>
      <c r="AO298" s="33">
        <v>4062.802371541502</v>
      </c>
      <c r="AP298" s="33">
        <v>36889.023715415024</v>
      </c>
      <c r="AQ298" s="33">
        <v>17383.841897233204</v>
      </c>
      <c r="AR298" s="33">
        <v>15716.695652173916</v>
      </c>
      <c r="AS298" s="33">
        <v>20620.640316205536</v>
      </c>
      <c r="AT298" s="33">
        <v>7947.727272727273</v>
      </c>
      <c r="AU298" s="33">
        <v>3427.4664031620555</v>
      </c>
      <c r="AV298" s="33">
        <v>136489.54940711465</v>
      </c>
      <c r="AW298" s="33">
        <v>50733.501976284591</v>
      </c>
      <c r="AX298" s="33">
        <v>15626.992094861662</v>
      </c>
      <c r="AY298" s="33">
        <v>20490.438735177868</v>
      </c>
      <c r="AZ298" s="33">
        <v>27551.359683794468</v>
      </c>
      <c r="BA298" s="33">
        <v>22087.256916996052</v>
      </c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  <c r="CH298" s="1"/>
      <c r="CI298" s="1"/>
      <c r="CJ298" s="1"/>
      <c r="CK298" s="1"/>
      <c r="CL298" s="1"/>
      <c r="CM298" s="1"/>
      <c r="CN298" s="1"/>
      <c r="CO298" s="1"/>
      <c r="CP298" s="1"/>
      <c r="CQ298" s="1"/>
      <c r="CR298" s="1"/>
      <c r="CS298" s="1"/>
      <c r="CT298" s="1"/>
      <c r="CU298" s="1"/>
      <c r="CV298" s="1"/>
      <c r="CW298" s="1"/>
      <c r="CX298" s="1"/>
      <c r="CY298" s="1"/>
      <c r="CZ298" s="1"/>
      <c r="DA298" s="1"/>
      <c r="DB298" s="1"/>
      <c r="DC298" s="1"/>
      <c r="DD298" s="1"/>
      <c r="DE298" s="1"/>
      <c r="DF298" s="1"/>
      <c r="DG298" s="1"/>
      <c r="DH298" s="1"/>
      <c r="DI298" s="1"/>
      <c r="DJ298" s="1"/>
      <c r="DK298" s="1"/>
      <c r="DL298" s="1"/>
      <c r="DM298" s="1"/>
      <c r="DN298" s="1"/>
      <c r="DO298" s="1"/>
      <c r="DP298" s="1"/>
      <c r="DQ298" s="1"/>
      <c r="DR298" s="1"/>
      <c r="DS298" s="1"/>
      <c r="DT298" s="1"/>
      <c r="DU298" s="1"/>
      <c r="DV298" s="1"/>
      <c r="DW298" s="1"/>
      <c r="DX298" s="1"/>
      <c r="DY298" s="1"/>
      <c r="DZ298" s="1"/>
      <c r="EA298" s="1"/>
      <c r="EB298" s="1"/>
      <c r="EC298" s="1"/>
      <c r="ED298" s="1"/>
      <c r="EE298" s="1"/>
      <c r="EF298" s="1"/>
      <c r="EG298" s="1"/>
      <c r="EH298" s="1"/>
      <c r="EI298" s="1"/>
      <c r="EJ298" s="1"/>
      <c r="EK298" s="1"/>
      <c r="EL298" s="1"/>
      <c r="EM298" s="1"/>
      <c r="EN298" s="1"/>
      <c r="EO298" s="1"/>
      <c r="EP298" s="1"/>
      <c r="EQ298" s="1"/>
      <c r="ER298" s="1"/>
      <c r="ES298" s="1"/>
      <c r="ET298" s="1"/>
      <c r="EU298" s="1"/>
      <c r="EV298" s="1"/>
      <c r="EW298" s="1"/>
      <c r="EX298" s="1"/>
      <c r="EY298" s="1"/>
      <c r="EZ298" s="1"/>
      <c r="FA298" s="1"/>
      <c r="FB298" s="1"/>
      <c r="FC298" s="1"/>
      <c r="FD298" s="1"/>
      <c r="FE298" s="1"/>
      <c r="FF298" s="1"/>
      <c r="FG298" s="1"/>
      <c r="FH298" s="1"/>
    </row>
    <row r="299" spans="1:164" ht="15.75" customHeight="1" x14ac:dyDescent="0.25">
      <c r="A299" s="1">
        <v>35401</v>
      </c>
      <c r="B299" s="1" t="s">
        <v>300</v>
      </c>
      <c r="C299" s="1" t="s">
        <v>802</v>
      </c>
      <c r="D299" s="1" t="s">
        <v>827</v>
      </c>
      <c r="E299" s="1">
        <v>3712</v>
      </c>
      <c r="F299" s="1" t="s">
        <v>834</v>
      </c>
      <c r="G299" s="1" t="s">
        <v>838</v>
      </c>
      <c r="H299" s="1" t="s">
        <v>842</v>
      </c>
      <c r="I299" s="1" t="s">
        <v>851</v>
      </c>
      <c r="J299" s="33">
        <v>101009.76284584982</v>
      </c>
      <c r="K299" s="33">
        <v>9537.438735177866</v>
      </c>
      <c r="L299" s="33">
        <v>13909.596837944664</v>
      </c>
      <c r="M299" s="33">
        <v>58926.691699604744</v>
      </c>
      <c r="N299" s="33">
        <v>12239.553359683796</v>
      </c>
      <c r="O299" s="33">
        <v>5381.916996047431</v>
      </c>
      <c r="P299" s="33">
        <v>1014.5652173913043</v>
      </c>
      <c r="Q299" s="33">
        <v>81092.561264822143</v>
      </c>
      <c r="R299" s="33">
        <v>937.37944664031636</v>
      </c>
      <c r="S299" s="33">
        <v>2638.201581027668</v>
      </c>
      <c r="T299" s="33">
        <v>23649.588932806324</v>
      </c>
      <c r="U299" s="33">
        <v>14628.284584980238</v>
      </c>
      <c r="V299" s="33">
        <v>13702.608695652178</v>
      </c>
      <c r="W299" s="33">
        <v>15655.93675889328</v>
      </c>
      <c r="X299" s="33">
        <v>6592.5217391304359</v>
      </c>
      <c r="Y299" s="33">
        <v>3288.0395256917</v>
      </c>
      <c r="Z299" s="33">
        <v>68572.478260869568</v>
      </c>
      <c r="AA299" s="33">
        <v>21981.992094861664</v>
      </c>
      <c r="AB299" s="33">
        <v>7709.7312252964439</v>
      </c>
      <c r="AC299" s="33">
        <v>10266.920948616602</v>
      </c>
      <c r="AD299" s="33">
        <v>17896.620553359684</v>
      </c>
      <c r="AE299" s="33">
        <v>10717.213438735178</v>
      </c>
      <c r="AF299" s="33">
        <v>107682.56126482214</v>
      </c>
      <c r="AG299" s="33">
        <v>12672.209486166008</v>
      </c>
      <c r="AH299" s="33">
        <v>13748.462450592886</v>
      </c>
      <c r="AI299" s="33">
        <v>57777.466403162056</v>
      </c>
      <c r="AJ299" s="33">
        <v>14378.592885375494</v>
      </c>
      <c r="AK299" s="33">
        <v>8236.4268774703578</v>
      </c>
      <c r="AL299" s="33">
        <v>869.40316205533611</v>
      </c>
      <c r="AM299" s="33">
        <v>84335.332015810272</v>
      </c>
      <c r="AN299" s="33">
        <v>1352.7747035573123</v>
      </c>
      <c r="AO299" s="33">
        <v>2779.9604743083005</v>
      </c>
      <c r="AP299" s="33">
        <v>24000.466403162056</v>
      </c>
      <c r="AQ299" s="33">
        <v>15263.814229249012</v>
      </c>
      <c r="AR299" s="33">
        <v>13002.968379446642</v>
      </c>
      <c r="AS299" s="33">
        <v>18377.268774703556</v>
      </c>
      <c r="AT299" s="33">
        <v>6330.849802371542</v>
      </c>
      <c r="AU299" s="33">
        <v>3227.229249011858</v>
      </c>
      <c r="AV299" s="33">
        <v>69761.660079051391</v>
      </c>
      <c r="AW299" s="33">
        <v>23235.505928853756</v>
      </c>
      <c r="AX299" s="33">
        <v>7127.0592885375499</v>
      </c>
      <c r="AY299" s="33">
        <v>8850.604743083004</v>
      </c>
      <c r="AZ299" s="33">
        <v>17747.08695652174</v>
      </c>
      <c r="BA299" s="33">
        <v>12801.403162055336</v>
      </c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  <c r="CH299" s="1"/>
      <c r="CI299" s="1"/>
      <c r="CJ299" s="1"/>
      <c r="CK299" s="1"/>
      <c r="CL299" s="1"/>
      <c r="CM299" s="1"/>
      <c r="CN299" s="1"/>
      <c r="CO299" s="1"/>
      <c r="CP299" s="1"/>
      <c r="CQ299" s="1"/>
      <c r="CR299" s="1"/>
      <c r="CS299" s="1"/>
      <c r="CT299" s="1"/>
      <c r="CU299" s="1"/>
      <c r="CV299" s="1"/>
      <c r="CW299" s="1"/>
      <c r="CX299" s="1"/>
      <c r="CY299" s="1"/>
      <c r="CZ299" s="1"/>
      <c r="DA299" s="1"/>
      <c r="DB299" s="1"/>
      <c r="DC299" s="1"/>
      <c r="DD299" s="1"/>
      <c r="DE299" s="1"/>
      <c r="DF299" s="1"/>
      <c r="DG299" s="1"/>
      <c r="DH299" s="1"/>
      <c r="DI299" s="1"/>
      <c r="DJ299" s="1"/>
      <c r="DK299" s="1"/>
      <c r="DL299" s="1"/>
      <c r="DM299" s="1"/>
      <c r="DN299" s="1"/>
      <c r="DO299" s="1"/>
      <c r="DP299" s="1"/>
      <c r="DQ299" s="1"/>
      <c r="DR299" s="1"/>
      <c r="DS299" s="1"/>
      <c r="DT299" s="1"/>
      <c r="DU299" s="1"/>
      <c r="DV299" s="1"/>
      <c r="DW299" s="1"/>
      <c r="DX299" s="1"/>
      <c r="DY299" s="1"/>
      <c r="DZ299" s="1"/>
      <c r="EA299" s="1"/>
      <c r="EB299" s="1"/>
      <c r="EC299" s="1"/>
      <c r="ED299" s="1"/>
      <c r="EE299" s="1"/>
      <c r="EF299" s="1"/>
      <c r="EG299" s="1"/>
      <c r="EH299" s="1"/>
      <c r="EI299" s="1"/>
      <c r="EJ299" s="1"/>
      <c r="EK299" s="1"/>
      <c r="EL299" s="1"/>
      <c r="EM299" s="1"/>
      <c r="EN299" s="1"/>
      <c r="EO299" s="1"/>
      <c r="EP299" s="1"/>
      <c r="EQ299" s="1"/>
      <c r="ER299" s="1"/>
      <c r="ES299" s="1"/>
      <c r="ET299" s="1"/>
      <c r="EU299" s="1"/>
      <c r="EV299" s="1"/>
      <c r="EW299" s="1"/>
      <c r="EX299" s="1"/>
      <c r="EY299" s="1"/>
      <c r="EZ299" s="1"/>
      <c r="FA299" s="1"/>
      <c r="FB299" s="1"/>
      <c r="FC299" s="1"/>
      <c r="FD299" s="1"/>
      <c r="FE299" s="1"/>
      <c r="FF299" s="1"/>
      <c r="FG299" s="1"/>
      <c r="FH299" s="1"/>
    </row>
    <row r="300" spans="1:164" ht="15.75" customHeight="1" x14ac:dyDescent="0.25">
      <c r="A300" s="1">
        <v>35415</v>
      </c>
      <c r="B300" s="1" t="s">
        <v>301</v>
      </c>
      <c r="C300" s="1" t="s">
        <v>800</v>
      </c>
      <c r="D300" s="1" t="s">
        <v>827</v>
      </c>
      <c r="E300" s="1">
        <v>2990</v>
      </c>
      <c r="F300" s="1" t="s">
        <v>834</v>
      </c>
      <c r="G300" s="1" t="s">
        <v>838</v>
      </c>
      <c r="H300" s="1" t="s">
        <v>842</v>
      </c>
      <c r="I300" s="1" t="s">
        <v>851</v>
      </c>
      <c r="J300" s="33">
        <v>87667.332015810272</v>
      </c>
      <c r="K300" s="33">
        <v>6142.430830039526</v>
      </c>
      <c r="L300" s="33">
        <v>12003.06719367589</v>
      </c>
      <c r="M300" s="33">
        <v>57156.027667984192</v>
      </c>
      <c r="N300" s="33">
        <v>6591.4031620553369</v>
      </c>
      <c r="O300" s="33">
        <v>5511.8339920948629</v>
      </c>
      <c r="P300" s="33">
        <v>262.56916996047437</v>
      </c>
      <c r="Q300" s="33">
        <v>99824.707509881438</v>
      </c>
      <c r="R300" s="33">
        <v>776.18577075098824</v>
      </c>
      <c r="S300" s="33">
        <v>3383.822134387352</v>
      </c>
      <c r="T300" s="33">
        <v>29581.913043478264</v>
      </c>
      <c r="U300" s="33">
        <v>15358.328063241108</v>
      </c>
      <c r="V300" s="33">
        <v>23950.32411067194</v>
      </c>
      <c r="W300" s="33">
        <v>18482.162055335972</v>
      </c>
      <c r="X300" s="33">
        <v>5088.8102766798429</v>
      </c>
      <c r="Y300" s="33">
        <v>3203.1620553359685</v>
      </c>
      <c r="Z300" s="33">
        <v>67877.739130434784</v>
      </c>
      <c r="AA300" s="33">
        <v>31280.940711462452</v>
      </c>
      <c r="AB300" s="33">
        <v>10521.533596837946</v>
      </c>
      <c r="AC300" s="33">
        <v>9753.9011857707519</v>
      </c>
      <c r="AD300" s="33">
        <v>8780.786561264822</v>
      </c>
      <c r="AE300" s="33">
        <v>7540.5770750988149</v>
      </c>
      <c r="AF300" s="33">
        <v>90551.53754940712</v>
      </c>
      <c r="AG300" s="33">
        <v>8619.0909090909099</v>
      </c>
      <c r="AH300" s="33">
        <v>10732.826086956522</v>
      </c>
      <c r="AI300" s="33">
        <v>59162.434782608696</v>
      </c>
      <c r="AJ300" s="33">
        <v>7449.1343873517799</v>
      </c>
      <c r="AK300" s="33">
        <v>4407.2608695652179</v>
      </c>
      <c r="AL300" s="33">
        <v>180.79051383399212</v>
      </c>
      <c r="AM300" s="33">
        <v>100417.40316205534</v>
      </c>
      <c r="AN300" s="33">
        <v>1159.2885375494072</v>
      </c>
      <c r="AO300" s="33">
        <v>3820.6324110671944</v>
      </c>
      <c r="AP300" s="33">
        <v>25493.565217391308</v>
      </c>
      <c r="AQ300" s="33">
        <v>14886.454545454548</v>
      </c>
      <c r="AR300" s="33">
        <v>21274.059288537548</v>
      </c>
      <c r="AS300" s="33">
        <v>24822.249011857708</v>
      </c>
      <c r="AT300" s="33">
        <v>5930.8577075098819</v>
      </c>
      <c r="AU300" s="33">
        <v>3030.296442687747</v>
      </c>
      <c r="AV300" s="33">
        <v>64485.225296442688</v>
      </c>
      <c r="AW300" s="33">
        <v>29728.652173913048</v>
      </c>
      <c r="AX300" s="33">
        <v>9516.790513833992</v>
      </c>
      <c r="AY300" s="33">
        <v>10089.383399209486</v>
      </c>
      <c r="AZ300" s="33">
        <v>7278.324110671937</v>
      </c>
      <c r="BA300" s="33">
        <v>7872.075098814229</v>
      </c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  <c r="CF300" s="1"/>
      <c r="CG300" s="1"/>
      <c r="CH300" s="1"/>
      <c r="CI300" s="1"/>
      <c r="CJ300" s="1"/>
      <c r="CK300" s="1"/>
      <c r="CL300" s="1"/>
      <c r="CM300" s="1"/>
      <c r="CN300" s="1"/>
      <c r="CO300" s="1"/>
      <c r="CP300" s="1"/>
      <c r="CQ300" s="1"/>
      <c r="CR300" s="1"/>
      <c r="CS300" s="1"/>
      <c r="CT300" s="1"/>
      <c r="CU300" s="1"/>
      <c r="CV300" s="1"/>
      <c r="CW300" s="1"/>
      <c r="CX300" s="1"/>
      <c r="CY300" s="1"/>
      <c r="CZ300" s="1"/>
      <c r="DA300" s="1"/>
      <c r="DB300" s="1"/>
      <c r="DC300" s="1"/>
      <c r="DD300" s="1"/>
      <c r="DE300" s="1"/>
      <c r="DF300" s="1"/>
      <c r="DG300" s="1"/>
      <c r="DH300" s="1"/>
      <c r="DI300" s="1"/>
      <c r="DJ300" s="1"/>
      <c r="DK300" s="1"/>
      <c r="DL300" s="1"/>
      <c r="DM300" s="1"/>
      <c r="DN300" s="1"/>
      <c r="DO300" s="1"/>
      <c r="DP300" s="1"/>
      <c r="DQ300" s="1"/>
      <c r="DR300" s="1"/>
      <c r="DS300" s="1"/>
      <c r="DT300" s="1"/>
      <c r="DU300" s="1"/>
      <c r="DV300" s="1"/>
      <c r="DW300" s="1"/>
      <c r="DX300" s="1"/>
      <c r="DY300" s="1"/>
      <c r="DZ300" s="1"/>
      <c r="EA300" s="1"/>
      <c r="EB300" s="1"/>
      <c r="EC300" s="1"/>
      <c r="ED300" s="1"/>
      <c r="EE300" s="1"/>
      <c r="EF300" s="1"/>
      <c r="EG300" s="1"/>
      <c r="EH300" s="1"/>
      <c r="EI300" s="1"/>
      <c r="EJ300" s="1"/>
      <c r="EK300" s="1"/>
      <c r="EL300" s="1"/>
      <c r="EM300" s="1"/>
      <c r="EN300" s="1"/>
      <c r="EO300" s="1"/>
      <c r="EP300" s="1"/>
      <c r="EQ300" s="1"/>
      <c r="ER300" s="1"/>
      <c r="ES300" s="1"/>
      <c r="ET300" s="1"/>
      <c r="EU300" s="1"/>
      <c r="EV300" s="1"/>
      <c r="EW300" s="1"/>
      <c r="EX300" s="1"/>
      <c r="EY300" s="1"/>
      <c r="EZ300" s="1"/>
      <c r="FA300" s="1"/>
      <c r="FB300" s="1"/>
      <c r="FC300" s="1"/>
      <c r="FD300" s="1"/>
      <c r="FE300" s="1"/>
      <c r="FF300" s="1"/>
      <c r="FG300" s="1"/>
      <c r="FH300" s="1"/>
    </row>
    <row r="301" spans="1:164" ht="15.75" customHeight="1" x14ac:dyDescent="0.25">
      <c r="A301" s="1">
        <v>35444</v>
      </c>
      <c r="B301" s="1" t="s">
        <v>302</v>
      </c>
      <c r="C301" s="1" t="s">
        <v>804</v>
      </c>
      <c r="D301" s="1" t="s">
        <v>824</v>
      </c>
      <c r="E301" s="1">
        <v>2228</v>
      </c>
      <c r="F301" s="1" t="s">
        <v>833</v>
      </c>
      <c r="G301" s="1" t="s">
        <v>838</v>
      </c>
      <c r="H301" s="1" t="s">
        <v>842</v>
      </c>
      <c r="I301" s="1" t="s">
        <v>852</v>
      </c>
      <c r="J301" s="33">
        <v>24102.501976284588</v>
      </c>
      <c r="K301" s="33">
        <v>2172.0711462450595</v>
      </c>
      <c r="L301" s="33">
        <v>4592.9841897233209</v>
      </c>
      <c r="M301" s="33">
        <v>3519.7944664031625</v>
      </c>
      <c r="N301" s="33">
        <v>2489.747035573123</v>
      </c>
      <c r="O301" s="33">
        <v>5262.7391304347839</v>
      </c>
      <c r="P301" s="33">
        <v>6065.1660079051389</v>
      </c>
      <c r="Q301" s="33">
        <v>46503.830039525696</v>
      </c>
      <c r="R301" s="33">
        <v>297.73122529644269</v>
      </c>
      <c r="S301" s="33">
        <v>3423.7667984189725</v>
      </c>
      <c r="T301" s="33">
        <v>15496.652173913044</v>
      </c>
      <c r="U301" s="33">
        <v>7843.7667984189729</v>
      </c>
      <c r="V301" s="33">
        <v>3771.5691699604745</v>
      </c>
      <c r="W301" s="33">
        <v>6271.01581027668</v>
      </c>
      <c r="X301" s="33">
        <v>6813.1027667984199</v>
      </c>
      <c r="Y301" s="33">
        <v>2586.225296442688</v>
      </c>
      <c r="Z301" s="33">
        <v>92924.826086956542</v>
      </c>
      <c r="AA301" s="33">
        <v>65004.031620553367</v>
      </c>
      <c r="AB301" s="33">
        <v>8669.3241106719379</v>
      </c>
      <c r="AC301" s="33">
        <v>1988.818181818182</v>
      </c>
      <c r="AD301" s="33">
        <v>13551.98814229249</v>
      </c>
      <c r="AE301" s="33">
        <v>3710.6640316205535</v>
      </c>
      <c r="AF301" s="33">
        <v>24040.169960474312</v>
      </c>
      <c r="AG301" s="33">
        <v>2312.0553359683795</v>
      </c>
      <c r="AH301" s="33">
        <v>4696.501976284585</v>
      </c>
      <c r="AI301" s="33">
        <v>4919.126482213439</v>
      </c>
      <c r="AJ301" s="33">
        <v>3508.8023715415025</v>
      </c>
      <c r="AK301" s="33">
        <v>4214.3794466403169</v>
      </c>
      <c r="AL301" s="33">
        <v>4389.304347826087</v>
      </c>
      <c r="AM301" s="33">
        <v>47864.130434782615</v>
      </c>
      <c r="AN301" s="33">
        <v>497.53754940711468</v>
      </c>
      <c r="AO301" s="33">
        <v>3516.8695652173915</v>
      </c>
      <c r="AP301" s="33">
        <v>14693.146245059292</v>
      </c>
      <c r="AQ301" s="33">
        <v>8660.1857707509898</v>
      </c>
      <c r="AR301" s="33">
        <v>4317.620553359684</v>
      </c>
      <c r="AS301" s="33">
        <v>8000.399209486166</v>
      </c>
      <c r="AT301" s="33">
        <v>5535.7786561264829</v>
      </c>
      <c r="AU301" s="33">
        <v>2642.5928853754945</v>
      </c>
      <c r="AV301" s="33">
        <v>72151.051383399215</v>
      </c>
      <c r="AW301" s="33">
        <v>43291.494071146255</v>
      </c>
      <c r="AX301" s="33">
        <v>7998.0197628458509</v>
      </c>
      <c r="AY301" s="33">
        <v>2162.632411067194</v>
      </c>
      <c r="AZ301" s="33">
        <v>14461.272727272728</v>
      </c>
      <c r="BA301" s="33">
        <v>4237.632411067194</v>
      </c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  <c r="CH301" s="1"/>
      <c r="CI301" s="1"/>
      <c r="CJ301" s="1"/>
      <c r="CK301" s="1"/>
      <c r="CL301" s="1"/>
      <c r="CM301" s="1"/>
      <c r="CN301" s="1"/>
      <c r="CO301" s="1"/>
      <c r="CP301" s="1"/>
      <c r="CQ301" s="1"/>
      <c r="CR301" s="1"/>
      <c r="CS301" s="1"/>
      <c r="CT301" s="1"/>
      <c r="CU301" s="1"/>
      <c r="CV301" s="1"/>
      <c r="CW301" s="1"/>
      <c r="CX301" s="1"/>
      <c r="CY301" s="1"/>
      <c r="CZ301" s="1"/>
      <c r="DA301" s="1"/>
      <c r="DB301" s="1"/>
      <c r="DC301" s="1"/>
      <c r="DD301" s="1"/>
      <c r="DE301" s="1"/>
      <c r="DF301" s="1"/>
      <c r="DG301" s="1"/>
      <c r="DH301" s="1"/>
      <c r="DI301" s="1"/>
      <c r="DJ301" s="1"/>
      <c r="DK301" s="1"/>
      <c r="DL301" s="1"/>
      <c r="DM301" s="1"/>
      <c r="DN301" s="1"/>
      <c r="DO301" s="1"/>
      <c r="DP301" s="1"/>
      <c r="DQ301" s="1"/>
      <c r="DR301" s="1"/>
      <c r="DS301" s="1"/>
      <c r="DT301" s="1"/>
      <c r="DU301" s="1"/>
      <c r="DV301" s="1"/>
      <c r="DW301" s="1"/>
      <c r="DX301" s="1"/>
      <c r="DY301" s="1"/>
      <c r="DZ301" s="1"/>
      <c r="EA301" s="1"/>
      <c r="EB301" s="1"/>
      <c r="EC301" s="1"/>
      <c r="ED301" s="1"/>
      <c r="EE301" s="1"/>
      <c r="EF301" s="1"/>
      <c r="EG301" s="1"/>
      <c r="EH301" s="1"/>
      <c r="EI301" s="1"/>
      <c r="EJ301" s="1"/>
      <c r="EK301" s="1"/>
      <c r="EL301" s="1"/>
      <c r="EM301" s="1"/>
      <c r="EN301" s="1"/>
      <c r="EO301" s="1"/>
      <c r="EP301" s="1"/>
      <c r="EQ301" s="1"/>
      <c r="ER301" s="1"/>
      <c r="ES301" s="1"/>
      <c r="ET301" s="1"/>
      <c r="EU301" s="1"/>
      <c r="EV301" s="1"/>
      <c r="EW301" s="1"/>
      <c r="EX301" s="1"/>
      <c r="EY301" s="1"/>
      <c r="EZ301" s="1"/>
      <c r="FA301" s="1"/>
      <c r="FB301" s="1"/>
      <c r="FC301" s="1"/>
      <c r="FD301" s="1"/>
      <c r="FE301" s="1"/>
      <c r="FF301" s="1"/>
      <c r="FG301" s="1"/>
      <c r="FH301" s="1"/>
    </row>
    <row r="302" spans="1:164" ht="15.75" customHeight="1" x14ac:dyDescent="0.25">
      <c r="A302" s="1">
        <v>35479</v>
      </c>
      <c r="B302" s="1" t="s">
        <v>303</v>
      </c>
      <c r="C302" s="1" t="s">
        <v>803</v>
      </c>
      <c r="D302" s="1" t="s">
        <v>824</v>
      </c>
      <c r="E302" s="1">
        <v>2296</v>
      </c>
      <c r="F302" s="1" t="s">
        <v>834</v>
      </c>
      <c r="G302" s="1" t="s">
        <v>838</v>
      </c>
      <c r="H302" s="1" t="s">
        <v>843</v>
      </c>
      <c r="I302" s="1" t="s">
        <v>851</v>
      </c>
      <c r="J302" s="33">
        <v>50819.529644268783</v>
      </c>
      <c r="K302" s="33">
        <v>2629.529644268775</v>
      </c>
      <c r="L302" s="33">
        <v>9122.7865612648238</v>
      </c>
      <c r="M302" s="33">
        <v>21981.332015810276</v>
      </c>
      <c r="N302" s="33">
        <v>9073.5612648221359</v>
      </c>
      <c r="O302" s="33">
        <v>7337.822134387352</v>
      </c>
      <c r="P302" s="33">
        <v>674.49802371541512</v>
      </c>
      <c r="Q302" s="33">
        <v>66160.391304347839</v>
      </c>
      <c r="R302" s="33">
        <v>611.57312252964425</v>
      </c>
      <c r="S302" s="33">
        <v>2073.213438735178</v>
      </c>
      <c r="T302" s="33">
        <v>22813.897233201584</v>
      </c>
      <c r="U302" s="33">
        <v>10414.909090909092</v>
      </c>
      <c r="V302" s="33">
        <v>12851.513833992096</v>
      </c>
      <c r="W302" s="33">
        <v>12512.07509881423</v>
      </c>
      <c r="X302" s="33">
        <v>2816.7035573122535</v>
      </c>
      <c r="Y302" s="33">
        <v>2066.505928853755</v>
      </c>
      <c r="Z302" s="33">
        <v>58038.102766798431</v>
      </c>
      <c r="AA302" s="33">
        <v>21446.173913043483</v>
      </c>
      <c r="AB302" s="33">
        <v>4588.237154150198</v>
      </c>
      <c r="AC302" s="33">
        <v>8580.6561264822139</v>
      </c>
      <c r="AD302" s="33">
        <v>9713.387351778656</v>
      </c>
      <c r="AE302" s="33">
        <v>13709.648221343876</v>
      </c>
      <c r="AF302" s="33">
        <v>50769.675889328071</v>
      </c>
      <c r="AG302" s="33">
        <v>2763.1976284584985</v>
      </c>
      <c r="AH302" s="33">
        <v>10735.363636363638</v>
      </c>
      <c r="AI302" s="33">
        <v>22111.537549407116</v>
      </c>
      <c r="AJ302" s="33">
        <v>9180.1462450592899</v>
      </c>
      <c r="AK302" s="33">
        <v>5382.04347826087</v>
      </c>
      <c r="AL302" s="33">
        <v>597.38735177865613</v>
      </c>
      <c r="AM302" s="33">
        <v>62451.656126482216</v>
      </c>
      <c r="AN302" s="33">
        <v>588.65612648221349</v>
      </c>
      <c r="AO302" s="33">
        <v>1783.1343873517787</v>
      </c>
      <c r="AP302" s="33">
        <v>20861.691699604744</v>
      </c>
      <c r="AQ302" s="33">
        <v>9037.584980237154</v>
      </c>
      <c r="AR302" s="33">
        <v>11073.16600790514</v>
      </c>
      <c r="AS302" s="33">
        <v>13210.383399209486</v>
      </c>
      <c r="AT302" s="33">
        <v>3586.316205533597</v>
      </c>
      <c r="AU302" s="33">
        <v>2310.723320158103</v>
      </c>
      <c r="AV302" s="33">
        <v>55632.055335968384</v>
      </c>
      <c r="AW302" s="33">
        <v>20430.596837944668</v>
      </c>
      <c r="AX302" s="33">
        <v>4290.1620553359689</v>
      </c>
      <c r="AY302" s="33">
        <v>7003.7865612648229</v>
      </c>
      <c r="AZ302" s="33">
        <v>10617.913043478262</v>
      </c>
      <c r="BA302" s="33">
        <v>13289.596837944666</v>
      </c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1"/>
      <c r="CH302" s="1"/>
      <c r="CI302" s="1"/>
      <c r="CJ302" s="1"/>
      <c r="CK302" s="1"/>
      <c r="CL302" s="1"/>
      <c r="CM302" s="1"/>
      <c r="CN302" s="1"/>
      <c r="CO302" s="1"/>
      <c r="CP302" s="1"/>
      <c r="CQ302" s="1"/>
      <c r="CR302" s="1"/>
      <c r="CS302" s="1"/>
      <c r="CT302" s="1"/>
      <c r="CU302" s="1"/>
      <c r="CV302" s="1"/>
      <c r="CW302" s="1"/>
      <c r="CX302" s="1"/>
      <c r="CY302" s="1"/>
      <c r="CZ302" s="1"/>
      <c r="DA302" s="1"/>
      <c r="DB302" s="1"/>
      <c r="DC302" s="1"/>
      <c r="DD302" s="1"/>
      <c r="DE302" s="1"/>
      <c r="DF302" s="1"/>
      <c r="DG302" s="1"/>
      <c r="DH302" s="1"/>
      <c r="DI302" s="1"/>
      <c r="DJ302" s="1"/>
      <c r="DK302" s="1"/>
      <c r="DL302" s="1"/>
      <c r="DM302" s="1"/>
      <c r="DN302" s="1"/>
      <c r="DO302" s="1"/>
      <c r="DP302" s="1"/>
      <c r="DQ302" s="1"/>
      <c r="DR302" s="1"/>
      <c r="DS302" s="1"/>
      <c r="DT302" s="1"/>
      <c r="DU302" s="1"/>
      <c r="DV302" s="1"/>
      <c r="DW302" s="1"/>
      <c r="DX302" s="1"/>
      <c r="DY302" s="1"/>
      <c r="DZ302" s="1"/>
      <c r="EA302" s="1"/>
      <c r="EB302" s="1"/>
      <c r="EC302" s="1"/>
      <c r="ED302" s="1"/>
      <c r="EE302" s="1"/>
      <c r="EF302" s="1"/>
      <c r="EG302" s="1"/>
      <c r="EH302" s="1"/>
      <c r="EI302" s="1"/>
      <c r="EJ302" s="1"/>
      <c r="EK302" s="1"/>
      <c r="EL302" s="1"/>
      <c r="EM302" s="1"/>
      <c r="EN302" s="1"/>
      <c r="EO302" s="1"/>
      <c r="EP302" s="1"/>
      <c r="EQ302" s="1"/>
      <c r="ER302" s="1"/>
      <c r="ES302" s="1"/>
      <c r="ET302" s="1"/>
      <c r="EU302" s="1"/>
      <c r="EV302" s="1"/>
      <c r="EW302" s="1"/>
      <c r="EX302" s="1"/>
      <c r="EY302" s="1"/>
      <c r="EZ302" s="1"/>
      <c r="FA302" s="1"/>
      <c r="FB302" s="1"/>
      <c r="FC302" s="1"/>
      <c r="FD302" s="1"/>
      <c r="FE302" s="1"/>
      <c r="FF302" s="1"/>
      <c r="FG302" s="1"/>
      <c r="FH302" s="1"/>
    </row>
    <row r="303" spans="1:164" ht="15.75" customHeight="1" x14ac:dyDescent="0.25">
      <c r="A303" s="1">
        <v>35487</v>
      </c>
      <c r="B303" s="1" t="s">
        <v>304</v>
      </c>
      <c r="C303" s="1" t="s">
        <v>804</v>
      </c>
      <c r="D303" s="1" t="s">
        <v>827</v>
      </c>
      <c r="E303" s="1">
        <v>2830</v>
      </c>
      <c r="F303" s="1" t="s">
        <v>834</v>
      </c>
      <c r="G303" s="1" t="s">
        <v>838</v>
      </c>
      <c r="H303" s="1" t="s">
        <v>842</v>
      </c>
      <c r="I303" s="1" t="s">
        <v>851</v>
      </c>
      <c r="J303" s="33">
        <v>67160.059288537552</v>
      </c>
      <c r="K303" s="33">
        <v>5012.422924901186</v>
      </c>
      <c r="L303" s="33">
        <v>13631.628458498024</v>
      </c>
      <c r="M303" s="33">
        <v>26556.501976284584</v>
      </c>
      <c r="N303" s="33">
        <v>12278.810276679842</v>
      </c>
      <c r="O303" s="33">
        <v>8588.166007905138</v>
      </c>
      <c r="P303" s="33">
        <v>1092.529644268775</v>
      </c>
      <c r="Q303" s="33">
        <v>80923.371541501983</v>
      </c>
      <c r="R303" s="33">
        <v>1155.3438735177867</v>
      </c>
      <c r="S303" s="33">
        <v>3319.4584980237155</v>
      </c>
      <c r="T303" s="33">
        <v>23394.090909090912</v>
      </c>
      <c r="U303" s="33">
        <v>14372.97628458498</v>
      </c>
      <c r="V303" s="33">
        <v>15665.16205533597</v>
      </c>
      <c r="W303" s="33">
        <v>15069.162055335972</v>
      </c>
      <c r="X303" s="33">
        <v>5030.3754940711469</v>
      </c>
      <c r="Y303" s="33">
        <v>2916.8023715415025</v>
      </c>
      <c r="Z303" s="33">
        <v>81350.596837944671</v>
      </c>
      <c r="AA303" s="33">
        <v>36301.3162055336</v>
      </c>
      <c r="AB303" s="33">
        <v>11048.474308300396</v>
      </c>
      <c r="AC303" s="33">
        <v>12072.08695652174</v>
      </c>
      <c r="AD303" s="33">
        <v>8318.1185770750999</v>
      </c>
      <c r="AE303" s="33">
        <v>13610.600790513836</v>
      </c>
      <c r="AF303" s="33">
        <v>58217.430830039535</v>
      </c>
      <c r="AG303" s="33">
        <v>5051.628458498024</v>
      </c>
      <c r="AH303" s="33">
        <v>10016.600790513834</v>
      </c>
      <c r="AI303" s="33">
        <v>24510.723320158104</v>
      </c>
      <c r="AJ303" s="33">
        <v>10579.249011857708</v>
      </c>
      <c r="AK303" s="33">
        <v>6818.798418972332</v>
      </c>
      <c r="AL303" s="33">
        <v>1240.430830039526</v>
      </c>
      <c r="AM303" s="33">
        <v>83748.723320158111</v>
      </c>
      <c r="AN303" s="33">
        <v>1283.221343873518</v>
      </c>
      <c r="AO303" s="33">
        <v>3060.6916996047435</v>
      </c>
      <c r="AP303" s="33">
        <v>22865.256916996048</v>
      </c>
      <c r="AQ303" s="33">
        <v>13969.434782608696</v>
      </c>
      <c r="AR303" s="33">
        <v>16886.861660079052</v>
      </c>
      <c r="AS303" s="33">
        <v>17576.735177865612</v>
      </c>
      <c r="AT303" s="33">
        <v>5166.241106719368</v>
      </c>
      <c r="AU303" s="33">
        <v>2940.2806324110675</v>
      </c>
      <c r="AV303" s="33">
        <v>80580.134387351791</v>
      </c>
      <c r="AW303" s="33">
        <v>35706.011857707512</v>
      </c>
      <c r="AX303" s="33">
        <v>10906.794466403164</v>
      </c>
      <c r="AY303" s="33">
        <v>11917.928853754942</v>
      </c>
      <c r="AZ303" s="33">
        <v>7145.814229249012</v>
      </c>
      <c r="BA303" s="33">
        <v>14903.584980237156</v>
      </c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  <c r="CF303" s="1"/>
      <c r="CG303" s="1"/>
      <c r="CH303" s="1"/>
      <c r="CI303" s="1"/>
      <c r="CJ303" s="1"/>
      <c r="CK303" s="1"/>
      <c r="CL303" s="1"/>
      <c r="CM303" s="1"/>
      <c r="CN303" s="1"/>
      <c r="CO303" s="1"/>
      <c r="CP303" s="1"/>
      <c r="CQ303" s="1"/>
      <c r="CR303" s="1"/>
      <c r="CS303" s="1"/>
      <c r="CT303" s="1"/>
      <c r="CU303" s="1"/>
      <c r="CV303" s="1"/>
      <c r="CW303" s="1"/>
      <c r="CX303" s="1"/>
      <c r="CY303" s="1"/>
      <c r="CZ303" s="1"/>
      <c r="DA303" s="1"/>
      <c r="DB303" s="1"/>
      <c r="DC303" s="1"/>
      <c r="DD303" s="1"/>
      <c r="DE303" s="1"/>
      <c r="DF303" s="1"/>
      <c r="DG303" s="1"/>
      <c r="DH303" s="1"/>
      <c r="DI303" s="1"/>
      <c r="DJ303" s="1"/>
      <c r="DK303" s="1"/>
      <c r="DL303" s="1"/>
      <c r="DM303" s="1"/>
      <c r="DN303" s="1"/>
      <c r="DO303" s="1"/>
      <c r="DP303" s="1"/>
      <c r="DQ303" s="1"/>
      <c r="DR303" s="1"/>
      <c r="DS303" s="1"/>
      <c r="DT303" s="1"/>
      <c r="DU303" s="1"/>
      <c r="DV303" s="1"/>
      <c r="DW303" s="1"/>
      <c r="DX303" s="1"/>
      <c r="DY303" s="1"/>
      <c r="DZ303" s="1"/>
      <c r="EA303" s="1"/>
      <c r="EB303" s="1"/>
      <c r="EC303" s="1"/>
      <c r="ED303" s="1"/>
      <c r="EE303" s="1"/>
      <c r="EF303" s="1"/>
      <c r="EG303" s="1"/>
      <c r="EH303" s="1"/>
      <c r="EI303" s="1"/>
      <c r="EJ303" s="1"/>
      <c r="EK303" s="1"/>
      <c r="EL303" s="1"/>
      <c r="EM303" s="1"/>
      <c r="EN303" s="1"/>
      <c r="EO303" s="1"/>
      <c r="EP303" s="1"/>
      <c r="EQ303" s="1"/>
      <c r="ER303" s="1"/>
      <c r="ES303" s="1"/>
      <c r="ET303" s="1"/>
      <c r="EU303" s="1"/>
      <c r="EV303" s="1"/>
      <c r="EW303" s="1"/>
      <c r="EX303" s="1"/>
      <c r="EY303" s="1"/>
      <c r="EZ303" s="1"/>
      <c r="FA303" s="1"/>
      <c r="FB303" s="1"/>
      <c r="FC303" s="1"/>
      <c r="FD303" s="1"/>
      <c r="FE303" s="1"/>
      <c r="FF303" s="1"/>
      <c r="FG303" s="1"/>
      <c r="FH303" s="1"/>
    </row>
    <row r="304" spans="1:164" ht="15.75" customHeight="1" x14ac:dyDescent="0.25">
      <c r="A304" s="1">
        <v>35495</v>
      </c>
      <c r="B304" s="1" t="s">
        <v>305</v>
      </c>
      <c r="C304" s="1" t="s">
        <v>805</v>
      </c>
      <c r="D304" s="1" t="s">
        <v>824</v>
      </c>
      <c r="E304" s="1">
        <v>2490</v>
      </c>
      <c r="F304" s="1" t="s">
        <v>834</v>
      </c>
      <c r="G304" s="1" t="s">
        <v>838</v>
      </c>
      <c r="H304" s="1" t="s">
        <v>842</v>
      </c>
      <c r="I304" s="1" t="s">
        <v>853</v>
      </c>
      <c r="J304" s="33">
        <v>119971.64031620554</v>
      </c>
      <c r="K304" s="33">
        <v>10730.723320158104</v>
      </c>
      <c r="L304" s="33">
        <v>25337.083003952572</v>
      </c>
      <c r="M304" s="33">
        <v>49223.509881422928</v>
      </c>
      <c r="N304" s="33">
        <v>20255.822134387356</v>
      </c>
      <c r="O304" s="33">
        <v>11801.08695652174</v>
      </c>
      <c r="P304" s="33">
        <v>2623.4150197628464</v>
      </c>
      <c r="Q304" s="33">
        <v>83959.209486166015</v>
      </c>
      <c r="R304" s="33">
        <v>1785.8142292490118</v>
      </c>
      <c r="S304" s="33">
        <v>3447.04743083004</v>
      </c>
      <c r="T304" s="33">
        <v>29183.083003952572</v>
      </c>
      <c r="U304" s="33">
        <v>15756.16996047431</v>
      </c>
      <c r="V304" s="33">
        <v>13605.284584980236</v>
      </c>
      <c r="W304" s="33">
        <v>12619.600790513836</v>
      </c>
      <c r="X304" s="33">
        <v>5011.3675889328069</v>
      </c>
      <c r="Y304" s="33">
        <v>2550.841897233202</v>
      </c>
      <c r="Z304" s="33">
        <v>104042.0395256917</v>
      </c>
      <c r="AA304" s="33">
        <v>36218.980237154152</v>
      </c>
      <c r="AB304" s="33">
        <v>10312.928853754942</v>
      </c>
      <c r="AC304" s="33">
        <v>16740.359683794468</v>
      </c>
      <c r="AD304" s="33">
        <v>22816.130434782608</v>
      </c>
      <c r="AE304" s="33">
        <v>17953.640316205536</v>
      </c>
      <c r="AF304" s="33">
        <v>108793.94466403163</v>
      </c>
      <c r="AG304" s="33">
        <v>11528.375494071148</v>
      </c>
      <c r="AH304" s="33">
        <v>23095.905138339924</v>
      </c>
      <c r="AI304" s="33">
        <v>40256.367588932808</v>
      </c>
      <c r="AJ304" s="33">
        <v>17933.956521739132</v>
      </c>
      <c r="AK304" s="33">
        <v>13696.695652173914</v>
      </c>
      <c r="AL304" s="33">
        <v>2282.644268774704</v>
      </c>
      <c r="AM304" s="33">
        <v>88880.166007905136</v>
      </c>
      <c r="AN304" s="33">
        <v>2222.490118577075</v>
      </c>
      <c r="AO304" s="33">
        <v>3195.5059288537554</v>
      </c>
      <c r="AP304" s="33">
        <v>30664.505928853756</v>
      </c>
      <c r="AQ304" s="33">
        <v>15170.628458498026</v>
      </c>
      <c r="AR304" s="33">
        <v>13723.928853754942</v>
      </c>
      <c r="AS304" s="33">
        <v>16157.833992094862</v>
      </c>
      <c r="AT304" s="33">
        <v>5422.584980237154</v>
      </c>
      <c r="AU304" s="33">
        <v>2322.687747035573</v>
      </c>
      <c r="AV304" s="33">
        <v>101807.10276679845</v>
      </c>
      <c r="AW304" s="33">
        <v>37591.541501976288</v>
      </c>
      <c r="AX304" s="33">
        <v>9022.5652173913059</v>
      </c>
      <c r="AY304" s="33">
        <v>15390.110671936762</v>
      </c>
      <c r="AZ304" s="33">
        <v>21047.055335968384</v>
      </c>
      <c r="BA304" s="33">
        <v>18755.830039525692</v>
      </c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  <c r="CF304" s="1"/>
      <c r="CG304" s="1"/>
      <c r="CH304" s="1"/>
      <c r="CI304" s="1"/>
      <c r="CJ304" s="1"/>
      <c r="CK304" s="1"/>
      <c r="CL304" s="1"/>
      <c r="CM304" s="1"/>
      <c r="CN304" s="1"/>
      <c r="CO304" s="1"/>
      <c r="CP304" s="1"/>
      <c r="CQ304" s="1"/>
      <c r="CR304" s="1"/>
      <c r="CS304" s="1"/>
      <c r="CT304" s="1"/>
      <c r="CU304" s="1"/>
      <c r="CV304" s="1"/>
      <c r="CW304" s="1"/>
      <c r="CX304" s="1"/>
      <c r="CY304" s="1"/>
      <c r="CZ304" s="1"/>
      <c r="DA304" s="1"/>
      <c r="DB304" s="1"/>
      <c r="DC304" s="1"/>
      <c r="DD304" s="1"/>
      <c r="DE304" s="1"/>
      <c r="DF304" s="1"/>
      <c r="DG304" s="1"/>
      <c r="DH304" s="1"/>
      <c r="DI304" s="1"/>
      <c r="DJ304" s="1"/>
      <c r="DK304" s="1"/>
      <c r="DL304" s="1"/>
      <c r="DM304" s="1"/>
      <c r="DN304" s="1"/>
      <c r="DO304" s="1"/>
      <c r="DP304" s="1"/>
      <c r="DQ304" s="1"/>
      <c r="DR304" s="1"/>
      <c r="DS304" s="1"/>
      <c r="DT304" s="1"/>
      <c r="DU304" s="1"/>
      <c r="DV304" s="1"/>
      <c r="DW304" s="1"/>
      <c r="DX304" s="1"/>
      <c r="DY304" s="1"/>
      <c r="DZ304" s="1"/>
      <c r="EA304" s="1"/>
      <c r="EB304" s="1"/>
      <c r="EC304" s="1"/>
      <c r="ED304" s="1"/>
      <c r="EE304" s="1"/>
      <c r="EF304" s="1"/>
      <c r="EG304" s="1"/>
      <c r="EH304" s="1"/>
      <c r="EI304" s="1"/>
      <c r="EJ304" s="1"/>
      <c r="EK304" s="1"/>
      <c r="EL304" s="1"/>
      <c r="EM304" s="1"/>
      <c r="EN304" s="1"/>
      <c r="EO304" s="1"/>
      <c r="EP304" s="1"/>
      <c r="EQ304" s="1"/>
      <c r="ER304" s="1"/>
      <c r="ES304" s="1"/>
      <c r="ET304" s="1"/>
      <c r="EU304" s="1"/>
      <c r="EV304" s="1"/>
      <c r="EW304" s="1"/>
      <c r="EX304" s="1"/>
      <c r="EY304" s="1"/>
      <c r="EZ304" s="1"/>
      <c r="FA304" s="1"/>
      <c r="FB304" s="1"/>
      <c r="FC304" s="1"/>
      <c r="FD304" s="1"/>
      <c r="FE304" s="1"/>
      <c r="FF304" s="1"/>
      <c r="FG304" s="1"/>
      <c r="FH304" s="1"/>
    </row>
    <row r="305" spans="1:164" ht="15.75" customHeight="1" x14ac:dyDescent="0.25">
      <c r="A305" s="1">
        <v>35525</v>
      </c>
      <c r="B305" s="1" t="s">
        <v>306</v>
      </c>
      <c r="C305" s="1" t="s">
        <v>803</v>
      </c>
      <c r="D305" s="1" t="s">
        <v>827</v>
      </c>
      <c r="E305" s="1">
        <v>3942</v>
      </c>
      <c r="F305" s="1" t="s">
        <v>834</v>
      </c>
      <c r="G305" s="1" t="s">
        <v>838</v>
      </c>
      <c r="H305" s="1" t="s">
        <v>842</v>
      </c>
      <c r="I305" s="1" t="s">
        <v>853</v>
      </c>
      <c r="J305" s="33">
        <v>141292.77075098813</v>
      </c>
      <c r="K305" s="33">
        <v>8882.841897233202</v>
      </c>
      <c r="L305" s="33">
        <v>22746.059288537552</v>
      </c>
      <c r="M305" s="33">
        <v>60805.41106719368</v>
      </c>
      <c r="N305" s="33">
        <v>29041.924901185776</v>
      </c>
      <c r="O305" s="33">
        <v>18752.683794466404</v>
      </c>
      <c r="P305" s="33">
        <v>1063.8498023715415</v>
      </c>
      <c r="Q305" s="33">
        <v>113831.02371541502</v>
      </c>
      <c r="R305" s="33">
        <v>2007.4426877470357</v>
      </c>
      <c r="S305" s="33">
        <v>6150.328063241107</v>
      </c>
      <c r="T305" s="33">
        <v>34529.150197628464</v>
      </c>
      <c r="U305" s="33">
        <v>16052.940711462452</v>
      </c>
      <c r="V305" s="33">
        <v>19560.687747035572</v>
      </c>
      <c r="W305" s="33">
        <v>26101.889328063244</v>
      </c>
      <c r="X305" s="33">
        <v>5572.7905138339929</v>
      </c>
      <c r="Y305" s="33">
        <v>3855.7944664031625</v>
      </c>
      <c r="Z305" s="33">
        <v>128115.49407114626</v>
      </c>
      <c r="AA305" s="33">
        <v>38242.019762845855</v>
      </c>
      <c r="AB305" s="33">
        <v>12772.22134387352</v>
      </c>
      <c r="AC305" s="33">
        <v>22000.660079051384</v>
      </c>
      <c r="AD305" s="33">
        <v>32022.3557312253</v>
      </c>
      <c r="AE305" s="33">
        <v>23078.2371541502</v>
      </c>
      <c r="AF305" s="33">
        <v>141427.73517786563</v>
      </c>
      <c r="AG305" s="33">
        <v>9825.0671936758899</v>
      </c>
      <c r="AH305" s="33">
        <v>21989.885375494076</v>
      </c>
      <c r="AI305" s="33">
        <v>58668.596837944664</v>
      </c>
      <c r="AJ305" s="33">
        <v>30187.37154150198</v>
      </c>
      <c r="AK305" s="33">
        <v>19173.861660079056</v>
      </c>
      <c r="AL305" s="33">
        <v>1582.9525691699605</v>
      </c>
      <c r="AM305" s="33">
        <v>119223.20553359683</v>
      </c>
      <c r="AN305" s="33">
        <v>2760.106719367589</v>
      </c>
      <c r="AO305" s="33">
        <v>6321.901185770751</v>
      </c>
      <c r="AP305" s="33">
        <v>34127.513833992096</v>
      </c>
      <c r="AQ305" s="33">
        <v>16952.758893280636</v>
      </c>
      <c r="AR305" s="33">
        <v>20490.648221343872</v>
      </c>
      <c r="AS305" s="33">
        <v>28727.22924901186</v>
      </c>
      <c r="AT305" s="33">
        <v>5801.150197628459</v>
      </c>
      <c r="AU305" s="33">
        <v>4041.8972332015815</v>
      </c>
      <c r="AV305" s="33">
        <v>125612.83399209488</v>
      </c>
      <c r="AW305" s="33">
        <v>33303.308300395256</v>
      </c>
      <c r="AX305" s="33">
        <v>13606.636363636366</v>
      </c>
      <c r="AY305" s="33">
        <v>21659.18181818182</v>
      </c>
      <c r="AZ305" s="33">
        <v>33360.276679841903</v>
      </c>
      <c r="BA305" s="33">
        <v>23683.430830039528</v>
      </c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/>
      <c r="CL305" s="1"/>
      <c r="CM305" s="1"/>
      <c r="CN305" s="1"/>
      <c r="CO305" s="1"/>
      <c r="CP305" s="1"/>
      <c r="CQ305" s="1"/>
      <c r="CR305" s="1"/>
      <c r="CS305" s="1"/>
      <c r="CT305" s="1"/>
      <c r="CU305" s="1"/>
      <c r="CV305" s="1"/>
      <c r="CW305" s="1"/>
      <c r="CX305" s="1"/>
      <c r="CY305" s="1"/>
      <c r="CZ305" s="1"/>
      <c r="DA305" s="1"/>
      <c r="DB305" s="1"/>
      <c r="DC305" s="1"/>
      <c r="DD305" s="1"/>
      <c r="DE305" s="1"/>
      <c r="DF305" s="1"/>
      <c r="DG305" s="1"/>
      <c r="DH305" s="1"/>
      <c r="DI305" s="1"/>
      <c r="DJ305" s="1"/>
      <c r="DK305" s="1"/>
      <c r="DL305" s="1"/>
      <c r="DM305" s="1"/>
      <c r="DN305" s="1"/>
      <c r="DO305" s="1"/>
      <c r="DP305" s="1"/>
      <c r="DQ305" s="1"/>
      <c r="DR305" s="1"/>
      <c r="DS305" s="1"/>
      <c r="DT305" s="1"/>
      <c r="DU305" s="1"/>
      <c r="DV305" s="1"/>
      <c r="DW305" s="1"/>
      <c r="DX305" s="1"/>
      <c r="DY305" s="1"/>
      <c r="DZ305" s="1"/>
      <c r="EA305" s="1"/>
      <c r="EB305" s="1"/>
      <c r="EC305" s="1"/>
      <c r="ED305" s="1"/>
      <c r="EE305" s="1"/>
      <c r="EF305" s="1"/>
      <c r="EG305" s="1"/>
      <c r="EH305" s="1"/>
      <c r="EI305" s="1"/>
      <c r="EJ305" s="1"/>
      <c r="EK305" s="1"/>
      <c r="EL305" s="1"/>
      <c r="EM305" s="1"/>
      <c r="EN305" s="1"/>
      <c r="EO305" s="1"/>
      <c r="EP305" s="1"/>
      <c r="EQ305" s="1"/>
      <c r="ER305" s="1"/>
      <c r="ES305" s="1"/>
      <c r="ET305" s="1"/>
      <c r="EU305" s="1"/>
      <c r="EV305" s="1"/>
      <c r="EW305" s="1"/>
      <c r="EX305" s="1"/>
      <c r="EY305" s="1"/>
      <c r="EZ305" s="1"/>
      <c r="FA305" s="1"/>
      <c r="FB305" s="1"/>
      <c r="FC305" s="1"/>
      <c r="FD305" s="1"/>
      <c r="FE305" s="1"/>
      <c r="FF305" s="1"/>
      <c r="FG305" s="1"/>
      <c r="FH305" s="1"/>
    </row>
    <row r="306" spans="1:164" ht="15.75" customHeight="1" x14ac:dyDescent="0.25">
      <c r="A306" s="1">
        <v>35576</v>
      </c>
      <c r="B306" s="1" t="s">
        <v>307</v>
      </c>
      <c r="C306" s="1" t="s">
        <v>803</v>
      </c>
      <c r="D306" s="1" t="s">
        <v>827</v>
      </c>
      <c r="E306" s="1">
        <v>3295</v>
      </c>
      <c r="F306" s="1" t="s">
        <v>834</v>
      </c>
      <c r="G306" s="1" t="s">
        <v>838</v>
      </c>
      <c r="H306" s="1" t="s">
        <v>842</v>
      </c>
      <c r="I306" s="1" t="s">
        <v>851</v>
      </c>
      <c r="J306" s="33">
        <v>90334.533596837951</v>
      </c>
      <c r="K306" s="33">
        <v>6077.209486166008</v>
      </c>
      <c r="L306" s="33">
        <v>20986.256916996052</v>
      </c>
      <c r="M306" s="33">
        <v>31837.592885375496</v>
      </c>
      <c r="N306" s="33">
        <v>21741.284584980236</v>
      </c>
      <c r="O306" s="33">
        <v>8295.826086956522</v>
      </c>
      <c r="P306" s="33">
        <v>1396.3636363636365</v>
      </c>
      <c r="Q306" s="33">
        <v>90884.81027667984</v>
      </c>
      <c r="R306" s="33">
        <v>1933.1778656126482</v>
      </c>
      <c r="S306" s="33">
        <v>4612.525691699605</v>
      </c>
      <c r="T306" s="33">
        <v>24723.897233201584</v>
      </c>
      <c r="U306" s="33">
        <v>16851.513833992096</v>
      </c>
      <c r="V306" s="33">
        <v>17810.715415019764</v>
      </c>
      <c r="W306" s="33">
        <v>17602.20553359684</v>
      </c>
      <c r="X306" s="33">
        <v>5008.877470355731</v>
      </c>
      <c r="Y306" s="33">
        <v>2341.897233201581</v>
      </c>
      <c r="Z306" s="33">
        <v>105712.01976284587</v>
      </c>
      <c r="AA306" s="33">
        <v>41061.885375494079</v>
      </c>
      <c r="AB306" s="33">
        <v>13531.837944664034</v>
      </c>
      <c r="AC306" s="33">
        <v>18653.83399209486</v>
      </c>
      <c r="AD306" s="33">
        <v>19069.885375494072</v>
      </c>
      <c r="AE306" s="33">
        <v>13394.577075098814</v>
      </c>
      <c r="AF306" s="33">
        <v>92093.774703557312</v>
      </c>
      <c r="AG306" s="33">
        <v>7318.750988142293</v>
      </c>
      <c r="AH306" s="33">
        <v>19956.770750988144</v>
      </c>
      <c r="AI306" s="33">
        <v>35761.604743083008</v>
      </c>
      <c r="AJ306" s="33">
        <v>18845.466403162056</v>
      </c>
      <c r="AK306" s="33">
        <v>8896.9328063241101</v>
      </c>
      <c r="AL306" s="33">
        <v>1314.2490118577075</v>
      </c>
      <c r="AM306" s="33">
        <v>106608.52173913045</v>
      </c>
      <c r="AN306" s="33">
        <v>1688.3201581027668</v>
      </c>
      <c r="AO306" s="33">
        <v>5991.2727272727279</v>
      </c>
      <c r="AP306" s="33">
        <v>27924.312252964428</v>
      </c>
      <c r="AQ306" s="33">
        <v>18132.426877470356</v>
      </c>
      <c r="AR306" s="33">
        <v>20492.098814229252</v>
      </c>
      <c r="AS306" s="33">
        <v>23461.727272727272</v>
      </c>
      <c r="AT306" s="33">
        <v>6066.7786561264829</v>
      </c>
      <c r="AU306" s="33">
        <v>2851.5849802371545</v>
      </c>
      <c r="AV306" s="33">
        <v>100527.03162055337</v>
      </c>
      <c r="AW306" s="33">
        <v>36978.079051383407</v>
      </c>
      <c r="AX306" s="33">
        <v>13945.644268774702</v>
      </c>
      <c r="AY306" s="33">
        <v>16214.533596837944</v>
      </c>
      <c r="AZ306" s="33">
        <v>17691.351778656128</v>
      </c>
      <c r="BA306" s="33">
        <v>15697.422924901188</v>
      </c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  <c r="CH306" s="1"/>
      <c r="CI306" s="1"/>
      <c r="CJ306" s="1"/>
      <c r="CK306" s="1"/>
      <c r="CL306" s="1"/>
      <c r="CM306" s="1"/>
      <c r="CN306" s="1"/>
      <c r="CO306" s="1"/>
      <c r="CP306" s="1"/>
      <c r="CQ306" s="1"/>
      <c r="CR306" s="1"/>
      <c r="CS306" s="1"/>
      <c r="CT306" s="1"/>
      <c r="CU306" s="1"/>
      <c r="CV306" s="1"/>
      <c r="CW306" s="1"/>
      <c r="CX306" s="1"/>
      <c r="CY306" s="1"/>
      <c r="CZ306" s="1"/>
      <c r="DA306" s="1"/>
      <c r="DB306" s="1"/>
      <c r="DC306" s="1"/>
      <c r="DD306" s="1"/>
      <c r="DE306" s="1"/>
      <c r="DF306" s="1"/>
      <c r="DG306" s="1"/>
      <c r="DH306" s="1"/>
      <c r="DI306" s="1"/>
      <c r="DJ306" s="1"/>
      <c r="DK306" s="1"/>
      <c r="DL306" s="1"/>
      <c r="DM306" s="1"/>
      <c r="DN306" s="1"/>
      <c r="DO306" s="1"/>
      <c r="DP306" s="1"/>
      <c r="DQ306" s="1"/>
      <c r="DR306" s="1"/>
      <c r="DS306" s="1"/>
      <c r="DT306" s="1"/>
      <c r="DU306" s="1"/>
      <c r="DV306" s="1"/>
      <c r="DW306" s="1"/>
      <c r="DX306" s="1"/>
      <c r="DY306" s="1"/>
      <c r="DZ306" s="1"/>
      <c r="EA306" s="1"/>
      <c r="EB306" s="1"/>
      <c r="EC306" s="1"/>
      <c r="ED306" s="1"/>
      <c r="EE306" s="1"/>
      <c r="EF306" s="1"/>
      <c r="EG306" s="1"/>
      <c r="EH306" s="1"/>
      <c r="EI306" s="1"/>
      <c r="EJ306" s="1"/>
      <c r="EK306" s="1"/>
      <c r="EL306" s="1"/>
      <c r="EM306" s="1"/>
      <c r="EN306" s="1"/>
      <c r="EO306" s="1"/>
      <c r="EP306" s="1"/>
      <c r="EQ306" s="1"/>
      <c r="ER306" s="1"/>
      <c r="ES306" s="1"/>
      <c r="ET306" s="1"/>
      <c r="EU306" s="1"/>
      <c r="EV306" s="1"/>
      <c r="EW306" s="1"/>
      <c r="EX306" s="1"/>
      <c r="EY306" s="1"/>
      <c r="EZ306" s="1"/>
      <c r="FA306" s="1"/>
      <c r="FB306" s="1"/>
      <c r="FC306" s="1"/>
      <c r="FD306" s="1"/>
      <c r="FE306" s="1"/>
      <c r="FF306" s="1"/>
      <c r="FG306" s="1"/>
      <c r="FH306" s="1"/>
    </row>
    <row r="307" spans="1:164" ht="15.75" customHeight="1" x14ac:dyDescent="0.25">
      <c r="A307" s="1">
        <v>35592</v>
      </c>
      <c r="B307" s="1" t="s">
        <v>308</v>
      </c>
      <c r="C307" s="1" t="s">
        <v>805</v>
      </c>
      <c r="D307" s="1" t="s">
        <v>830</v>
      </c>
      <c r="E307" s="1">
        <v>5190</v>
      </c>
      <c r="F307" s="1" t="s">
        <v>834</v>
      </c>
      <c r="G307" s="1" t="s">
        <v>838</v>
      </c>
      <c r="H307" s="1" t="s">
        <v>845</v>
      </c>
      <c r="I307" s="1" t="s">
        <v>851</v>
      </c>
      <c r="J307" s="33">
        <v>150469.31225296445</v>
      </c>
      <c r="K307" s="33">
        <v>10808.06719367589</v>
      </c>
      <c r="L307" s="33">
        <v>19668.375494071148</v>
      </c>
      <c r="M307" s="33">
        <v>69638.205533596847</v>
      </c>
      <c r="N307" s="33">
        <v>31215.664031620559</v>
      </c>
      <c r="O307" s="33">
        <v>16799.916996047428</v>
      </c>
      <c r="P307" s="33">
        <v>2339.0830039525695</v>
      </c>
      <c r="Q307" s="33">
        <v>121806.3162055336</v>
      </c>
      <c r="R307" s="33">
        <v>2007.090909090909</v>
      </c>
      <c r="S307" s="33">
        <v>4899.2885375494079</v>
      </c>
      <c r="T307" s="33">
        <v>39853.648221343872</v>
      </c>
      <c r="U307" s="33">
        <v>23856.22924901186</v>
      </c>
      <c r="V307" s="33">
        <v>17813.49011857708</v>
      </c>
      <c r="W307" s="33">
        <v>24055.549407114628</v>
      </c>
      <c r="X307" s="33">
        <v>6183.924901185771</v>
      </c>
      <c r="Y307" s="33">
        <v>3137.0948616600795</v>
      </c>
      <c r="Z307" s="33">
        <v>124727.94466403163</v>
      </c>
      <c r="AA307" s="33">
        <v>40306.711462450592</v>
      </c>
      <c r="AB307" s="33">
        <v>21088.498023715416</v>
      </c>
      <c r="AC307" s="33">
        <v>17705.565217391308</v>
      </c>
      <c r="AD307" s="33">
        <v>26266.525691699604</v>
      </c>
      <c r="AE307" s="33">
        <v>19360.644268774704</v>
      </c>
      <c r="AF307" s="33">
        <v>137192.75889328067</v>
      </c>
      <c r="AG307" s="33">
        <v>10961.09090909091</v>
      </c>
      <c r="AH307" s="33">
        <v>16356.06324110672</v>
      </c>
      <c r="AI307" s="33">
        <v>64504.142292490127</v>
      </c>
      <c r="AJ307" s="33">
        <v>28309.648221343876</v>
      </c>
      <c r="AK307" s="33">
        <v>14672.707509881422</v>
      </c>
      <c r="AL307" s="33">
        <v>2389.106719367589</v>
      </c>
      <c r="AM307" s="33">
        <v>119477.65217391305</v>
      </c>
      <c r="AN307" s="33">
        <v>2209.2648221343875</v>
      </c>
      <c r="AO307" s="33">
        <v>4253.415019762846</v>
      </c>
      <c r="AP307" s="33">
        <v>37601.45849802372</v>
      </c>
      <c r="AQ307" s="33">
        <v>22067.565217391308</v>
      </c>
      <c r="AR307" s="33">
        <v>16551.996047430832</v>
      </c>
      <c r="AS307" s="33">
        <v>27183.21343873518</v>
      </c>
      <c r="AT307" s="33">
        <v>6283.130434782609</v>
      </c>
      <c r="AU307" s="33">
        <v>3327.6086956521744</v>
      </c>
      <c r="AV307" s="33">
        <v>117091.30830039526</v>
      </c>
      <c r="AW307" s="33">
        <v>38767.110671936767</v>
      </c>
      <c r="AX307" s="33">
        <v>20399.541501976284</v>
      </c>
      <c r="AY307" s="33">
        <v>16296.881422924902</v>
      </c>
      <c r="AZ307" s="33">
        <v>22332.320158102768</v>
      </c>
      <c r="BA307" s="33">
        <v>19295.454545454548</v>
      </c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  <c r="CF307" s="1"/>
      <c r="CG307" s="1"/>
      <c r="CH307" s="1"/>
      <c r="CI307" s="1"/>
      <c r="CJ307" s="1"/>
      <c r="CK307" s="1"/>
      <c r="CL307" s="1"/>
      <c r="CM307" s="1"/>
      <c r="CN307" s="1"/>
      <c r="CO307" s="1"/>
      <c r="CP307" s="1"/>
      <c r="CQ307" s="1"/>
      <c r="CR307" s="1"/>
      <c r="CS307" s="1"/>
      <c r="CT307" s="1"/>
      <c r="CU307" s="1"/>
      <c r="CV307" s="1"/>
      <c r="CW307" s="1"/>
      <c r="CX307" s="1"/>
      <c r="CY307" s="1"/>
      <c r="CZ307" s="1"/>
      <c r="DA307" s="1"/>
      <c r="DB307" s="1"/>
      <c r="DC307" s="1"/>
      <c r="DD307" s="1"/>
      <c r="DE307" s="1"/>
      <c r="DF307" s="1"/>
      <c r="DG307" s="1"/>
      <c r="DH307" s="1"/>
      <c r="DI307" s="1"/>
      <c r="DJ307" s="1"/>
      <c r="DK307" s="1"/>
      <c r="DL307" s="1"/>
      <c r="DM307" s="1"/>
      <c r="DN307" s="1"/>
      <c r="DO307" s="1"/>
      <c r="DP307" s="1"/>
      <c r="DQ307" s="1"/>
      <c r="DR307" s="1"/>
      <c r="DS307" s="1"/>
      <c r="DT307" s="1"/>
      <c r="DU307" s="1"/>
      <c r="DV307" s="1"/>
      <c r="DW307" s="1"/>
      <c r="DX307" s="1"/>
      <c r="DY307" s="1"/>
      <c r="DZ307" s="1"/>
      <c r="EA307" s="1"/>
      <c r="EB307" s="1"/>
      <c r="EC307" s="1"/>
      <c r="ED307" s="1"/>
      <c r="EE307" s="1"/>
      <c r="EF307" s="1"/>
      <c r="EG307" s="1"/>
      <c r="EH307" s="1"/>
      <c r="EI307" s="1"/>
      <c r="EJ307" s="1"/>
      <c r="EK307" s="1"/>
      <c r="EL307" s="1"/>
      <c r="EM307" s="1"/>
      <c r="EN307" s="1"/>
      <c r="EO307" s="1"/>
      <c r="EP307" s="1"/>
      <c r="EQ307" s="1"/>
      <c r="ER307" s="1"/>
      <c r="ES307" s="1"/>
      <c r="ET307" s="1"/>
      <c r="EU307" s="1"/>
      <c r="EV307" s="1"/>
      <c r="EW307" s="1"/>
      <c r="EX307" s="1"/>
      <c r="EY307" s="1"/>
      <c r="EZ307" s="1"/>
      <c r="FA307" s="1"/>
      <c r="FB307" s="1"/>
      <c r="FC307" s="1"/>
      <c r="FD307" s="1"/>
      <c r="FE307" s="1"/>
      <c r="FF307" s="1"/>
      <c r="FG307" s="1"/>
      <c r="FH307" s="1"/>
    </row>
    <row r="308" spans="1:164" ht="15.75" customHeight="1" x14ac:dyDescent="0.25">
      <c r="A308" s="1">
        <v>35614</v>
      </c>
      <c r="B308" s="1" t="s">
        <v>309</v>
      </c>
      <c r="C308" s="1" t="s">
        <v>803</v>
      </c>
      <c r="D308" s="1" t="s">
        <v>827</v>
      </c>
      <c r="E308" s="1">
        <v>4480</v>
      </c>
      <c r="F308" s="1" t="s">
        <v>834</v>
      </c>
      <c r="G308" s="1" t="s">
        <v>838</v>
      </c>
      <c r="H308" s="1" t="s">
        <v>845</v>
      </c>
      <c r="I308" s="1" t="s">
        <v>853</v>
      </c>
      <c r="J308" s="33">
        <v>200997.54150197632</v>
      </c>
      <c r="K308" s="33">
        <v>16000.494071146246</v>
      </c>
      <c r="L308" s="33">
        <v>39357.154150197632</v>
      </c>
      <c r="M308" s="33">
        <v>79504.193675889328</v>
      </c>
      <c r="N308" s="33">
        <v>34322.292490118576</v>
      </c>
      <c r="O308" s="33">
        <v>27294.30039525692</v>
      </c>
      <c r="P308" s="33">
        <v>4519.106719367589</v>
      </c>
      <c r="Q308" s="33">
        <v>155225.94466403165</v>
      </c>
      <c r="R308" s="33">
        <v>4346.711462450593</v>
      </c>
      <c r="S308" s="33">
        <v>9561.97628458498</v>
      </c>
      <c r="T308" s="33">
        <v>49433.229249011863</v>
      </c>
      <c r="U308" s="33">
        <v>25234.600790513836</v>
      </c>
      <c r="V308" s="33">
        <v>27641.739130434788</v>
      </c>
      <c r="W308" s="33">
        <v>25516.08695652174</v>
      </c>
      <c r="X308" s="33">
        <v>9665.2766798418979</v>
      </c>
      <c r="Y308" s="33">
        <v>3826.324110671937</v>
      </c>
      <c r="Z308" s="33">
        <v>183387.46245059292</v>
      </c>
      <c r="AA308" s="33">
        <v>81097.339920948623</v>
      </c>
      <c r="AB308" s="33">
        <v>25265.782608695652</v>
      </c>
      <c r="AC308" s="33">
        <v>26928.881422924907</v>
      </c>
      <c r="AD308" s="33">
        <v>26406.36363636364</v>
      </c>
      <c r="AE308" s="33">
        <v>23689.094861660084</v>
      </c>
      <c r="AF308" s="33">
        <v>200881.32015810281</v>
      </c>
      <c r="AG308" s="33">
        <v>18190.600790513836</v>
      </c>
      <c r="AH308" s="33">
        <v>39358.960474308304</v>
      </c>
      <c r="AI308" s="33">
        <v>77935.648221343887</v>
      </c>
      <c r="AJ308" s="33">
        <v>35236.446640316208</v>
      </c>
      <c r="AK308" s="33">
        <v>25954.861660079056</v>
      </c>
      <c r="AL308" s="33">
        <v>4204.802371541502</v>
      </c>
      <c r="AM308" s="33">
        <v>165423.29249011856</v>
      </c>
      <c r="AN308" s="33">
        <v>4264.01581027668</v>
      </c>
      <c r="AO308" s="33">
        <v>8967.616600790514</v>
      </c>
      <c r="AP308" s="33">
        <v>52394.434782608703</v>
      </c>
      <c r="AQ308" s="33">
        <v>26122.42687747036</v>
      </c>
      <c r="AR308" s="33">
        <v>29054.604743083004</v>
      </c>
      <c r="AS308" s="33">
        <v>29634.541501976288</v>
      </c>
      <c r="AT308" s="33">
        <v>10669.308300395258</v>
      </c>
      <c r="AU308" s="33">
        <v>4316.343873517787</v>
      </c>
      <c r="AV308" s="33">
        <v>181640.81027667987</v>
      </c>
      <c r="AW308" s="33">
        <v>80445.735177865616</v>
      </c>
      <c r="AX308" s="33">
        <v>24321.25296442688</v>
      </c>
      <c r="AY308" s="33">
        <v>26055.905138339924</v>
      </c>
      <c r="AZ308" s="33">
        <v>25575.600790513836</v>
      </c>
      <c r="BA308" s="33">
        <v>25242.316205533596</v>
      </c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  <c r="CI308" s="1"/>
      <c r="CJ308" s="1"/>
      <c r="CK308" s="1"/>
      <c r="CL308" s="1"/>
      <c r="CM308" s="1"/>
      <c r="CN308" s="1"/>
      <c r="CO308" s="1"/>
      <c r="CP308" s="1"/>
      <c r="CQ308" s="1"/>
      <c r="CR308" s="1"/>
      <c r="CS308" s="1"/>
      <c r="CT308" s="1"/>
      <c r="CU308" s="1"/>
      <c r="CV308" s="1"/>
      <c r="CW308" s="1"/>
      <c r="CX308" s="1"/>
      <c r="CY308" s="1"/>
      <c r="CZ308" s="1"/>
      <c r="DA308" s="1"/>
      <c r="DB308" s="1"/>
      <c r="DC308" s="1"/>
      <c r="DD308" s="1"/>
      <c r="DE308" s="1"/>
      <c r="DF308" s="1"/>
      <c r="DG308" s="1"/>
      <c r="DH308" s="1"/>
      <c r="DI308" s="1"/>
      <c r="DJ308" s="1"/>
      <c r="DK308" s="1"/>
      <c r="DL308" s="1"/>
      <c r="DM308" s="1"/>
      <c r="DN308" s="1"/>
      <c r="DO308" s="1"/>
      <c r="DP308" s="1"/>
      <c r="DQ308" s="1"/>
      <c r="DR308" s="1"/>
      <c r="DS308" s="1"/>
      <c r="DT308" s="1"/>
      <c r="DU308" s="1"/>
      <c r="DV308" s="1"/>
      <c r="DW308" s="1"/>
      <c r="DX308" s="1"/>
      <c r="DY308" s="1"/>
      <c r="DZ308" s="1"/>
      <c r="EA308" s="1"/>
      <c r="EB308" s="1"/>
      <c r="EC308" s="1"/>
      <c r="ED308" s="1"/>
      <c r="EE308" s="1"/>
      <c r="EF308" s="1"/>
      <c r="EG308" s="1"/>
      <c r="EH308" s="1"/>
      <c r="EI308" s="1"/>
      <c r="EJ308" s="1"/>
      <c r="EK308" s="1"/>
      <c r="EL308" s="1"/>
      <c r="EM308" s="1"/>
      <c r="EN308" s="1"/>
      <c r="EO308" s="1"/>
      <c r="EP308" s="1"/>
      <c r="EQ308" s="1"/>
      <c r="ER308" s="1"/>
      <c r="ES308" s="1"/>
      <c r="ET308" s="1"/>
      <c r="EU308" s="1"/>
      <c r="EV308" s="1"/>
      <c r="EW308" s="1"/>
      <c r="EX308" s="1"/>
      <c r="EY308" s="1"/>
      <c r="EZ308" s="1"/>
      <c r="FA308" s="1"/>
      <c r="FB308" s="1"/>
      <c r="FC308" s="1"/>
      <c r="FD308" s="1"/>
      <c r="FE308" s="1"/>
      <c r="FF308" s="1"/>
      <c r="FG308" s="1"/>
      <c r="FH308" s="1"/>
    </row>
    <row r="309" spans="1:164" ht="15.75" customHeight="1" x14ac:dyDescent="0.25">
      <c r="A309" s="1">
        <v>35630</v>
      </c>
      <c r="B309" s="1" t="s">
        <v>310</v>
      </c>
      <c r="C309" s="1" t="s">
        <v>802</v>
      </c>
      <c r="D309" s="1" t="s">
        <v>827</v>
      </c>
      <c r="E309" s="1">
        <v>2995</v>
      </c>
      <c r="F309" s="1" t="s">
        <v>832</v>
      </c>
      <c r="G309" s="1" t="s">
        <v>838</v>
      </c>
      <c r="H309" s="1" t="s">
        <v>841</v>
      </c>
      <c r="I309" s="1" t="s">
        <v>851</v>
      </c>
      <c r="J309" s="33">
        <v>47142.339920948623</v>
      </c>
      <c r="K309" s="33">
        <v>2886.7905138339925</v>
      </c>
      <c r="L309" s="33">
        <v>8393.355731225296</v>
      </c>
      <c r="M309" s="33">
        <v>19539.691699604744</v>
      </c>
      <c r="N309" s="33">
        <v>9461.4901185770759</v>
      </c>
      <c r="O309" s="33">
        <v>6430.083003952569</v>
      </c>
      <c r="P309" s="33">
        <v>430.92885375494075</v>
      </c>
      <c r="Q309" s="33">
        <v>59159.320158102775</v>
      </c>
      <c r="R309" s="33">
        <v>857.55335968379461</v>
      </c>
      <c r="S309" s="33">
        <v>2232.312252964427</v>
      </c>
      <c r="T309" s="33">
        <v>16514.237154150196</v>
      </c>
      <c r="U309" s="33">
        <v>11025.588932806326</v>
      </c>
      <c r="V309" s="33">
        <v>11005.660079051384</v>
      </c>
      <c r="W309" s="33">
        <v>12253.644268774706</v>
      </c>
      <c r="X309" s="33">
        <v>3320.4822134387355</v>
      </c>
      <c r="Y309" s="33">
        <v>1949.841897233202</v>
      </c>
      <c r="Z309" s="33">
        <v>60171.727272727279</v>
      </c>
      <c r="AA309" s="33">
        <v>25309.782608695656</v>
      </c>
      <c r="AB309" s="33">
        <v>7628.5573122529649</v>
      </c>
      <c r="AC309" s="33">
        <v>6812.616600790514</v>
      </c>
      <c r="AD309" s="33">
        <v>8114.525691699605</v>
      </c>
      <c r="AE309" s="33">
        <v>12306.245059288538</v>
      </c>
      <c r="AF309" s="33">
        <v>6115.7667984189729</v>
      </c>
      <c r="AG309" s="33">
        <v>734.27667984189725</v>
      </c>
      <c r="AH309" s="33">
        <v>934.37154150197637</v>
      </c>
      <c r="AI309" s="33">
        <v>2156.6916996047435</v>
      </c>
      <c r="AJ309" s="33">
        <v>1454.6679841897235</v>
      </c>
      <c r="AK309" s="33">
        <v>781.20553359683799</v>
      </c>
      <c r="AL309" s="33">
        <v>54.553359683794461</v>
      </c>
      <c r="AM309" s="33">
        <v>24695.7628458498</v>
      </c>
      <c r="AN309" s="33">
        <v>382.66403162055337</v>
      </c>
      <c r="AO309" s="33">
        <v>768.93280632411074</v>
      </c>
      <c r="AP309" s="33">
        <v>4101.529644268775</v>
      </c>
      <c r="AQ309" s="33">
        <v>2955.913043478261</v>
      </c>
      <c r="AR309" s="33">
        <v>4510.1936758893289</v>
      </c>
      <c r="AS309" s="33">
        <v>8519.7351778656139</v>
      </c>
      <c r="AT309" s="33">
        <v>2239</v>
      </c>
      <c r="AU309" s="33">
        <v>1217.7944664031622</v>
      </c>
      <c r="AV309" s="33">
        <v>24637.40316205534</v>
      </c>
      <c r="AW309" s="33">
        <v>12855.18577075099</v>
      </c>
      <c r="AX309" s="33">
        <v>3547.332015810277</v>
      </c>
      <c r="AY309" s="33">
        <v>2175.3715415019765</v>
      </c>
      <c r="AZ309" s="33">
        <v>1365.2252964426877</v>
      </c>
      <c r="BA309" s="33">
        <v>4694.288537549407</v>
      </c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  <c r="CF309" s="1"/>
      <c r="CG309" s="1"/>
      <c r="CH309" s="1"/>
      <c r="CI309" s="1"/>
      <c r="CJ309" s="1"/>
      <c r="CK309" s="1"/>
      <c r="CL309" s="1"/>
      <c r="CM309" s="1"/>
      <c r="CN309" s="1"/>
      <c r="CO309" s="1"/>
      <c r="CP309" s="1"/>
      <c r="CQ309" s="1"/>
      <c r="CR309" s="1"/>
      <c r="CS309" s="1"/>
      <c r="CT309" s="1"/>
      <c r="CU309" s="1"/>
      <c r="CV309" s="1"/>
      <c r="CW309" s="1"/>
      <c r="CX309" s="1"/>
      <c r="CY309" s="1"/>
      <c r="CZ309" s="1"/>
      <c r="DA309" s="1"/>
      <c r="DB309" s="1"/>
      <c r="DC309" s="1"/>
      <c r="DD309" s="1"/>
      <c r="DE309" s="1"/>
      <c r="DF309" s="1"/>
      <c r="DG309" s="1"/>
      <c r="DH309" s="1"/>
      <c r="DI309" s="1"/>
      <c r="DJ309" s="1"/>
      <c r="DK309" s="1"/>
      <c r="DL309" s="1"/>
      <c r="DM309" s="1"/>
      <c r="DN309" s="1"/>
      <c r="DO309" s="1"/>
      <c r="DP309" s="1"/>
      <c r="DQ309" s="1"/>
      <c r="DR309" s="1"/>
      <c r="DS309" s="1"/>
      <c r="DT309" s="1"/>
      <c r="DU309" s="1"/>
      <c r="DV309" s="1"/>
      <c r="DW309" s="1"/>
      <c r="DX309" s="1"/>
      <c r="DY309" s="1"/>
      <c r="DZ309" s="1"/>
      <c r="EA309" s="1"/>
      <c r="EB309" s="1"/>
      <c r="EC309" s="1"/>
      <c r="ED309" s="1"/>
      <c r="EE309" s="1"/>
      <c r="EF309" s="1"/>
      <c r="EG309" s="1"/>
      <c r="EH309" s="1"/>
      <c r="EI309" s="1"/>
      <c r="EJ309" s="1"/>
      <c r="EK309" s="1"/>
      <c r="EL309" s="1"/>
      <c r="EM309" s="1"/>
      <c r="EN309" s="1"/>
      <c r="EO309" s="1"/>
      <c r="EP309" s="1"/>
      <c r="EQ309" s="1"/>
      <c r="ER309" s="1"/>
      <c r="ES309" s="1"/>
      <c r="ET309" s="1"/>
      <c r="EU309" s="1"/>
      <c r="EV309" s="1"/>
      <c r="EW309" s="1"/>
      <c r="EX309" s="1"/>
      <c r="EY309" s="1"/>
      <c r="EZ309" s="1"/>
      <c r="FA309" s="1"/>
      <c r="FB309" s="1"/>
      <c r="FC309" s="1"/>
      <c r="FD309" s="1"/>
      <c r="FE309" s="1"/>
      <c r="FF309" s="1"/>
      <c r="FG309" s="1"/>
      <c r="FH309" s="1"/>
    </row>
    <row r="310" spans="1:164" ht="15.75" customHeight="1" x14ac:dyDescent="0.25">
      <c r="A310" s="1">
        <v>35649</v>
      </c>
      <c r="B310" s="1" t="s">
        <v>311</v>
      </c>
      <c r="C310" s="1" t="s">
        <v>805</v>
      </c>
      <c r="D310" s="1" t="s">
        <v>823</v>
      </c>
      <c r="E310" s="1">
        <v>1200</v>
      </c>
      <c r="F310" s="1" t="s">
        <v>833</v>
      </c>
      <c r="G310" s="1" t="s">
        <v>838</v>
      </c>
      <c r="H310" s="1" t="s">
        <v>843</v>
      </c>
      <c r="I310" s="1" t="s">
        <v>851</v>
      </c>
      <c r="J310" s="33">
        <v>62334.71541501976</v>
      </c>
      <c r="K310" s="33">
        <v>157.0118577075099</v>
      </c>
      <c r="L310" s="33">
        <v>323.49407114624512</v>
      </c>
      <c r="M310" s="33">
        <v>55463.185770750984</v>
      </c>
      <c r="N310" s="33">
        <v>1062.604743083004</v>
      </c>
      <c r="O310" s="33">
        <v>0</v>
      </c>
      <c r="P310" s="33">
        <v>5328.4189723320169</v>
      </c>
      <c r="Q310" s="33">
        <v>12236.928853754942</v>
      </c>
      <c r="R310" s="33">
        <v>133.43083003952569</v>
      </c>
      <c r="S310" s="33">
        <v>402.05928853754943</v>
      </c>
      <c r="T310" s="33">
        <v>1078.6837944664032</v>
      </c>
      <c r="U310" s="33">
        <v>587.64822134387362</v>
      </c>
      <c r="V310" s="33">
        <v>3684.8379446640315</v>
      </c>
      <c r="W310" s="33">
        <v>3525.0750988142299</v>
      </c>
      <c r="X310" s="33">
        <v>2127.02371541502</v>
      </c>
      <c r="Y310" s="33">
        <v>698.16996047430825</v>
      </c>
      <c r="Z310" s="33">
        <v>31902.332015810276</v>
      </c>
      <c r="AA310" s="33">
        <v>11526.438735177866</v>
      </c>
      <c r="AB310" s="33">
        <v>1264.1541501976285</v>
      </c>
      <c r="AC310" s="33">
        <v>3272.584980237154</v>
      </c>
      <c r="AD310" s="33">
        <v>13223.750988142292</v>
      </c>
      <c r="AE310" s="33">
        <v>2615.4031620553365</v>
      </c>
      <c r="AF310" s="33">
        <v>55383.055335968384</v>
      </c>
      <c r="AG310" s="33">
        <v>132.06324110671937</v>
      </c>
      <c r="AH310" s="33">
        <v>159.16600790513834</v>
      </c>
      <c r="AI310" s="33">
        <v>51133.964426877472</v>
      </c>
      <c r="AJ310" s="33">
        <v>393.75098814229256</v>
      </c>
      <c r="AK310" s="33">
        <v>0</v>
      </c>
      <c r="AL310" s="33">
        <v>3564.1106719367594</v>
      </c>
      <c r="AM310" s="33">
        <v>13074.656126482214</v>
      </c>
      <c r="AN310" s="33">
        <v>108.41897233201583</v>
      </c>
      <c r="AO310" s="33">
        <v>304.32015810276681</v>
      </c>
      <c r="AP310" s="33">
        <v>768.20553359683799</v>
      </c>
      <c r="AQ310" s="33">
        <v>385.33596837944668</v>
      </c>
      <c r="AR310" s="33">
        <v>3714.8616600790519</v>
      </c>
      <c r="AS310" s="33">
        <v>4678.909090909091</v>
      </c>
      <c r="AT310" s="33">
        <v>2410.513833992095</v>
      </c>
      <c r="AU310" s="33">
        <v>704.09090909090912</v>
      </c>
      <c r="AV310" s="33">
        <v>33460.604743083</v>
      </c>
      <c r="AW310" s="33">
        <v>17956.292490118576</v>
      </c>
      <c r="AX310" s="33">
        <v>1290.6916996047432</v>
      </c>
      <c r="AY310" s="33">
        <v>2807.525691699605</v>
      </c>
      <c r="AZ310" s="33">
        <v>8172.3754940711469</v>
      </c>
      <c r="BA310" s="33">
        <v>3233.7193675889334</v>
      </c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  <c r="CI310" s="1"/>
      <c r="CJ310" s="1"/>
      <c r="CK310" s="1"/>
      <c r="CL310" s="1"/>
      <c r="CM310" s="1"/>
      <c r="CN310" s="1"/>
      <c r="CO310" s="1"/>
      <c r="CP310" s="1"/>
      <c r="CQ310" s="1"/>
      <c r="CR310" s="1"/>
      <c r="CS310" s="1"/>
      <c r="CT310" s="1"/>
      <c r="CU310" s="1"/>
      <c r="CV310" s="1"/>
      <c r="CW310" s="1"/>
      <c r="CX310" s="1"/>
      <c r="CY310" s="1"/>
      <c r="CZ310" s="1"/>
      <c r="DA310" s="1"/>
      <c r="DB310" s="1"/>
      <c r="DC310" s="1"/>
      <c r="DD310" s="1"/>
      <c r="DE310" s="1"/>
      <c r="DF310" s="1"/>
      <c r="DG310" s="1"/>
      <c r="DH310" s="1"/>
      <c r="DI310" s="1"/>
      <c r="DJ310" s="1"/>
      <c r="DK310" s="1"/>
      <c r="DL310" s="1"/>
      <c r="DM310" s="1"/>
      <c r="DN310" s="1"/>
      <c r="DO310" s="1"/>
      <c r="DP310" s="1"/>
      <c r="DQ310" s="1"/>
      <c r="DR310" s="1"/>
      <c r="DS310" s="1"/>
      <c r="DT310" s="1"/>
      <c r="DU310" s="1"/>
      <c r="DV310" s="1"/>
      <c r="DW310" s="1"/>
      <c r="DX310" s="1"/>
      <c r="DY310" s="1"/>
      <c r="DZ310" s="1"/>
      <c r="EA310" s="1"/>
      <c r="EB310" s="1"/>
      <c r="EC310" s="1"/>
      <c r="ED310" s="1"/>
      <c r="EE310" s="1"/>
      <c r="EF310" s="1"/>
      <c r="EG310" s="1"/>
      <c r="EH310" s="1"/>
      <c r="EI310" s="1"/>
      <c r="EJ310" s="1"/>
      <c r="EK310" s="1"/>
      <c r="EL310" s="1"/>
      <c r="EM310" s="1"/>
      <c r="EN310" s="1"/>
      <c r="EO310" s="1"/>
      <c r="EP310" s="1"/>
      <c r="EQ310" s="1"/>
      <c r="ER310" s="1"/>
      <c r="ES310" s="1"/>
      <c r="ET310" s="1"/>
      <c r="EU310" s="1"/>
      <c r="EV310" s="1"/>
      <c r="EW310" s="1"/>
      <c r="EX310" s="1"/>
      <c r="EY310" s="1"/>
      <c r="EZ310" s="1"/>
      <c r="FA310" s="1"/>
      <c r="FB310" s="1"/>
      <c r="FC310" s="1"/>
      <c r="FD310" s="1"/>
      <c r="FE310" s="1"/>
      <c r="FF310" s="1"/>
      <c r="FG310" s="1"/>
      <c r="FH310" s="1"/>
    </row>
    <row r="311" spans="1:164" ht="15.75" customHeight="1" x14ac:dyDescent="0.25">
      <c r="A311" s="1">
        <v>35665</v>
      </c>
      <c r="B311" s="1" t="s">
        <v>312</v>
      </c>
      <c r="C311" s="1" t="s">
        <v>805</v>
      </c>
      <c r="D311" s="1" t="s">
        <v>825</v>
      </c>
      <c r="E311" s="1">
        <v>1950</v>
      </c>
      <c r="F311" s="1" t="s">
        <v>836</v>
      </c>
      <c r="G311" s="1" t="s">
        <v>838</v>
      </c>
      <c r="H311" s="1" t="s">
        <v>843</v>
      </c>
      <c r="I311" s="1" t="s">
        <v>853</v>
      </c>
      <c r="J311" s="33">
        <v>72030.750988142303</v>
      </c>
      <c r="K311" s="33">
        <v>5282.6561264822139</v>
      </c>
      <c r="L311" s="33">
        <v>9547.5533596837959</v>
      </c>
      <c r="M311" s="33">
        <v>31024.324110671936</v>
      </c>
      <c r="N311" s="33">
        <v>14895.541501976286</v>
      </c>
      <c r="O311" s="33">
        <v>7659.9209486166019</v>
      </c>
      <c r="P311" s="33">
        <v>3620.754940711462</v>
      </c>
      <c r="Q311" s="33">
        <v>52336.565217391304</v>
      </c>
      <c r="R311" s="33">
        <v>1017.4980237154151</v>
      </c>
      <c r="S311" s="33">
        <v>1890.509881422925</v>
      </c>
      <c r="T311" s="33">
        <v>18415.288537549408</v>
      </c>
      <c r="U311" s="33">
        <v>8052.723320158103</v>
      </c>
      <c r="V311" s="33">
        <v>8998.2964426877479</v>
      </c>
      <c r="W311" s="33">
        <v>9018.5928853754958</v>
      </c>
      <c r="X311" s="33">
        <v>3664.090909090909</v>
      </c>
      <c r="Y311" s="33">
        <v>1279.5652173913045</v>
      </c>
      <c r="Z311" s="33">
        <v>74205.213438735183</v>
      </c>
      <c r="AA311" s="33">
        <v>26082.822134387352</v>
      </c>
      <c r="AB311" s="33">
        <v>6658.1660079051389</v>
      </c>
      <c r="AC311" s="33">
        <v>8279.5098814229259</v>
      </c>
      <c r="AD311" s="33">
        <v>20123.735177865616</v>
      </c>
      <c r="AE311" s="33">
        <v>13060.98023715415</v>
      </c>
      <c r="AF311" s="33">
        <v>81436.810276679855</v>
      </c>
      <c r="AG311" s="33">
        <v>5399.5770750988149</v>
      </c>
      <c r="AH311" s="33">
        <v>10813.557312252966</v>
      </c>
      <c r="AI311" s="33">
        <v>37891.102766798424</v>
      </c>
      <c r="AJ311" s="33">
        <v>16664.972332015812</v>
      </c>
      <c r="AK311" s="33">
        <v>7301.7628458498029</v>
      </c>
      <c r="AL311" s="33">
        <v>3365.837944664032</v>
      </c>
      <c r="AM311" s="33">
        <v>56871.122529644272</v>
      </c>
      <c r="AN311" s="33">
        <v>1342.1739130434783</v>
      </c>
      <c r="AO311" s="33">
        <v>2286.4980237154155</v>
      </c>
      <c r="AP311" s="33">
        <v>18914.691699604744</v>
      </c>
      <c r="AQ311" s="33">
        <v>8664.2648221343879</v>
      </c>
      <c r="AR311" s="33">
        <v>9298.4743083003959</v>
      </c>
      <c r="AS311" s="33">
        <v>11248.16600790514</v>
      </c>
      <c r="AT311" s="33">
        <v>3716.549407114625</v>
      </c>
      <c r="AU311" s="33">
        <v>1400.304347826087</v>
      </c>
      <c r="AV311" s="33">
        <v>73832.865612648224</v>
      </c>
      <c r="AW311" s="33">
        <v>25232.573122529648</v>
      </c>
      <c r="AX311" s="33">
        <v>6432.0988142292499</v>
      </c>
      <c r="AY311" s="33">
        <v>9500.3083003952579</v>
      </c>
      <c r="AZ311" s="33">
        <v>19300.679841897236</v>
      </c>
      <c r="BA311" s="33">
        <v>13367.205533596838</v>
      </c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1"/>
      <c r="CH311" s="1"/>
      <c r="CI311" s="1"/>
      <c r="CJ311" s="1"/>
      <c r="CK311" s="1"/>
      <c r="CL311" s="1"/>
      <c r="CM311" s="1"/>
      <c r="CN311" s="1"/>
      <c r="CO311" s="1"/>
      <c r="CP311" s="1"/>
      <c r="CQ311" s="1"/>
      <c r="CR311" s="1"/>
      <c r="CS311" s="1"/>
      <c r="CT311" s="1"/>
      <c r="CU311" s="1"/>
      <c r="CV311" s="1"/>
      <c r="CW311" s="1"/>
      <c r="CX311" s="1"/>
      <c r="CY311" s="1"/>
      <c r="CZ311" s="1"/>
      <c r="DA311" s="1"/>
      <c r="DB311" s="1"/>
      <c r="DC311" s="1"/>
      <c r="DD311" s="1"/>
      <c r="DE311" s="1"/>
      <c r="DF311" s="1"/>
      <c r="DG311" s="1"/>
      <c r="DH311" s="1"/>
      <c r="DI311" s="1"/>
      <c r="DJ311" s="1"/>
      <c r="DK311" s="1"/>
      <c r="DL311" s="1"/>
      <c r="DM311" s="1"/>
      <c r="DN311" s="1"/>
      <c r="DO311" s="1"/>
      <c r="DP311" s="1"/>
      <c r="DQ311" s="1"/>
      <c r="DR311" s="1"/>
      <c r="DS311" s="1"/>
      <c r="DT311" s="1"/>
      <c r="DU311" s="1"/>
      <c r="DV311" s="1"/>
      <c r="DW311" s="1"/>
      <c r="DX311" s="1"/>
      <c r="DY311" s="1"/>
      <c r="DZ311" s="1"/>
      <c r="EA311" s="1"/>
      <c r="EB311" s="1"/>
      <c r="EC311" s="1"/>
      <c r="ED311" s="1"/>
      <c r="EE311" s="1"/>
      <c r="EF311" s="1"/>
      <c r="EG311" s="1"/>
      <c r="EH311" s="1"/>
      <c r="EI311" s="1"/>
      <c r="EJ311" s="1"/>
      <c r="EK311" s="1"/>
      <c r="EL311" s="1"/>
      <c r="EM311" s="1"/>
      <c r="EN311" s="1"/>
      <c r="EO311" s="1"/>
      <c r="EP311" s="1"/>
      <c r="EQ311" s="1"/>
      <c r="ER311" s="1"/>
      <c r="ES311" s="1"/>
      <c r="ET311" s="1"/>
      <c r="EU311" s="1"/>
      <c r="EV311" s="1"/>
      <c r="EW311" s="1"/>
      <c r="EX311" s="1"/>
      <c r="EY311" s="1"/>
      <c r="EZ311" s="1"/>
      <c r="FA311" s="1"/>
      <c r="FB311" s="1"/>
      <c r="FC311" s="1"/>
      <c r="FD311" s="1"/>
      <c r="FE311" s="1"/>
      <c r="FF311" s="1"/>
      <c r="FG311" s="1"/>
      <c r="FH311" s="1"/>
    </row>
    <row r="312" spans="1:164" ht="15.75" customHeight="1" x14ac:dyDescent="0.25">
      <c r="A312" s="1">
        <v>35673</v>
      </c>
      <c r="B312" s="1" t="s">
        <v>313</v>
      </c>
      <c r="C312" s="1" t="s">
        <v>798</v>
      </c>
      <c r="D312" s="1" t="s">
        <v>825</v>
      </c>
      <c r="E312" s="1">
        <v>1800</v>
      </c>
      <c r="F312" s="1" t="s">
        <v>836</v>
      </c>
      <c r="G312" s="1" t="s">
        <v>838</v>
      </c>
      <c r="H312" s="1" t="s">
        <v>843</v>
      </c>
      <c r="I312" s="1" t="s">
        <v>851</v>
      </c>
      <c r="J312" s="33">
        <v>49693.885375494072</v>
      </c>
      <c r="K312" s="33">
        <v>4153.8656126482219</v>
      </c>
      <c r="L312" s="33">
        <v>10759.490118577076</v>
      </c>
      <c r="M312" s="33">
        <v>18758.442687747036</v>
      </c>
      <c r="N312" s="33">
        <v>9727.5256916996059</v>
      </c>
      <c r="O312" s="33">
        <v>5638.118577075099</v>
      </c>
      <c r="P312" s="33">
        <v>656.44268774703562</v>
      </c>
      <c r="Q312" s="33">
        <v>40807.391304347831</v>
      </c>
      <c r="R312" s="33">
        <v>979.73517786561274</v>
      </c>
      <c r="S312" s="33">
        <v>1815.6600790513835</v>
      </c>
      <c r="T312" s="33">
        <v>12469.217391304348</v>
      </c>
      <c r="U312" s="33">
        <v>6290.636363636364</v>
      </c>
      <c r="V312" s="33">
        <v>8842.584980237154</v>
      </c>
      <c r="W312" s="33">
        <v>6633.4229249011869</v>
      </c>
      <c r="X312" s="33">
        <v>2563.150197628459</v>
      </c>
      <c r="Y312" s="33">
        <v>1212.9841897233202</v>
      </c>
      <c r="Z312" s="33">
        <v>44441.65217391304</v>
      </c>
      <c r="AA312" s="33">
        <v>14958.707509881424</v>
      </c>
      <c r="AB312" s="33">
        <v>4736.9565217391309</v>
      </c>
      <c r="AC312" s="33">
        <v>7536.5612648221349</v>
      </c>
      <c r="AD312" s="33">
        <v>10077.715415019764</v>
      </c>
      <c r="AE312" s="33">
        <v>7131.711462450593</v>
      </c>
      <c r="AF312" s="33">
        <v>43394.245059288543</v>
      </c>
      <c r="AG312" s="33">
        <v>3799.4822134387355</v>
      </c>
      <c r="AH312" s="33">
        <v>9753.2806324110679</v>
      </c>
      <c r="AI312" s="33">
        <v>15485.245059288538</v>
      </c>
      <c r="AJ312" s="33">
        <v>7703.328063241107</v>
      </c>
      <c r="AK312" s="33">
        <v>6091.387351778656</v>
      </c>
      <c r="AL312" s="33">
        <v>561.52173913043475</v>
      </c>
      <c r="AM312" s="33">
        <v>42082.766798418976</v>
      </c>
      <c r="AN312" s="33">
        <v>1055.7549407114625</v>
      </c>
      <c r="AO312" s="33">
        <v>1733.5652173913045</v>
      </c>
      <c r="AP312" s="33">
        <v>12574.664031620556</v>
      </c>
      <c r="AQ312" s="33">
        <v>7269.8695652173919</v>
      </c>
      <c r="AR312" s="33">
        <v>8349.1976284584998</v>
      </c>
      <c r="AS312" s="33">
        <v>6997.845849802372</v>
      </c>
      <c r="AT312" s="33">
        <v>2926.8537549407115</v>
      </c>
      <c r="AU312" s="33">
        <v>1175.01581027668</v>
      </c>
      <c r="AV312" s="33">
        <v>42415.865612648224</v>
      </c>
      <c r="AW312" s="33">
        <v>18677.679841897236</v>
      </c>
      <c r="AX312" s="33">
        <v>4753.5691699604749</v>
      </c>
      <c r="AY312" s="33">
        <v>5931.3992094861669</v>
      </c>
      <c r="AZ312" s="33">
        <v>5917.02766798419</v>
      </c>
      <c r="BA312" s="33">
        <v>7136.1897233201589</v>
      </c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  <c r="CH312" s="1"/>
      <c r="CI312" s="1"/>
      <c r="CJ312" s="1"/>
      <c r="CK312" s="1"/>
      <c r="CL312" s="1"/>
      <c r="CM312" s="1"/>
      <c r="CN312" s="1"/>
      <c r="CO312" s="1"/>
      <c r="CP312" s="1"/>
      <c r="CQ312" s="1"/>
      <c r="CR312" s="1"/>
      <c r="CS312" s="1"/>
      <c r="CT312" s="1"/>
      <c r="CU312" s="1"/>
      <c r="CV312" s="1"/>
      <c r="CW312" s="1"/>
      <c r="CX312" s="1"/>
      <c r="CY312" s="1"/>
      <c r="CZ312" s="1"/>
      <c r="DA312" s="1"/>
      <c r="DB312" s="1"/>
      <c r="DC312" s="1"/>
      <c r="DD312" s="1"/>
      <c r="DE312" s="1"/>
      <c r="DF312" s="1"/>
      <c r="DG312" s="1"/>
      <c r="DH312" s="1"/>
      <c r="DI312" s="1"/>
      <c r="DJ312" s="1"/>
      <c r="DK312" s="1"/>
      <c r="DL312" s="1"/>
      <c r="DM312" s="1"/>
      <c r="DN312" s="1"/>
      <c r="DO312" s="1"/>
      <c r="DP312" s="1"/>
      <c r="DQ312" s="1"/>
      <c r="DR312" s="1"/>
      <c r="DS312" s="1"/>
      <c r="DT312" s="1"/>
      <c r="DU312" s="1"/>
      <c r="DV312" s="1"/>
      <c r="DW312" s="1"/>
      <c r="DX312" s="1"/>
      <c r="DY312" s="1"/>
      <c r="DZ312" s="1"/>
      <c r="EA312" s="1"/>
      <c r="EB312" s="1"/>
      <c r="EC312" s="1"/>
      <c r="ED312" s="1"/>
      <c r="EE312" s="1"/>
      <c r="EF312" s="1"/>
      <c r="EG312" s="1"/>
      <c r="EH312" s="1"/>
      <c r="EI312" s="1"/>
      <c r="EJ312" s="1"/>
      <c r="EK312" s="1"/>
      <c r="EL312" s="1"/>
      <c r="EM312" s="1"/>
      <c r="EN312" s="1"/>
      <c r="EO312" s="1"/>
      <c r="EP312" s="1"/>
      <c r="EQ312" s="1"/>
      <c r="ER312" s="1"/>
      <c r="ES312" s="1"/>
      <c r="ET312" s="1"/>
      <c r="EU312" s="1"/>
      <c r="EV312" s="1"/>
      <c r="EW312" s="1"/>
      <c r="EX312" s="1"/>
      <c r="EY312" s="1"/>
      <c r="EZ312" s="1"/>
      <c r="FA312" s="1"/>
      <c r="FB312" s="1"/>
      <c r="FC312" s="1"/>
      <c r="FD312" s="1"/>
      <c r="FE312" s="1"/>
      <c r="FF312" s="1"/>
      <c r="FG312" s="1"/>
      <c r="FH312" s="1"/>
    </row>
    <row r="313" spans="1:164" ht="15.75" customHeight="1" x14ac:dyDescent="0.25">
      <c r="A313" s="1">
        <v>35754</v>
      </c>
      <c r="B313" s="1" t="s">
        <v>314</v>
      </c>
      <c r="C313" s="1" t="s">
        <v>803</v>
      </c>
      <c r="D313" s="1" t="s">
        <v>827</v>
      </c>
      <c r="E313" s="1">
        <v>3898</v>
      </c>
      <c r="F313" s="1" t="s">
        <v>834</v>
      </c>
      <c r="G313" s="1" t="s">
        <v>838</v>
      </c>
      <c r="H313" s="1" t="s">
        <v>846</v>
      </c>
      <c r="I313" s="1" t="s">
        <v>853</v>
      </c>
      <c r="J313" s="33">
        <v>138153.33992094864</v>
      </c>
      <c r="K313" s="33">
        <v>9406.1699604743098</v>
      </c>
      <c r="L313" s="33">
        <v>28339.28458498024</v>
      </c>
      <c r="M313" s="33">
        <v>59892.53754940712</v>
      </c>
      <c r="N313" s="33">
        <v>28004.05533596838</v>
      </c>
      <c r="O313" s="33">
        <v>10890.505928853756</v>
      </c>
      <c r="P313" s="33">
        <v>1620.7865612648222</v>
      </c>
      <c r="Q313" s="33">
        <v>104481.23320158104</v>
      </c>
      <c r="R313" s="33">
        <v>1835.1185770750992</v>
      </c>
      <c r="S313" s="33">
        <v>5953.2055335968389</v>
      </c>
      <c r="T313" s="33">
        <v>31585.328063241112</v>
      </c>
      <c r="U313" s="33">
        <v>18566.233201581028</v>
      </c>
      <c r="V313" s="33">
        <v>16784.019762845852</v>
      </c>
      <c r="W313" s="33">
        <v>22123.17391304348</v>
      </c>
      <c r="X313" s="33">
        <v>4411.743083003953</v>
      </c>
      <c r="Y313" s="33">
        <v>3222.411067193676</v>
      </c>
      <c r="Z313" s="33">
        <v>113737.05138339922</v>
      </c>
      <c r="AA313" s="33">
        <v>56479.517786561264</v>
      </c>
      <c r="AB313" s="33">
        <v>12280.490118577076</v>
      </c>
      <c r="AC313" s="33">
        <v>17457.652173913044</v>
      </c>
      <c r="AD313" s="33">
        <v>13722.877470355732</v>
      </c>
      <c r="AE313" s="33">
        <v>13796.513833992096</v>
      </c>
      <c r="AF313" s="33">
        <v>130680.48616600792</v>
      </c>
      <c r="AG313" s="33">
        <v>10823.20948616601</v>
      </c>
      <c r="AH313" s="33">
        <v>27235.280632411068</v>
      </c>
      <c r="AI313" s="33">
        <v>57840.355731225303</v>
      </c>
      <c r="AJ313" s="33">
        <v>22425.557312252968</v>
      </c>
      <c r="AK313" s="33">
        <v>10753.711462450594</v>
      </c>
      <c r="AL313" s="33">
        <v>1602.3715415019765</v>
      </c>
      <c r="AM313" s="33">
        <v>108206.69169960475</v>
      </c>
      <c r="AN313" s="33">
        <v>1937.300395256917</v>
      </c>
      <c r="AO313" s="33">
        <v>5560.5889328063249</v>
      </c>
      <c r="AP313" s="33">
        <v>31705.577075098816</v>
      </c>
      <c r="AQ313" s="33">
        <v>17613.525691699608</v>
      </c>
      <c r="AR313" s="33">
        <v>17299.533596837948</v>
      </c>
      <c r="AS313" s="33">
        <v>25671.786561264824</v>
      </c>
      <c r="AT313" s="33">
        <v>4860.5731225296449</v>
      </c>
      <c r="AU313" s="33">
        <v>3557.806324110672</v>
      </c>
      <c r="AV313" s="33">
        <v>122020.64426877473</v>
      </c>
      <c r="AW313" s="33">
        <v>63007.786561264831</v>
      </c>
      <c r="AX313" s="33">
        <v>12062.525691699606</v>
      </c>
      <c r="AY313" s="33">
        <v>17719.272727272728</v>
      </c>
      <c r="AZ313" s="33">
        <v>13990.470355731226</v>
      </c>
      <c r="BA313" s="33">
        <v>15240.588932806326</v>
      </c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  <c r="CF313" s="1"/>
      <c r="CG313" s="1"/>
      <c r="CH313" s="1"/>
      <c r="CI313" s="1"/>
      <c r="CJ313" s="1"/>
      <c r="CK313" s="1"/>
      <c r="CL313" s="1"/>
      <c r="CM313" s="1"/>
      <c r="CN313" s="1"/>
      <c r="CO313" s="1"/>
      <c r="CP313" s="1"/>
      <c r="CQ313" s="1"/>
      <c r="CR313" s="1"/>
      <c r="CS313" s="1"/>
      <c r="CT313" s="1"/>
      <c r="CU313" s="1"/>
      <c r="CV313" s="1"/>
      <c r="CW313" s="1"/>
      <c r="CX313" s="1"/>
      <c r="CY313" s="1"/>
      <c r="CZ313" s="1"/>
      <c r="DA313" s="1"/>
      <c r="DB313" s="1"/>
      <c r="DC313" s="1"/>
      <c r="DD313" s="1"/>
      <c r="DE313" s="1"/>
      <c r="DF313" s="1"/>
      <c r="DG313" s="1"/>
      <c r="DH313" s="1"/>
      <c r="DI313" s="1"/>
      <c r="DJ313" s="1"/>
      <c r="DK313" s="1"/>
      <c r="DL313" s="1"/>
      <c r="DM313" s="1"/>
      <c r="DN313" s="1"/>
      <c r="DO313" s="1"/>
      <c r="DP313" s="1"/>
      <c r="DQ313" s="1"/>
      <c r="DR313" s="1"/>
      <c r="DS313" s="1"/>
      <c r="DT313" s="1"/>
      <c r="DU313" s="1"/>
      <c r="DV313" s="1"/>
      <c r="DW313" s="1"/>
      <c r="DX313" s="1"/>
      <c r="DY313" s="1"/>
      <c r="DZ313" s="1"/>
      <c r="EA313" s="1"/>
      <c r="EB313" s="1"/>
      <c r="EC313" s="1"/>
      <c r="ED313" s="1"/>
      <c r="EE313" s="1"/>
      <c r="EF313" s="1"/>
      <c r="EG313" s="1"/>
      <c r="EH313" s="1"/>
      <c r="EI313" s="1"/>
      <c r="EJ313" s="1"/>
      <c r="EK313" s="1"/>
      <c r="EL313" s="1"/>
      <c r="EM313" s="1"/>
      <c r="EN313" s="1"/>
      <c r="EO313" s="1"/>
      <c r="EP313" s="1"/>
      <c r="EQ313" s="1"/>
      <c r="ER313" s="1"/>
      <c r="ES313" s="1"/>
      <c r="ET313" s="1"/>
      <c r="EU313" s="1"/>
      <c r="EV313" s="1"/>
      <c r="EW313" s="1"/>
      <c r="EX313" s="1"/>
      <c r="EY313" s="1"/>
      <c r="EZ313" s="1"/>
      <c r="FA313" s="1"/>
      <c r="FB313" s="1"/>
      <c r="FC313" s="1"/>
      <c r="FD313" s="1"/>
      <c r="FE313" s="1"/>
      <c r="FF313" s="1"/>
      <c r="FG313" s="1"/>
      <c r="FH313" s="1"/>
    </row>
    <row r="314" spans="1:164" ht="15.75" customHeight="1" x14ac:dyDescent="0.25">
      <c r="A314" s="1">
        <v>35797</v>
      </c>
      <c r="B314" s="1" t="s">
        <v>315</v>
      </c>
      <c r="C314" s="1" t="s">
        <v>795</v>
      </c>
      <c r="D314" s="1" t="s">
        <v>827</v>
      </c>
      <c r="E314" s="1">
        <v>4235</v>
      </c>
      <c r="F314" s="1" t="s">
        <v>834</v>
      </c>
      <c r="G314" s="1" t="s">
        <v>838</v>
      </c>
      <c r="H314" s="1" t="s">
        <v>847</v>
      </c>
      <c r="I314" s="1" t="s">
        <v>853</v>
      </c>
      <c r="J314" s="33">
        <v>147320.66007905139</v>
      </c>
      <c r="K314" s="33">
        <v>10377.841897233202</v>
      </c>
      <c r="L314" s="33">
        <v>26258.837944664036</v>
      </c>
      <c r="M314" s="33">
        <v>55712.88932806324</v>
      </c>
      <c r="N314" s="33">
        <v>30540.501976284588</v>
      </c>
      <c r="O314" s="33">
        <v>21204.849802371544</v>
      </c>
      <c r="P314" s="33">
        <v>3225.739130434783</v>
      </c>
      <c r="Q314" s="33">
        <v>206656.24505928851</v>
      </c>
      <c r="R314" s="33">
        <v>2334.5612648221345</v>
      </c>
      <c r="S314" s="33">
        <v>11468.770750988144</v>
      </c>
      <c r="T314" s="33">
        <v>63038.30039525692</v>
      </c>
      <c r="U314" s="33">
        <v>39013.320158102768</v>
      </c>
      <c r="V314" s="33">
        <v>31865.857707509884</v>
      </c>
      <c r="W314" s="33">
        <v>44336.031620553367</v>
      </c>
      <c r="X314" s="33">
        <v>9261.5375494071141</v>
      </c>
      <c r="Y314" s="33">
        <v>5337.865612648221</v>
      </c>
      <c r="Z314" s="33">
        <v>223229.24110671942</v>
      </c>
      <c r="AA314" s="33">
        <v>102880.99209486168</v>
      </c>
      <c r="AB314" s="33">
        <v>27762.268774703563</v>
      </c>
      <c r="AC314" s="33">
        <v>29185.99209486166</v>
      </c>
      <c r="AD314" s="33">
        <v>33864.960474308304</v>
      </c>
      <c r="AE314" s="33">
        <v>29535.027667984192</v>
      </c>
      <c r="AF314" s="33">
        <v>137753.11462450595</v>
      </c>
      <c r="AG314" s="33">
        <v>12607.04347826087</v>
      </c>
      <c r="AH314" s="33">
        <v>22120.308300395256</v>
      </c>
      <c r="AI314" s="33">
        <v>58012.42687747036</v>
      </c>
      <c r="AJ314" s="33">
        <v>23281.07114624506</v>
      </c>
      <c r="AK314" s="33">
        <v>18731.055335968384</v>
      </c>
      <c r="AL314" s="33">
        <v>3001.209486166008</v>
      </c>
      <c r="AM314" s="33">
        <v>208340.91304347827</v>
      </c>
      <c r="AN314" s="33">
        <v>2723.6561264822139</v>
      </c>
      <c r="AO314" s="33">
        <v>11490.06719367589</v>
      </c>
      <c r="AP314" s="33">
        <v>60739.415019762848</v>
      </c>
      <c r="AQ314" s="33">
        <v>34850.233201581032</v>
      </c>
      <c r="AR314" s="33">
        <v>32754.185770750988</v>
      </c>
      <c r="AS314" s="33">
        <v>50130.806324110679</v>
      </c>
      <c r="AT314" s="33">
        <v>9931.758893280632</v>
      </c>
      <c r="AU314" s="33">
        <v>5720.7905138339929</v>
      </c>
      <c r="AV314" s="33">
        <v>223744.59288537549</v>
      </c>
      <c r="AW314" s="33">
        <v>101432.24505928856</v>
      </c>
      <c r="AX314" s="33">
        <v>29076.826086956524</v>
      </c>
      <c r="AY314" s="33">
        <v>32240.687747035576</v>
      </c>
      <c r="AZ314" s="33">
        <v>34252.288537549408</v>
      </c>
      <c r="BA314" s="33">
        <v>26742.545454545456</v>
      </c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  <c r="CN314" s="1"/>
      <c r="CO314" s="1"/>
      <c r="CP314" s="1"/>
      <c r="CQ314" s="1"/>
      <c r="CR314" s="1"/>
      <c r="CS314" s="1"/>
      <c r="CT314" s="1"/>
      <c r="CU314" s="1"/>
      <c r="CV314" s="1"/>
      <c r="CW314" s="1"/>
      <c r="CX314" s="1"/>
      <c r="CY314" s="1"/>
      <c r="CZ314" s="1"/>
      <c r="DA314" s="1"/>
      <c r="DB314" s="1"/>
      <c r="DC314" s="1"/>
      <c r="DD314" s="1"/>
      <c r="DE314" s="1"/>
      <c r="DF314" s="1"/>
      <c r="DG314" s="1"/>
      <c r="DH314" s="1"/>
      <c r="DI314" s="1"/>
      <c r="DJ314" s="1"/>
      <c r="DK314" s="1"/>
      <c r="DL314" s="1"/>
      <c r="DM314" s="1"/>
      <c r="DN314" s="1"/>
      <c r="DO314" s="1"/>
      <c r="DP314" s="1"/>
      <c r="DQ314" s="1"/>
      <c r="DR314" s="1"/>
      <c r="DS314" s="1"/>
      <c r="DT314" s="1"/>
      <c r="DU314" s="1"/>
      <c r="DV314" s="1"/>
      <c r="DW314" s="1"/>
      <c r="DX314" s="1"/>
      <c r="DY314" s="1"/>
      <c r="DZ314" s="1"/>
      <c r="EA314" s="1"/>
      <c r="EB314" s="1"/>
      <c r="EC314" s="1"/>
      <c r="ED314" s="1"/>
      <c r="EE314" s="1"/>
      <c r="EF314" s="1"/>
      <c r="EG314" s="1"/>
      <c r="EH314" s="1"/>
      <c r="EI314" s="1"/>
      <c r="EJ314" s="1"/>
      <c r="EK314" s="1"/>
      <c r="EL314" s="1"/>
      <c r="EM314" s="1"/>
      <c r="EN314" s="1"/>
      <c r="EO314" s="1"/>
      <c r="EP314" s="1"/>
      <c r="EQ314" s="1"/>
      <c r="ER314" s="1"/>
      <c r="ES314" s="1"/>
      <c r="ET314" s="1"/>
      <c r="EU314" s="1"/>
      <c r="EV314" s="1"/>
      <c r="EW314" s="1"/>
      <c r="EX314" s="1"/>
      <c r="EY314" s="1"/>
      <c r="EZ314" s="1"/>
      <c r="FA314" s="1"/>
      <c r="FB314" s="1"/>
      <c r="FC314" s="1"/>
      <c r="FD314" s="1"/>
      <c r="FE314" s="1"/>
      <c r="FF314" s="1"/>
      <c r="FG314" s="1"/>
      <c r="FH314" s="1"/>
    </row>
    <row r="315" spans="1:164" ht="15.75" customHeight="1" x14ac:dyDescent="0.25">
      <c r="A315" s="1">
        <v>35822</v>
      </c>
      <c r="B315" s="1" t="s">
        <v>316</v>
      </c>
      <c r="C315" s="1" t="s">
        <v>805</v>
      </c>
      <c r="D315" s="1" t="s">
        <v>825</v>
      </c>
      <c r="E315" s="1">
        <v>2090</v>
      </c>
      <c r="F315" s="1" t="s">
        <v>834</v>
      </c>
      <c r="G315" s="1" t="s">
        <v>838</v>
      </c>
      <c r="H315" s="1" t="s">
        <v>842</v>
      </c>
      <c r="I315" s="1" t="s">
        <v>851</v>
      </c>
      <c r="J315" s="33">
        <v>92705.233201581024</v>
      </c>
      <c r="K315" s="33">
        <v>3660.335968379447</v>
      </c>
      <c r="L315" s="33">
        <v>16415.592885375496</v>
      </c>
      <c r="M315" s="33">
        <v>40432.193675889328</v>
      </c>
      <c r="N315" s="33">
        <v>16244.482213438736</v>
      </c>
      <c r="O315" s="33">
        <v>9468.391304347826</v>
      </c>
      <c r="P315" s="33">
        <v>6484.2371541501989</v>
      </c>
      <c r="Q315" s="33">
        <v>65106.545454545456</v>
      </c>
      <c r="R315" s="33">
        <v>921.00790513833999</v>
      </c>
      <c r="S315" s="33">
        <v>4561.7075098814239</v>
      </c>
      <c r="T315" s="33">
        <v>19995.683794466404</v>
      </c>
      <c r="U315" s="33">
        <v>11731.16205533597</v>
      </c>
      <c r="V315" s="33">
        <v>11478.533596837946</v>
      </c>
      <c r="W315" s="33">
        <v>10937.573122529646</v>
      </c>
      <c r="X315" s="33">
        <v>3370.221343873518</v>
      </c>
      <c r="Y315" s="33">
        <v>2110.6561264822135</v>
      </c>
      <c r="Z315" s="33">
        <v>82982.233201581024</v>
      </c>
      <c r="AA315" s="33">
        <v>28878.984189723324</v>
      </c>
      <c r="AB315" s="33">
        <v>8862.8972332015819</v>
      </c>
      <c r="AC315" s="33">
        <v>10325.245059288538</v>
      </c>
      <c r="AD315" s="33">
        <v>25261.20553359684</v>
      </c>
      <c r="AE315" s="33">
        <v>9653.9011857707519</v>
      </c>
      <c r="AF315" s="33">
        <v>84247.233201581039</v>
      </c>
      <c r="AG315" s="33">
        <v>4150.4584980237159</v>
      </c>
      <c r="AH315" s="33">
        <v>14333.347826086958</v>
      </c>
      <c r="AI315" s="33">
        <v>39692.351778656128</v>
      </c>
      <c r="AJ315" s="33">
        <v>13882.747035573124</v>
      </c>
      <c r="AK315" s="33">
        <v>7384.2411067193689</v>
      </c>
      <c r="AL315" s="33">
        <v>4804.0869565217399</v>
      </c>
      <c r="AM315" s="33">
        <v>69558.640316205536</v>
      </c>
      <c r="AN315" s="33">
        <v>956.66007905138349</v>
      </c>
      <c r="AO315" s="33">
        <v>3841.837944664032</v>
      </c>
      <c r="AP315" s="33">
        <v>22864.707509881424</v>
      </c>
      <c r="AQ315" s="33">
        <v>11312.355731225296</v>
      </c>
      <c r="AR315" s="33">
        <v>11199.920948616602</v>
      </c>
      <c r="AS315" s="33">
        <v>13703.99209486166</v>
      </c>
      <c r="AT315" s="33">
        <v>3504.3913043478265</v>
      </c>
      <c r="AU315" s="33">
        <v>2174.7747035573125</v>
      </c>
      <c r="AV315" s="33">
        <v>74965.458498023712</v>
      </c>
      <c r="AW315" s="33">
        <v>25629.671936758892</v>
      </c>
      <c r="AX315" s="33">
        <v>8906.9367588932819</v>
      </c>
      <c r="AY315" s="33">
        <v>11589.241106719368</v>
      </c>
      <c r="AZ315" s="33">
        <v>19927.1581027668</v>
      </c>
      <c r="BA315" s="33">
        <v>8912.450592885376</v>
      </c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  <c r="CH315" s="1"/>
      <c r="CI315" s="1"/>
      <c r="CJ315" s="1"/>
      <c r="CK315" s="1"/>
      <c r="CL315" s="1"/>
      <c r="CM315" s="1"/>
      <c r="CN315" s="1"/>
      <c r="CO315" s="1"/>
      <c r="CP315" s="1"/>
      <c r="CQ315" s="1"/>
      <c r="CR315" s="1"/>
      <c r="CS315" s="1"/>
      <c r="CT315" s="1"/>
      <c r="CU315" s="1"/>
      <c r="CV315" s="1"/>
      <c r="CW315" s="1"/>
      <c r="CX315" s="1"/>
      <c r="CY315" s="1"/>
      <c r="CZ315" s="1"/>
      <c r="DA315" s="1"/>
      <c r="DB315" s="1"/>
      <c r="DC315" s="1"/>
      <c r="DD315" s="1"/>
      <c r="DE315" s="1"/>
      <c r="DF315" s="1"/>
      <c r="DG315" s="1"/>
      <c r="DH315" s="1"/>
      <c r="DI315" s="1"/>
      <c r="DJ315" s="1"/>
      <c r="DK315" s="1"/>
      <c r="DL315" s="1"/>
      <c r="DM315" s="1"/>
      <c r="DN315" s="1"/>
      <c r="DO315" s="1"/>
      <c r="DP315" s="1"/>
      <c r="DQ315" s="1"/>
      <c r="DR315" s="1"/>
      <c r="DS315" s="1"/>
      <c r="DT315" s="1"/>
      <c r="DU315" s="1"/>
      <c r="DV315" s="1"/>
      <c r="DW315" s="1"/>
      <c r="DX315" s="1"/>
      <c r="DY315" s="1"/>
      <c r="DZ315" s="1"/>
      <c r="EA315" s="1"/>
      <c r="EB315" s="1"/>
      <c r="EC315" s="1"/>
      <c r="ED315" s="1"/>
      <c r="EE315" s="1"/>
      <c r="EF315" s="1"/>
      <c r="EG315" s="1"/>
      <c r="EH315" s="1"/>
      <c r="EI315" s="1"/>
      <c r="EJ315" s="1"/>
      <c r="EK315" s="1"/>
      <c r="EL315" s="1"/>
      <c r="EM315" s="1"/>
      <c r="EN315" s="1"/>
      <c r="EO315" s="1"/>
      <c r="EP315" s="1"/>
      <c r="EQ315" s="1"/>
      <c r="ER315" s="1"/>
      <c r="ES315" s="1"/>
      <c r="ET315" s="1"/>
      <c r="EU315" s="1"/>
      <c r="EV315" s="1"/>
      <c r="EW315" s="1"/>
      <c r="EX315" s="1"/>
      <c r="EY315" s="1"/>
      <c r="EZ315" s="1"/>
      <c r="FA315" s="1"/>
      <c r="FB315" s="1"/>
      <c r="FC315" s="1"/>
      <c r="FD315" s="1"/>
      <c r="FE315" s="1"/>
      <c r="FF315" s="1"/>
      <c r="FG315" s="1"/>
      <c r="FH315" s="1"/>
    </row>
    <row r="316" spans="1:164" ht="15.75" customHeight="1" x14ac:dyDescent="0.25">
      <c r="A316" s="1">
        <v>35843</v>
      </c>
      <c r="B316" s="1" t="s">
        <v>317</v>
      </c>
      <c r="C316" s="1" t="s">
        <v>805</v>
      </c>
      <c r="D316" s="1" t="s">
        <v>827</v>
      </c>
      <c r="E316" s="1">
        <v>2800</v>
      </c>
      <c r="F316" s="1" t="s">
        <v>831</v>
      </c>
      <c r="G316" s="1" t="s">
        <v>838</v>
      </c>
      <c r="H316" s="1" t="s">
        <v>842</v>
      </c>
      <c r="I316" s="1" t="s">
        <v>852</v>
      </c>
      <c r="J316" s="33">
        <v>68542.260869565231</v>
      </c>
      <c r="K316" s="33">
        <v>1291.2569169960475</v>
      </c>
      <c r="L316" s="33">
        <v>5873.245059288538</v>
      </c>
      <c r="M316" s="33">
        <v>38322.826086956527</v>
      </c>
      <c r="N316" s="33">
        <v>14864.05533596838</v>
      </c>
      <c r="O316" s="33">
        <v>7479.9288537549419</v>
      </c>
      <c r="P316" s="33">
        <v>710.94861660079061</v>
      </c>
      <c r="Q316" s="33">
        <v>62893.774703557327</v>
      </c>
      <c r="R316" s="33">
        <v>309.36758893280637</v>
      </c>
      <c r="S316" s="33">
        <v>1439.3873517786562</v>
      </c>
      <c r="T316" s="33">
        <v>16217.486166007906</v>
      </c>
      <c r="U316" s="33">
        <v>8281.845849802372</v>
      </c>
      <c r="V316" s="33">
        <v>10258.624505928854</v>
      </c>
      <c r="W316" s="33">
        <v>18406.490118577076</v>
      </c>
      <c r="X316" s="33">
        <v>5037.324110671937</v>
      </c>
      <c r="Y316" s="33">
        <v>2943.249011857708</v>
      </c>
      <c r="Z316" s="33">
        <v>63699.865612648231</v>
      </c>
      <c r="AA316" s="33">
        <v>19250.1185770751</v>
      </c>
      <c r="AB316" s="33">
        <v>7270.711462450593</v>
      </c>
      <c r="AC316" s="33">
        <v>14536.498023715414</v>
      </c>
      <c r="AD316" s="33">
        <v>11432.873517786562</v>
      </c>
      <c r="AE316" s="33">
        <v>11209.664031620554</v>
      </c>
      <c r="AF316" s="33">
        <v>76883.249011857712</v>
      </c>
      <c r="AG316" s="33">
        <v>2486.6561264822135</v>
      </c>
      <c r="AH316" s="33">
        <v>4025.6442687747035</v>
      </c>
      <c r="AI316" s="33">
        <v>44038.043478260872</v>
      </c>
      <c r="AJ316" s="33">
        <v>16183.197628458498</v>
      </c>
      <c r="AK316" s="33">
        <v>8858.3241106719361</v>
      </c>
      <c r="AL316" s="33">
        <v>1291.3833992094862</v>
      </c>
      <c r="AM316" s="33">
        <v>71300.533596837951</v>
      </c>
      <c r="AN316" s="33">
        <v>805.11857707509887</v>
      </c>
      <c r="AO316" s="33">
        <v>1314.6837944664032</v>
      </c>
      <c r="AP316" s="33">
        <v>17580.636363636368</v>
      </c>
      <c r="AQ316" s="33">
        <v>10632.003952569172</v>
      </c>
      <c r="AR316" s="33">
        <v>10094.391304347826</v>
      </c>
      <c r="AS316" s="33">
        <v>22611.664031620556</v>
      </c>
      <c r="AT316" s="33">
        <v>7470.0039525691709</v>
      </c>
      <c r="AU316" s="33">
        <v>792.03162055335974</v>
      </c>
      <c r="AV316" s="33">
        <v>63005.399209486161</v>
      </c>
      <c r="AW316" s="33">
        <v>21968.612648221348</v>
      </c>
      <c r="AX316" s="33">
        <v>6598.5691699604749</v>
      </c>
      <c r="AY316" s="33">
        <v>13926.181818181818</v>
      </c>
      <c r="AZ316" s="33">
        <v>9449.5019762845859</v>
      </c>
      <c r="BA316" s="33">
        <v>11062.533596837946</v>
      </c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  <c r="CH316" s="1"/>
      <c r="CI316" s="1"/>
      <c r="CJ316" s="1"/>
      <c r="CK316" s="1"/>
      <c r="CL316" s="1"/>
      <c r="CM316" s="1"/>
      <c r="CN316" s="1"/>
      <c r="CO316" s="1"/>
      <c r="CP316" s="1"/>
      <c r="CQ316" s="1"/>
      <c r="CR316" s="1"/>
      <c r="CS316" s="1"/>
      <c r="CT316" s="1"/>
      <c r="CU316" s="1"/>
      <c r="CV316" s="1"/>
      <c r="CW316" s="1"/>
      <c r="CX316" s="1"/>
      <c r="CY316" s="1"/>
      <c r="CZ316" s="1"/>
      <c r="DA316" s="1"/>
      <c r="DB316" s="1"/>
      <c r="DC316" s="1"/>
      <c r="DD316" s="1"/>
      <c r="DE316" s="1"/>
      <c r="DF316" s="1"/>
      <c r="DG316" s="1"/>
      <c r="DH316" s="1"/>
      <c r="DI316" s="1"/>
      <c r="DJ316" s="1"/>
      <c r="DK316" s="1"/>
      <c r="DL316" s="1"/>
      <c r="DM316" s="1"/>
      <c r="DN316" s="1"/>
      <c r="DO316" s="1"/>
      <c r="DP316" s="1"/>
      <c r="DQ316" s="1"/>
      <c r="DR316" s="1"/>
      <c r="DS316" s="1"/>
      <c r="DT316" s="1"/>
      <c r="DU316" s="1"/>
      <c r="DV316" s="1"/>
      <c r="DW316" s="1"/>
      <c r="DX316" s="1"/>
      <c r="DY316" s="1"/>
      <c r="DZ316" s="1"/>
      <c r="EA316" s="1"/>
      <c r="EB316" s="1"/>
      <c r="EC316" s="1"/>
      <c r="ED316" s="1"/>
      <c r="EE316" s="1"/>
      <c r="EF316" s="1"/>
      <c r="EG316" s="1"/>
      <c r="EH316" s="1"/>
      <c r="EI316" s="1"/>
      <c r="EJ316" s="1"/>
      <c r="EK316" s="1"/>
      <c r="EL316" s="1"/>
      <c r="EM316" s="1"/>
      <c r="EN316" s="1"/>
      <c r="EO316" s="1"/>
      <c r="EP316" s="1"/>
      <c r="EQ316" s="1"/>
      <c r="ER316" s="1"/>
      <c r="ES316" s="1"/>
      <c r="ET316" s="1"/>
      <c r="EU316" s="1"/>
      <c r="EV316" s="1"/>
      <c r="EW316" s="1"/>
      <c r="EX316" s="1"/>
      <c r="EY316" s="1"/>
      <c r="EZ316" s="1"/>
      <c r="FA316" s="1"/>
      <c r="FB316" s="1"/>
      <c r="FC316" s="1"/>
      <c r="FD316" s="1"/>
      <c r="FE316" s="1"/>
      <c r="FF316" s="1"/>
      <c r="FG316" s="1"/>
      <c r="FH316" s="1"/>
    </row>
    <row r="317" spans="1:164" ht="15.75" customHeight="1" x14ac:dyDescent="0.25">
      <c r="A317" s="1">
        <v>35866</v>
      </c>
      <c r="B317" s="1" t="s">
        <v>318</v>
      </c>
      <c r="C317" s="1" t="s">
        <v>798</v>
      </c>
      <c r="D317" s="1" t="s">
        <v>827</v>
      </c>
      <c r="E317" s="1">
        <v>4420</v>
      </c>
      <c r="F317" s="1" t="s">
        <v>834</v>
      </c>
      <c r="G317" s="1" t="s">
        <v>838</v>
      </c>
      <c r="H317" s="1" t="s">
        <v>845</v>
      </c>
      <c r="I317" s="1" t="s">
        <v>851</v>
      </c>
      <c r="J317" s="33">
        <v>148304.27272727274</v>
      </c>
      <c r="K317" s="33">
        <v>17665.837944664032</v>
      </c>
      <c r="L317" s="33">
        <v>28514.49011857708</v>
      </c>
      <c r="M317" s="33">
        <v>44433.762845849807</v>
      </c>
      <c r="N317" s="33">
        <v>33960.691699604744</v>
      </c>
      <c r="O317" s="33">
        <v>20697.08695652174</v>
      </c>
      <c r="P317" s="33">
        <v>3032.403162055336</v>
      </c>
      <c r="Q317" s="33">
        <v>127752.77075098816</v>
      </c>
      <c r="R317" s="33">
        <v>3223.1106719367594</v>
      </c>
      <c r="S317" s="33">
        <v>6325.9802371541509</v>
      </c>
      <c r="T317" s="33">
        <v>47600.671936758896</v>
      </c>
      <c r="U317" s="33">
        <v>21572.41897233202</v>
      </c>
      <c r="V317" s="33">
        <v>18362.774703557312</v>
      </c>
      <c r="W317" s="33">
        <v>17698.766798418972</v>
      </c>
      <c r="X317" s="33">
        <v>8881.1501976284599</v>
      </c>
      <c r="Y317" s="33">
        <v>4087.897233201581</v>
      </c>
      <c r="Z317" s="33">
        <v>157325.99209486166</v>
      </c>
      <c r="AA317" s="33">
        <v>60605.015810276687</v>
      </c>
      <c r="AB317" s="33">
        <v>23724.32411067194</v>
      </c>
      <c r="AC317" s="33">
        <v>25751.20553359684</v>
      </c>
      <c r="AD317" s="33">
        <v>27419.41897233202</v>
      </c>
      <c r="AE317" s="33">
        <v>19826.027667984192</v>
      </c>
      <c r="AF317" s="33">
        <v>131244.44664031619</v>
      </c>
      <c r="AG317" s="33">
        <v>17109.146245059288</v>
      </c>
      <c r="AH317" s="33">
        <v>24732.612648221348</v>
      </c>
      <c r="AI317" s="33">
        <v>41853.561264822136</v>
      </c>
      <c r="AJ317" s="33">
        <v>27963.45849802372</v>
      </c>
      <c r="AK317" s="33">
        <v>16462.320158102768</v>
      </c>
      <c r="AL317" s="33">
        <v>3123.3478260869565</v>
      </c>
      <c r="AM317" s="33">
        <v>121842.28853754941</v>
      </c>
      <c r="AN317" s="33">
        <v>2590.490118577075</v>
      </c>
      <c r="AO317" s="33">
        <v>5987.454545454546</v>
      </c>
      <c r="AP317" s="33">
        <v>41601.770750988144</v>
      </c>
      <c r="AQ317" s="33">
        <v>18858.699604743084</v>
      </c>
      <c r="AR317" s="33">
        <v>19191.26086956522</v>
      </c>
      <c r="AS317" s="33">
        <v>20111.699604743084</v>
      </c>
      <c r="AT317" s="33">
        <v>9569.5889328063258</v>
      </c>
      <c r="AU317" s="33">
        <v>3931.324110671937</v>
      </c>
      <c r="AV317" s="33">
        <v>153062.79841897232</v>
      </c>
      <c r="AW317" s="33">
        <v>62216.573122529648</v>
      </c>
      <c r="AX317" s="33">
        <v>22745.529644268776</v>
      </c>
      <c r="AY317" s="33">
        <v>20992.426877470356</v>
      </c>
      <c r="AZ317" s="33">
        <v>26364.695652173912</v>
      </c>
      <c r="BA317" s="33">
        <v>20743.573122529644</v>
      </c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  <c r="CH317" s="1"/>
      <c r="CI317" s="1"/>
      <c r="CJ317" s="1"/>
      <c r="CK317" s="1"/>
      <c r="CL317" s="1"/>
      <c r="CM317" s="1"/>
      <c r="CN317" s="1"/>
      <c r="CO317" s="1"/>
      <c r="CP317" s="1"/>
      <c r="CQ317" s="1"/>
      <c r="CR317" s="1"/>
      <c r="CS317" s="1"/>
      <c r="CT317" s="1"/>
      <c r="CU317" s="1"/>
      <c r="CV317" s="1"/>
      <c r="CW317" s="1"/>
      <c r="CX317" s="1"/>
      <c r="CY317" s="1"/>
      <c r="CZ317" s="1"/>
      <c r="DA317" s="1"/>
      <c r="DB317" s="1"/>
      <c r="DC317" s="1"/>
      <c r="DD317" s="1"/>
      <c r="DE317" s="1"/>
      <c r="DF317" s="1"/>
      <c r="DG317" s="1"/>
      <c r="DH317" s="1"/>
      <c r="DI317" s="1"/>
      <c r="DJ317" s="1"/>
      <c r="DK317" s="1"/>
      <c r="DL317" s="1"/>
      <c r="DM317" s="1"/>
      <c r="DN317" s="1"/>
      <c r="DO317" s="1"/>
      <c r="DP317" s="1"/>
      <c r="DQ317" s="1"/>
      <c r="DR317" s="1"/>
      <c r="DS317" s="1"/>
      <c r="DT317" s="1"/>
      <c r="DU317" s="1"/>
      <c r="DV317" s="1"/>
      <c r="DW317" s="1"/>
      <c r="DX317" s="1"/>
      <c r="DY317" s="1"/>
      <c r="DZ317" s="1"/>
      <c r="EA317" s="1"/>
      <c r="EB317" s="1"/>
      <c r="EC317" s="1"/>
      <c r="ED317" s="1"/>
      <c r="EE317" s="1"/>
      <c r="EF317" s="1"/>
      <c r="EG317" s="1"/>
      <c r="EH317" s="1"/>
      <c r="EI317" s="1"/>
      <c r="EJ317" s="1"/>
      <c r="EK317" s="1"/>
      <c r="EL317" s="1"/>
      <c r="EM317" s="1"/>
      <c r="EN317" s="1"/>
      <c r="EO317" s="1"/>
      <c r="EP317" s="1"/>
      <c r="EQ317" s="1"/>
      <c r="ER317" s="1"/>
      <c r="ES317" s="1"/>
      <c r="ET317" s="1"/>
      <c r="EU317" s="1"/>
      <c r="EV317" s="1"/>
      <c r="EW317" s="1"/>
      <c r="EX317" s="1"/>
      <c r="EY317" s="1"/>
      <c r="EZ317" s="1"/>
      <c r="FA317" s="1"/>
      <c r="FB317" s="1"/>
      <c r="FC317" s="1"/>
      <c r="FD317" s="1"/>
      <c r="FE317" s="1"/>
      <c r="FF317" s="1"/>
      <c r="FG317" s="1"/>
      <c r="FH317" s="1"/>
    </row>
    <row r="318" spans="1:164" ht="15.75" customHeight="1" x14ac:dyDescent="0.25">
      <c r="A318" s="1">
        <v>35878</v>
      </c>
      <c r="B318" s="1" t="s">
        <v>319</v>
      </c>
      <c r="C318" s="1" t="s">
        <v>795</v>
      </c>
      <c r="D318" s="1" t="s">
        <v>829</v>
      </c>
      <c r="E318" s="1">
        <v>7650</v>
      </c>
      <c r="F318" s="1" t="s">
        <v>834</v>
      </c>
      <c r="G318" s="1" t="s">
        <v>838</v>
      </c>
      <c r="H318" s="1" t="s">
        <v>849</v>
      </c>
      <c r="I318" s="1" t="s">
        <v>853</v>
      </c>
      <c r="J318" s="33">
        <v>285132.30830039526</v>
      </c>
      <c r="K318" s="33">
        <v>16505.996047430832</v>
      </c>
      <c r="L318" s="33">
        <v>34470.996047430832</v>
      </c>
      <c r="M318" s="33">
        <v>124271.32806324112</v>
      </c>
      <c r="N318" s="33">
        <v>68169.814229249023</v>
      </c>
      <c r="O318" s="33">
        <v>36965.324110671936</v>
      </c>
      <c r="P318" s="33">
        <v>4748.849802371542</v>
      </c>
      <c r="Q318" s="33">
        <v>293630.31620553363</v>
      </c>
      <c r="R318" s="33">
        <v>3735.6837944664039</v>
      </c>
      <c r="S318" s="33">
        <v>10245.984189723322</v>
      </c>
      <c r="T318" s="33">
        <v>111183.44268774704</v>
      </c>
      <c r="U318" s="33">
        <v>57438.901185770759</v>
      </c>
      <c r="V318" s="33">
        <v>42262.292490118583</v>
      </c>
      <c r="W318" s="33">
        <v>54398.624505928856</v>
      </c>
      <c r="X318" s="33">
        <v>7928.604743083004</v>
      </c>
      <c r="Y318" s="33">
        <v>6436.782608695652</v>
      </c>
      <c r="Z318" s="33">
        <v>355685.39525691705</v>
      </c>
      <c r="AA318" s="33">
        <v>171750.06324110675</v>
      </c>
      <c r="AB318" s="33">
        <v>61538.77865612648</v>
      </c>
      <c r="AC318" s="33">
        <v>33215.075098814232</v>
      </c>
      <c r="AD318" s="33">
        <v>48423.027667984192</v>
      </c>
      <c r="AE318" s="33">
        <v>40758.450592885383</v>
      </c>
      <c r="AF318" s="33">
        <v>280696.29644268774</v>
      </c>
      <c r="AG318" s="33">
        <v>17808.660079051388</v>
      </c>
      <c r="AH318" s="33">
        <v>30802.312252964432</v>
      </c>
      <c r="AI318" s="33">
        <v>125562.62845849803</v>
      </c>
      <c r="AJ318" s="33">
        <v>70603.023715415024</v>
      </c>
      <c r="AK318" s="33">
        <v>29950.1581027668</v>
      </c>
      <c r="AL318" s="33">
        <v>5969.513833992095</v>
      </c>
      <c r="AM318" s="33">
        <v>318103.65217391303</v>
      </c>
      <c r="AN318" s="33">
        <v>4412.04347826087</v>
      </c>
      <c r="AO318" s="33">
        <v>9884.4703557312259</v>
      </c>
      <c r="AP318" s="33">
        <v>120272.76679841898</v>
      </c>
      <c r="AQ318" s="33">
        <v>57218.494071146255</v>
      </c>
      <c r="AR318" s="33">
        <v>45333.679841897239</v>
      </c>
      <c r="AS318" s="33">
        <v>66053.41106719368</v>
      </c>
      <c r="AT318" s="33">
        <v>8083.8735177865619</v>
      </c>
      <c r="AU318" s="33">
        <v>6844.9130434782619</v>
      </c>
      <c r="AV318" s="33">
        <v>366536.81422924902</v>
      </c>
      <c r="AW318" s="33">
        <v>178921.62055335968</v>
      </c>
      <c r="AX318" s="33">
        <v>58725.498023715423</v>
      </c>
      <c r="AY318" s="33">
        <v>36066.134387351784</v>
      </c>
      <c r="AZ318" s="33">
        <v>49972.193675889328</v>
      </c>
      <c r="BA318" s="33">
        <v>42851.367588932815</v>
      </c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  <c r="CH318" s="1"/>
      <c r="CI318" s="1"/>
      <c r="CJ318" s="1"/>
      <c r="CK318" s="1"/>
      <c r="CL318" s="1"/>
      <c r="CM318" s="1"/>
      <c r="CN318" s="1"/>
      <c r="CO318" s="1"/>
      <c r="CP318" s="1"/>
      <c r="CQ318" s="1"/>
      <c r="CR318" s="1"/>
      <c r="CS318" s="1"/>
      <c r="CT318" s="1"/>
      <c r="CU318" s="1"/>
      <c r="CV318" s="1"/>
      <c r="CW318" s="1"/>
      <c r="CX318" s="1"/>
      <c r="CY318" s="1"/>
      <c r="CZ318" s="1"/>
      <c r="DA318" s="1"/>
      <c r="DB318" s="1"/>
      <c r="DC318" s="1"/>
      <c r="DD318" s="1"/>
      <c r="DE318" s="1"/>
      <c r="DF318" s="1"/>
      <c r="DG318" s="1"/>
      <c r="DH318" s="1"/>
      <c r="DI318" s="1"/>
      <c r="DJ318" s="1"/>
      <c r="DK318" s="1"/>
      <c r="DL318" s="1"/>
      <c r="DM318" s="1"/>
      <c r="DN318" s="1"/>
      <c r="DO318" s="1"/>
      <c r="DP318" s="1"/>
      <c r="DQ318" s="1"/>
      <c r="DR318" s="1"/>
      <c r="DS318" s="1"/>
      <c r="DT318" s="1"/>
      <c r="DU318" s="1"/>
      <c r="DV318" s="1"/>
      <c r="DW318" s="1"/>
      <c r="DX318" s="1"/>
      <c r="DY318" s="1"/>
      <c r="DZ318" s="1"/>
      <c r="EA318" s="1"/>
      <c r="EB318" s="1"/>
      <c r="EC318" s="1"/>
      <c r="ED318" s="1"/>
      <c r="EE318" s="1"/>
      <c r="EF318" s="1"/>
      <c r="EG318" s="1"/>
      <c r="EH318" s="1"/>
      <c r="EI318" s="1"/>
      <c r="EJ318" s="1"/>
      <c r="EK318" s="1"/>
      <c r="EL318" s="1"/>
      <c r="EM318" s="1"/>
      <c r="EN318" s="1"/>
      <c r="EO318" s="1"/>
      <c r="EP318" s="1"/>
      <c r="EQ318" s="1"/>
      <c r="ER318" s="1"/>
      <c r="ES318" s="1"/>
      <c r="ET318" s="1"/>
      <c r="EU318" s="1"/>
      <c r="EV318" s="1"/>
      <c r="EW318" s="1"/>
      <c r="EX318" s="1"/>
      <c r="EY318" s="1"/>
      <c r="EZ318" s="1"/>
      <c r="FA318" s="1"/>
      <c r="FB318" s="1"/>
      <c r="FC318" s="1"/>
      <c r="FD318" s="1"/>
      <c r="FE318" s="1"/>
      <c r="FF318" s="1"/>
      <c r="FG318" s="1"/>
      <c r="FH318" s="1"/>
    </row>
    <row r="319" spans="1:164" ht="15.75" customHeight="1" x14ac:dyDescent="0.25">
      <c r="A319" s="1">
        <v>35886</v>
      </c>
      <c r="B319" s="1" t="s">
        <v>320</v>
      </c>
      <c r="C319" s="1" t="s">
        <v>805</v>
      </c>
      <c r="D319" s="1" t="s">
        <v>824</v>
      </c>
      <c r="E319" s="1">
        <v>2540</v>
      </c>
      <c r="F319" s="1" t="s">
        <v>836</v>
      </c>
      <c r="G319" s="1" t="s">
        <v>838</v>
      </c>
      <c r="H319" s="1" t="s">
        <v>843</v>
      </c>
      <c r="I319" s="1" t="s">
        <v>853</v>
      </c>
      <c r="J319" s="33">
        <v>77337.77865612648</v>
      </c>
      <c r="K319" s="33">
        <v>5016.802371541502</v>
      </c>
      <c r="L319" s="33">
        <v>18335.664031620556</v>
      </c>
      <c r="M319" s="33">
        <v>28240.889328063244</v>
      </c>
      <c r="N319" s="33">
        <v>13758.328063241108</v>
      </c>
      <c r="O319" s="33">
        <v>9954.5652173913059</v>
      </c>
      <c r="P319" s="33">
        <v>2031.5296442687747</v>
      </c>
      <c r="Q319" s="33">
        <v>58997.76679841899</v>
      </c>
      <c r="R319" s="33">
        <v>988.53359683794463</v>
      </c>
      <c r="S319" s="33">
        <v>2707.415019762846</v>
      </c>
      <c r="T319" s="33">
        <v>21441.027667984192</v>
      </c>
      <c r="U319" s="33">
        <v>8361.4150197628478</v>
      </c>
      <c r="V319" s="33">
        <v>9215.6837944664039</v>
      </c>
      <c r="W319" s="33">
        <v>10275.830039525692</v>
      </c>
      <c r="X319" s="33">
        <v>4745.114624505929</v>
      </c>
      <c r="Y319" s="33">
        <v>1262.7470355731227</v>
      </c>
      <c r="Z319" s="33">
        <v>72881.498023715423</v>
      </c>
      <c r="AA319" s="33">
        <v>24679.05533596838</v>
      </c>
      <c r="AB319" s="33">
        <v>7282.0395256916991</v>
      </c>
      <c r="AC319" s="33">
        <v>11799.264822134388</v>
      </c>
      <c r="AD319" s="33">
        <v>20881.217391304352</v>
      </c>
      <c r="AE319" s="33">
        <v>8239.9209486166019</v>
      </c>
      <c r="AF319" s="33">
        <v>77439.466403162049</v>
      </c>
      <c r="AG319" s="33">
        <v>5595.608695652174</v>
      </c>
      <c r="AH319" s="33">
        <v>17571.695652173916</v>
      </c>
      <c r="AI319" s="33">
        <v>27368.185770750988</v>
      </c>
      <c r="AJ319" s="33">
        <v>16193.252964426878</v>
      </c>
      <c r="AK319" s="33">
        <v>9062.3083003952579</v>
      </c>
      <c r="AL319" s="33">
        <v>1648.415019762846</v>
      </c>
      <c r="AM319" s="33">
        <v>65277.415019762848</v>
      </c>
      <c r="AN319" s="33">
        <v>1059.01976284585</v>
      </c>
      <c r="AO319" s="33">
        <v>2938.837944664032</v>
      </c>
      <c r="AP319" s="33">
        <v>23784.964426877472</v>
      </c>
      <c r="AQ319" s="33">
        <v>9026.8893280632419</v>
      </c>
      <c r="AR319" s="33">
        <v>11362.490118577076</v>
      </c>
      <c r="AS319" s="33">
        <v>11554.300395256918</v>
      </c>
      <c r="AT319" s="33">
        <v>3991.142292490119</v>
      </c>
      <c r="AU319" s="33">
        <v>1559.7707509881423</v>
      </c>
      <c r="AV319" s="33">
        <v>71535.395256916992</v>
      </c>
      <c r="AW319" s="33">
        <v>24569.367588932808</v>
      </c>
      <c r="AX319" s="33">
        <v>8477.363636363636</v>
      </c>
      <c r="AY319" s="33">
        <v>11196.691699604744</v>
      </c>
      <c r="AZ319" s="33">
        <v>17992.711462450592</v>
      </c>
      <c r="BA319" s="33">
        <v>9299.2608695652179</v>
      </c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  <c r="CF319" s="1"/>
      <c r="CG319" s="1"/>
      <c r="CH319" s="1"/>
      <c r="CI319" s="1"/>
      <c r="CJ319" s="1"/>
      <c r="CK319" s="1"/>
      <c r="CL319" s="1"/>
      <c r="CM319" s="1"/>
      <c r="CN319" s="1"/>
      <c r="CO319" s="1"/>
      <c r="CP319" s="1"/>
      <c r="CQ319" s="1"/>
      <c r="CR319" s="1"/>
      <c r="CS319" s="1"/>
      <c r="CT319" s="1"/>
      <c r="CU319" s="1"/>
      <c r="CV319" s="1"/>
      <c r="CW319" s="1"/>
      <c r="CX319" s="1"/>
      <c r="CY319" s="1"/>
      <c r="CZ319" s="1"/>
      <c r="DA319" s="1"/>
      <c r="DB319" s="1"/>
      <c r="DC319" s="1"/>
      <c r="DD319" s="1"/>
      <c r="DE319" s="1"/>
      <c r="DF319" s="1"/>
      <c r="DG319" s="1"/>
      <c r="DH319" s="1"/>
      <c r="DI319" s="1"/>
      <c r="DJ319" s="1"/>
      <c r="DK319" s="1"/>
      <c r="DL319" s="1"/>
      <c r="DM319" s="1"/>
      <c r="DN319" s="1"/>
      <c r="DO319" s="1"/>
      <c r="DP319" s="1"/>
      <c r="DQ319" s="1"/>
      <c r="DR319" s="1"/>
      <c r="DS319" s="1"/>
      <c r="DT319" s="1"/>
      <c r="DU319" s="1"/>
      <c r="DV319" s="1"/>
      <c r="DW319" s="1"/>
      <c r="DX319" s="1"/>
      <c r="DY319" s="1"/>
      <c r="DZ319" s="1"/>
      <c r="EA319" s="1"/>
      <c r="EB319" s="1"/>
      <c r="EC319" s="1"/>
      <c r="ED319" s="1"/>
      <c r="EE319" s="1"/>
      <c r="EF319" s="1"/>
      <c r="EG319" s="1"/>
      <c r="EH319" s="1"/>
      <c r="EI319" s="1"/>
      <c r="EJ319" s="1"/>
      <c r="EK319" s="1"/>
      <c r="EL319" s="1"/>
      <c r="EM319" s="1"/>
      <c r="EN319" s="1"/>
      <c r="EO319" s="1"/>
      <c r="EP319" s="1"/>
      <c r="EQ319" s="1"/>
      <c r="ER319" s="1"/>
      <c r="ES319" s="1"/>
      <c r="ET319" s="1"/>
      <c r="EU319" s="1"/>
      <c r="EV319" s="1"/>
      <c r="EW319" s="1"/>
      <c r="EX319" s="1"/>
      <c r="EY319" s="1"/>
      <c r="EZ319" s="1"/>
      <c r="FA319" s="1"/>
      <c r="FB319" s="1"/>
      <c r="FC319" s="1"/>
      <c r="FD319" s="1"/>
      <c r="FE319" s="1"/>
      <c r="FF319" s="1"/>
      <c r="FG319" s="1"/>
      <c r="FH319" s="1"/>
    </row>
    <row r="320" spans="1:164" ht="15.75" customHeight="1" x14ac:dyDescent="0.25">
      <c r="A320" s="1">
        <v>35894</v>
      </c>
      <c r="B320" s="1" t="s">
        <v>321</v>
      </c>
      <c r="C320" s="1" t="s">
        <v>801</v>
      </c>
      <c r="D320" s="1" t="s">
        <v>827</v>
      </c>
      <c r="E320" s="1">
        <v>2850</v>
      </c>
      <c r="F320" s="1" t="s">
        <v>833</v>
      </c>
      <c r="G320" s="1" t="s">
        <v>838</v>
      </c>
      <c r="H320" s="1" t="s">
        <v>845</v>
      </c>
      <c r="I320" s="1" t="s">
        <v>851</v>
      </c>
      <c r="J320" s="33">
        <v>142817.3992094862</v>
      </c>
      <c r="K320" s="33">
        <v>11281.754940711464</v>
      </c>
      <c r="L320" s="33">
        <v>31648.711462450596</v>
      </c>
      <c r="M320" s="33">
        <v>55072.015810276687</v>
      </c>
      <c r="N320" s="33">
        <v>28058.956521739135</v>
      </c>
      <c r="O320" s="33">
        <v>12755.288537549408</v>
      </c>
      <c r="P320" s="33">
        <v>4000.6719367588939</v>
      </c>
      <c r="Q320" s="33">
        <v>100120.02371541502</v>
      </c>
      <c r="R320" s="33">
        <v>1035.4347826086957</v>
      </c>
      <c r="S320" s="33">
        <v>4734.652173913044</v>
      </c>
      <c r="T320" s="33">
        <v>31406.486166007908</v>
      </c>
      <c r="U320" s="33">
        <v>17780.93675889328</v>
      </c>
      <c r="V320" s="33">
        <v>19776.411067193676</v>
      </c>
      <c r="W320" s="33">
        <v>17132.28458498024</v>
      </c>
      <c r="X320" s="33">
        <v>5141.723320158103</v>
      </c>
      <c r="Y320" s="33">
        <v>3112.0948616600795</v>
      </c>
      <c r="Z320" s="33">
        <v>118804.92490118576</v>
      </c>
      <c r="AA320" s="33">
        <v>60502.608695652183</v>
      </c>
      <c r="AB320" s="33">
        <v>8134.2608695652179</v>
      </c>
      <c r="AC320" s="33">
        <v>15518.450592885376</v>
      </c>
      <c r="AD320" s="33">
        <v>15288.20553359684</v>
      </c>
      <c r="AE320" s="33">
        <v>19361.399209486168</v>
      </c>
      <c r="AF320" s="33">
        <v>136588.27667984192</v>
      </c>
      <c r="AG320" s="33">
        <v>11572.296442687748</v>
      </c>
      <c r="AH320" s="33">
        <v>29597.45059288538</v>
      </c>
      <c r="AI320" s="33">
        <v>50897.339920948623</v>
      </c>
      <c r="AJ320" s="33">
        <v>28855.454545454548</v>
      </c>
      <c r="AK320" s="33">
        <v>12230.881422924902</v>
      </c>
      <c r="AL320" s="33">
        <v>3434.853754940712</v>
      </c>
      <c r="AM320" s="33">
        <v>103672.2766798419</v>
      </c>
      <c r="AN320" s="33">
        <v>1495.1027667984192</v>
      </c>
      <c r="AO320" s="33">
        <v>4496.723320158103</v>
      </c>
      <c r="AP320" s="33">
        <v>28914.660079051384</v>
      </c>
      <c r="AQ320" s="33">
        <v>18570.351778656128</v>
      </c>
      <c r="AR320" s="33">
        <v>21857.114624505932</v>
      </c>
      <c r="AS320" s="33">
        <v>19319.351778656128</v>
      </c>
      <c r="AT320" s="33">
        <v>5892.2094861660089</v>
      </c>
      <c r="AU320" s="33">
        <v>3126.7628458498025</v>
      </c>
      <c r="AV320" s="33">
        <v>116202.25691699606</v>
      </c>
      <c r="AW320" s="33">
        <v>58787.845849802376</v>
      </c>
      <c r="AX320" s="33">
        <v>8189.9011857707501</v>
      </c>
      <c r="AY320" s="33">
        <v>17181.217391304352</v>
      </c>
      <c r="AZ320" s="33">
        <v>13784.458498023716</v>
      </c>
      <c r="BA320" s="33">
        <v>18258.833992094864</v>
      </c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  <c r="CH320" s="1"/>
      <c r="CI320" s="1"/>
      <c r="CJ320" s="1"/>
      <c r="CK320" s="1"/>
      <c r="CL320" s="1"/>
      <c r="CM320" s="1"/>
      <c r="CN320" s="1"/>
      <c r="CO320" s="1"/>
      <c r="CP320" s="1"/>
      <c r="CQ320" s="1"/>
      <c r="CR320" s="1"/>
      <c r="CS320" s="1"/>
      <c r="CT320" s="1"/>
      <c r="CU320" s="1"/>
      <c r="CV320" s="1"/>
      <c r="CW320" s="1"/>
      <c r="CX320" s="1"/>
      <c r="CY320" s="1"/>
      <c r="CZ320" s="1"/>
      <c r="DA320" s="1"/>
      <c r="DB320" s="1"/>
      <c r="DC320" s="1"/>
      <c r="DD320" s="1"/>
      <c r="DE320" s="1"/>
      <c r="DF320" s="1"/>
      <c r="DG320" s="1"/>
      <c r="DH320" s="1"/>
      <c r="DI320" s="1"/>
      <c r="DJ320" s="1"/>
      <c r="DK320" s="1"/>
      <c r="DL320" s="1"/>
      <c r="DM320" s="1"/>
      <c r="DN320" s="1"/>
      <c r="DO320" s="1"/>
      <c r="DP320" s="1"/>
      <c r="DQ320" s="1"/>
      <c r="DR320" s="1"/>
      <c r="DS320" s="1"/>
      <c r="DT320" s="1"/>
      <c r="DU320" s="1"/>
      <c r="DV320" s="1"/>
      <c r="DW320" s="1"/>
      <c r="DX320" s="1"/>
      <c r="DY320" s="1"/>
      <c r="DZ320" s="1"/>
      <c r="EA320" s="1"/>
      <c r="EB320" s="1"/>
      <c r="EC320" s="1"/>
      <c r="ED320" s="1"/>
      <c r="EE320" s="1"/>
      <c r="EF320" s="1"/>
      <c r="EG320" s="1"/>
      <c r="EH320" s="1"/>
      <c r="EI320" s="1"/>
      <c r="EJ320" s="1"/>
      <c r="EK320" s="1"/>
      <c r="EL320" s="1"/>
      <c r="EM320" s="1"/>
      <c r="EN320" s="1"/>
      <c r="EO320" s="1"/>
      <c r="EP320" s="1"/>
      <c r="EQ320" s="1"/>
      <c r="ER320" s="1"/>
      <c r="ES320" s="1"/>
      <c r="ET320" s="1"/>
      <c r="EU320" s="1"/>
      <c r="EV320" s="1"/>
      <c r="EW320" s="1"/>
      <c r="EX320" s="1"/>
      <c r="EY320" s="1"/>
      <c r="EZ320" s="1"/>
      <c r="FA320" s="1"/>
      <c r="FB320" s="1"/>
      <c r="FC320" s="1"/>
      <c r="FD320" s="1"/>
      <c r="FE320" s="1"/>
      <c r="FF320" s="1"/>
      <c r="FG320" s="1"/>
      <c r="FH320" s="1"/>
    </row>
    <row r="321" spans="1:164" ht="15.75" customHeight="1" x14ac:dyDescent="0.25">
      <c r="A321" s="1">
        <v>36017</v>
      </c>
      <c r="B321" s="1" t="s">
        <v>322</v>
      </c>
      <c r="C321" s="1" t="s">
        <v>796</v>
      </c>
      <c r="D321" s="1" t="s">
        <v>827</v>
      </c>
      <c r="E321" s="1">
        <v>4200</v>
      </c>
      <c r="F321" s="1" t="s">
        <v>834</v>
      </c>
      <c r="G321" s="1" t="s">
        <v>838</v>
      </c>
      <c r="H321" s="1" t="s">
        <v>846</v>
      </c>
      <c r="I321" s="1" t="s">
        <v>853</v>
      </c>
      <c r="J321" s="33">
        <v>118943.20948616602</v>
      </c>
      <c r="K321" s="33">
        <v>8991.213438735178</v>
      </c>
      <c r="L321" s="33">
        <v>22824.383399209488</v>
      </c>
      <c r="M321" s="33">
        <v>43558.782608695656</v>
      </c>
      <c r="N321" s="33">
        <v>27466.624505928856</v>
      </c>
      <c r="O321" s="33">
        <v>14904.22134387352</v>
      </c>
      <c r="P321" s="33">
        <v>1197.9841897233202</v>
      </c>
      <c r="Q321" s="33">
        <v>127181.84584980238</v>
      </c>
      <c r="R321" s="33">
        <v>1622.6245059288538</v>
      </c>
      <c r="S321" s="33">
        <v>5470.320158102767</v>
      </c>
      <c r="T321" s="33">
        <v>39008.988142292495</v>
      </c>
      <c r="U321" s="33">
        <v>24151.11067193676</v>
      </c>
      <c r="V321" s="33">
        <v>20691.36363636364</v>
      </c>
      <c r="W321" s="33">
        <v>25868.980237154152</v>
      </c>
      <c r="X321" s="33">
        <v>7306.640316205534</v>
      </c>
      <c r="Y321" s="33">
        <v>3061.818181818182</v>
      </c>
      <c r="Z321" s="33">
        <v>120760.55731225297</v>
      </c>
      <c r="AA321" s="33">
        <v>58965.569169960472</v>
      </c>
      <c r="AB321" s="33">
        <v>17449.723320158104</v>
      </c>
      <c r="AC321" s="33">
        <v>16133.762845849802</v>
      </c>
      <c r="AD321" s="33">
        <v>12623.332015810278</v>
      </c>
      <c r="AE321" s="33">
        <v>15588.16996047431</v>
      </c>
      <c r="AF321" s="33">
        <v>121287.1225296443</v>
      </c>
      <c r="AG321" s="33">
        <v>10587.822134387352</v>
      </c>
      <c r="AH321" s="33">
        <v>21540.671936758896</v>
      </c>
      <c r="AI321" s="33">
        <v>48133.920948616607</v>
      </c>
      <c r="AJ321" s="33">
        <v>26399.743083003956</v>
      </c>
      <c r="AK321" s="33">
        <v>13270.209486166012</v>
      </c>
      <c r="AL321" s="33">
        <v>1354.7549407114625</v>
      </c>
      <c r="AM321" s="33">
        <v>136237.58498023718</v>
      </c>
      <c r="AN321" s="33">
        <v>1966.8418972332015</v>
      </c>
      <c r="AO321" s="33">
        <v>6430.0750988142299</v>
      </c>
      <c r="AP321" s="33">
        <v>39496.727272727279</v>
      </c>
      <c r="AQ321" s="33">
        <v>24453.581027667984</v>
      </c>
      <c r="AR321" s="33">
        <v>22917.770750988144</v>
      </c>
      <c r="AS321" s="33">
        <v>30377.928853754944</v>
      </c>
      <c r="AT321" s="33">
        <v>7442.1541501976299</v>
      </c>
      <c r="AU321" s="33">
        <v>3152.5059288537554</v>
      </c>
      <c r="AV321" s="33">
        <v>120707.50592885376</v>
      </c>
      <c r="AW321" s="33">
        <v>59573.498023715423</v>
      </c>
      <c r="AX321" s="33">
        <v>17016.29249011858</v>
      </c>
      <c r="AY321" s="33">
        <v>16868.490118577076</v>
      </c>
      <c r="AZ321" s="33">
        <v>10901.324110671938</v>
      </c>
      <c r="BA321" s="33">
        <v>16347.901185770754</v>
      </c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  <c r="CF321" s="1"/>
      <c r="CG321" s="1"/>
      <c r="CH321" s="1"/>
      <c r="CI321" s="1"/>
      <c r="CJ321" s="1"/>
      <c r="CK321" s="1"/>
      <c r="CL321" s="1"/>
      <c r="CM321" s="1"/>
      <c r="CN321" s="1"/>
      <c r="CO321" s="1"/>
      <c r="CP321" s="1"/>
      <c r="CQ321" s="1"/>
      <c r="CR321" s="1"/>
      <c r="CS321" s="1"/>
      <c r="CT321" s="1"/>
      <c r="CU321" s="1"/>
      <c r="CV321" s="1"/>
      <c r="CW321" s="1"/>
      <c r="CX321" s="1"/>
      <c r="CY321" s="1"/>
      <c r="CZ321" s="1"/>
      <c r="DA321" s="1"/>
      <c r="DB321" s="1"/>
      <c r="DC321" s="1"/>
      <c r="DD321" s="1"/>
      <c r="DE321" s="1"/>
      <c r="DF321" s="1"/>
      <c r="DG321" s="1"/>
      <c r="DH321" s="1"/>
      <c r="DI321" s="1"/>
      <c r="DJ321" s="1"/>
      <c r="DK321" s="1"/>
      <c r="DL321" s="1"/>
      <c r="DM321" s="1"/>
      <c r="DN321" s="1"/>
      <c r="DO321" s="1"/>
      <c r="DP321" s="1"/>
      <c r="DQ321" s="1"/>
      <c r="DR321" s="1"/>
      <c r="DS321" s="1"/>
      <c r="DT321" s="1"/>
      <c r="DU321" s="1"/>
      <c r="DV321" s="1"/>
      <c r="DW321" s="1"/>
      <c r="DX321" s="1"/>
      <c r="DY321" s="1"/>
      <c r="DZ321" s="1"/>
      <c r="EA321" s="1"/>
      <c r="EB321" s="1"/>
      <c r="EC321" s="1"/>
      <c r="ED321" s="1"/>
      <c r="EE321" s="1"/>
      <c r="EF321" s="1"/>
      <c r="EG321" s="1"/>
      <c r="EH321" s="1"/>
      <c r="EI321" s="1"/>
      <c r="EJ321" s="1"/>
      <c r="EK321" s="1"/>
      <c r="EL321" s="1"/>
      <c r="EM321" s="1"/>
      <c r="EN321" s="1"/>
      <c r="EO321" s="1"/>
      <c r="EP321" s="1"/>
      <c r="EQ321" s="1"/>
      <c r="ER321" s="1"/>
      <c r="ES321" s="1"/>
      <c r="ET321" s="1"/>
      <c r="EU321" s="1"/>
      <c r="EV321" s="1"/>
      <c r="EW321" s="1"/>
      <c r="EX321" s="1"/>
      <c r="EY321" s="1"/>
      <c r="EZ321" s="1"/>
      <c r="FA321" s="1"/>
      <c r="FB321" s="1"/>
      <c r="FC321" s="1"/>
      <c r="FD321" s="1"/>
      <c r="FE321" s="1"/>
      <c r="FF321" s="1"/>
      <c r="FG321" s="1"/>
      <c r="FH321" s="1"/>
    </row>
    <row r="322" spans="1:164" ht="15.75" customHeight="1" x14ac:dyDescent="0.25">
      <c r="A322" s="1">
        <v>36025</v>
      </c>
      <c r="B322" s="1" t="s">
        <v>323</v>
      </c>
      <c r="C322" s="1" t="s">
        <v>799</v>
      </c>
      <c r="D322" s="1" t="s">
        <v>827</v>
      </c>
      <c r="E322" s="1">
        <v>2950</v>
      </c>
      <c r="F322" s="1" t="s">
        <v>836</v>
      </c>
      <c r="G322" s="1" t="s">
        <v>838</v>
      </c>
      <c r="H322" s="1" t="s">
        <v>842</v>
      </c>
      <c r="I322" s="1" t="s">
        <v>853</v>
      </c>
      <c r="J322" s="33">
        <v>127269.77865612648</v>
      </c>
      <c r="K322" s="33">
        <v>4972.2687747035579</v>
      </c>
      <c r="L322" s="33">
        <v>19988.687747035572</v>
      </c>
      <c r="M322" s="33">
        <v>67214.596837944671</v>
      </c>
      <c r="N322" s="33">
        <v>22320.628458498028</v>
      </c>
      <c r="O322" s="33">
        <v>11291.699604743084</v>
      </c>
      <c r="P322" s="33">
        <v>1481.8972332015812</v>
      </c>
      <c r="Q322" s="33">
        <v>78021.134387351791</v>
      </c>
      <c r="R322" s="33">
        <v>1879.509881422925</v>
      </c>
      <c r="S322" s="33">
        <v>3032.351778656127</v>
      </c>
      <c r="T322" s="33">
        <v>24860.786561264824</v>
      </c>
      <c r="U322" s="33">
        <v>11566.371541501976</v>
      </c>
      <c r="V322" s="33">
        <v>13360.260869565218</v>
      </c>
      <c r="W322" s="33">
        <v>17475.632411067196</v>
      </c>
      <c r="X322" s="33">
        <v>3768.4940711462459</v>
      </c>
      <c r="Y322" s="33">
        <v>2077.7272727272725</v>
      </c>
      <c r="Z322" s="33">
        <v>90224.8418972332</v>
      </c>
      <c r="AA322" s="33">
        <v>33616.407114624504</v>
      </c>
      <c r="AB322" s="33">
        <v>7954.075098814229</v>
      </c>
      <c r="AC322" s="33">
        <v>6857.3913043478269</v>
      </c>
      <c r="AD322" s="33">
        <v>30920.18181818182</v>
      </c>
      <c r="AE322" s="33">
        <v>10876.786561264824</v>
      </c>
      <c r="AF322" s="33">
        <v>132059.10276679843</v>
      </c>
      <c r="AG322" s="33">
        <v>8493.1976284584998</v>
      </c>
      <c r="AH322" s="33">
        <v>18200.707509881424</v>
      </c>
      <c r="AI322" s="33">
        <v>73109.703557312256</v>
      </c>
      <c r="AJ322" s="33">
        <v>20470.106719367592</v>
      </c>
      <c r="AK322" s="33">
        <v>10328.142292490122</v>
      </c>
      <c r="AL322" s="33">
        <v>1457.2450592885377</v>
      </c>
      <c r="AM322" s="33">
        <v>88021.802371541504</v>
      </c>
      <c r="AN322" s="33">
        <v>1508.3636363636365</v>
      </c>
      <c r="AO322" s="33">
        <v>3331.4624505928859</v>
      </c>
      <c r="AP322" s="33">
        <v>26978.03162055336</v>
      </c>
      <c r="AQ322" s="33">
        <v>12840.826086956524</v>
      </c>
      <c r="AR322" s="33">
        <v>16759.604743083008</v>
      </c>
      <c r="AS322" s="33">
        <v>20352.810276679844</v>
      </c>
      <c r="AT322" s="33">
        <v>4178.6007905138349</v>
      </c>
      <c r="AU322" s="33">
        <v>2072.102766798419</v>
      </c>
      <c r="AV322" s="33">
        <v>89617.731225296448</v>
      </c>
      <c r="AW322" s="33">
        <v>31248.916996047432</v>
      </c>
      <c r="AX322" s="33">
        <v>8488.03162055336</v>
      </c>
      <c r="AY322" s="33">
        <v>7173.750988142293</v>
      </c>
      <c r="AZ322" s="33">
        <v>32653.849802371547</v>
      </c>
      <c r="BA322" s="33">
        <v>10053.181818181818</v>
      </c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  <c r="CH322" s="1"/>
      <c r="CI322" s="1"/>
      <c r="CJ322" s="1"/>
      <c r="CK322" s="1"/>
      <c r="CL322" s="1"/>
      <c r="CM322" s="1"/>
      <c r="CN322" s="1"/>
      <c r="CO322" s="1"/>
      <c r="CP322" s="1"/>
      <c r="CQ322" s="1"/>
      <c r="CR322" s="1"/>
      <c r="CS322" s="1"/>
      <c r="CT322" s="1"/>
      <c r="CU322" s="1"/>
      <c r="CV322" s="1"/>
      <c r="CW322" s="1"/>
      <c r="CX322" s="1"/>
      <c r="CY322" s="1"/>
      <c r="CZ322" s="1"/>
      <c r="DA322" s="1"/>
      <c r="DB322" s="1"/>
      <c r="DC322" s="1"/>
      <c r="DD322" s="1"/>
      <c r="DE322" s="1"/>
      <c r="DF322" s="1"/>
      <c r="DG322" s="1"/>
      <c r="DH322" s="1"/>
      <c r="DI322" s="1"/>
      <c r="DJ322" s="1"/>
      <c r="DK322" s="1"/>
      <c r="DL322" s="1"/>
      <c r="DM322" s="1"/>
      <c r="DN322" s="1"/>
      <c r="DO322" s="1"/>
      <c r="DP322" s="1"/>
      <c r="DQ322" s="1"/>
      <c r="DR322" s="1"/>
      <c r="DS322" s="1"/>
      <c r="DT322" s="1"/>
      <c r="DU322" s="1"/>
      <c r="DV322" s="1"/>
      <c r="DW322" s="1"/>
      <c r="DX322" s="1"/>
      <c r="DY322" s="1"/>
      <c r="DZ322" s="1"/>
      <c r="EA322" s="1"/>
      <c r="EB322" s="1"/>
      <c r="EC322" s="1"/>
      <c r="ED322" s="1"/>
      <c r="EE322" s="1"/>
      <c r="EF322" s="1"/>
      <c r="EG322" s="1"/>
      <c r="EH322" s="1"/>
      <c r="EI322" s="1"/>
      <c r="EJ322" s="1"/>
      <c r="EK322" s="1"/>
      <c r="EL322" s="1"/>
      <c r="EM322" s="1"/>
      <c r="EN322" s="1"/>
      <c r="EO322" s="1"/>
      <c r="EP322" s="1"/>
      <c r="EQ322" s="1"/>
      <c r="ER322" s="1"/>
      <c r="ES322" s="1"/>
      <c r="ET322" s="1"/>
      <c r="EU322" s="1"/>
      <c r="EV322" s="1"/>
      <c r="EW322" s="1"/>
      <c r="EX322" s="1"/>
      <c r="EY322" s="1"/>
      <c r="EZ322" s="1"/>
      <c r="FA322" s="1"/>
      <c r="FB322" s="1"/>
      <c r="FC322" s="1"/>
      <c r="FD322" s="1"/>
      <c r="FE322" s="1"/>
      <c r="FF322" s="1"/>
      <c r="FG322" s="1"/>
      <c r="FH322" s="1"/>
    </row>
    <row r="323" spans="1:164" ht="15.75" customHeight="1" x14ac:dyDescent="0.25">
      <c r="A323" s="1">
        <v>36084</v>
      </c>
      <c r="B323" s="1" t="s">
        <v>324</v>
      </c>
      <c r="C323" s="1" t="s">
        <v>806</v>
      </c>
      <c r="D323" s="1" t="s">
        <v>827</v>
      </c>
      <c r="E323" s="1">
        <v>2918</v>
      </c>
      <c r="F323" s="1" t="s">
        <v>833</v>
      </c>
      <c r="G323" s="1" t="s">
        <v>838</v>
      </c>
      <c r="H323" s="1" t="s">
        <v>842</v>
      </c>
      <c r="I323" s="1" t="s">
        <v>851</v>
      </c>
      <c r="J323" s="33">
        <v>90955.079051383407</v>
      </c>
      <c r="K323" s="33">
        <v>4929.7826086956529</v>
      </c>
      <c r="L323" s="33">
        <v>18298.636363636368</v>
      </c>
      <c r="M323" s="33">
        <v>31178.1185770751</v>
      </c>
      <c r="N323" s="33">
        <v>16024.37154150198</v>
      </c>
      <c r="O323" s="33">
        <v>11633.14229249012</v>
      </c>
      <c r="P323" s="33">
        <v>8891.02766798419</v>
      </c>
      <c r="Q323" s="33">
        <v>65343.675889328071</v>
      </c>
      <c r="R323" s="33">
        <v>1818.5177865612652</v>
      </c>
      <c r="S323" s="33">
        <v>4219.683794466403</v>
      </c>
      <c r="T323" s="33">
        <v>20550.003952569172</v>
      </c>
      <c r="U323" s="33">
        <v>8910.3320158102779</v>
      </c>
      <c r="V323" s="33">
        <v>12667.620553359686</v>
      </c>
      <c r="W323" s="33">
        <v>10257.225296442688</v>
      </c>
      <c r="X323" s="33">
        <v>4269.5731225296449</v>
      </c>
      <c r="Y323" s="33">
        <v>2650.719367588933</v>
      </c>
      <c r="Z323" s="33">
        <v>98029.221343873534</v>
      </c>
      <c r="AA323" s="33">
        <v>42859.332015810287</v>
      </c>
      <c r="AB323" s="33">
        <v>8735.426877470356</v>
      </c>
      <c r="AC323" s="33">
        <v>15133.442687747038</v>
      </c>
      <c r="AD323" s="33">
        <v>20145.079051383404</v>
      </c>
      <c r="AE323" s="33">
        <v>11155.940711462452</v>
      </c>
      <c r="AF323" s="33">
        <v>70138.960474308304</v>
      </c>
      <c r="AG323" s="33">
        <v>5407.450592885376</v>
      </c>
      <c r="AH323" s="33">
        <v>15738.501976284588</v>
      </c>
      <c r="AI323" s="33">
        <v>24188.976284584984</v>
      </c>
      <c r="AJ323" s="33">
        <v>12755.355731225298</v>
      </c>
      <c r="AK323" s="33">
        <v>7781.146245059289</v>
      </c>
      <c r="AL323" s="33">
        <v>4267.529644268775</v>
      </c>
      <c r="AM323" s="33">
        <v>63609.213438735183</v>
      </c>
      <c r="AN323" s="33">
        <v>1772.4822134387355</v>
      </c>
      <c r="AO323" s="33">
        <v>3317.3043478260875</v>
      </c>
      <c r="AP323" s="33">
        <v>19404.122529644272</v>
      </c>
      <c r="AQ323" s="33">
        <v>8324.822134387352</v>
      </c>
      <c r="AR323" s="33">
        <v>12455.679841897236</v>
      </c>
      <c r="AS323" s="33">
        <v>11457.324110671938</v>
      </c>
      <c r="AT323" s="33">
        <v>4640.422924901186</v>
      </c>
      <c r="AU323" s="33">
        <v>2237.0553359683795</v>
      </c>
      <c r="AV323" s="33">
        <v>83079.620553359695</v>
      </c>
      <c r="AW323" s="33">
        <v>37949.913043478264</v>
      </c>
      <c r="AX323" s="33">
        <v>7941.2766798418979</v>
      </c>
      <c r="AY323" s="33">
        <v>13775.486166007908</v>
      </c>
      <c r="AZ323" s="33">
        <v>15075.687747035574</v>
      </c>
      <c r="BA323" s="33">
        <v>8337.2569169960479</v>
      </c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  <c r="CN323" s="1"/>
      <c r="CO323" s="1"/>
      <c r="CP323" s="1"/>
      <c r="CQ323" s="1"/>
      <c r="CR323" s="1"/>
      <c r="CS323" s="1"/>
      <c r="CT323" s="1"/>
      <c r="CU323" s="1"/>
      <c r="CV323" s="1"/>
      <c r="CW323" s="1"/>
      <c r="CX323" s="1"/>
      <c r="CY323" s="1"/>
      <c r="CZ323" s="1"/>
      <c r="DA323" s="1"/>
      <c r="DB323" s="1"/>
      <c r="DC323" s="1"/>
      <c r="DD323" s="1"/>
      <c r="DE323" s="1"/>
      <c r="DF323" s="1"/>
      <c r="DG323" s="1"/>
      <c r="DH323" s="1"/>
      <c r="DI323" s="1"/>
      <c r="DJ323" s="1"/>
      <c r="DK323" s="1"/>
      <c r="DL323" s="1"/>
      <c r="DM323" s="1"/>
      <c r="DN323" s="1"/>
      <c r="DO323" s="1"/>
      <c r="DP323" s="1"/>
      <c r="DQ323" s="1"/>
      <c r="DR323" s="1"/>
      <c r="DS323" s="1"/>
      <c r="DT323" s="1"/>
      <c r="DU323" s="1"/>
      <c r="DV323" s="1"/>
      <c r="DW323" s="1"/>
      <c r="DX323" s="1"/>
      <c r="DY323" s="1"/>
      <c r="DZ323" s="1"/>
      <c r="EA323" s="1"/>
      <c r="EB323" s="1"/>
      <c r="EC323" s="1"/>
      <c r="ED323" s="1"/>
      <c r="EE323" s="1"/>
      <c r="EF323" s="1"/>
      <c r="EG323" s="1"/>
      <c r="EH323" s="1"/>
      <c r="EI323" s="1"/>
      <c r="EJ323" s="1"/>
      <c r="EK323" s="1"/>
      <c r="EL323" s="1"/>
      <c r="EM323" s="1"/>
      <c r="EN323" s="1"/>
      <c r="EO323" s="1"/>
      <c r="EP323" s="1"/>
      <c r="EQ323" s="1"/>
      <c r="ER323" s="1"/>
      <c r="ES323" s="1"/>
      <c r="ET323" s="1"/>
      <c r="EU323" s="1"/>
      <c r="EV323" s="1"/>
      <c r="EW323" s="1"/>
      <c r="EX323" s="1"/>
      <c r="EY323" s="1"/>
      <c r="EZ323" s="1"/>
      <c r="FA323" s="1"/>
      <c r="FB323" s="1"/>
      <c r="FC323" s="1"/>
      <c r="FD323" s="1"/>
      <c r="FE323" s="1"/>
      <c r="FF323" s="1"/>
      <c r="FG323" s="1"/>
      <c r="FH323" s="1"/>
    </row>
    <row r="324" spans="1:164" ht="15.75" customHeight="1" x14ac:dyDescent="0.25">
      <c r="A324" s="1">
        <v>36092</v>
      </c>
      <c r="B324" s="1" t="s">
        <v>325</v>
      </c>
      <c r="C324" s="1" t="s">
        <v>806</v>
      </c>
      <c r="D324" s="1" t="s">
        <v>824</v>
      </c>
      <c r="E324" s="1">
        <v>2239</v>
      </c>
      <c r="F324" s="1" t="s">
        <v>833</v>
      </c>
      <c r="G324" s="1" t="s">
        <v>838</v>
      </c>
      <c r="H324" s="1" t="s">
        <v>843</v>
      </c>
      <c r="I324" s="1" t="s">
        <v>851</v>
      </c>
      <c r="J324" s="33">
        <v>62152.948616600792</v>
      </c>
      <c r="K324" s="33">
        <v>3797.1106719367594</v>
      </c>
      <c r="L324" s="33">
        <v>13168.205533596838</v>
      </c>
      <c r="M324" s="33">
        <v>27098.833992094864</v>
      </c>
      <c r="N324" s="33">
        <v>11136.1976284585</v>
      </c>
      <c r="O324" s="33">
        <v>4649.604743083004</v>
      </c>
      <c r="P324" s="33">
        <v>2302.99604743083</v>
      </c>
      <c r="Q324" s="33">
        <v>41818.434782608696</v>
      </c>
      <c r="R324" s="33">
        <v>571.69169960474312</v>
      </c>
      <c r="S324" s="33">
        <v>2550.3399209486165</v>
      </c>
      <c r="T324" s="33">
        <v>12422.059288537552</v>
      </c>
      <c r="U324" s="33">
        <v>6554.189723320158</v>
      </c>
      <c r="V324" s="33">
        <v>8636.786561264822</v>
      </c>
      <c r="W324" s="33">
        <v>6924.0197628458509</v>
      </c>
      <c r="X324" s="33">
        <v>2656.225296442688</v>
      </c>
      <c r="Y324" s="33">
        <v>1503.122529644269</v>
      </c>
      <c r="Z324" s="33">
        <v>60872.79446640316</v>
      </c>
      <c r="AA324" s="33">
        <v>20063.972332015815</v>
      </c>
      <c r="AB324" s="33">
        <v>4888.1225296442699</v>
      </c>
      <c r="AC324" s="33">
        <v>15491.06324110672</v>
      </c>
      <c r="AD324" s="33">
        <v>10788.474308300396</v>
      </c>
      <c r="AE324" s="33">
        <v>9641.162055335968</v>
      </c>
      <c r="AF324" s="33">
        <v>59236.774703557319</v>
      </c>
      <c r="AG324" s="33">
        <v>4073.154150197629</v>
      </c>
      <c r="AH324" s="33">
        <v>13016.501976284586</v>
      </c>
      <c r="AI324" s="33">
        <v>25913.762845849807</v>
      </c>
      <c r="AJ324" s="33">
        <v>10164.525691699606</v>
      </c>
      <c r="AK324" s="33">
        <v>4473.845849802372</v>
      </c>
      <c r="AL324" s="33">
        <v>1594.9841897233205</v>
      </c>
      <c r="AM324" s="33">
        <v>44829.881422924904</v>
      </c>
      <c r="AN324" s="33">
        <v>830.57312252964425</v>
      </c>
      <c r="AO324" s="33">
        <v>2669.5612648221345</v>
      </c>
      <c r="AP324" s="33">
        <v>11937.403162055338</v>
      </c>
      <c r="AQ324" s="33">
        <v>7351.0474308300409</v>
      </c>
      <c r="AR324" s="33">
        <v>9249.00395256917</v>
      </c>
      <c r="AS324" s="33">
        <v>8951.430830039526</v>
      </c>
      <c r="AT324" s="33">
        <v>2323.7470355731225</v>
      </c>
      <c r="AU324" s="33">
        <v>1517.114624505929</v>
      </c>
      <c r="AV324" s="33">
        <v>61521.715415019768</v>
      </c>
      <c r="AW324" s="33">
        <v>20975.770750988144</v>
      </c>
      <c r="AX324" s="33">
        <v>5446.596837944664</v>
      </c>
      <c r="AY324" s="33">
        <v>14662.671936758894</v>
      </c>
      <c r="AZ324" s="33">
        <v>9899.608695652174</v>
      </c>
      <c r="BA324" s="33">
        <v>10537.06719367589</v>
      </c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/>
      <c r="CG324" s="1"/>
      <c r="CH324" s="1"/>
      <c r="CI324" s="1"/>
      <c r="CJ324" s="1"/>
      <c r="CK324" s="1"/>
      <c r="CL324" s="1"/>
      <c r="CM324" s="1"/>
      <c r="CN324" s="1"/>
      <c r="CO324" s="1"/>
      <c r="CP324" s="1"/>
      <c r="CQ324" s="1"/>
      <c r="CR324" s="1"/>
      <c r="CS324" s="1"/>
      <c r="CT324" s="1"/>
      <c r="CU324" s="1"/>
      <c r="CV324" s="1"/>
      <c r="CW324" s="1"/>
      <c r="CX324" s="1"/>
      <c r="CY324" s="1"/>
      <c r="CZ324" s="1"/>
      <c r="DA324" s="1"/>
      <c r="DB324" s="1"/>
      <c r="DC324" s="1"/>
      <c r="DD324" s="1"/>
      <c r="DE324" s="1"/>
      <c r="DF324" s="1"/>
      <c r="DG324" s="1"/>
      <c r="DH324" s="1"/>
      <c r="DI324" s="1"/>
      <c r="DJ324" s="1"/>
      <c r="DK324" s="1"/>
      <c r="DL324" s="1"/>
      <c r="DM324" s="1"/>
      <c r="DN324" s="1"/>
      <c r="DO324" s="1"/>
      <c r="DP324" s="1"/>
      <c r="DQ324" s="1"/>
      <c r="DR324" s="1"/>
      <c r="DS324" s="1"/>
      <c r="DT324" s="1"/>
      <c r="DU324" s="1"/>
      <c r="DV324" s="1"/>
      <c r="DW324" s="1"/>
      <c r="DX324" s="1"/>
      <c r="DY324" s="1"/>
      <c r="DZ324" s="1"/>
      <c r="EA324" s="1"/>
      <c r="EB324" s="1"/>
      <c r="EC324" s="1"/>
      <c r="ED324" s="1"/>
      <c r="EE324" s="1"/>
      <c r="EF324" s="1"/>
      <c r="EG324" s="1"/>
      <c r="EH324" s="1"/>
      <c r="EI324" s="1"/>
      <c r="EJ324" s="1"/>
      <c r="EK324" s="1"/>
      <c r="EL324" s="1"/>
      <c r="EM324" s="1"/>
      <c r="EN324" s="1"/>
      <c r="EO324" s="1"/>
      <c r="EP324" s="1"/>
      <c r="EQ324" s="1"/>
      <c r="ER324" s="1"/>
      <c r="ES324" s="1"/>
      <c r="ET324" s="1"/>
      <c r="EU324" s="1"/>
      <c r="EV324" s="1"/>
      <c r="EW324" s="1"/>
      <c r="EX324" s="1"/>
      <c r="EY324" s="1"/>
      <c r="EZ324" s="1"/>
      <c r="FA324" s="1"/>
      <c r="FB324" s="1"/>
      <c r="FC324" s="1"/>
      <c r="FD324" s="1"/>
      <c r="FE324" s="1"/>
      <c r="FF324" s="1"/>
      <c r="FG324" s="1"/>
      <c r="FH324" s="1"/>
    </row>
    <row r="325" spans="1:164" ht="15.75" customHeight="1" x14ac:dyDescent="0.25">
      <c r="A325" s="1">
        <v>36335</v>
      </c>
      <c r="B325" s="1" t="s">
        <v>326</v>
      </c>
      <c r="C325" s="1" t="s">
        <v>799</v>
      </c>
      <c r="D325" s="1" t="s">
        <v>827</v>
      </c>
      <c r="E325" s="1">
        <v>4100</v>
      </c>
      <c r="F325" s="1" t="s">
        <v>834</v>
      </c>
      <c r="G325" s="1" t="s">
        <v>838</v>
      </c>
      <c r="H325" s="1" t="s">
        <v>845</v>
      </c>
      <c r="I325" s="1" t="s">
        <v>853</v>
      </c>
      <c r="J325" s="33">
        <v>179545.29644268774</v>
      </c>
      <c r="K325" s="33">
        <v>18994.22924901186</v>
      </c>
      <c r="L325" s="33">
        <v>37171.652173913048</v>
      </c>
      <c r="M325" s="33">
        <v>70240.086956521744</v>
      </c>
      <c r="N325" s="33">
        <v>31704.652173913048</v>
      </c>
      <c r="O325" s="33">
        <v>18880.8814229249</v>
      </c>
      <c r="P325" s="33">
        <v>2553.7944664031625</v>
      </c>
      <c r="Q325" s="33">
        <v>129328.59288537552</v>
      </c>
      <c r="R325" s="33">
        <v>2617.4901185770755</v>
      </c>
      <c r="S325" s="33">
        <v>7066.7312252964439</v>
      </c>
      <c r="T325" s="33">
        <v>38862.086956521744</v>
      </c>
      <c r="U325" s="33">
        <v>21414.731225296444</v>
      </c>
      <c r="V325" s="33">
        <v>21127.747035573124</v>
      </c>
      <c r="W325" s="33">
        <v>23580.102766798424</v>
      </c>
      <c r="X325" s="33">
        <v>10285.948616600792</v>
      </c>
      <c r="Y325" s="33">
        <v>4373.754940711463</v>
      </c>
      <c r="Z325" s="33">
        <v>143321.67193675891</v>
      </c>
      <c r="AA325" s="33">
        <v>54170.063241106727</v>
      </c>
      <c r="AB325" s="33">
        <v>20879.225296442692</v>
      </c>
      <c r="AC325" s="33">
        <v>23443.177865612648</v>
      </c>
      <c r="AD325" s="33">
        <v>25346.351778656128</v>
      </c>
      <c r="AE325" s="33">
        <v>19482.853754940716</v>
      </c>
      <c r="AF325" s="33">
        <v>164073.66007905139</v>
      </c>
      <c r="AG325" s="33">
        <v>16170.1581027668</v>
      </c>
      <c r="AH325" s="33">
        <v>36255.17391304348</v>
      </c>
      <c r="AI325" s="33">
        <v>63465.814229249023</v>
      </c>
      <c r="AJ325" s="33">
        <v>29997.952569169967</v>
      </c>
      <c r="AK325" s="33">
        <v>16198.786561264824</v>
      </c>
      <c r="AL325" s="33">
        <v>1985.7747035573125</v>
      </c>
      <c r="AM325" s="33">
        <v>135309.23320158102</v>
      </c>
      <c r="AN325" s="33">
        <v>2738.4584980237155</v>
      </c>
      <c r="AO325" s="33">
        <v>6792.320158102767</v>
      </c>
      <c r="AP325" s="33">
        <v>40711.023715415024</v>
      </c>
      <c r="AQ325" s="33">
        <v>22296.462450592888</v>
      </c>
      <c r="AR325" s="33">
        <v>21026.201581027668</v>
      </c>
      <c r="AS325" s="33">
        <v>26844.988142292495</v>
      </c>
      <c r="AT325" s="33">
        <v>10650.16996047431</v>
      </c>
      <c r="AU325" s="33">
        <v>4249.608695652174</v>
      </c>
      <c r="AV325" s="33">
        <v>137796.32806324109</v>
      </c>
      <c r="AW325" s="33">
        <v>53552.1581027668</v>
      </c>
      <c r="AX325" s="33">
        <v>20483.778656126487</v>
      </c>
      <c r="AY325" s="33">
        <v>21336.395256917</v>
      </c>
      <c r="AZ325" s="33">
        <v>22766.770750988144</v>
      </c>
      <c r="BA325" s="33">
        <v>19657.225296442688</v>
      </c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  <c r="CF325" s="1"/>
      <c r="CG325" s="1"/>
      <c r="CH325" s="1"/>
      <c r="CI325" s="1"/>
      <c r="CJ325" s="1"/>
      <c r="CK325" s="1"/>
      <c r="CL325" s="1"/>
      <c r="CM325" s="1"/>
      <c r="CN325" s="1"/>
      <c r="CO325" s="1"/>
      <c r="CP325" s="1"/>
      <c r="CQ325" s="1"/>
      <c r="CR325" s="1"/>
      <c r="CS325" s="1"/>
      <c r="CT325" s="1"/>
      <c r="CU325" s="1"/>
      <c r="CV325" s="1"/>
      <c r="CW325" s="1"/>
      <c r="CX325" s="1"/>
      <c r="CY325" s="1"/>
      <c r="CZ325" s="1"/>
      <c r="DA325" s="1"/>
      <c r="DB325" s="1"/>
      <c r="DC325" s="1"/>
      <c r="DD325" s="1"/>
      <c r="DE325" s="1"/>
      <c r="DF325" s="1"/>
      <c r="DG325" s="1"/>
      <c r="DH325" s="1"/>
      <c r="DI325" s="1"/>
      <c r="DJ325" s="1"/>
      <c r="DK325" s="1"/>
      <c r="DL325" s="1"/>
      <c r="DM325" s="1"/>
      <c r="DN325" s="1"/>
      <c r="DO325" s="1"/>
      <c r="DP325" s="1"/>
      <c r="DQ325" s="1"/>
      <c r="DR325" s="1"/>
      <c r="DS325" s="1"/>
      <c r="DT325" s="1"/>
      <c r="DU325" s="1"/>
      <c r="DV325" s="1"/>
      <c r="DW325" s="1"/>
      <c r="DX325" s="1"/>
      <c r="DY325" s="1"/>
      <c r="DZ325" s="1"/>
      <c r="EA325" s="1"/>
      <c r="EB325" s="1"/>
      <c r="EC325" s="1"/>
      <c r="ED325" s="1"/>
      <c r="EE325" s="1"/>
      <c r="EF325" s="1"/>
      <c r="EG325" s="1"/>
      <c r="EH325" s="1"/>
      <c r="EI325" s="1"/>
      <c r="EJ325" s="1"/>
      <c r="EK325" s="1"/>
      <c r="EL325" s="1"/>
      <c r="EM325" s="1"/>
      <c r="EN325" s="1"/>
      <c r="EO325" s="1"/>
      <c r="EP325" s="1"/>
      <c r="EQ325" s="1"/>
      <c r="ER325" s="1"/>
      <c r="ES325" s="1"/>
      <c r="ET325" s="1"/>
      <c r="EU325" s="1"/>
      <c r="EV325" s="1"/>
      <c r="EW325" s="1"/>
      <c r="EX325" s="1"/>
      <c r="EY325" s="1"/>
      <c r="EZ325" s="1"/>
      <c r="FA325" s="1"/>
      <c r="FB325" s="1"/>
      <c r="FC325" s="1"/>
      <c r="FD325" s="1"/>
      <c r="FE325" s="1"/>
      <c r="FF325" s="1"/>
      <c r="FG325" s="1"/>
      <c r="FH325" s="1"/>
    </row>
    <row r="326" spans="1:164" ht="15.75" customHeight="1" x14ac:dyDescent="0.25">
      <c r="A326" s="1">
        <v>36394</v>
      </c>
      <c r="B326" s="1" t="s">
        <v>327</v>
      </c>
      <c r="C326" s="1" t="s">
        <v>800</v>
      </c>
      <c r="D326" s="1" t="s">
        <v>824</v>
      </c>
      <c r="E326" s="1">
        <v>2548</v>
      </c>
      <c r="F326" s="1" t="s">
        <v>834</v>
      </c>
      <c r="G326" s="1" t="s">
        <v>838</v>
      </c>
      <c r="H326" s="1" t="s">
        <v>843</v>
      </c>
      <c r="I326" s="1" t="s">
        <v>852</v>
      </c>
      <c r="J326" s="33">
        <v>37205.861660079056</v>
      </c>
      <c r="K326" s="33">
        <v>2805.905138339921</v>
      </c>
      <c r="L326" s="33">
        <v>3028.5612648221345</v>
      </c>
      <c r="M326" s="33">
        <v>20725.810276679844</v>
      </c>
      <c r="N326" s="33">
        <v>6776.1383399209499</v>
      </c>
      <c r="O326" s="33">
        <v>3444.150197628459</v>
      </c>
      <c r="P326" s="33">
        <v>425.29644268774706</v>
      </c>
      <c r="Q326" s="33">
        <v>39429.87351778656</v>
      </c>
      <c r="R326" s="33">
        <v>414.08300395256924</v>
      </c>
      <c r="S326" s="33">
        <v>1398.5375494071147</v>
      </c>
      <c r="T326" s="33">
        <v>8282.169960474308</v>
      </c>
      <c r="U326" s="33">
        <v>6458.122529644269</v>
      </c>
      <c r="V326" s="33">
        <v>8598.2608695652179</v>
      </c>
      <c r="W326" s="33">
        <v>8594.9367588932801</v>
      </c>
      <c r="X326" s="33">
        <v>4047.383399209486</v>
      </c>
      <c r="Y326" s="33">
        <v>1636.3794466403162</v>
      </c>
      <c r="Z326" s="33">
        <v>40485.09486166008</v>
      </c>
      <c r="AA326" s="33">
        <v>13947.304347826088</v>
      </c>
      <c r="AB326" s="33">
        <v>5477.422924901186</v>
      </c>
      <c r="AC326" s="33">
        <v>8453.5335968379441</v>
      </c>
      <c r="AD326" s="33">
        <v>3800.134387351779</v>
      </c>
      <c r="AE326" s="33">
        <v>8806.6996047430839</v>
      </c>
      <c r="AF326" s="33">
        <v>34957.612648221344</v>
      </c>
      <c r="AG326" s="33">
        <v>3299.446640316206</v>
      </c>
      <c r="AH326" s="33">
        <v>2780.849802371542</v>
      </c>
      <c r="AI326" s="33">
        <v>19888.735177865616</v>
      </c>
      <c r="AJ326" s="33">
        <v>5519.1581027667989</v>
      </c>
      <c r="AK326" s="33">
        <v>3111.99209486166</v>
      </c>
      <c r="AL326" s="33">
        <v>357.43083003952569</v>
      </c>
      <c r="AM326" s="33">
        <v>41049.189723320167</v>
      </c>
      <c r="AN326" s="33">
        <v>736.42292490118587</v>
      </c>
      <c r="AO326" s="33">
        <v>1383.5612648221345</v>
      </c>
      <c r="AP326" s="33">
        <v>7441.4822134387359</v>
      </c>
      <c r="AQ326" s="33">
        <v>6472.8932806324119</v>
      </c>
      <c r="AR326" s="33">
        <v>8811.5770750988158</v>
      </c>
      <c r="AS326" s="33">
        <v>9802.5770750988158</v>
      </c>
      <c r="AT326" s="33">
        <v>4479.924901185771</v>
      </c>
      <c r="AU326" s="33">
        <v>1920.7509881422927</v>
      </c>
      <c r="AV326" s="33">
        <v>35319.980237154152</v>
      </c>
      <c r="AW326" s="33">
        <v>11208.482213438736</v>
      </c>
      <c r="AX326" s="33">
        <v>5313.790513833992</v>
      </c>
      <c r="AY326" s="33">
        <v>7686.4505928853769</v>
      </c>
      <c r="AZ326" s="33">
        <v>3329.644268774704</v>
      </c>
      <c r="BA326" s="33">
        <v>7781.612648221344</v>
      </c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  <c r="CH326" s="1"/>
      <c r="CI326" s="1"/>
      <c r="CJ326" s="1"/>
      <c r="CK326" s="1"/>
      <c r="CL326" s="1"/>
      <c r="CM326" s="1"/>
      <c r="CN326" s="1"/>
      <c r="CO326" s="1"/>
      <c r="CP326" s="1"/>
      <c r="CQ326" s="1"/>
      <c r="CR326" s="1"/>
      <c r="CS326" s="1"/>
      <c r="CT326" s="1"/>
      <c r="CU326" s="1"/>
      <c r="CV326" s="1"/>
      <c r="CW326" s="1"/>
      <c r="CX326" s="1"/>
      <c r="CY326" s="1"/>
      <c r="CZ326" s="1"/>
      <c r="DA326" s="1"/>
      <c r="DB326" s="1"/>
      <c r="DC326" s="1"/>
      <c r="DD326" s="1"/>
      <c r="DE326" s="1"/>
      <c r="DF326" s="1"/>
      <c r="DG326" s="1"/>
      <c r="DH326" s="1"/>
      <c r="DI326" s="1"/>
      <c r="DJ326" s="1"/>
      <c r="DK326" s="1"/>
      <c r="DL326" s="1"/>
      <c r="DM326" s="1"/>
      <c r="DN326" s="1"/>
      <c r="DO326" s="1"/>
      <c r="DP326" s="1"/>
      <c r="DQ326" s="1"/>
      <c r="DR326" s="1"/>
      <c r="DS326" s="1"/>
      <c r="DT326" s="1"/>
      <c r="DU326" s="1"/>
      <c r="DV326" s="1"/>
      <c r="DW326" s="1"/>
      <c r="DX326" s="1"/>
      <c r="DY326" s="1"/>
      <c r="DZ326" s="1"/>
      <c r="EA326" s="1"/>
      <c r="EB326" s="1"/>
      <c r="EC326" s="1"/>
      <c r="ED326" s="1"/>
      <c r="EE326" s="1"/>
      <c r="EF326" s="1"/>
      <c r="EG326" s="1"/>
      <c r="EH326" s="1"/>
      <c r="EI326" s="1"/>
      <c r="EJ326" s="1"/>
      <c r="EK326" s="1"/>
      <c r="EL326" s="1"/>
      <c r="EM326" s="1"/>
      <c r="EN326" s="1"/>
      <c r="EO326" s="1"/>
      <c r="EP326" s="1"/>
      <c r="EQ326" s="1"/>
      <c r="ER326" s="1"/>
      <c r="ES326" s="1"/>
      <c r="ET326" s="1"/>
      <c r="EU326" s="1"/>
      <c r="EV326" s="1"/>
      <c r="EW326" s="1"/>
      <c r="EX326" s="1"/>
      <c r="EY326" s="1"/>
      <c r="EZ326" s="1"/>
      <c r="FA326" s="1"/>
      <c r="FB326" s="1"/>
      <c r="FC326" s="1"/>
      <c r="FD326" s="1"/>
      <c r="FE326" s="1"/>
      <c r="FF326" s="1"/>
      <c r="FG326" s="1"/>
      <c r="FH326" s="1"/>
    </row>
    <row r="327" spans="1:164" ht="15.75" customHeight="1" x14ac:dyDescent="0.25">
      <c r="A327" s="1">
        <v>36408</v>
      </c>
      <c r="B327" s="1" t="s">
        <v>328</v>
      </c>
      <c r="C327" s="1" t="s">
        <v>804</v>
      </c>
      <c r="D327" s="1" t="s">
        <v>825</v>
      </c>
      <c r="E327" s="1">
        <v>2000</v>
      </c>
      <c r="F327" s="1" t="s">
        <v>836</v>
      </c>
      <c r="G327" s="1" t="s">
        <v>838</v>
      </c>
      <c r="H327" s="1" t="s">
        <v>843</v>
      </c>
      <c r="I327" s="1" t="s">
        <v>852</v>
      </c>
      <c r="J327" s="33">
        <v>34755.407114624511</v>
      </c>
      <c r="K327" s="33">
        <v>1658.296442687747</v>
      </c>
      <c r="L327" s="33">
        <v>8884.9051383399219</v>
      </c>
      <c r="M327" s="33">
        <v>11824.920948616602</v>
      </c>
      <c r="N327" s="33">
        <v>7909.2213438735189</v>
      </c>
      <c r="O327" s="33">
        <v>3698.5968379446645</v>
      </c>
      <c r="P327" s="33">
        <v>779.46640316205549</v>
      </c>
      <c r="Q327" s="33">
        <v>34248.367588932808</v>
      </c>
      <c r="R327" s="33">
        <v>771.48221343873524</v>
      </c>
      <c r="S327" s="33">
        <v>1885.6600790513837</v>
      </c>
      <c r="T327" s="33">
        <v>9627.608695652174</v>
      </c>
      <c r="U327" s="33">
        <v>5965.446640316206</v>
      </c>
      <c r="V327" s="33">
        <v>8020.6324110671931</v>
      </c>
      <c r="W327" s="33">
        <v>6281.335968379447</v>
      </c>
      <c r="X327" s="33">
        <v>26.003952569169964</v>
      </c>
      <c r="Y327" s="33">
        <v>1670.1976284584982</v>
      </c>
      <c r="Z327" s="33">
        <v>37539.316205533592</v>
      </c>
      <c r="AA327" s="33">
        <v>19555.284584980236</v>
      </c>
      <c r="AB327" s="33">
        <v>4947.229249011858</v>
      </c>
      <c r="AC327" s="33">
        <v>1294.5849802371542</v>
      </c>
      <c r="AD327" s="33">
        <v>7256.0909090909099</v>
      </c>
      <c r="AE327" s="33">
        <v>4486.126482213439</v>
      </c>
      <c r="AF327" s="33">
        <v>28986.189723320153</v>
      </c>
      <c r="AG327" s="33">
        <v>2156.9802371541505</v>
      </c>
      <c r="AH327" s="33">
        <v>6919.308300395257</v>
      </c>
      <c r="AI327" s="33">
        <v>10484.355731225296</v>
      </c>
      <c r="AJ327" s="33">
        <v>6029.735177865613</v>
      </c>
      <c r="AK327" s="33">
        <v>2877.636363636364</v>
      </c>
      <c r="AL327" s="33">
        <v>518.17391304347836</v>
      </c>
      <c r="AM327" s="33">
        <v>34220.960474308311</v>
      </c>
      <c r="AN327" s="33">
        <v>847.66798418972337</v>
      </c>
      <c r="AO327" s="33">
        <v>1798.8814229249012</v>
      </c>
      <c r="AP327" s="33">
        <v>10212.893280632412</v>
      </c>
      <c r="AQ327" s="33">
        <v>5586.3715415019769</v>
      </c>
      <c r="AR327" s="33">
        <v>6604.2094861660089</v>
      </c>
      <c r="AS327" s="33">
        <v>7532.873517786561</v>
      </c>
      <c r="AT327" s="33">
        <v>38.972332015810281</v>
      </c>
      <c r="AU327" s="33">
        <v>1599.0909090909092</v>
      </c>
      <c r="AV327" s="33">
        <v>33750.984189723327</v>
      </c>
      <c r="AW327" s="33">
        <v>17115.794466403164</v>
      </c>
      <c r="AX327" s="33">
        <v>4816.897233201581</v>
      </c>
      <c r="AY327" s="33">
        <v>1383.5849802371542</v>
      </c>
      <c r="AZ327" s="33">
        <v>4073.5612648221349</v>
      </c>
      <c r="BA327" s="33">
        <v>6361.146245059289</v>
      </c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  <c r="CH327" s="1"/>
      <c r="CI327" s="1"/>
      <c r="CJ327" s="1"/>
      <c r="CK327" s="1"/>
      <c r="CL327" s="1"/>
      <c r="CM327" s="1"/>
      <c r="CN327" s="1"/>
      <c r="CO327" s="1"/>
      <c r="CP327" s="1"/>
      <c r="CQ327" s="1"/>
      <c r="CR327" s="1"/>
      <c r="CS327" s="1"/>
      <c r="CT327" s="1"/>
      <c r="CU327" s="1"/>
      <c r="CV327" s="1"/>
      <c r="CW327" s="1"/>
      <c r="CX327" s="1"/>
      <c r="CY327" s="1"/>
      <c r="CZ327" s="1"/>
      <c r="DA327" s="1"/>
      <c r="DB327" s="1"/>
      <c r="DC327" s="1"/>
      <c r="DD327" s="1"/>
      <c r="DE327" s="1"/>
      <c r="DF327" s="1"/>
      <c r="DG327" s="1"/>
      <c r="DH327" s="1"/>
      <c r="DI327" s="1"/>
      <c r="DJ327" s="1"/>
      <c r="DK327" s="1"/>
      <c r="DL327" s="1"/>
      <c r="DM327" s="1"/>
      <c r="DN327" s="1"/>
      <c r="DO327" s="1"/>
      <c r="DP327" s="1"/>
      <c r="DQ327" s="1"/>
      <c r="DR327" s="1"/>
      <c r="DS327" s="1"/>
      <c r="DT327" s="1"/>
      <c r="DU327" s="1"/>
      <c r="DV327" s="1"/>
      <c r="DW327" s="1"/>
      <c r="DX327" s="1"/>
      <c r="DY327" s="1"/>
      <c r="DZ327" s="1"/>
      <c r="EA327" s="1"/>
      <c r="EB327" s="1"/>
      <c r="EC327" s="1"/>
      <c r="ED327" s="1"/>
      <c r="EE327" s="1"/>
      <c r="EF327" s="1"/>
      <c r="EG327" s="1"/>
      <c r="EH327" s="1"/>
      <c r="EI327" s="1"/>
      <c r="EJ327" s="1"/>
      <c r="EK327" s="1"/>
      <c r="EL327" s="1"/>
      <c r="EM327" s="1"/>
      <c r="EN327" s="1"/>
      <c r="EO327" s="1"/>
      <c r="EP327" s="1"/>
      <c r="EQ327" s="1"/>
      <c r="ER327" s="1"/>
      <c r="ES327" s="1"/>
      <c r="ET327" s="1"/>
      <c r="EU327" s="1"/>
      <c r="EV327" s="1"/>
      <c r="EW327" s="1"/>
      <c r="EX327" s="1"/>
      <c r="EY327" s="1"/>
      <c r="EZ327" s="1"/>
      <c r="FA327" s="1"/>
      <c r="FB327" s="1"/>
      <c r="FC327" s="1"/>
      <c r="FD327" s="1"/>
      <c r="FE327" s="1"/>
      <c r="FF327" s="1"/>
      <c r="FG327" s="1"/>
      <c r="FH327" s="1"/>
    </row>
    <row r="328" spans="1:164" ht="15.75" customHeight="1" x14ac:dyDescent="0.25">
      <c r="A328" s="1">
        <v>36424</v>
      </c>
      <c r="B328" s="1" t="s">
        <v>329</v>
      </c>
      <c r="C328" s="1" t="s">
        <v>805</v>
      </c>
      <c r="D328" s="1" t="s">
        <v>824</v>
      </c>
      <c r="E328" s="1">
        <v>2241</v>
      </c>
      <c r="F328" s="1" t="s">
        <v>832</v>
      </c>
      <c r="G328" s="1" t="s">
        <v>838</v>
      </c>
      <c r="H328" s="1" t="s">
        <v>841</v>
      </c>
      <c r="I328" s="1" t="s">
        <v>851</v>
      </c>
      <c r="J328" s="33">
        <v>84328.604743083008</v>
      </c>
      <c r="K328" s="33">
        <v>5081.154150197629</v>
      </c>
      <c r="L328" s="33">
        <v>12598.786561264824</v>
      </c>
      <c r="M328" s="33">
        <v>38049.33201581028</v>
      </c>
      <c r="N328" s="33">
        <v>17996.743083003956</v>
      </c>
      <c r="O328" s="33">
        <v>9857.6679841897239</v>
      </c>
      <c r="P328" s="33">
        <v>744.92094861660087</v>
      </c>
      <c r="Q328" s="33">
        <v>64798.351778656128</v>
      </c>
      <c r="R328" s="33">
        <v>936.0553359683795</v>
      </c>
      <c r="S328" s="33">
        <v>1620.7707509881425</v>
      </c>
      <c r="T328" s="33">
        <v>19422.766798418972</v>
      </c>
      <c r="U328" s="33">
        <v>11805.150197628458</v>
      </c>
      <c r="V328" s="33">
        <v>9410.1541501976299</v>
      </c>
      <c r="W328" s="33">
        <v>16501.07114624506</v>
      </c>
      <c r="X328" s="33">
        <v>3255.1225296442685</v>
      </c>
      <c r="Y328" s="33">
        <v>1847.2608695652175</v>
      </c>
      <c r="Z328" s="33">
        <v>61935.549407114631</v>
      </c>
      <c r="AA328" s="33">
        <v>21511.18181818182</v>
      </c>
      <c r="AB328" s="33">
        <v>6703.7786561264829</v>
      </c>
      <c r="AC328" s="33">
        <v>10065.06324110672</v>
      </c>
      <c r="AD328" s="33">
        <v>9831.7707509881438</v>
      </c>
      <c r="AE328" s="33">
        <v>13823.754940711462</v>
      </c>
      <c r="AF328" s="33">
        <v>77002.869565217406</v>
      </c>
      <c r="AG328" s="33">
        <v>6083.4110671936769</v>
      </c>
      <c r="AH328" s="33">
        <v>10860.537549407116</v>
      </c>
      <c r="AI328" s="33">
        <v>35683.30039525692</v>
      </c>
      <c r="AJ328" s="33">
        <v>14762.003952569172</v>
      </c>
      <c r="AK328" s="33">
        <v>9170.9604743083</v>
      </c>
      <c r="AL328" s="33">
        <v>442.65612648221349</v>
      </c>
      <c r="AM328" s="33">
        <v>70859.245059288543</v>
      </c>
      <c r="AN328" s="33">
        <v>1129.8695652173915</v>
      </c>
      <c r="AO328" s="33">
        <v>1912.4031620553362</v>
      </c>
      <c r="AP328" s="33">
        <v>21391.2766798419</v>
      </c>
      <c r="AQ328" s="33">
        <v>12412.664031620554</v>
      </c>
      <c r="AR328" s="33">
        <v>10313.786561264822</v>
      </c>
      <c r="AS328" s="33">
        <v>18485.154150197632</v>
      </c>
      <c r="AT328" s="33">
        <v>3443.513833992095</v>
      </c>
      <c r="AU328" s="33">
        <v>1770.5770750988145</v>
      </c>
      <c r="AV328" s="33">
        <v>63338.260869565216</v>
      </c>
      <c r="AW328" s="33">
        <v>21650.474308300396</v>
      </c>
      <c r="AX328" s="33">
        <v>6837.3043478260879</v>
      </c>
      <c r="AY328" s="33">
        <v>12035.754940711464</v>
      </c>
      <c r="AZ328" s="33">
        <v>8632.7312252964439</v>
      </c>
      <c r="BA328" s="33">
        <v>14181.99604743083</v>
      </c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  <c r="CH328" s="1"/>
      <c r="CI328" s="1"/>
      <c r="CJ328" s="1"/>
      <c r="CK328" s="1"/>
      <c r="CL328" s="1"/>
      <c r="CM328" s="1"/>
      <c r="CN328" s="1"/>
      <c r="CO328" s="1"/>
      <c r="CP328" s="1"/>
      <c r="CQ328" s="1"/>
      <c r="CR328" s="1"/>
      <c r="CS328" s="1"/>
      <c r="CT328" s="1"/>
      <c r="CU328" s="1"/>
      <c r="CV328" s="1"/>
      <c r="CW328" s="1"/>
      <c r="CX328" s="1"/>
      <c r="CY328" s="1"/>
      <c r="CZ328" s="1"/>
      <c r="DA328" s="1"/>
      <c r="DB328" s="1"/>
      <c r="DC328" s="1"/>
      <c r="DD328" s="1"/>
      <c r="DE328" s="1"/>
      <c r="DF328" s="1"/>
      <c r="DG328" s="1"/>
      <c r="DH328" s="1"/>
      <c r="DI328" s="1"/>
      <c r="DJ328" s="1"/>
      <c r="DK328" s="1"/>
      <c r="DL328" s="1"/>
      <c r="DM328" s="1"/>
      <c r="DN328" s="1"/>
      <c r="DO328" s="1"/>
      <c r="DP328" s="1"/>
      <c r="DQ328" s="1"/>
      <c r="DR328" s="1"/>
      <c r="DS328" s="1"/>
      <c r="DT328" s="1"/>
      <c r="DU328" s="1"/>
      <c r="DV328" s="1"/>
      <c r="DW328" s="1"/>
      <c r="DX328" s="1"/>
      <c r="DY328" s="1"/>
      <c r="DZ328" s="1"/>
      <c r="EA328" s="1"/>
      <c r="EB328" s="1"/>
      <c r="EC328" s="1"/>
      <c r="ED328" s="1"/>
      <c r="EE328" s="1"/>
      <c r="EF328" s="1"/>
      <c r="EG328" s="1"/>
      <c r="EH328" s="1"/>
      <c r="EI328" s="1"/>
      <c r="EJ328" s="1"/>
      <c r="EK328" s="1"/>
      <c r="EL328" s="1"/>
      <c r="EM328" s="1"/>
      <c r="EN328" s="1"/>
      <c r="EO328" s="1"/>
      <c r="EP328" s="1"/>
      <c r="EQ328" s="1"/>
      <c r="ER328" s="1"/>
      <c r="ES328" s="1"/>
      <c r="ET328" s="1"/>
      <c r="EU328" s="1"/>
      <c r="EV328" s="1"/>
      <c r="EW328" s="1"/>
      <c r="EX328" s="1"/>
      <c r="EY328" s="1"/>
      <c r="EZ328" s="1"/>
      <c r="FA328" s="1"/>
      <c r="FB328" s="1"/>
      <c r="FC328" s="1"/>
      <c r="FD328" s="1"/>
      <c r="FE328" s="1"/>
      <c r="FF328" s="1"/>
      <c r="FG328" s="1"/>
      <c r="FH328" s="1"/>
    </row>
    <row r="329" spans="1:164" ht="15.75" customHeight="1" x14ac:dyDescent="0.25">
      <c r="A329" s="1">
        <v>36432</v>
      </c>
      <c r="B329" s="1" t="s">
        <v>330</v>
      </c>
      <c r="C329" s="1" t="s">
        <v>796</v>
      </c>
      <c r="D329" s="1" t="s">
        <v>827</v>
      </c>
      <c r="E329" s="1">
        <v>4056</v>
      </c>
      <c r="F329" s="1" t="s">
        <v>834</v>
      </c>
      <c r="G329" s="1" t="s">
        <v>838</v>
      </c>
      <c r="H329" s="1" t="s">
        <v>846</v>
      </c>
      <c r="I329" s="1" t="s">
        <v>853</v>
      </c>
      <c r="J329" s="33">
        <v>153386.17391304352</v>
      </c>
      <c r="K329" s="33">
        <v>12204.569169960476</v>
      </c>
      <c r="L329" s="33">
        <v>29993.169960474312</v>
      </c>
      <c r="M329" s="33">
        <v>59112.948616600799</v>
      </c>
      <c r="N329" s="33">
        <v>31843.727272727276</v>
      </c>
      <c r="O329" s="33">
        <v>17953.422924901188</v>
      </c>
      <c r="P329" s="33">
        <v>2278.3359683794465</v>
      </c>
      <c r="Q329" s="33">
        <v>105482.4743083004</v>
      </c>
      <c r="R329" s="33">
        <v>2135.221343873518</v>
      </c>
      <c r="S329" s="33">
        <v>3872.2727272727279</v>
      </c>
      <c r="T329" s="33">
        <v>32288.241106719372</v>
      </c>
      <c r="U329" s="33">
        <v>20414.003952569172</v>
      </c>
      <c r="V329" s="33">
        <v>17560.652173913044</v>
      </c>
      <c r="W329" s="33">
        <v>20088.462450592888</v>
      </c>
      <c r="X329" s="33">
        <v>5642.6996047430839</v>
      </c>
      <c r="Y329" s="33">
        <v>3480.920948616601</v>
      </c>
      <c r="Z329" s="33">
        <v>139182.7865612648</v>
      </c>
      <c r="AA329" s="33">
        <v>54023.612648221344</v>
      </c>
      <c r="AB329" s="33">
        <v>20755.592885375492</v>
      </c>
      <c r="AC329" s="33">
        <v>17683.16600790514</v>
      </c>
      <c r="AD329" s="33">
        <v>27812.051383399215</v>
      </c>
      <c r="AE329" s="33">
        <v>18908.36363636364</v>
      </c>
      <c r="AF329" s="33">
        <v>141520.57707509884</v>
      </c>
      <c r="AG329" s="33">
        <v>11414.584980237156</v>
      </c>
      <c r="AH329" s="33">
        <v>29079.699604743084</v>
      </c>
      <c r="AI329" s="33">
        <v>55980.731225296448</v>
      </c>
      <c r="AJ329" s="33">
        <v>28957.956521739135</v>
      </c>
      <c r="AK329" s="33">
        <v>14332.16205533597</v>
      </c>
      <c r="AL329" s="33">
        <v>1755.442687747036</v>
      </c>
      <c r="AM329" s="33">
        <v>108806.30830039525</v>
      </c>
      <c r="AN329" s="33">
        <v>2074.4664031620555</v>
      </c>
      <c r="AO329" s="33">
        <v>4071.430830039526</v>
      </c>
      <c r="AP329" s="33">
        <v>34734.814229249016</v>
      </c>
      <c r="AQ329" s="33">
        <v>19173.727272727272</v>
      </c>
      <c r="AR329" s="33">
        <v>17950.885375494076</v>
      </c>
      <c r="AS329" s="33">
        <v>23734.644268774708</v>
      </c>
      <c r="AT329" s="33">
        <v>6124.7786561264829</v>
      </c>
      <c r="AU329" s="33">
        <v>941.56126482213449</v>
      </c>
      <c r="AV329" s="33">
        <v>137223.58893280633</v>
      </c>
      <c r="AW329" s="33">
        <v>53815.280632411072</v>
      </c>
      <c r="AX329" s="33">
        <v>24349.565217391308</v>
      </c>
      <c r="AY329" s="33">
        <v>17955.26877470356</v>
      </c>
      <c r="AZ329" s="33">
        <v>24270.770750988144</v>
      </c>
      <c r="BA329" s="33">
        <v>16832.703557312252</v>
      </c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  <c r="CI329" s="1"/>
      <c r="CJ329" s="1"/>
      <c r="CK329" s="1"/>
      <c r="CL329" s="1"/>
      <c r="CM329" s="1"/>
      <c r="CN329" s="1"/>
      <c r="CO329" s="1"/>
      <c r="CP329" s="1"/>
      <c r="CQ329" s="1"/>
      <c r="CR329" s="1"/>
      <c r="CS329" s="1"/>
      <c r="CT329" s="1"/>
      <c r="CU329" s="1"/>
      <c r="CV329" s="1"/>
      <c r="CW329" s="1"/>
      <c r="CX329" s="1"/>
      <c r="CY329" s="1"/>
      <c r="CZ329" s="1"/>
      <c r="DA329" s="1"/>
      <c r="DB329" s="1"/>
      <c r="DC329" s="1"/>
      <c r="DD329" s="1"/>
      <c r="DE329" s="1"/>
      <c r="DF329" s="1"/>
      <c r="DG329" s="1"/>
      <c r="DH329" s="1"/>
      <c r="DI329" s="1"/>
      <c r="DJ329" s="1"/>
      <c r="DK329" s="1"/>
      <c r="DL329" s="1"/>
      <c r="DM329" s="1"/>
      <c r="DN329" s="1"/>
      <c r="DO329" s="1"/>
      <c r="DP329" s="1"/>
      <c r="DQ329" s="1"/>
      <c r="DR329" s="1"/>
      <c r="DS329" s="1"/>
      <c r="DT329" s="1"/>
      <c r="DU329" s="1"/>
      <c r="DV329" s="1"/>
      <c r="DW329" s="1"/>
      <c r="DX329" s="1"/>
      <c r="DY329" s="1"/>
      <c r="DZ329" s="1"/>
      <c r="EA329" s="1"/>
      <c r="EB329" s="1"/>
      <c r="EC329" s="1"/>
      <c r="ED329" s="1"/>
      <c r="EE329" s="1"/>
      <c r="EF329" s="1"/>
      <c r="EG329" s="1"/>
      <c r="EH329" s="1"/>
      <c r="EI329" s="1"/>
      <c r="EJ329" s="1"/>
      <c r="EK329" s="1"/>
      <c r="EL329" s="1"/>
      <c r="EM329" s="1"/>
      <c r="EN329" s="1"/>
      <c r="EO329" s="1"/>
      <c r="EP329" s="1"/>
      <c r="EQ329" s="1"/>
      <c r="ER329" s="1"/>
      <c r="ES329" s="1"/>
      <c r="ET329" s="1"/>
      <c r="EU329" s="1"/>
      <c r="EV329" s="1"/>
      <c r="EW329" s="1"/>
      <c r="EX329" s="1"/>
      <c r="EY329" s="1"/>
      <c r="EZ329" s="1"/>
      <c r="FA329" s="1"/>
      <c r="FB329" s="1"/>
      <c r="FC329" s="1"/>
      <c r="FD329" s="1"/>
      <c r="FE329" s="1"/>
      <c r="FF329" s="1"/>
      <c r="FG329" s="1"/>
      <c r="FH329" s="1"/>
    </row>
    <row r="330" spans="1:164" ht="15.75" customHeight="1" x14ac:dyDescent="0.25">
      <c r="A330" s="1">
        <v>36459</v>
      </c>
      <c r="B330" s="1" t="s">
        <v>331</v>
      </c>
      <c r="C330" s="1" t="s">
        <v>800</v>
      </c>
      <c r="D330" s="1" t="s">
        <v>827</v>
      </c>
      <c r="E330" s="1">
        <v>3996</v>
      </c>
      <c r="F330" s="1" t="s">
        <v>834</v>
      </c>
      <c r="G330" s="1" t="s">
        <v>838</v>
      </c>
      <c r="H330" s="1" t="s">
        <v>845</v>
      </c>
      <c r="I330" s="1" t="s">
        <v>851</v>
      </c>
      <c r="J330" s="33">
        <v>103306.21343873517</v>
      </c>
      <c r="K330" s="33">
        <v>5896.549407114625</v>
      </c>
      <c r="L330" s="33">
        <v>12736.18181818182</v>
      </c>
      <c r="M330" s="33">
        <v>52749.87351778656</v>
      </c>
      <c r="N330" s="33">
        <v>17842.588932806324</v>
      </c>
      <c r="O330" s="33">
        <v>12310.05138339921</v>
      </c>
      <c r="P330" s="33">
        <v>1770.9683794466405</v>
      </c>
      <c r="Q330" s="33">
        <v>124006.16600790517</v>
      </c>
      <c r="R330" s="33">
        <v>2165.00395256917</v>
      </c>
      <c r="S330" s="33">
        <v>4594.0869565217399</v>
      </c>
      <c r="T330" s="33">
        <v>39432.25296442688</v>
      </c>
      <c r="U330" s="33">
        <v>21301.22924901186</v>
      </c>
      <c r="V330" s="33">
        <v>24324.861660079056</v>
      </c>
      <c r="W330" s="33">
        <v>22401.9604743083</v>
      </c>
      <c r="X330" s="33">
        <v>5546.5770750988149</v>
      </c>
      <c r="Y330" s="33">
        <v>4240.1936758893289</v>
      </c>
      <c r="Z330" s="33">
        <v>129329.07509881424</v>
      </c>
      <c r="AA330" s="33">
        <v>46563</v>
      </c>
      <c r="AB330" s="33">
        <v>14934.529644268776</v>
      </c>
      <c r="AC330" s="33">
        <v>21520.426877470356</v>
      </c>
      <c r="AD330" s="33">
        <v>19805.1185770751</v>
      </c>
      <c r="AE330" s="33">
        <v>26506</v>
      </c>
      <c r="AF330" s="33">
        <v>100303.94071146248</v>
      </c>
      <c r="AG330" s="33">
        <v>6231.1739130434789</v>
      </c>
      <c r="AH330" s="33">
        <v>12044.766798418972</v>
      </c>
      <c r="AI330" s="33">
        <v>53201.584980237159</v>
      </c>
      <c r="AJ330" s="33">
        <v>16059.786561264824</v>
      </c>
      <c r="AK330" s="33">
        <v>10867.241106719368</v>
      </c>
      <c r="AL330" s="33">
        <v>1899.3873517786565</v>
      </c>
      <c r="AM330" s="33">
        <v>124308.08300395259</v>
      </c>
      <c r="AN330" s="33">
        <v>1967.9011857707512</v>
      </c>
      <c r="AO330" s="33">
        <v>4349.146245059289</v>
      </c>
      <c r="AP330" s="33">
        <v>39516.059288537552</v>
      </c>
      <c r="AQ330" s="33">
        <v>20943.260869565216</v>
      </c>
      <c r="AR330" s="33">
        <v>22286.18972332016</v>
      </c>
      <c r="AS330" s="33">
        <v>25490.407114624508</v>
      </c>
      <c r="AT330" s="33">
        <v>5359.213438735178</v>
      </c>
      <c r="AU330" s="33">
        <v>4395.905138339921</v>
      </c>
      <c r="AV330" s="33">
        <v>119300.70355731226</v>
      </c>
      <c r="AW330" s="33">
        <v>41783.762845849807</v>
      </c>
      <c r="AX330" s="33">
        <v>14937.11462450593</v>
      </c>
      <c r="AY330" s="33">
        <v>18841.446640316208</v>
      </c>
      <c r="AZ330" s="33">
        <v>19316.2766798419</v>
      </c>
      <c r="BA330" s="33">
        <v>24422.10276679842</v>
      </c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  <c r="CI330" s="1"/>
      <c r="CJ330" s="1"/>
      <c r="CK330" s="1"/>
      <c r="CL330" s="1"/>
      <c r="CM330" s="1"/>
      <c r="CN330" s="1"/>
      <c r="CO330" s="1"/>
      <c r="CP330" s="1"/>
      <c r="CQ330" s="1"/>
      <c r="CR330" s="1"/>
      <c r="CS330" s="1"/>
      <c r="CT330" s="1"/>
      <c r="CU330" s="1"/>
      <c r="CV330" s="1"/>
      <c r="CW330" s="1"/>
      <c r="CX330" s="1"/>
      <c r="CY330" s="1"/>
      <c r="CZ330" s="1"/>
      <c r="DA330" s="1"/>
      <c r="DB330" s="1"/>
      <c r="DC330" s="1"/>
      <c r="DD330" s="1"/>
      <c r="DE330" s="1"/>
      <c r="DF330" s="1"/>
      <c r="DG330" s="1"/>
      <c r="DH330" s="1"/>
      <c r="DI330" s="1"/>
      <c r="DJ330" s="1"/>
      <c r="DK330" s="1"/>
      <c r="DL330" s="1"/>
      <c r="DM330" s="1"/>
      <c r="DN330" s="1"/>
      <c r="DO330" s="1"/>
      <c r="DP330" s="1"/>
      <c r="DQ330" s="1"/>
      <c r="DR330" s="1"/>
      <c r="DS330" s="1"/>
      <c r="DT330" s="1"/>
      <c r="DU330" s="1"/>
      <c r="DV330" s="1"/>
      <c r="DW330" s="1"/>
      <c r="DX330" s="1"/>
      <c r="DY330" s="1"/>
      <c r="DZ330" s="1"/>
      <c r="EA330" s="1"/>
      <c r="EB330" s="1"/>
      <c r="EC330" s="1"/>
      <c r="ED330" s="1"/>
      <c r="EE330" s="1"/>
      <c r="EF330" s="1"/>
      <c r="EG330" s="1"/>
      <c r="EH330" s="1"/>
      <c r="EI330" s="1"/>
      <c r="EJ330" s="1"/>
      <c r="EK330" s="1"/>
      <c r="EL330" s="1"/>
      <c r="EM330" s="1"/>
      <c r="EN330" s="1"/>
      <c r="EO330" s="1"/>
      <c r="EP330" s="1"/>
      <c r="EQ330" s="1"/>
      <c r="ER330" s="1"/>
      <c r="ES330" s="1"/>
      <c r="ET330" s="1"/>
      <c r="EU330" s="1"/>
      <c r="EV330" s="1"/>
      <c r="EW330" s="1"/>
      <c r="EX330" s="1"/>
      <c r="EY330" s="1"/>
      <c r="EZ330" s="1"/>
      <c r="FA330" s="1"/>
      <c r="FB330" s="1"/>
      <c r="FC330" s="1"/>
      <c r="FD330" s="1"/>
      <c r="FE330" s="1"/>
      <c r="FF330" s="1"/>
      <c r="FG330" s="1"/>
      <c r="FH330" s="1"/>
    </row>
    <row r="331" spans="1:164" ht="15.75" customHeight="1" x14ac:dyDescent="0.25">
      <c r="A331" s="1">
        <v>36467</v>
      </c>
      <c r="B331" s="1" t="s">
        <v>332</v>
      </c>
      <c r="C331" s="1" t="s">
        <v>802</v>
      </c>
      <c r="D331" s="1" t="s">
        <v>824</v>
      </c>
      <c r="E331" s="1">
        <v>2252</v>
      </c>
      <c r="F331" s="1" t="s">
        <v>836</v>
      </c>
      <c r="G331" s="1" t="s">
        <v>838</v>
      </c>
      <c r="H331" s="1" t="s">
        <v>843</v>
      </c>
      <c r="I331" s="1" t="s">
        <v>851</v>
      </c>
      <c r="J331" s="33">
        <v>38513.529644268776</v>
      </c>
      <c r="K331" s="33">
        <v>3967.612648221344</v>
      </c>
      <c r="L331" s="33">
        <v>4881.750988142293</v>
      </c>
      <c r="M331" s="33">
        <v>16876.581027667984</v>
      </c>
      <c r="N331" s="33">
        <v>8073.3675889328069</v>
      </c>
      <c r="O331" s="33">
        <v>3915.5810276679845</v>
      </c>
      <c r="P331" s="33">
        <v>798.63636363636374</v>
      </c>
      <c r="Q331" s="33">
        <v>39395.54150197628</v>
      </c>
      <c r="R331" s="33">
        <v>656.98023715415025</v>
      </c>
      <c r="S331" s="33">
        <v>1113.5770750988142</v>
      </c>
      <c r="T331" s="33">
        <v>12267.897233201582</v>
      </c>
      <c r="U331" s="33">
        <v>6594.529644268775</v>
      </c>
      <c r="V331" s="33">
        <v>6872.1699604743089</v>
      </c>
      <c r="W331" s="33">
        <v>7480.252964426878</v>
      </c>
      <c r="X331" s="33">
        <v>3064.288537549407</v>
      </c>
      <c r="Y331" s="33">
        <v>1345.8458498023715</v>
      </c>
      <c r="Z331" s="33">
        <v>46307.039525691696</v>
      </c>
      <c r="AA331" s="33">
        <v>15126.146245059288</v>
      </c>
      <c r="AB331" s="33">
        <v>4160.608695652174</v>
      </c>
      <c r="AC331" s="33">
        <v>6846.482213438735</v>
      </c>
      <c r="AD331" s="33">
        <v>14280.913043478262</v>
      </c>
      <c r="AE331" s="33">
        <v>5892.8893280632419</v>
      </c>
      <c r="AF331" s="33">
        <v>40346.233201581024</v>
      </c>
      <c r="AG331" s="33">
        <v>3735.9051383399215</v>
      </c>
      <c r="AH331" s="33">
        <v>5617.442687747036</v>
      </c>
      <c r="AI331" s="33">
        <v>17342.723320158104</v>
      </c>
      <c r="AJ331" s="33">
        <v>9314.411067193676</v>
      </c>
      <c r="AK331" s="33">
        <v>3595.754940711463</v>
      </c>
      <c r="AL331" s="33">
        <v>739.99604743083</v>
      </c>
      <c r="AM331" s="33">
        <v>39363.25296442688</v>
      </c>
      <c r="AN331" s="33">
        <v>549.2490118577075</v>
      </c>
      <c r="AO331" s="33">
        <v>1202.5335968379447</v>
      </c>
      <c r="AP331" s="33">
        <v>10308.739130434784</v>
      </c>
      <c r="AQ331" s="33">
        <v>7242.707509881423</v>
      </c>
      <c r="AR331" s="33">
        <v>7025.280632411067</v>
      </c>
      <c r="AS331" s="33">
        <v>8166.7707509881429</v>
      </c>
      <c r="AT331" s="33">
        <v>3285.154150197629</v>
      </c>
      <c r="AU331" s="33">
        <v>1582.818181818182</v>
      </c>
      <c r="AV331" s="33">
        <v>46353.209486166008</v>
      </c>
      <c r="AW331" s="33">
        <v>14560.687747035574</v>
      </c>
      <c r="AX331" s="33">
        <v>4314.403162055336</v>
      </c>
      <c r="AY331" s="33">
        <v>6081.8814229249019</v>
      </c>
      <c r="AZ331" s="33">
        <v>13766.458498023716</v>
      </c>
      <c r="BA331" s="33">
        <v>7629.7786561264829</v>
      </c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  <c r="CI331" s="1"/>
      <c r="CJ331" s="1"/>
      <c r="CK331" s="1"/>
      <c r="CL331" s="1"/>
      <c r="CM331" s="1"/>
      <c r="CN331" s="1"/>
      <c r="CO331" s="1"/>
      <c r="CP331" s="1"/>
      <c r="CQ331" s="1"/>
      <c r="CR331" s="1"/>
      <c r="CS331" s="1"/>
      <c r="CT331" s="1"/>
      <c r="CU331" s="1"/>
      <c r="CV331" s="1"/>
      <c r="CW331" s="1"/>
      <c r="CX331" s="1"/>
      <c r="CY331" s="1"/>
      <c r="CZ331" s="1"/>
      <c r="DA331" s="1"/>
      <c r="DB331" s="1"/>
      <c r="DC331" s="1"/>
      <c r="DD331" s="1"/>
      <c r="DE331" s="1"/>
      <c r="DF331" s="1"/>
      <c r="DG331" s="1"/>
      <c r="DH331" s="1"/>
      <c r="DI331" s="1"/>
      <c r="DJ331" s="1"/>
      <c r="DK331" s="1"/>
      <c r="DL331" s="1"/>
      <c r="DM331" s="1"/>
      <c r="DN331" s="1"/>
      <c r="DO331" s="1"/>
      <c r="DP331" s="1"/>
      <c r="DQ331" s="1"/>
      <c r="DR331" s="1"/>
      <c r="DS331" s="1"/>
      <c r="DT331" s="1"/>
      <c r="DU331" s="1"/>
      <c r="DV331" s="1"/>
      <c r="DW331" s="1"/>
      <c r="DX331" s="1"/>
      <c r="DY331" s="1"/>
      <c r="DZ331" s="1"/>
      <c r="EA331" s="1"/>
      <c r="EB331" s="1"/>
      <c r="EC331" s="1"/>
      <c r="ED331" s="1"/>
      <c r="EE331" s="1"/>
      <c r="EF331" s="1"/>
      <c r="EG331" s="1"/>
      <c r="EH331" s="1"/>
      <c r="EI331" s="1"/>
      <c r="EJ331" s="1"/>
      <c r="EK331" s="1"/>
      <c r="EL331" s="1"/>
      <c r="EM331" s="1"/>
      <c r="EN331" s="1"/>
      <c r="EO331" s="1"/>
      <c r="EP331" s="1"/>
      <c r="EQ331" s="1"/>
      <c r="ER331" s="1"/>
      <c r="ES331" s="1"/>
      <c r="ET331" s="1"/>
      <c r="EU331" s="1"/>
      <c r="EV331" s="1"/>
      <c r="EW331" s="1"/>
      <c r="EX331" s="1"/>
      <c r="EY331" s="1"/>
      <c r="EZ331" s="1"/>
      <c r="FA331" s="1"/>
      <c r="FB331" s="1"/>
      <c r="FC331" s="1"/>
      <c r="FD331" s="1"/>
      <c r="FE331" s="1"/>
      <c r="FF331" s="1"/>
      <c r="FG331" s="1"/>
      <c r="FH331" s="1"/>
    </row>
    <row r="332" spans="1:164" ht="15.75" customHeight="1" x14ac:dyDescent="0.25">
      <c r="A332" s="1">
        <v>36505</v>
      </c>
      <c r="B332" s="1" t="s">
        <v>333</v>
      </c>
      <c r="C332" s="1" t="s">
        <v>799</v>
      </c>
      <c r="D332" s="1" t="s">
        <v>825</v>
      </c>
      <c r="E332" s="1">
        <v>2000</v>
      </c>
      <c r="F332" s="1" t="s">
        <v>834</v>
      </c>
      <c r="G332" s="1" t="s">
        <v>838</v>
      </c>
      <c r="H332" s="1" t="s">
        <v>843</v>
      </c>
      <c r="I332" s="1" t="s">
        <v>851</v>
      </c>
      <c r="J332" s="33">
        <v>47582.276679841896</v>
      </c>
      <c r="K332" s="33">
        <v>5096.308300395257</v>
      </c>
      <c r="L332" s="33">
        <v>7450.9960474308309</v>
      </c>
      <c r="M332" s="33">
        <v>19785.10276679842</v>
      </c>
      <c r="N332" s="33">
        <v>10099.790513833994</v>
      </c>
      <c r="O332" s="33">
        <v>3951.9604743083005</v>
      </c>
      <c r="P332" s="33">
        <v>1198.118577075099</v>
      </c>
      <c r="Q332" s="33">
        <v>41704.407114624511</v>
      </c>
      <c r="R332" s="33">
        <v>790.09090909090912</v>
      </c>
      <c r="S332" s="33">
        <v>1925.02371541502</v>
      </c>
      <c r="T332" s="33">
        <v>9922.7707509881438</v>
      </c>
      <c r="U332" s="33">
        <v>7004.9920948616609</v>
      </c>
      <c r="V332" s="33">
        <v>6941.351778656127</v>
      </c>
      <c r="W332" s="33">
        <v>10081.608695652176</v>
      </c>
      <c r="X332" s="33">
        <v>3380.6521739130435</v>
      </c>
      <c r="Y332" s="33">
        <v>1657.9169960474308</v>
      </c>
      <c r="Z332" s="33">
        <v>53259.197628458511</v>
      </c>
      <c r="AA332" s="33">
        <v>20081.3557312253</v>
      </c>
      <c r="AB332" s="33">
        <v>5610.608695652174</v>
      </c>
      <c r="AC332" s="33">
        <v>7427.185770750988</v>
      </c>
      <c r="AD332" s="33">
        <v>12435.667984189726</v>
      </c>
      <c r="AE332" s="33">
        <v>7704.3794466403178</v>
      </c>
      <c r="AF332" s="33">
        <v>44858.695652173919</v>
      </c>
      <c r="AG332" s="33">
        <v>5791.549407114625</v>
      </c>
      <c r="AH332" s="33">
        <v>7692.3636363636369</v>
      </c>
      <c r="AI332" s="33">
        <v>16883.474308300396</v>
      </c>
      <c r="AJ332" s="33">
        <v>9320.4584980237159</v>
      </c>
      <c r="AK332" s="33">
        <v>4191.0355731225309</v>
      </c>
      <c r="AL332" s="33">
        <v>979.8142292490121</v>
      </c>
      <c r="AM332" s="33">
        <v>46159.229249011863</v>
      </c>
      <c r="AN332" s="33">
        <v>935.92885375494086</v>
      </c>
      <c r="AO332" s="33">
        <v>1853.6877470355732</v>
      </c>
      <c r="AP332" s="33">
        <v>11002.367588932808</v>
      </c>
      <c r="AQ332" s="33">
        <v>7235.3438735177861</v>
      </c>
      <c r="AR332" s="33">
        <v>7962.2569169960489</v>
      </c>
      <c r="AS332" s="33">
        <v>11577.10276679842</v>
      </c>
      <c r="AT332" s="33">
        <v>3855.7588932806325</v>
      </c>
      <c r="AU332" s="33">
        <v>1736.7826086956525</v>
      </c>
      <c r="AV332" s="33">
        <v>47455.486166007904</v>
      </c>
      <c r="AW332" s="33">
        <v>13651.383399209488</v>
      </c>
      <c r="AX332" s="33">
        <v>6032.98814229249</v>
      </c>
      <c r="AY332" s="33">
        <v>7134.928853754941</v>
      </c>
      <c r="AZ332" s="33">
        <v>12019</v>
      </c>
      <c r="BA332" s="33">
        <v>8617.185770750988</v>
      </c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  <c r="CI332" s="1"/>
      <c r="CJ332" s="1"/>
      <c r="CK332" s="1"/>
      <c r="CL332" s="1"/>
      <c r="CM332" s="1"/>
      <c r="CN332" s="1"/>
      <c r="CO332" s="1"/>
      <c r="CP332" s="1"/>
      <c r="CQ332" s="1"/>
      <c r="CR332" s="1"/>
      <c r="CS332" s="1"/>
      <c r="CT332" s="1"/>
      <c r="CU332" s="1"/>
      <c r="CV332" s="1"/>
      <c r="CW332" s="1"/>
      <c r="CX332" s="1"/>
      <c r="CY332" s="1"/>
      <c r="CZ332" s="1"/>
      <c r="DA332" s="1"/>
      <c r="DB332" s="1"/>
      <c r="DC332" s="1"/>
      <c r="DD332" s="1"/>
      <c r="DE332" s="1"/>
      <c r="DF332" s="1"/>
      <c r="DG332" s="1"/>
      <c r="DH332" s="1"/>
      <c r="DI332" s="1"/>
      <c r="DJ332" s="1"/>
      <c r="DK332" s="1"/>
      <c r="DL332" s="1"/>
      <c r="DM332" s="1"/>
      <c r="DN332" s="1"/>
      <c r="DO332" s="1"/>
      <c r="DP332" s="1"/>
      <c r="DQ332" s="1"/>
      <c r="DR332" s="1"/>
      <c r="DS332" s="1"/>
      <c r="DT332" s="1"/>
      <c r="DU332" s="1"/>
      <c r="DV332" s="1"/>
      <c r="DW332" s="1"/>
      <c r="DX332" s="1"/>
      <c r="DY332" s="1"/>
      <c r="DZ332" s="1"/>
      <c r="EA332" s="1"/>
      <c r="EB332" s="1"/>
      <c r="EC332" s="1"/>
      <c r="ED332" s="1"/>
      <c r="EE332" s="1"/>
      <c r="EF332" s="1"/>
      <c r="EG332" s="1"/>
      <c r="EH332" s="1"/>
      <c r="EI332" s="1"/>
      <c r="EJ332" s="1"/>
      <c r="EK332" s="1"/>
      <c r="EL332" s="1"/>
      <c r="EM332" s="1"/>
      <c r="EN332" s="1"/>
      <c r="EO332" s="1"/>
      <c r="EP332" s="1"/>
      <c r="EQ332" s="1"/>
      <c r="ER332" s="1"/>
      <c r="ES332" s="1"/>
      <c r="ET332" s="1"/>
      <c r="EU332" s="1"/>
      <c r="EV332" s="1"/>
      <c r="EW332" s="1"/>
      <c r="EX332" s="1"/>
      <c r="EY332" s="1"/>
      <c r="EZ332" s="1"/>
      <c r="FA332" s="1"/>
      <c r="FB332" s="1"/>
      <c r="FC332" s="1"/>
      <c r="FD332" s="1"/>
      <c r="FE332" s="1"/>
      <c r="FF332" s="1"/>
      <c r="FG332" s="1"/>
      <c r="FH332" s="1"/>
    </row>
    <row r="333" spans="1:164" ht="15.75" customHeight="1" x14ac:dyDescent="0.25">
      <c r="A333" s="1">
        <v>36572</v>
      </c>
      <c r="B333" s="1" t="s">
        <v>334</v>
      </c>
      <c r="C333" s="1" t="s">
        <v>798</v>
      </c>
      <c r="D333" s="1" t="s">
        <v>824</v>
      </c>
      <c r="E333" s="1">
        <v>2300</v>
      </c>
      <c r="F333" s="1" t="s">
        <v>836</v>
      </c>
      <c r="G333" s="1" t="s">
        <v>838</v>
      </c>
      <c r="H333" s="1" t="s">
        <v>841</v>
      </c>
      <c r="I333" s="1" t="s">
        <v>851</v>
      </c>
      <c r="J333" s="33">
        <v>71782.256916996048</v>
      </c>
      <c r="K333" s="33">
        <v>4509.853754940712</v>
      </c>
      <c r="L333" s="33">
        <v>15208.24901185771</v>
      </c>
      <c r="M333" s="33">
        <v>26558.782608695656</v>
      </c>
      <c r="N333" s="33">
        <v>14345.687747035572</v>
      </c>
      <c r="O333" s="33">
        <v>8314.4584980237159</v>
      </c>
      <c r="P333" s="33">
        <v>2845.225296442688</v>
      </c>
      <c r="Q333" s="33">
        <v>59400.375494071144</v>
      </c>
      <c r="R333" s="33">
        <v>1151.6798418972332</v>
      </c>
      <c r="S333" s="33">
        <v>2573.913043478261</v>
      </c>
      <c r="T333" s="33">
        <v>14422.13438735178</v>
      </c>
      <c r="U333" s="33">
        <v>9832.7272727272739</v>
      </c>
      <c r="V333" s="33">
        <v>14662.853754940712</v>
      </c>
      <c r="W333" s="33">
        <v>9989.9328063241119</v>
      </c>
      <c r="X333" s="33">
        <v>4381.280632411067</v>
      </c>
      <c r="Y333" s="33">
        <v>2385.8537549407115</v>
      </c>
      <c r="Z333" s="33">
        <v>83134.782608695663</v>
      </c>
      <c r="AA333" s="33">
        <v>26553.0790513834</v>
      </c>
      <c r="AB333" s="33">
        <v>8590.4466403162078</v>
      </c>
      <c r="AC333" s="33">
        <v>16141.098814229252</v>
      </c>
      <c r="AD333" s="33">
        <v>20514.12648221344</v>
      </c>
      <c r="AE333" s="33">
        <v>11336.03162055336</v>
      </c>
      <c r="AF333" s="33">
        <v>66103.691699604751</v>
      </c>
      <c r="AG333" s="33">
        <v>5759.517786561265</v>
      </c>
      <c r="AH333" s="33">
        <v>14650.928853754942</v>
      </c>
      <c r="AI333" s="33">
        <v>23998.671936758896</v>
      </c>
      <c r="AJ333" s="33">
        <v>12409.703557312254</v>
      </c>
      <c r="AK333" s="33">
        <v>7113.1383399209481</v>
      </c>
      <c r="AL333" s="33">
        <v>2171.7312252964425</v>
      </c>
      <c r="AM333" s="33">
        <v>63146.043478260879</v>
      </c>
      <c r="AN333" s="33">
        <v>1397.4822134387352</v>
      </c>
      <c r="AO333" s="33">
        <v>2491.7509881422925</v>
      </c>
      <c r="AP333" s="33">
        <v>16621.656126482216</v>
      </c>
      <c r="AQ333" s="33">
        <v>9514.9051383399219</v>
      </c>
      <c r="AR333" s="33">
        <v>14602.573122529646</v>
      </c>
      <c r="AS333" s="33">
        <v>11786.03162055336</v>
      </c>
      <c r="AT333" s="33">
        <v>4252.99209486166</v>
      </c>
      <c r="AU333" s="33">
        <v>2478.6521739130435</v>
      </c>
      <c r="AV333" s="33">
        <v>76832.640316205536</v>
      </c>
      <c r="AW333" s="33">
        <v>20840.03162055336</v>
      </c>
      <c r="AX333" s="33">
        <v>11368.059288537552</v>
      </c>
      <c r="AY333" s="33">
        <v>13332.664031620554</v>
      </c>
      <c r="AZ333" s="33">
        <v>20893.948616600792</v>
      </c>
      <c r="BA333" s="33">
        <v>10397.936758893282</v>
      </c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  <c r="CI333" s="1"/>
      <c r="CJ333" s="1"/>
      <c r="CK333" s="1"/>
      <c r="CL333" s="1"/>
      <c r="CM333" s="1"/>
      <c r="CN333" s="1"/>
      <c r="CO333" s="1"/>
      <c r="CP333" s="1"/>
      <c r="CQ333" s="1"/>
      <c r="CR333" s="1"/>
      <c r="CS333" s="1"/>
      <c r="CT333" s="1"/>
      <c r="CU333" s="1"/>
      <c r="CV333" s="1"/>
      <c r="CW333" s="1"/>
      <c r="CX333" s="1"/>
      <c r="CY333" s="1"/>
      <c r="CZ333" s="1"/>
      <c r="DA333" s="1"/>
      <c r="DB333" s="1"/>
      <c r="DC333" s="1"/>
      <c r="DD333" s="1"/>
      <c r="DE333" s="1"/>
      <c r="DF333" s="1"/>
      <c r="DG333" s="1"/>
      <c r="DH333" s="1"/>
      <c r="DI333" s="1"/>
      <c r="DJ333" s="1"/>
      <c r="DK333" s="1"/>
      <c r="DL333" s="1"/>
      <c r="DM333" s="1"/>
      <c r="DN333" s="1"/>
      <c r="DO333" s="1"/>
      <c r="DP333" s="1"/>
      <c r="DQ333" s="1"/>
      <c r="DR333" s="1"/>
      <c r="DS333" s="1"/>
      <c r="DT333" s="1"/>
      <c r="DU333" s="1"/>
      <c r="DV333" s="1"/>
      <c r="DW333" s="1"/>
      <c r="DX333" s="1"/>
      <c r="DY333" s="1"/>
      <c r="DZ333" s="1"/>
      <c r="EA333" s="1"/>
      <c r="EB333" s="1"/>
      <c r="EC333" s="1"/>
      <c r="ED333" s="1"/>
      <c r="EE333" s="1"/>
      <c r="EF333" s="1"/>
      <c r="EG333" s="1"/>
      <c r="EH333" s="1"/>
      <c r="EI333" s="1"/>
      <c r="EJ333" s="1"/>
      <c r="EK333" s="1"/>
      <c r="EL333" s="1"/>
      <c r="EM333" s="1"/>
      <c r="EN333" s="1"/>
      <c r="EO333" s="1"/>
      <c r="EP333" s="1"/>
      <c r="EQ333" s="1"/>
      <c r="ER333" s="1"/>
      <c r="ES333" s="1"/>
      <c r="ET333" s="1"/>
      <c r="EU333" s="1"/>
      <c r="EV333" s="1"/>
      <c r="EW333" s="1"/>
      <c r="EX333" s="1"/>
      <c r="EY333" s="1"/>
      <c r="EZ333" s="1"/>
      <c r="FA333" s="1"/>
      <c r="FB333" s="1"/>
      <c r="FC333" s="1"/>
      <c r="FD333" s="1"/>
      <c r="FE333" s="1"/>
      <c r="FF333" s="1"/>
      <c r="FG333" s="1"/>
      <c r="FH333" s="1"/>
    </row>
    <row r="334" spans="1:164" ht="15.75" customHeight="1" x14ac:dyDescent="0.25">
      <c r="A334" s="1">
        <v>36580</v>
      </c>
      <c r="B334" s="1" t="s">
        <v>335</v>
      </c>
      <c r="C334" s="1" t="s">
        <v>799</v>
      </c>
      <c r="D334" s="1" t="s">
        <v>828</v>
      </c>
      <c r="E334" s="1">
        <v>6173</v>
      </c>
      <c r="F334" s="1" t="s">
        <v>834</v>
      </c>
      <c r="G334" s="1" t="s">
        <v>838</v>
      </c>
      <c r="H334" s="1" t="s">
        <v>847</v>
      </c>
      <c r="I334" s="1" t="s">
        <v>853</v>
      </c>
      <c r="J334" s="33">
        <v>277557.15810276679</v>
      </c>
      <c r="K334" s="33">
        <v>26943.027667984192</v>
      </c>
      <c r="L334" s="33">
        <v>48748.675889328064</v>
      </c>
      <c r="M334" s="33">
        <v>115573.35968379446</v>
      </c>
      <c r="N334" s="33">
        <v>54943.01581027668</v>
      </c>
      <c r="O334" s="33">
        <v>28985.110671936764</v>
      </c>
      <c r="P334" s="33">
        <v>2363.9683794466405</v>
      </c>
      <c r="Q334" s="33">
        <v>255385.92490118576</v>
      </c>
      <c r="R334" s="33">
        <v>4914.9881422924909</v>
      </c>
      <c r="S334" s="33">
        <v>13793.833992094864</v>
      </c>
      <c r="T334" s="33">
        <v>86532.494071146255</v>
      </c>
      <c r="U334" s="33">
        <v>47084.964426877479</v>
      </c>
      <c r="V334" s="33">
        <v>39720.177865612655</v>
      </c>
      <c r="W334" s="33">
        <v>46021.897233201584</v>
      </c>
      <c r="X334" s="33">
        <v>11935.08300395257</v>
      </c>
      <c r="Y334" s="33">
        <v>5382.4861660079059</v>
      </c>
      <c r="Z334" s="33">
        <v>266382.62450592883</v>
      </c>
      <c r="AA334" s="33">
        <v>128278.07905138342</v>
      </c>
      <c r="AB334" s="33">
        <v>43746.06324110672</v>
      </c>
      <c r="AC334" s="33">
        <v>34904.118577075104</v>
      </c>
      <c r="AD334" s="33">
        <v>33991.090909090912</v>
      </c>
      <c r="AE334" s="33">
        <v>25463.272727272732</v>
      </c>
      <c r="AF334" s="33">
        <v>285335.34782608703</v>
      </c>
      <c r="AG334" s="33">
        <v>31811.810276679847</v>
      </c>
      <c r="AH334" s="33">
        <v>49393.660079051391</v>
      </c>
      <c r="AI334" s="33">
        <v>120196.57312252966</v>
      </c>
      <c r="AJ334" s="33">
        <v>55182.687747035583</v>
      </c>
      <c r="AK334" s="33">
        <v>26331.185770750988</v>
      </c>
      <c r="AL334" s="33">
        <v>2419.430830039526</v>
      </c>
      <c r="AM334" s="33">
        <v>280140.01185770758</v>
      </c>
      <c r="AN334" s="33">
        <v>5524.8577075098819</v>
      </c>
      <c r="AO334" s="33">
        <v>15018.359683794466</v>
      </c>
      <c r="AP334" s="33">
        <v>98098.727272727279</v>
      </c>
      <c r="AQ334" s="33">
        <v>50587.90513833992</v>
      </c>
      <c r="AR334" s="33">
        <v>40521.996047430832</v>
      </c>
      <c r="AS334" s="33">
        <v>52789.897233201584</v>
      </c>
      <c r="AT334" s="33">
        <v>11985.739130434782</v>
      </c>
      <c r="AU334" s="33">
        <v>5612.529644268775</v>
      </c>
      <c r="AV334" s="33">
        <v>269766.96837944665</v>
      </c>
      <c r="AW334" s="33">
        <v>131207.88537549408</v>
      </c>
      <c r="AX334" s="33">
        <v>46059.04743083004</v>
      </c>
      <c r="AY334" s="33">
        <v>32989.462450592888</v>
      </c>
      <c r="AZ334" s="33">
        <v>31760.640316205536</v>
      </c>
      <c r="BA334" s="33">
        <v>27749.932806324112</v>
      </c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  <c r="CI334" s="1"/>
      <c r="CJ334" s="1"/>
      <c r="CK334" s="1"/>
      <c r="CL334" s="1"/>
      <c r="CM334" s="1"/>
      <c r="CN334" s="1"/>
      <c r="CO334" s="1"/>
      <c r="CP334" s="1"/>
      <c r="CQ334" s="1"/>
      <c r="CR334" s="1"/>
      <c r="CS334" s="1"/>
      <c r="CT334" s="1"/>
      <c r="CU334" s="1"/>
      <c r="CV334" s="1"/>
      <c r="CW334" s="1"/>
      <c r="CX334" s="1"/>
      <c r="CY334" s="1"/>
      <c r="CZ334" s="1"/>
      <c r="DA334" s="1"/>
      <c r="DB334" s="1"/>
      <c r="DC334" s="1"/>
      <c r="DD334" s="1"/>
      <c r="DE334" s="1"/>
      <c r="DF334" s="1"/>
      <c r="DG334" s="1"/>
      <c r="DH334" s="1"/>
      <c r="DI334" s="1"/>
      <c r="DJ334" s="1"/>
      <c r="DK334" s="1"/>
      <c r="DL334" s="1"/>
      <c r="DM334" s="1"/>
      <c r="DN334" s="1"/>
      <c r="DO334" s="1"/>
      <c r="DP334" s="1"/>
      <c r="DQ334" s="1"/>
      <c r="DR334" s="1"/>
      <c r="DS334" s="1"/>
      <c r="DT334" s="1"/>
      <c r="DU334" s="1"/>
      <c r="DV334" s="1"/>
      <c r="DW334" s="1"/>
      <c r="DX334" s="1"/>
      <c r="DY334" s="1"/>
      <c r="DZ334" s="1"/>
      <c r="EA334" s="1"/>
      <c r="EB334" s="1"/>
      <c r="EC334" s="1"/>
      <c r="ED334" s="1"/>
      <c r="EE334" s="1"/>
      <c r="EF334" s="1"/>
      <c r="EG334" s="1"/>
      <c r="EH334" s="1"/>
      <c r="EI334" s="1"/>
      <c r="EJ334" s="1"/>
      <c r="EK334" s="1"/>
      <c r="EL334" s="1"/>
      <c r="EM334" s="1"/>
      <c r="EN334" s="1"/>
      <c r="EO334" s="1"/>
      <c r="EP334" s="1"/>
      <c r="EQ334" s="1"/>
      <c r="ER334" s="1"/>
      <c r="ES334" s="1"/>
      <c r="ET334" s="1"/>
      <c r="EU334" s="1"/>
      <c r="EV334" s="1"/>
      <c r="EW334" s="1"/>
      <c r="EX334" s="1"/>
      <c r="EY334" s="1"/>
      <c r="EZ334" s="1"/>
      <c r="FA334" s="1"/>
      <c r="FB334" s="1"/>
      <c r="FC334" s="1"/>
      <c r="FD334" s="1"/>
      <c r="FE334" s="1"/>
      <c r="FF334" s="1"/>
      <c r="FG334" s="1"/>
      <c r="FH334" s="1"/>
    </row>
    <row r="335" spans="1:164" ht="15.75" customHeight="1" x14ac:dyDescent="0.25">
      <c r="A335" s="1">
        <v>36645</v>
      </c>
      <c r="B335" s="1" t="s">
        <v>336</v>
      </c>
      <c r="C335" s="1" t="s">
        <v>800</v>
      </c>
      <c r="D335" s="1" t="s">
        <v>830</v>
      </c>
      <c r="E335" s="1">
        <v>5065</v>
      </c>
      <c r="F335" s="1" t="s">
        <v>834</v>
      </c>
      <c r="G335" s="1" t="s">
        <v>838</v>
      </c>
      <c r="H335" s="1" t="s">
        <v>847</v>
      </c>
      <c r="I335" s="1" t="s">
        <v>853</v>
      </c>
      <c r="J335" s="33">
        <v>238124.14229249008</v>
      </c>
      <c r="K335" s="33">
        <v>23584.454545454548</v>
      </c>
      <c r="L335" s="33">
        <v>38872.007905138344</v>
      </c>
      <c r="M335" s="33">
        <v>97548.774703557312</v>
      </c>
      <c r="N335" s="33">
        <v>47975.37944664032</v>
      </c>
      <c r="O335" s="33">
        <v>26539.596837944664</v>
      </c>
      <c r="P335" s="33">
        <v>3603.928853754941</v>
      </c>
      <c r="Q335" s="33">
        <v>241760.67588932803</v>
      </c>
      <c r="R335" s="33">
        <v>4422.750988142293</v>
      </c>
      <c r="S335" s="33">
        <v>12962.703557312254</v>
      </c>
      <c r="T335" s="33">
        <v>82748.426877470352</v>
      </c>
      <c r="U335" s="33">
        <v>38998.509881422928</v>
      </c>
      <c r="V335" s="33">
        <v>46450.430830039528</v>
      </c>
      <c r="W335" s="33">
        <v>38667.296442687752</v>
      </c>
      <c r="X335" s="33">
        <v>11520.442687747038</v>
      </c>
      <c r="Y335" s="33">
        <v>5990.114624505929</v>
      </c>
      <c r="Z335" s="33">
        <v>287074.07114624511</v>
      </c>
      <c r="AA335" s="33">
        <v>118718.31620553361</v>
      </c>
      <c r="AB335" s="33">
        <v>40821.596837944664</v>
      </c>
      <c r="AC335" s="33">
        <v>36199.561264822136</v>
      </c>
      <c r="AD335" s="33">
        <v>55046.371541501983</v>
      </c>
      <c r="AE335" s="33">
        <v>36288.225296442695</v>
      </c>
      <c r="AF335" s="33">
        <v>230044.45059288538</v>
      </c>
      <c r="AG335" s="33">
        <v>26607.351778656132</v>
      </c>
      <c r="AH335" s="33">
        <v>38957.003952569175</v>
      </c>
      <c r="AI335" s="33">
        <v>95839.766798418976</v>
      </c>
      <c r="AJ335" s="33">
        <v>43869.928853754944</v>
      </c>
      <c r="AK335" s="33">
        <v>22057.256916996048</v>
      </c>
      <c r="AL335" s="33">
        <v>2713.142292490119</v>
      </c>
      <c r="AM335" s="33">
        <v>251253.01976284588</v>
      </c>
      <c r="AN335" s="33">
        <v>5191.545454545455</v>
      </c>
      <c r="AO335" s="33">
        <v>14035.707509881422</v>
      </c>
      <c r="AP335" s="33">
        <v>83641.256916996063</v>
      </c>
      <c r="AQ335" s="33">
        <v>37415.545454545456</v>
      </c>
      <c r="AR335" s="33">
        <v>46744.217391304352</v>
      </c>
      <c r="AS335" s="33">
        <v>46358.723320158111</v>
      </c>
      <c r="AT335" s="33">
        <v>11556.20553359684</v>
      </c>
      <c r="AU335" s="33">
        <v>6309.818181818182</v>
      </c>
      <c r="AV335" s="33">
        <v>279458.54545454547</v>
      </c>
      <c r="AW335" s="33">
        <v>110394.48221343877</v>
      </c>
      <c r="AX335" s="33">
        <v>43240.201581027672</v>
      </c>
      <c r="AY335" s="33">
        <v>35914.217391304352</v>
      </c>
      <c r="AZ335" s="33">
        <v>51998.972332015815</v>
      </c>
      <c r="BA335" s="33">
        <v>37910.671936758896</v>
      </c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  <c r="CF335" s="1"/>
      <c r="CG335" s="1"/>
      <c r="CH335" s="1"/>
      <c r="CI335" s="1"/>
      <c r="CJ335" s="1"/>
      <c r="CK335" s="1"/>
      <c r="CL335" s="1"/>
      <c r="CM335" s="1"/>
      <c r="CN335" s="1"/>
      <c r="CO335" s="1"/>
      <c r="CP335" s="1"/>
      <c r="CQ335" s="1"/>
      <c r="CR335" s="1"/>
      <c r="CS335" s="1"/>
      <c r="CT335" s="1"/>
      <c r="CU335" s="1"/>
      <c r="CV335" s="1"/>
      <c r="CW335" s="1"/>
      <c r="CX335" s="1"/>
      <c r="CY335" s="1"/>
      <c r="CZ335" s="1"/>
      <c r="DA335" s="1"/>
      <c r="DB335" s="1"/>
      <c r="DC335" s="1"/>
      <c r="DD335" s="1"/>
      <c r="DE335" s="1"/>
      <c r="DF335" s="1"/>
      <c r="DG335" s="1"/>
      <c r="DH335" s="1"/>
      <c r="DI335" s="1"/>
      <c r="DJ335" s="1"/>
      <c r="DK335" s="1"/>
      <c r="DL335" s="1"/>
      <c r="DM335" s="1"/>
      <c r="DN335" s="1"/>
      <c r="DO335" s="1"/>
      <c r="DP335" s="1"/>
      <c r="DQ335" s="1"/>
      <c r="DR335" s="1"/>
      <c r="DS335" s="1"/>
      <c r="DT335" s="1"/>
      <c r="DU335" s="1"/>
      <c r="DV335" s="1"/>
      <c r="DW335" s="1"/>
      <c r="DX335" s="1"/>
      <c r="DY335" s="1"/>
      <c r="DZ335" s="1"/>
      <c r="EA335" s="1"/>
      <c r="EB335" s="1"/>
      <c r="EC335" s="1"/>
      <c r="ED335" s="1"/>
      <c r="EE335" s="1"/>
      <c r="EF335" s="1"/>
      <c r="EG335" s="1"/>
      <c r="EH335" s="1"/>
      <c r="EI335" s="1"/>
      <c r="EJ335" s="1"/>
      <c r="EK335" s="1"/>
      <c r="EL335" s="1"/>
      <c r="EM335" s="1"/>
      <c r="EN335" s="1"/>
      <c r="EO335" s="1"/>
      <c r="EP335" s="1"/>
      <c r="EQ335" s="1"/>
      <c r="ER335" s="1"/>
      <c r="ES335" s="1"/>
      <c r="ET335" s="1"/>
      <c r="EU335" s="1"/>
      <c r="EV335" s="1"/>
      <c r="EW335" s="1"/>
      <c r="EX335" s="1"/>
      <c r="EY335" s="1"/>
      <c r="EZ335" s="1"/>
      <c r="FA335" s="1"/>
      <c r="FB335" s="1"/>
      <c r="FC335" s="1"/>
      <c r="FD335" s="1"/>
      <c r="FE335" s="1"/>
      <c r="FF335" s="1"/>
      <c r="FG335" s="1"/>
      <c r="FH335" s="1"/>
    </row>
    <row r="336" spans="1:164" ht="15.75" customHeight="1" x14ac:dyDescent="0.25">
      <c r="A336" s="1">
        <v>36700</v>
      </c>
      <c r="B336" s="1" t="s">
        <v>337</v>
      </c>
      <c r="C336" s="1" t="s">
        <v>801</v>
      </c>
      <c r="D336" s="1" t="s">
        <v>827</v>
      </c>
      <c r="E336" s="1">
        <v>3990</v>
      </c>
      <c r="F336" s="1" t="s">
        <v>833</v>
      </c>
      <c r="G336" s="1" t="s">
        <v>838</v>
      </c>
      <c r="H336" s="1" t="s">
        <v>846</v>
      </c>
      <c r="I336" s="1" t="s">
        <v>851</v>
      </c>
      <c r="J336" s="33">
        <v>123497.07114624509</v>
      </c>
      <c r="K336" s="33">
        <v>6344.719367588933</v>
      </c>
      <c r="L336" s="33">
        <v>16764.264822134388</v>
      </c>
      <c r="M336" s="33">
        <v>59116.3162055336</v>
      </c>
      <c r="N336" s="33">
        <v>30071.264822134392</v>
      </c>
      <c r="O336" s="33">
        <v>7364.8814229249019</v>
      </c>
      <c r="P336" s="33">
        <v>3835.6245059288535</v>
      </c>
      <c r="Q336" s="33">
        <v>79702.221343873534</v>
      </c>
      <c r="R336" s="33">
        <v>1028.3754940711462</v>
      </c>
      <c r="S336" s="33">
        <v>3888.490118577075</v>
      </c>
      <c r="T336" s="33">
        <v>27917.913043478267</v>
      </c>
      <c r="U336" s="33">
        <v>12699.316205533598</v>
      </c>
      <c r="V336" s="33">
        <v>14036.043478260872</v>
      </c>
      <c r="W336" s="33">
        <v>11633.853754940714</v>
      </c>
      <c r="X336" s="33">
        <v>5311.8735177865619</v>
      </c>
      <c r="Y336" s="33">
        <v>3186.3557312252965</v>
      </c>
      <c r="Z336" s="33">
        <v>145659.49011857709</v>
      </c>
      <c r="AA336" s="33">
        <v>66621.399209486175</v>
      </c>
      <c r="AB336" s="33">
        <v>7251.351778656126</v>
      </c>
      <c r="AC336" s="33">
        <v>26498.833992094864</v>
      </c>
      <c r="AD336" s="33">
        <v>36546.470355731231</v>
      </c>
      <c r="AE336" s="33">
        <v>8741.4347826086978</v>
      </c>
      <c r="AF336" s="33">
        <v>110073.48616600793</v>
      </c>
      <c r="AG336" s="33">
        <v>5904.7905138339929</v>
      </c>
      <c r="AH336" s="33">
        <v>17691.367588932808</v>
      </c>
      <c r="AI336" s="33">
        <v>49336.150197628464</v>
      </c>
      <c r="AJ336" s="33">
        <v>26348.735177865616</v>
      </c>
      <c r="AK336" s="33">
        <v>8267.770750988142</v>
      </c>
      <c r="AL336" s="33">
        <v>2524.6719367588939</v>
      </c>
      <c r="AM336" s="33">
        <v>92220.984189723327</v>
      </c>
      <c r="AN336" s="33">
        <v>2950.707509881423</v>
      </c>
      <c r="AO336" s="33">
        <v>5439.5928853754949</v>
      </c>
      <c r="AP336" s="33">
        <v>30064.391304347831</v>
      </c>
      <c r="AQ336" s="33">
        <v>15334.723320158104</v>
      </c>
      <c r="AR336" s="33">
        <v>15528.079051383398</v>
      </c>
      <c r="AS336" s="33">
        <v>13894.438735177866</v>
      </c>
      <c r="AT336" s="33">
        <v>5412.754940711463</v>
      </c>
      <c r="AU336" s="33">
        <v>3596.296442687747</v>
      </c>
      <c r="AV336" s="33">
        <v>133887.60869565216</v>
      </c>
      <c r="AW336" s="33">
        <v>59864.249011857704</v>
      </c>
      <c r="AX336" s="33">
        <v>7555.2569169960489</v>
      </c>
      <c r="AY336" s="33">
        <v>23184.853754940712</v>
      </c>
      <c r="AZ336" s="33">
        <v>34279.371541501976</v>
      </c>
      <c r="BA336" s="33">
        <v>9003.8774703557319</v>
      </c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  <c r="CI336" s="1"/>
      <c r="CJ336" s="1"/>
      <c r="CK336" s="1"/>
      <c r="CL336" s="1"/>
      <c r="CM336" s="1"/>
      <c r="CN336" s="1"/>
      <c r="CO336" s="1"/>
      <c r="CP336" s="1"/>
      <c r="CQ336" s="1"/>
      <c r="CR336" s="1"/>
      <c r="CS336" s="1"/>
      <c r="CT336" s="1"/>
      <c r="CU336" s="1"/>
      <c r="CV336" s="1"/>
      <c r="CW336" s="1"/>
      <c r="CX336" s="1"/>
      <c r="CY336" s="1"/>
      <c r="CZ336" s="1"/>
      <c r="DA336" s="1"/>
      <c r="DB336" s="1"/>
      <c r="DC336" s="1"/>
      <c r="DD336" s="1"/>
      <c r="DE336" s="1"/>
      <c r="DF336" s="1"/>
      <c r="DG336" s="1"/>
      <c r="DH336" s="1"/>
      <c r="DI336" s="1"/>
      <c r="DJ336" s="1"/>
      <c r="DK336" s="1"/>
      <c r="DL336" s="1"/>
      <c r="DM336" s="1"/>
      <c r="DN336" s="1"/>
      <c r="DO336" s="1"/>
      <c r="DP336" s="1"/>
      <c r="DQ336" s="1"/>
      <c r="DR336" s="1"/>
      <c r="DS336" s="1"/>
      <c r="DT336" s="1"/>
      <c r="DU336" s="1"/>
      <c r="DV336" s="1"/>
      <c r="DW336" s="1"/>
      <c r="DX336" s="1"/>
      <c r="DY336" s="1"/>
      <c r="DZ336" s="1"/>
      <c r="EA336" s="1"/>
      <c r="EB336" s="1"/>
      <c r="EC336" s="1"/>
      <c r="ED336" s="1"/>
      <c r="EE336" s="1"/>
      <c r="EF336" s="1"/>
      <c r="EG336" s="1"/>
      <c r="EH336" s="1"/>
      <c r="EI336" s="1"/>
      <c r="EJ336" s="1"/>
      <c r="EK336" s="1"/>
      <c r="EL336" s="1"/>
      <c r="EM336" s="1"/>
      <c r="EN336" s="1"/>
      <c r="EO336" s="1"/>
      <c r="EP336" s="1"/>
      <c r="EQ336" s="1"/>
      <c r="ER336" s="1"/>
      <c r="ES336" s="1"/>
      <c r="ET336" s="1"/>
      <c r="EU336" s="1"/>
      <c r="EV336" s="1"/>
      <c r="EW336" s="1"/>
      <c r="EX336" s="1"/>
      <c r="EY336" s="1"/>
      <c r="EZ336" s="1"/>
      <c r="FA336" s="1"/>
      <c r="FB336" s="1"/>
      <c r="FC336" s="1"/>
      <c r="FD336" s="1"/>
      <c r="FE336" s="1"/>
      <c r="FF336" s="1"/>
      <c r="FG336" s="1"/>
      <c r="FH336" s="1"/>
    </row>
    <row r="337" spans="1:164" ht="15.75" customHeight="1" x14ac:dyDescent="0.25">
      <c r="A337" s="1">
        <v>36793</v>
      </c>
      <c r="B337" s="1" t="s">
        <v>338</v>
      </c>
      <c r="C337" s="1" t="s">
        <v>807</v>
      </c>
      <c r="D337" s="1" t="s">
        <v>827</v>
      </c>
      <c r="E337" s="1">
        <v>3492</v>
      </c>
      <c r="F337" s="1" t="s">
        <v>836</v>
      </c>
      <c r="G337" s="1" t="s">
        <v>838</v>
      </c>
      <c r="H337" s="1" t="s">
        <v>842</v>
      </c>
      <c r="I337" s="1" t="s">
        <v>853</v>
      </c>
      <c r="J337" s="33">
        <v>104077.36363636363</v>
      </c>
      <c r="K337" s="33">
        <v>5611.7905138339929</v>
      </c>
      <c r="L337" s="33">
        <v>15777.106719367592</v>
      </c>
      <c r="M337" s="33">
        <v>34806.260869565216</v>
      </c>
      <c r="N337" s="33">
        <v>23808.952569169964</v>
      </c>
      <c r="O337" s="33">
        <v>19813.2371541502</v>
      </c>
      <c r="P337" s="33">
        <v>4260.01581027668</v>
      </c>
      <c r="Q337" s="33">
        <v>108346.81818181818</v>
      </c>
      <c r="R337" s="33">
        <v>1008.01581027668</v>
      </c>
      <c r="S337" s="33">
        <v>4573.114624505929</v>
      </c>
      <c r="T337" s="33">
        <v>38921.849802371544</v>
      </c>
      <c r="U337" s="33">
        <v>19976.470355731228</v>
      </c>
      <c r="V337" s="33">
        <v>19955.533596837948</v>
      </c>
      <c r="W337" s="33">
        <v>15109.23320158103</v>
      </c>
      <c r="X337" s="33">
        <v>5865.8735177865619</v>
      </c>
      <c r="Y337" s="33">
        <v>2936.727272727273</v>
      </c>
      <c r="Z337" s="33">
        <v>119464.45849802373</v>
      </c>
      <c r="AA337" s="33">
        <v>49489.754940711471</v>
      </c>
      <c r="AB337" s="33">
        <v>9341.1225296442699</v>
      </c>
      <c r="AC337" s="33">
        <v>17950.94466403162</v>
      </c>
      <c r="AD337" s="33">
        <v>24344.41106719368</v>
      </c>
      <c r="AE337" s="33">
        <v>18338.225296442688</v>
      </c>
      <c r="AF337" s="33">
        <v>102209.72727272728</v>
      </c>
      <c r="AG337" s="33">
        <v>6536.877470355731</v>
      </c>
      <c r="AH337" s="33">
        <v>17970.363636363636</v>
      </c>
      <c r="AI337" s="33">
        <v>37009.604743083008</v>
      </c>
      <c r="AJ337" s="33">
        <v>21041.36363636364</v>
      </c>
      <c r="AK337" s="33">
        <v>15474.31225296443</v>
      </c>
      <c r="AL337" s="33">
        <v>4177.205533596838</v>
      </c>
      <c r="AM337" s="33">
        <v>117992.66403162054</v>
      </c>
      <c r="AN337" s="33">
        <v>1443.1699604743083</v>
      </c>
      <c r="AO337" s="33">
        <v>5260.735177865613</v>
      </c>
      <c r="AP337" s="33">
        <v>39234.837944664032</v>
      </c>
      <c r="AQ337" s="33">
        <v>21338.16600790514</v>
      </c>
      <c r="AR337" s="33">
        <v>21598.830039525692</v>
      </c>
      <c r="AS337" s="33">
        <v>19649.640316205532</v>
      </c>
      <c r="AT337" s="33">
        <v>6333.7588932806329</v>
      </c>
      <c r="AU337" s="33">
        <v>3133.525691699605</v>
      </c>
      <c r="AV337" s="33">
        <v>117870.3043478261</v>
      </c>
      <c r="AW337" s="33">
        <v>44884.853754940712</v>
      </c>
      <c r="AX337" s="33">
        <v>11920.0395256917</v>
      </c>
      <c r="AY337" s="33">
        <v>16907.707509881424</v>
      </c>
      <c r="AZ337" s="33">
        <v>25286.48221343874</v>
      </c>
      <c r="BA337" s="33">
        <v>18871.22134387352</v>
      </c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  <c r="CI337" s="1"/>
      <c r="CJ337" s="1"/>
      <c r="CK337" s="1"/>
      <c r="CL337" s="1"/>
      <c r="CM337" s="1"/>
      <c r="CN337" s="1"/>
      <c r="CO337" s="1"/>
      <c r="CP337" s="1"/>
      <c r="CQ337" s="1"/>
      <c r="CR337" s="1"/>
      <c r="CS337" s="1"/>
      <c r="CT337" s="1"/>
      <c r="CU337" s="1"/>
      <c r="CV337" s="1"/>
      <c r="CW337" s="1"/>
      <c r="CX337" s="1"/>
      <c r="CY337" s="1"/>
      <c r="CZ337" s="1"/>
      <c r="DA337" s="1"/>
      <c r="DB337" s="1"/>
      <c r="DC337" s="1"/>
      <c r="DD337" s="1"/>
      <c r="DE337" s="1"/>
      <c r="DF337" s="1"/>
      <c r="DG337" s="1"/>
      <c r="DH337" s="1"/>
      <c r="DI337" s="1"/>
      <c r="DJ337" s="1"/>
      <c r="DK337" s="1"/>
      <c r="DL337" s="1"/>
      <c r="DM337" s="1"/>
      <c r="DN337" s="1"/>
      <c r="DO337" s="1"/>
      <c r="DP337" s="1"/>
      <c r="DQ337" s="1"/>
      <c r="DR337" s="1"/>
      <c r="DS337" s="1"/>
      <c r="DT337" s="1"/>
      <c r="DU337" s="1"/>
      <c r="DV337" s="1"/>
      <c r="DW337" s="1"/>
      <c r="DX337" s="1"/>
      <c r="DY337" s="1"/>
      <c r="DZ337" s="1"/>
      <c r="EA337" s="1"/>
      <c r="EB337" s="1"/>
      <c r="EC337" s="1"/>
      <c r="ED337" s="1"/>
      <c r="EE337" s="1"/>
      <c r="EF337" s="1"/>
      <c r="EG337" s="1"/>
      <c r="EH337" s="1"/>
      <c r="EI337" s="1"/>
      <c r="EJ337" s="1"/>
      <c r="EK337" s="1"/>
      <c r="EL337" s="1"/>
      <c r="EM337" s="1"/>
      <c r="EN337" s="1"/>
      <c r="EO337" s="1"/>
      <c r="EP337" s="1"/>
      <c r="EQ337" s="1"/>
      <c r="ER337" s="1"/>
      <c r="ES337" s="1"/>
      <c r="ET337" s="1"/>
      <c r="EU337" s="1"/>
      <c r="EV337" s="1"/>
      <c r="EW337" s="1"/>
      <c r="EX337" s="1"/>
      <c r="EY337" s="1"/>
      <c r="EZ337" s="1"/>
      <c r="FA337" s="1"/>
      <c r="FB337" s="1"/>
      <c r="FC337" s="1"/>
      <c r="FD337" s="1"/>
      <c r="FE337" s="1"/>
      <c r="FF337" s="1"/>
      <c r="FG337" s="1"/>
      <c r="FH337" s="1"/>
    </row>
    <row r="338" spans="1:164" ht="15.75" customHeight="1" x14ac:dyDescent="0.25">
      <c r="A338" s="1">
        <v>36807</v>
      </c>
      <c r="B338" s="1" t="s">
        <v>339</v>
      </c>
      <c r="C338" s="1" t="s">
        <v>798</v>
      </c>
      <c r="D338" s="1" t="s">
        <v>827</v>
      </c>
      <c r="E338" s="1">
        <v>4312</v>
      </c>
      <c r="F338" s="1" t="s">
        <v>834</v>
      </c>
      <c r="G338" s="1" t="s">
        <v>838</v>
      </c>
      <c r="H338" s="1" t="s">
        <v>845</v>
      </c>
      <c r="I338" s="1" t="s">
        <v>853</v>
      </c>
      <c r="J338" s="33">
        <v>187208.03952569171</v>
      </c>
      <c r="K338" s="33">
        <v>18410.08695652174</v>
      </c>
      <c r="L338" s="33">
        <v>33361.486166007904</v>
      </c>
      <c r="M338" s="33">
        <v>67664.664031620559</v>
      </c>
      <c r="N338" s="33">
        <v>43032.956521739135</v>
      </c>
      <c r="O338" s="33">
        <v>21169.762845849804</v>
      </c>
      <c r="P338" s="33">
        <v>3569.0830039525699</v>
      </c>
      <c r="Q338" s="33">
        <v>137814.3162055336</v>
      </c>
      <c r="R338" s="33">
        <v>2507.3833992094865</v>
      </c>
      <c r="S338" s="33">
        <v>6203.936758893281</v>
      </c>
      <c r="T338" s="33">
        <v>45989.664031620559</v>
      </c>
      <c r="U338" s="33">
        <v>25924.723320158108</v>
      </c>
      <c r="V338" s="33">
        <v>24564.256916996048</v>
      </c>
      <c r="W338" s="33">
        <v>19980.604743083004</v>
      </c>
      <c r="X338" s="33">
        <v>7667.2648221343879</v>
      </c>
      <c r="Y338" s="33">
        <v>4976.4822134387359</v>
      </c>
      <c r="Z338" s="33">
        <v>166446.88537549405</v>
      </c>
      <c r="AA338" s="33">
        <v>61167.320158102775</v>
      </c>
      <c r="AB338" s="33">
        <v>19634.952569169964</v>
      </c>
      <c r="AC338" s="33">
        <v>26996.233201581032</v>
      </c>
      <c r="AD338" s="33">
        <v>34035.000000000007</v>
      </c>
      <c r="AE338" s="33">
        <v>24613.379446640316</v>
      </c>
      <c r="AF338" s="33">
        <v>182232.98023715417</v>
      </c>
      <c r="AG338" s="33">
        <v>20798.980237154152</v>
      </c>
      <c r="AH338" s="33">
        <v>27297.438735177868</v>
      </c>
      <c r="AI338" s="33">
        <v>70876.782608695663</v>
      </c>
      <c r="AJ338" s="33">
        <v>37566.505928853752</v>
      </c>
      <c r="AK338" s="33">
        <v>22549.470355731224</v>
      </c>
      <c r="AL338" s="33">
        <v>3143.802371541502</v>
      </c>
      <c r="AM338" s="33">
        <v>136836.10671936758</v>
      </c>
      <c r="AN338" s="33">
        <v>2378.545454545455</v>
      </c>
      <c r="AO338" s="33">
        <v>6231.04743083004</v>
      </c>
      <c r="AP338" s="33">
        <v>42908.320158102768</v>
      </c>
      <c r="AQ338" s="33">
        <v>27305.003952569172</v>
      </c>
      <c r="AR338" s="33">
        <v>22104.517786561268</v>
      </c>
      <c r="AS338" s="33">
        <v>22868.169960474312</v>
      </c>
      <c r="AT338" s="33">
        <v>8003.4031620553369</v>
      </c>
      <c r="AU338" s="33">
        <v>5037.0988142292499</v>
      </c>
      <c r="AV338" s="33">
        <v>141242.01185770752</v>
      </c>
      <c r="AW338" s="33">
        <v>48366.430830039528</v>
      </c>
      <c r="AX338" s="33">
        <v>21522.36363636364</v>
      </c>
      <c r="AY338" s="33">
        <v>23184.557312252968</v>
      </c>
      <c r="AZ338" s="33">
        <v>27820.948616600792</v>
      </c>
      <c r="BA338" s="33">
        <v>20347.711462450596</v>
      </c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  <c r="CI338" s="1"/>
      <c r="CJ338" s="1"/>
      <c r="CK338" s="1"/>
      <c r="CL338" s="1"/>
      <c r="CM338" s="1"/>
      <c r="CN338" s="1"/>
      <c r="CO338" s="1"/>
      <c r="CP338" s="1"/>
      <c r="CQ338" s="1"/>
      <c r="CR338" s="1"/>
      <c r="CS338" s="1"/>
      <c r="CT338" s="1"/>
      <c r="CU338" s="1"/>
      <c r="CV338" s="1"/>
      <c r="CW338" s="1"/>
      <c r="CX338" s="1"/>
      <c r="CY338" s="1"/>
      <c r="CZ338" s="1"/>
      <c r="DA338" s="1"/>
      <c r="DB338" s="1"/>
      <c r="DC338" s="1"/>
      <c r="DD338" s="1"/>
      <c r="DE338" s="1"/>
      <c r="DF338" s="1"/>
      <c r="DG338" s="1"/>
      <c r="DH338" s="1"/>
      <c r="DI338" s="1"/>
      <c r="DJ338" s="1"/>
      <c r="DK338" s="1"/>
      <c r="DL338" s="1"/>
      <c r="DM338" s="1"/>
      <c r="DN338" s="1"/>
      <c r="DO338" s="1"/>
      <c r="DP338" s="1"/>
      <c r="DQ338" s="1"/>
      <c r="DR338" s="1"/>
      <c r="DS338" s="1"/>
      <c r="DT338" s="1"/>
      <c r="DU338" s="1"/>
      <c r="DV338" s="1"/>
      <c r="DW338" s="1"/>
      <c r="DX338" s="1"/>
      <c r="DY338" s="1"/>
      <c r="DZ338" s="1"/>
      <c r="EA338" s="1"/>
      <c r="EB338" s="1"/>
      <c r="EC338" s="1"/>
      <c r="ED338" s="1"/>
      <c r="EE338" s="1"/>
      <c r="EF338" s="1"/>
      <c r="EG338" s="1"/>
      <c r="EH338" s="1"/>
      <c r="EI338" s="1"/>
      <c r="EJ338" s="1"/>
      <c r="EK338" s="1"/>
      <c r="EL338" s="1"/>
      <c r="EM338" s="1"/>
      <c r="EN338" s="1"/>
      <c r="EO338" s="1"/>
      <c r="EP338" s="1"/>
      <c r="EQ338" s="1"/>
      <c r="ER338" s="1"/>
      <c r="ES338" s="1"/>
      <c r="ET338" s="1"/>
      <c r="EU338" s="1"/>
      <c r="EV338" s="1"/>
      <c r="EW338" s="1"/>
      <c r="EX338" s="1"/>
      <c r="EY338" s="1"/>
      <c r="EZ338" s="1"/>
      <c r="FA338" s="1"/>
      <c r="FB338" s="1"/>
      <c r="FC338" s="1"/>
      <c r="FD338" s="1"/>
      <c r="FE338" s="1"/>
      <c r="FF338" s="1"/>
      <c r="FG338" s="1"/>
      <c r="FH338" s="1"/>
    </row>
    <row r="339" spans="1:164" ht="15.75" customHeight="1" x14ac:dyDescent="0.25">
      <c r="A339" s="1">
        <v>36815</v>
      </c>
      <c r="B339" s="1" t="s">
        <v>340</v>
      </c>
      <c r="C339" s="1" t="s">
        <v>802</v>
      </c>
      <c r="D339" s="1" t="s">
        <v>830</v>
      </c>
      <c r="E339" s="1">
        <v>5487</v>
      </c>
      <c r="F339" s="1" t="s">
        <v>834</v>
      </c>
      <c r="G339" s="1" t="s">
        <v>838</v>
      </c>
      <c r="H339" s="1" t="s">
        <v>847</v>
      </c>
      <c r="I339" s="1" t="s">
        <v>853</v>
      </c>
      <c r="J339" s="33">
        <v>239915.7747035574</v>
      </c>
      <c r="K339" s="33">
        <v>14608</v>
      </c>
      <c r="L339" s="33">
        <v>36673.996047430832</v>
      </c>
      <c r="M339" s="33">
        <v>102219.46640316206</v>
      </c>
      <c r="N339" s="33">
        <v>54999.260869565223</v>
      </c>
      <c r="O339" s="33">
        <v>27643.980237154155</v>
      </c>
      <c r="P339" s="33">
        <v>3771.0711462450595</v>
      </c>
      <c r="Q339" s="33">
        <v>198010.37549407114</v>
      </c>
      <c r="R339" s="33">
        <v>2861.7707509881425</v>
      </c>
      <c r="S339" s="33">
        <v>7683.715415019763</v>
      </c>
      <c r="T339" s="33">
        <v>68807.003952569183</v>
      </c>
      <c r="U339" s="33">
        <v>40776.695652173912</v>
      </c>
      <c r="V339" s="33">
        <v>29703.909090909092</v>
      </c>
      <c r="W339" s="33">
        <v>35136.308300395263</v>
      </c>
      <c r="X339" s="33">
        <v>8405.99209486166</v>
      </c>
      <c r="Y339" s="33">
        <v>4634.9802371541509</v>
      </c>
      <c r="Z339" s="33">
        <v>220464.02766798425</v>
      </c>
      <c r="AA339" s="33">
        <v>107117.39525691701</v>
      </c>
      <c r="AB339" s="33">
        <v>22927.679841897236</v>
      </c>
      <c r="AC339" s="33">
        <v>27464.162055335972</v>
      </c>
      <c r="AD339" s="33">
        <v>40842.620553359688</v>
      </c>
      <c r="AE339" s="33">
        <v>22112.169960474312</v>
      </c>
      <c r="AF339" s="33">
        <v>245214.33201581024</v>
      </c>
      <c r="AG339" s="33">
        <v>17663.553359683796</v>
      </c>
      <c r="AH339" s="33">
        <v>35798.213438735176</v>
      </c>
      <c r="AI339" s="33">
        <v>104549.66798418973</v>
      </c>
      <c r="AJ339" s="33">
        <v>57339.865612648224</v>
      </c>
      <c r="AK339" s="33">
        <v>26328.288537549412</v>
      </c>
      <c r="AL339" s="33">
        <v>3534.7430830039525</v>
      </c>
      <c r="AM339" s="33">
        <v>219306.32411067197</v>
      </c>
      <c r="AN339" s="33">
        <v>3072.04347826087</v>
      </c>
      <c r="AO339" s="33">
        <v>7768.2252964426889</v>
      </c>
      <c r="AP339" s="33">
        <v>79302.877470355743</v>
      </c>
      <c r="AQ339" s="33">
        <v>40623.667984189728</v>
      </c>
      <c r="AR339" s="33">
        <v>32634.782608695656</v>
      </c>
      <c r="AS339" s="33">
        <v>41436.000000000007</v>
      </c>
      <c r="AT339" s="33">
        <v>9462.561264822134</v>
      </c>
      <c r="AU339" s="33">
        <v>5006.1660079051389</v>
      </c>
      <c r="AV339" s="33">
        <v>232845.61264822137</v>
      </c>
      <c r="AW339" s="33">
        <v>113800.49802371542</v>
      </c>
      <c r="AX339" s="33">
        <v>26366.20553359684</v>
      </c>
      <c r="AY339" s="33">
        <v>24885.660079051388</v>
      </c>
      <c r="AZ339" s="33">
        <v>42941.312252964432</v>
      </c>
      <c r="BA339" s="33">
        <v>24851.936758893284</v>
      </c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  <c r="CF339" s="1"/>
      <c r="CG339" s="1"/>
      <c r="CH339" s="1"/>
      <c r="CI339" s="1"/>
      <c r="CJ339" s="1"/>
      <c r="CK339" s="1"/>
      <c r="CL339" s="1"/>
      <c r="CM339" s="1"/>
      <c r="CN339" s="1"/>
      <c r="CO339" s="1"/>
      <c r="CP339" s="1"/>
      <c r="CQ339" s="1"/>
      <c r="CR339" s="1"/>
      <c r="CS339" s="1"/>
      <c r="CT339" s="1"/>
      <c r="CU339" s="1"/>
      <c r="CV339" s="1"/>
      <c r="CW339" s="1"/>
      <c r="CX339" s="1"/>
      <c r="CY339" s="1"/>
      <c r="CZ339" s="1"/>
      <c r="DA339" s="1"/>
      <c r="DB339" s="1"/>
      <c r="DC339" s="1"/>
      <c r="DD339" s="1"/>
      <c r="DE339" s="1"/>
      <c r="DF339" s="1"/>
      <c r="DG339" s="1"/>
      <c r="DH339" s="1"/>
      <c r="DI339" s="1"/>
      <c r="DJ339" s="1"/>
      <c r="DK339" s="1"/>
      <c r="DL339" s="1"/>
      <c r="DM339" s="1"/>
      <c r="DN339" s="1"/>
      <c r="DO339" s="1"/>
      <c r="DP339" s="1"/>
      <c r="DQ339" s="1"/>
      <c r="DR339" s="1"/>
      <c r="DS339" s="1"/>
      <c r="DT339" s="1"/>
      <c r="DU339" s="1"/>
      <c r="DV339" s="1"/>
      <c r="DW339" s="1"/>
      <c r="DX339" s="1"/>
      <c r="DY339" s="1"/>
      <c r="DZ339" s="1"/>
      <c r="EA339" s="1"/>
      <c r="EB339" s="1"/>
      <c r="EC339" s="1"/>
      <c r="ED339" s="1"/>
      <c r="EE339" s="1"/>
      <c r="EF339" s="1"/>
      <c r="EG339" s="1"/>
      <c r="EH339" s="1"/>
      <c r="EI339" s="1"/>
      <c r="EJ339" s="1"/>
      <c r="EK339" s="1"/>
      <c r="EL339" s="1"/>
      <c r="EM339" s="1"/>
      <c r="EN339" s="1"/>
      <c r="EO339" s="1"/>
      <c r="EP339" s="1"/>
      <c r="EQ339" s="1"/>
      <c r="ER339" s="1"/>
      <c r="ES339" s="1"/>
      <c r="ET339" s="1"/>
      <c r="EU339" s="1"/>
      <c r="EV339" s="1"/>
      <c r="EW339" s="1"/>
      <c r="EX339" s="1"/>
      <c r="EY339" s="1"/>
      <c r="EZ339" s="1"/>
      <c r="FA339" s="1"/>
      <c r="FB339" s="1"/>
      <c r="FC339" s="1"/>
      <c r="FD339" s="1"/>
      <c r="FE339" s="1"/>
      <c r="FF339" s="1"/>
      <c r="FG339" s="1"/>
      <c r="FH339" s="1"/>
    </row>
    <row r="340" spans="1:164" ht="15.75" customHeight="1" x14ac:dyDescent="0.25">
      <c r="A340" s="1">
        <v>37005</v>
      </c>
      <c r="B340" s="1" t="s">
        <v>341</v>
      </c>
      <c r="C340" s="1" t="s">
        <v>807</v>
      </c>
      <c r="D340" s="1" t="s">
        <v>824</v>
      </c>
      <c r="E340" s="1">
        <v>2375</v>
      </c>
      <c r="F340" s="1" t="s">
        <v>831</v>
      </c>
      <c r="G340" s="1" t="s">
        <v>838</v>
      </c>
      <c r="H340" s="1" t="s">
        <v>843</v>
      </c>
      <c r="I340" s="1" t="s">
        <v>852</v>
      </c>
      <c r="J340" s="33">
        <v>22245.802371541504</v>
      </c>
      <c r="K340" s="33">
        <v>1425.3003952569172</v>
      </c>
      <c r="L340" s="33">
        <v>2415.217391304348</v>
      </c>
      <c r="M340" s="33">
        <v>11054.695652173914</v>
      </c>
      <c r="N340" s="33">
        <v>3569.6600790513835</v>
      </c>
      <c r="O340" s="33">
        <v>3668.6758893280635</v>
      </c>
      <c r="P340" s="33">
        <v>112.25296442687748</v>
      </c>
      <c r="Q340" s="33">
        <v>47951.901185770759</v>
      </c>
      <c r="R340" s="33">
        <v>899.09090909090912</v>
      </c>
      <c r="S340" s="33">
        <v>1278.2450592885377</v>
      </c>
      <c r="T340" s="33">
        <v>14623.98023715415</v>
      </c>
      <c r="U340" s="33">
        <v>6529.7588932806329</v>
      </c>
      <c r="V340" s="33">
        <v>6820.6956521739139</v>
      </c>
      <c r="W340" s="33">
        <v>10571.13438735178</v>
      </c>
      <c r="X340" s="33">
        <v>5078.2569169960479</v>
      </c>
      <c r="Y340" s="33">
        <v>2150.7391304347825</v>
      </c>
      <c r="Z340" s="33">
        <v>30821.814229249016</v>
      </c>
      <c r="AA340" s="33">
        <v>9939.205533596838</v>
      </c>
      <c r="AB340" s="33">
        <v>4290.707509881423</v>
      </c>
      <c r="AC340" s="33">
        <v>6500.521739130435</v>
      </c>
      <c r="AD340" s="33">
        <v>2466.328063241107</v>
      </c>
      <c r="AE340" s="33">
        <v>7625.0513833992109</v>
      </c>
      <c r="AF340" s="33">
        <v>15733.581027667986</v>
      </c>
      <c r="AG340" s="33">
        <v>1597.8893280632412</v>
      </c>
      <c r="AH340" s="33">
        <v>1335.0948616600792</v>
      </c>
      <c r="AI340" s="33">
        <v>9657.3280632411079</v>
      </c>
      <c r="AJ340" s="33">
        <v>1799.3438735177867</v>
      </c>
      <c r="AK340" s="33">
        <v>1339.9723320158105</v>
      </c>
      <c r="AL340" s="33">
        <v>3.9525691699604746</v>
      </c>
      <c r="AM340" s="33">
        <v>42321.201581027672</v>
      </c>
      <c r="AN340" s="33">
        <v>709.699604743083</v>
      </c>
      <c r="AO340" s="33">
        <v>1301.9841897233202</v>
      </c>
      <c r="AP340" s="33">
        <v>11552.916996047432</v>
      </c>
      <c r="AQ340" s="33">
        <v>5611.636363636364</v>
      </c>
      <c r="AR340" s="33">
        <v>6133.6679841897239</v>
      </c>
      <c r="AS340" s="33">
        <v>10206.450592885376</v>
      </c>
      <c r="AT340" s="33">
        <v>4766.252964426878</v>
      </c>
      <c r="AU340" s="33">
        <v>2038.5928853754945</v>
      </c>
      <c r="AV340" s="33">
        <v>20776.565217391308</v>
      </c>
      <c r="AW340" s="33">
        <v>7325.4545454545469</v>
      </c>
      <c r="AX340" s="33">
        <v>3592.96837944664</v>
      </c>
      <c r="AY340" s="33">
        <v>3930.715415019763</v>
      </c>
      <c r="AZ340" s="33">
        <v>1765.901185770751</v>
      </c>
      <c r="BA340" s="33">
        <v>4161.525691699605</v>
      </c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  <c r="CF340" s="1"/>
      <c r="CG340" s="1"/>
      <c r="CH340" s="1"/>
      <c r="CI340" s="1"/>
      <c r="CJ340" s="1"/>
      <c r="CK340" s="1"/>
      <c r="CL340" s="1"/>
      <c r="CM340" s="1"/>
      <c r="CN340" s="1"/>
      <c r="CO340" s="1"/>
      <c r="CP340" s="1"/>
      <c r="CQ340" s="1"/>
      <c r="CR340" s="1"/>
      <c r="CS340" s="1"/>
      <c r="CT340" s="1"/>
      <c r="CU340" s="1"/>
      <c r="CV340" s="1"/>
      <c r="CW340" s="1"/>
      <c r="CX340" s="1"/>
      <c r="CY340" s="1"/>
      <c r="CZ340" s="1"/>
      <c r="DA340" s="1"/>
      <c r="DB340" s="1"/>
      <c r="DC340" s="1"/>
      <c r="DD340" s="1"/>
      <c r="DE340" s="1"/>
      <c r="DF340" s="1"/>
      <c r="DG340" s="1"/>
      <c r="DH340" s="1"/>
      <c r="DI340" s="1"/>
      <c r="DJ340" s="1"/>
      <c r="DK340" s="1"/>
      <c r="DL340" s="1"/>
      <c r="DM340" s="1"/>
      <c r="DN340" s="1"/>
      <c r="DO340" s="1"/>
      <c r="DP340" s="1"/>
      <c r="DQ340" s="1"/>
      <c r="DR340" s="1"/>
      <c r="DS340" s="1"/>
      <c r="DT340" s="1"/>
      <c r="DU340" s="1"/>
      <c r="DV340" s="1"/>
      <c r="DW340" s="1"/>
      <c r="DX340" s="1"/>
      <c r="DY340" s="1"/>
      <c r="DZ340" s="1"/>
      <c r="EA340" s="1"/>
      <c r="EB340" s="1"/>
      <c r="EC340" s="1"/>
      <c r="ED340" s="1"/>
      <c r="EE340" s="1"/>
      <c r="EF340" s="1"/>
      <c r="EG340" s="1"/>
      <c r="EH340" s="1"/>
      <c r="EI340" s="1"/>
      <c r="EJ340" s="1"/>
      <c r="EK340" s="1"/>
      <c r="EL340" s="1"/>
      <c r="EM340" s="1"/>
      <c r="EN340" s="1"/>
      <c r="EO340" s="1"/>
      <c r="EP340" s="1"/>
      <c r="EQ340" s="1"/>
      <c r="ER340" s="1"/>
      <c r="ES340" s="1"/>
      <c r="ET340" s="1"/>
      <c r="EU340" s="1"/>
      <c r="EV340" s="1"/>
      <c r="EW340" s="1"/>
      <c r="EX340" s="1"/>
      <c r="EY340" s="1"/>
      <c r="EZ340" s="1"/>
      <c r="FA340" s="1"/>
      <c r="FB340" s="1"/>
      <c r="FC340" s="1"/>
      <c r="FD340" s="1"/>
      <c r="FE340" s="1"/>
      <c r="FF340" s="1"/>
      <c r="FG340" s="1"/>
      <c r="FH340" s="1"/>
    </row>
    <row r="341" spans="1:164" ht="15.75" customHeight="1" x14ac:dyDescent="0.25">
      <c r="A341" s="1">
        <v>37021</v>
      </c>
      <c r="B341" s="1" t="s">
        <v>342</v>
      </c>
      <c r="C341" s="1" t="s">
        <v>795</v>
      </c>
      <c r="D341" s="1" t="s">
        <v>827</v>
      </c>
      <c r="E341" s="1">
        <v>3873</v>
      </c>
      <c r="F341" s="1" t="s">
        <v>834</v>
      </c>
      <c r="G341" s="1" t="s">
        <v>838</v>
      </c>
      <c r="H341" s="1" t="s">
        <v>842</v>
      </c>
      <c r="I341" s="1" t="s">
        <v>853</v>
      </c>
      <c r="J341" s="33">
        <v>118421.39920948618</v>
      </c>
      <c r="K341" s="33">
        <v>6815.059288537549</v>
      </c>
      <c r="L341" s="33">
        <v>19745.778656126484</v>
      </c>
      <c r="M341" s="33">
        <v>56124.790513833999</v>
      </c>
      <c r="N341" s="33">
        <v>19226.146245059292</v>
      </c>
      <c r="O341" s="33">
        <v>9894.4861660079059</v>
      </c>
      <c r="P341" s="33">
        <v>6615.138339920949</v>
      </c>
      <c r="Q341" s="33">
        <v>101964.76679841899</v>
      </c>
      <c r="R341" s="33">
        <v>1565.418972332016</v>
      </c>
      <c r="S341" s="33">
        <v>2941.197628458498</v>
      </c>
      <c r="T341" s="33">
        <v>32485.13438735178</v>
      </c>
      <c r="U341" s="33">
        <v>18435.944664031624</v>
      </c>
      <c r="V341" s="33">
        <v>18802.450592885376</v>
      </c>
      <c r="W341" s="33">
        <v>19380.648221343876</v>
      </c>
      <c r="X341" s="33">
        <v>5652.2727272727279</v>
      </c>
      <c r="Y341" s="33">
        <v>2701.6996047430835</v>
      </c>
      <c r="Z341" s="33">
        <v>103747.3873517787</v>
      </c>
      <c r="AA341" s="33">
        <v>39403.731225296448</v>
      </c>
      <c r="AB341" s="33">
        <v>10090.12252964427</v>
      </c>
      <c r="AC341" s="33">
        <v>13641.359683794468</v>
      </c>
      <c r="AD341" s="33">
        <v>29066.288537549412</v>
      </c>
      <c r="AE341" s="33">
        <v>11545.885375494072</v>
      </c>
      <c r="AF341" s="33">
        <v>115882.50592885376</v>
      </c>
      <c r="AG341" s="33">
        <v>6960.2213438735189</v>
      </c>
      <c r="AH341" s="33">
        <v>20275.32411067194</v>
      </c>
      <c r="AI341" s="33">
        <v>56476.249011857712</v>
      </c>
      <c r="AJ341" s="33">
        <v>17632.600790513836</v>
      </c>
      <c r="AK341" s="33">
        <v>10330.229249011858</v>
      </c>
      <c r="AL341" s="33">
        <v>4207.8814229249019</v>
      </c>
      <c r="AM341" s="33">
        <v>102831.43873517787</v>
      </c>
      <c r="AN341" s="33">
        <v>1552.1897233201582</v>
      </c>
      <c r="AO341" s="33">
        <v>3109.99209486166</v>
      </c>
      <c r="AP341" s="33">
        <v>29991.758893280632</v>
      </c>
      <c r="AQ341" s="33">
        <v>17521.577075098816</v>
      </c>
      <c r="AR341" s="33">
        <v>20609.34782608696</v>
      </c>
      <c r="AS341" s="33">
        <v>21656.379446640316</v>
      </c>
      <c r="AT341" s="33">
        <v>5826.5770750988149</v>
      </c>
      <c r="AU341" s="33">
        <v>2563.616600790514</v>
      </c>
      <c r="AV341" s="33">
        <v>99435.343873517806</v>
      </c>
      <c r="AW341" s="33">
        <v>36315.221343873527</v>
      </c>
      <c r="AX341" s="33">
        <v>10822.03162055336</v>
      </c>
      <c r="AY341" s="33">
        <v>13701.16205533597</v>
      </c>
      <c r="AZ341" s="33">
        <v>28219.648221343879</v>
      </c>
      <c r="BA341" s="33">
        <v>10377.280632411068</v>
      </c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  <c r="CI341" s="1"/>
      <c r="CJ341" s="1"/>
      <c r="CK341" s="1"/>
      <c r="CL341" s="1"/>
      <c r="CM341" s="1"/>
      <c r="CN341" s="1"/>
      <c r="CO341" s="1"/>
      <c r="CP341" s="1"/>
      <c r="CQ341" s="1"/>
      <c r="CR341" s="1"/>
      <c r="CS341" s="1"/>
      <c r="CT341" s="1"/>
      <c r="CU341" s="1"/>
      <c r="CV341" s="1"/>
      <c r="CW341" s="1"/>
      <c r="CX341" s="1"/>
      <c r="CY341" s="1"/>
      <c r="CZ341" s="1"/>
      <c r="DA341" s="1"/>
      <c r="DB341" s="1"/>
      <c r="DC341" s="1"/>
      <c r="DD341" s="1"/>
      <c r="DE341" s="1"/>
      <c r="DF341" s="1"/>
      <c r="DG341" s="1"/>
      <c r="DH341" s="1"/>
      <c r="DI341" s="1"/>
      <c r="DJ341" s="1"/>
      <c r="DK341" s="1"/>
      <c r="DL341" s="1"/>
      <c r="DM341" s="1"/>
      <c r="DN341" s="1"/>
      <c r="DO341" s="1"/>
      <c r="DP341" s="1"/>
      <c r="DQ341" s="1"/>
      <c r="DR341" s="1"/>
      <c r="DS341" s="1"/>
      <c r="DT341" s="1"/>
      <c r="DU341" s="1"/>
      <c r="DV341" s="1"/>
      <c r="DW341" s="1"/>
      <c r="DX341" s="1"/>
      <c r="DY341" s="1"/>
      <c r="DZ341" s="1"/>
      <c r="EA341" s="1"/>
      <c r="EB341" s="1"/>
      <c r="EC341" s="1"/>
      <c r="ED341" s="1"/>
      <c r="EE341" s="1"/>
      <c r="EF341" s="1"/>
      <c r="EG341" s="1"/>
      <c r="EH341" s="1"/>
      <c r="EI341" s="1"/>
      <c r="EJ341" s="1"/>
      <c r="EK341" s="1"/>
      <c r="EL341" s="1"/>
      <c r="EM341" s="1"/>
      <c r="EN341" s="1"/>
      <c r="EO341" s="1"/>
      <c r="EP341" s="1"/>
      <c r="EQ341" s="1"/>
      <c r="ER341" s="1"/>
      <c r="ES341" s="1"/>
      <c r="ET341" s="1"/>
      <c r="EU341" s="1"/>
      <c r="EV341" s="1"/>
      <c r="EW341" s="1"/>
      <c r="EX341" s="1"/>
      <c r="EY341" s="1"/>
      <c r="EZ341" s="1"/>
      <c r="FA341" s="1"/>
      <c r="FB341" s="1"/>
      <c r="FC341" s="1"/>
      <c r="FD341" s="1"/>
      <c r="FE341" s="1"/>
      <c r="FF341" s="1"/>
      <c r="FG341" s="1"/>
      <c r="FH341" s="1"/>
    </row>
    <row r="342" spans="1:164" ht="15.75" customHeight="1" x14ac:dyDescent="0.25">
      <c r="A342" s="1">
        <v>37048</v>
      </c>
      <c r="B342" s="1" t="s">
        <v>343</v>
      </c>
      <c r="C342" s="1" t="s">
        <v>796</v>
      </c>
      <c r="D342" s="1" t="s">
        <v>825</v>
      </c>
      <c r="E342" s="1">
        <v>1849</v>
      </c>
      <c r="F342" s="1" t="s">
        <v>835</v>
      </c>
      <c r="G342" s="1" t="s">
        <v>838</v>
      </c>
      <c r="H342" s="1" t="s">
        <v>843</v>
      </c>
      <c r="I342" s="1" t="s">
        <v>850</v>
      </c>
      <c r="J342" s="33">
        <v>6765.426877470356</v>
      </c>
      <c r="K342" s="33">
        <v>54.249011857707515</v>
      </c>
      <c r="L342" s="33">
        <v>514.42292490118587</v>
      </c>
      <c r="M342" s="33">
        <v>5750.0118577075109</v>
      </c>
      <c r="N342" s="33">
        <v>91.387351778656139</v>
      </c>
      <c r="O342" s="33">
        <v>355.35573122529644</v>
      </c>
      <c r="P342" s="33">
        <v>0</v>
      </c>
      <c r="Q342" s="33">
        <v>42852.636363636375</v>
      </c>
      <c r="R342" s="33">
        <v>352.47035573122531</v>
      </c>
      <c r="S342" s="33">
        <v>836.13833992094862</v>
      </c>
      <c r="T342" s="33">
        <v>8662.4861660079059</v>
      </c>
      <c r="U342" s="33">
        <v>5298.6561264822139</v>
      </c>
      <c r="V342" s="33">
        <v>7440.7747035573138</v>
      </c>
      <c r="W342" s="33">
        <v>14138.861660079052</v>
      </c>
      <c r="X342" s="33">
        <v>4222.679841897233</v>
      </c>
      <c r="Y342" s="33">
        <v>1900.5691699604743</v>
      </c>
      <c r="Z342" s="33">
        <v>32903.241106719361</v>
      </c>
      <c r="AA342" s="33">
        <v>19102.134387351776</v>
      </c>
      <c r="AB342" s="33">
        <v>3634.466403162055</v>
      </c>
      <c r="AC342" s="33">
        <v>6198.932806324111</v>
      </c>
      <c r="AD342" s="33">
        <v>1545.3478260869567</v>
      </c>
      <c r="AE342" s="33">
        <v>2422.3596837944665</v>
      </c>
      <c r="AF342" s="33">
        <v>6440.814229249012</v>
      </c>
      <c r="AG342" s="33">
        <v>63.905138339920953</v>
      </c>
      <c r="AH342" s="33">
        <v>545.82608695652175</v>
      </c>
      <c r="AI342" s="33">
        <v>5231.407114624506</v>
      </c>
      <c r="AJ342" s="33">
        <v>191.49407114624509</v>
      </c>
      <c r="AK342" s="33">
        <v>352.94466403162056</v>
      </c>
      <c r="AL342" s="33">
        <v>55.237154150197632</v>
      </c>
      <c r="AM342" s="33">
        <v>48007.707509881424</v>
      </c>
      <c r="AN342" s="33">
        <v>630.49407114624512</v>
      </c>
      <c r="AO342" s="33">
        <v>911.56521739130449</v>
      </c>
      <c r="AP342" s="33">
        <v>9449.6679841897239</v>
      </c>
      <c r="AQ342" s="33">
        <v>6511.826086956522</v>
      </c>
      <c r="AR342" s="33">
        <v>7361.6758893280639</v>
      </c>
      <c r="AS342" s="33">
        <v>16620.509881422928</v>
      </c>
      <c r="AT342" s="33">
        <v>4571.217391304348</v>
      </c>
      <c r="AU342" s="33">
        <v>1950.7509881422925</v>
      </c>
      <c r="AV342" s="33">
        <v>29230.407114624504</v>
      </c>
      <c r="AW342" s="33">
        <v>14188.964426877472</v>
      </c>
      <c r="AX342" s="33">
        <v>4008.7984189723325</v>
      </c>
      <c r="AY342" s="33">
        <v>7640.2806324110679</v>
      </c>
      <c r="AZ342" s="33">
        <v>1180.2173913043478</v>
      </c>
      <c r="BA342" s="33">
        <v>2212.1462450592885</v>
      </c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  <c r="CI342" s="1"/>
      <c r="CJ342" s="1"/>
      <c r="CK342" s="1"/>
      <c r="CL342" s="1"/>
      <c r="CM342" s="1"/>
      <c r="CN342" s="1"/>
      <c r="CO342" s="1"/>
      <c r="CP342" s="1"/>
      <c r="CQ342" s="1"/>
      <c r="CR342" s="1"/>
      <c r="CS342" s="1"/>
      <c r="CT342" s="1"/>
      <c r="CU342" s="1"/>
      <c r="CV342" s="1"/>
      <c r="CW342" s="1"/>
      <c r="CX342" s="1"/>
      <c r="CY342" s="1"/>
      <c r="CZ342" s="1"/>
      <c r="DA342" s="1"/>
      <c r="DB342" s="1"/>
      <c r="DC342" s="1"/>
      <c r="DD342" s="1"/>
      <c r="DE342" s="1"/>
      <c r="DF342" s="1"/>
      <c r="DG342" s="1"/>
      <c r="DH342" s="1"/>
      <c r="DI342" s="1"/>
      <c r="DJ342" s="1"/>
      <c r="DK342" s="1"/>
      <c r="DL342" s="1"/>
      <c r="DM342" s="1"/>
      <c r="DN342" s="1"/>
      <c r="DO342" s="1"/>
      <c r="DP342" s="1"/>
      <c r="DQ342" s="1"/>
      <c r="DR342" s="1"/>
      <c r="DS342" s="1"/>
      <c r="DT342" s="1"/>
      <c r="DU342" s="1"/>
      <c r="DV342" s="1"/>
      <c r="DW342" s="1"/>
      <c r="DX342" s="1"/>
      <c r="DY342" s="1"/>
      <c r="DZ342" s="1"/>
      <c r="EA342" s="1"/>
      <c r="EB342" s="1"/>
      <c r="EC342" s="1"/>
      <c r="ED342" s="1"/>
      <c r="EE342" s="1"/>
      <c r="EF342" s="1"/>
      <c r="EG342" s="1"/>
      <c r="EH342" s="1"/>
      <c r="EI342" s="1"/>
      <c r="EJ342" s="1"/>
      <c r="EK342" s="1"/>
      <c r="EL342" s="1"/>
      <c r="EM342" s="1"/>
      <c r="EN342" s="1"/>
      <c r="EO342" s="1"/>
      <c r="EP342" s="1"/>
      <c r="EQ342" s="1"/>
      <c r="ER342" s="1"/>
      <c r="ES342" s="1"/>
      <c r="ET342" s="1"/>
      <c r="EU342" s="1"/>
      <c r="EV342" s="1"/>
      <c r="EW342" s="1"/>
      <c r="EX342" s="1"/>
      <c r="EY342" s="1"/>
      <c r="EZ342" s="1"/>
      <c r="FA342" s="1"/>
      <c r="FB342" s="1"/>
      <c r="FC342" s="1"/>
      <c r="FD342" s="1"/>
      <c r="FE342" s="1"/>
      <c r="FF342" s="1"/>
      <c r="FG342" s="1"/>
      <c r="FH342" s="1"/>
    </row>
    <row r="343" spans="1:164" ht="15.75" customHeight="1" x14ac:dyDescent="0.25">
      <c r="A343" s="1">
        <v>37137</v>
      </c>
      <c r="B343" s="1" t="s">
        <v>344</v>
      </c>
      <c r="C343" s="1" t="s">
        <v>805</v>
      </c>
      <c r="D343" s="1" t="s">
        <v>823</v>
      </c>
      <c r="E343" s="1">
        <v>1010</v>
      </c>
      <c r="F343" s="1" t="s">
        <v>833</v>
      </c>
      <c r="G343" s="1" t="s">
        <v>838</v>
      </c>
      <c r="H343" s="1" t="s">
        <v>844</v>
      </c>
      <c r="I343" s="1" t="s">
        <v>852</v>
      </c>
      <c r="J343" s="33">
        <v>14870.019762845852</v>
      </c>
      <c r="K343" s="33">
        <v>599.905138339921</v>
      </c>
      <c r="L343" s="33">
        <v>1880.316205533597</v>
      </c>
      <c r="M343" s="33">
        <v>5576.818181818182</v>
      </c>
      <c r="N343" s="33">
        <v>2532.940711462451</v>
      </c>
      <c r="O343" s="33">
        <v>1359.6442687747037</v>
      </c>
      <c r="P343" s="33">
        <v>2920.3952569169965</v>
      </c>
      <c r="Q343" s="33">
        <v>14062.956521739134</v>
      </c>
      <c r="R343" s="33">
        <v>126.39525691699605</v>
      </c>
      <c r="S343" s="33">
        <v>509.64031620553368</v>
      </c>
      <c r="T343" s="33">
        <v>3833.9644268774709</v>
      </c>
      <c r="U343" s="33">
        <v>2054</v>
      </c>
      <c r="V343" s="33">
        <v>2259.304347826087</v>
      </c>
      <c r="W343" s="33">
        <v>2752.4782608695655</v>
      </c>
      <c r="X343" s="33">
        <v>1727.9723320158105</v>
      </c>
      <c r="Y343" s="33">
        <v>799.201581027668</v>
      </c>
      <c r="Z343" s="33">
        <v>22311.25296442688</v>
      </c>
      <c r="AA343" s="33">
        <v>9176.8616600790519</v>
      </c>
      <c r="AB343" s="33">
        <v>516.901185770751</v>
      </c>
      <c r="AC343" s="33">
        <v>4093.9130434782614</v>
      </c>
      <c r="AD343" s="33">
        <v>6518.612648221344</v>
      </c>
      <c r="AE343" s="33">
        <v>2004.9644268774707</v>
      </c>
      <c r="AF343" s="33">
        <v>13485.470355731226</v>
      </c>
      <c r="AG343" s="33">
        <v>458.89723320158106</v>
      </c>
      <c r="AH343" s="33">
        <v>1392.2529644268777</v>
      </c>
      <c r="AI343" s="33">
        <v>4666.158102766798</v>
      </c>
      <c r="AJ343" s="33">
        <v>1951.0632411067193</v>
      </c>
      <c r="AK343" s="33">
        <v>1337.9090909090912</v>
      </c>
      <c r="AL343" s="33">
        <v>3679.1897233201585</v>
      </c>
      <c r="AM343" s="33">
        <v>19362.498023715416</v>
      </c>
      <c r="AN343" s="33">
        <v>234.901185770751</v>
      </c>
      <c r="AO343" s="33">
        <v>731.19762845849812</v>
      </c>
      <c r="AP343" s="33">
        <v>5185.525691699605</v>
      </c>
      <c r="AQ343" s="33">
        <v>3051.1660079051385</v>
      </c>
      <c r="AR343" s="33">
        <v>3192.213438735178</v>
      </c>
      <c r="AS343" s="33">
        <v>3667.2924901185775</v>
      </c>
      <c r="AT343" s="33">
        <v>2461.01581027668</v>
      </c>
      <c r="AU343" s="33">
        <v>839.18577075098813</v>
      </c>
      <c r="AV343" s="33">
        <v>25356.762845849804</v>
      </c>
      <c r="AW343" s="33">
        <v>12951.861660079052</v>
      </c>
      <c r="AX343" s="33">
        <v>521.62450592885386</v>
      </c>
      <c r="AY343" s="33">
        <v>2893.944664031621</v>
      </c>
      <c r="AZ343" s="33">
        <v>6062.5889328063249</v>
      </c>
      <c r="BA343" s="33">
        <v>2926.743083003953</v>
      </c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  <c r="CF343" s="1"/>
      <c r="CG343" s="1"/>
      <c r="CH343" s="1"/>
      <c r="CI343" s="1"/>
      <c r="CJ343" s="1"/>
      <c r="CK343" s="1"/>
      <c r="CL343" s="1"/>
      <c r="CM343" s="1"/>
      <c r="CN343" s="1"/>
      <c r="CO343" s="1"/>
      <c r="CP343" s="1"/>
      <c r="CQ343" s="1"/>
      <c r="CR343" s="1"/>
      <c r="CS343" s="1"/>
      <c r="CT343" s="1"/>
      <c r="CU343" s="1"/>
      <c r="CV343" s="1"/>
      <c r="CW343" s="1"/>
      <c r="CX343" s="1"/>
      <c r="CY343" s="1"/>
      <c r="CZ343" s="1"/>
      <c r="DA343" s="1"/>
      <c r="DB343" s="1"/>
      <c r="DC343" s="1"/>
      <c r="DD343" s="1"/>
      <c r="DE343" s="1"/>
      <c r="DF343" s="1"/>
      <c r="DG343" s="1"/>
      <c r="DH343" s="1"/>
      <c r="DI343" s="1"/>
      <c r="DJ343" s="1"/>
      <c r="DK343" s="1"/>
      <c r="DL343" s="1"/>
      <c r="DM343" s="1"/>
      <c r="DN343" s="1"/>
      <c r="DO343" s="1"/>
      <c r="DP343" s="1"/>
      <c r="DQ343" s="1"/>
      <c r="DR343" s="1"/>
      <c r="DS343" s="1"/>
      <c r="DT343" s="1"/>
      <c r="DU343" s="1"/>
      <c r="DV343" s="1"/>
      <c r="DW343" s="1"/>
      <c r="DX343" s="1"/>
      <c r="DY343" s="1"/>
      <c r="DZ343" s="1"/>
      <c r="EA343" s="1"/>
      <c r="EB343" s="1"/>
      <c r="EC343" s="1"/>
      <c r="ED343" s="1"/>
      <c r="EE343" s="1"/>
      <c r="EF343" s="1"/>
      <c r="EG343" s="1"/>
      <c r="EH343" s="1"/>
      <c r="EI343" s="1"/>
      <c r="EJ343" s="1"/>
      <c r="EK343" s="1"/>
      <c r="EL343" s="1"/>
      <c r="EM343" s="1"/>
      <c r="EN343" s="1"/>
      <c r="EO343" s="1"/>
      <c r="EP343" s="1"/>
      <c r="EQ343" s="1"/>
      <c r="ER343" s="1"/>
      <c r="ES343" s="1"/>
      <c r="ET343" s="1"/>
      <c r="EU343" s="1"/>
      <c r="EV343" s="1"/>
      <c r="EW343" s="1"/>
      <c r="EX343" s="1"/>
      <c r="EY343" s="1"/>
      <c r="EZ343" s="1"/>
      <c r="FA343" s="1"/>
      <c r="FB343" s="1"/>
      <c r="FC343" s="1"/>
      <c r="FD343" s="1"/>
      <c r="FE343" s="1"/>
      <c r="FF343" s="1"/>
      <c r="FG343" s="1"/>
      <c r="FH343" s="1"/>
    </row>
    <row r="344" spans="1:164" ht="15.75" customHeight="1" x14ac:dyDescent="0.25">
      <c r="A344" s="1">
        <v>37150</v>
      </c>
      <c r="B344" s="1" t="s">
        <v>345</v>
      </c>
      <c r="C344" s="1" t="s">
        <v>796</v>
      </c>
      <c r="D344" s="1" t="s">
        <v>827</v>
      </c>
      <c r="E344" s="1">
        <v>4069</v>
      </c>
      <c r="F344" s="1" t="s">
        <v>835</v>
      </c>
      <c r="G344" s="1" t="s">
        <v>838</v>
      </c>
      <c r="H344" s="1" t="s">
        <v>845</v>
      </c>
      <c r="I344" s="1" t="s">
        <v>851</v>
      </c>
      <c r="J344" s="33">
        <v>127189.03162055337</v>
      </c>
      <c r="K344" s="33">
        <v>6338.03162055336</v>
      </c>
      <c r="L344" s="33">
        <v>17114.612648221344</v>
      </c>
      <c r="M344" s="33">
        <v>54856.296442687752</v>
      </c>
      <c r="N344" s="33">
        <v>26060.877470355736</v>
      </c>
      <c r="O344" s="33">
        <v>20746.193675889328</v>
      </c>
      <c r="P344" s="33">
        <v>2073.0197628458504</v>
      </c>
      <c r="Q344" s="33">
        <v>130301.5652173913</v>
      </c>
      <c r="R344" s="33">
        <v>1651.0513833992095</v>
      </c>
      <c r="S344" s="33">
        <v>3114.845849802372</v>
      </c>
      <c r="T344" s="33">
        <v>35397.20553359684</v>
      </c>
      <c r="U344" s="33">
        <v>25405.474308300396</v>
      </c>
      <c r="V344" s="33">
        <v>22220.577075098816</v>
      </c>
      <c r="W344" s="33">
        <v>32674.897233201587</v>
      </c>
      <c r="X344" s="33">
        <v>5220.517786561265</v>
      </c>
      <c r="Y344" s="33">
        <v>4616.99604743083</v>
      </c>
      <c r="Z344" s="33">
        <v>117879.83399209486</v>
      </c>
      <c r="AA344" s="33">
        <v>46500.249011857704</v>
      </c>
      <c r="AB344" s="33">
        <v>14219.762845849804</v>
      </c>
      <c r="AC344" s="33">
        <v>11559.569169960474</v>
      </c>
      <c r="AD344" s="33">
        <v>19667.347826086956</v>
      </c>
      <c r="AE344" s="33">
        <v>25932.905138339924</v>
      </c>
      <c r="AF344" s="33">
        <v>123635.69169960475</v>
      </c>
      <c r="AG344" s="33">
        <v>6832.0948616600799</v>
      </c>
      <c r="AH344" s="33">
        <v>17862.92885375494</v>
      </c>
      <c r="AI344" s="33">
        <v>54497.577075098816</v>
      </c>
      <c r="AJ344" s="33">
        <v>23247.972332015812</v>
      </c>
      <c r="AK344" s="33">
        <v>19220.075098814232</v>
      </c>
      <c r="AL344" s="33">
        <v>1975.0434782608695</v>
      </c>
      <c r="AM344" s="33">
        <v>137759.23715415021</v>
      </c>
      <c r="AN344" s="33">
        <v>1696.0039525691702</v>
      </c>
      <c r="AO344" s="33">
        <v>3422.6640316205535</v>
      </c>
      <c r="AP344" s="33">
        <v>34972.035573122535</v>
      </c>
      <c r="AQ344" s="33">
        <v>23656.06324110672</v>
      </c>
      <c r="AR344" s="33">
        <v>24025.162055335968</v>
      </c>
      <c r="AS344" s="33">
        <v>40158.181818181823</v>
      </c>
      <c r="AT344" s="33">
        <v>5308.719367588933</v>
      </c>
      <c r="AU344" s="33">
        <v>4520.407114624506</v>
      </c>
      <c r="AV344" s="33">
        <v>118787.43873517789</v>
      </c>
      <c r="AW344" s="33">
        <v>48101.794466403167</v>
      </c>
      <c r="AX344" s="33">
        <v>13291.691699604742</v>
      </c>
      <c r="AY344" s="33">
        <v>12087.648221343874</v>
      </c>
      <c r="AZ344" s="33">
        <v>20281.130434782612</v>
      </c>
      <c r="BA344" s="33">
        <v>25025.17391304348</v>
      </c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  <c r="CF344" s="1"/>
      <c r="CG344" s="1"/>
      <c r="CH344" s="1"/>
      <c r="CI344" s="1"/>
      <c r="CJ344" s="1"/>
      <c r="CK344" s="1"/>
      <c r="CL344" s="1"/>
      <c r="CM344" s="1"/>
      <c r="CN344" s="1"/>
      <c r="CO344" s="1"/>
      <c r="CP344" s="1"/>
      <c r="CQ344" s="1"/>
      <c r="CR344" s="1"/>
      <c r="CS344" s="1"/>
      <c r="CT344" s="1"/>
      <c r="CU344" s="1"/>
      <c r="CV344" s="1"/>
      <c r="CW344" s="1"/>
      <c r="CX344" s="1"/>
      <c r="CY344" s="1"/>
      <c r="CZ344" s="1"/>
      <c r="DA344" s="1"/>
      <c r="DB344" s="1"/>
      <c r="DC344" s="1"/>
      <c r="DD344" s="1"/>
      <c r="DE344" s="1"/>
      <c r="DF344" s="1"/>
      <c r="DG344" s="1"/>
      <c r="DH344" s="1"/>
      <c r="DI344" s="1"/>
      <c r="DJ344" s="1"/>
      <c r="DK344" s="1"/>
      <c r="DL344" s="1"/>
      <c r="DM344" s="1"/>
      <c r="DN344" s="1"/>
      <c r="DO344" s="1"/>
      <c r="DP344" s="1"/>
      <c r="DQ344" s="1"/>
      <c r="DR344" s="1"/>
      <c r="DS344" s="1"/>
      <c r="DT344" s="1"/>
      <c r="DU344" s="1"/>
      <c r="DV344" s="1"/>
      <c r="DW344" s="1"/>
      <c r="DX344" s="1"/>
      <c r="DY344" s="1"/>
      <c r="DZ344" s="1"/>
      <c r="EA344" s="1"/>
      <c r="EB344" s="1"/>
      <c r="EC344" s="1"/>
      <c r="ED344" s="1"/>
      <c r="EE344" s="1"/>
      <c r="EF344" s="1"/>
      <c r="EG344" s="1"/>
      <c r="EH344" s="1"/>
      <c r="EI344" s="1"/>
      <c r="EJ344" s="1"/>
      <c r="EK344" s="1"/>
      <c r="EL344" s="1"/>
      <c r="EM344" s="1"/>
      <c r="EN344" s="1"/>
      <c r="EO344" s="1"/>
      <c r="EP344" s="1"/>
      <c r="EQ344" s="1"/>
      <c r="ER344" s="1"/>
      <c r="ES344" s="1"/>
      <c r="ET344" s="1"/>
      <c r="EU344" s="1"/>
      <c r="EV344" s="1"/>
      <c r="EW344" s="1"/>
      <c r="EX344" s="1"/>
      <c r="EY344" s="1"/>
      <c r="EZ344" s="1"/>
      <c r="FA344" s="1"/>
      <c r="FB344" s="1"/>
      <c r="FC344" s="1"/>
      <c r="FD344" s="1"/>
      <c r="FE344" s="1"/>
      <c r="FF344" s="1"/>
      <c r="FG344" s="1"/>
      <c r="FH344" s="1"/>
    </row>
    <row r="345" spans="1:164" ht="15.75" customHeight="1" x14ac:dyDescent="0.25">
      <c r="A345" s="1">
        <v>37218</v>
      </c>
      <c r="B345" s="1" t="s">
        <v>346</v>
      </c>
      <c r="C345" s="1" t="s">
        <v>796</v>
      </c>
      <c r="D345" s="1" t="s">
        <v>825</v>
      </c>
      <c r="E345" s="1">
        <v>1655</v>
      </c>
      <c r="F345" s="1" t="s">
        <v>834</v>
      </c>
      <c r="G345" s="1" t="s">
        <v>838</v>
      </c>
      <c r="H345" s="1" t="s">
        <v>844</v>
      </c>
      <c r="I345" s="1" t="s">
        <v>850</v>
      </c>
      <c r="J345" s="33">
        <v>4827.3320158102779</v>
      </c>
      <c r="K345" s="33">
        <v>471.79841897233212</v>
      </c>
      <c r="L345" s="33">
        <v>594.13438735177874</v>
      </c>
      <c r="M345" s="33">
        <v>1721.5770750988145</v>
      </c>
      <c r="N345" s="33">
        <v>834.07509881422936</v>
      </c>
      <c r="O345" s="33">
        <v>682.32015810276687</v>
      </c>
      <c r="P345" s="33">
        <v>523.42687747035575</v>
      </c>
      <c r="Q345" s="33">
        <v>22242.399209486168</v>
      </c>
      <c r="R345" s="33">
        <v>268.7549407114625</v>
      </c>
      <c r="S345" s="33">
        <v>548.77470355731236</v>
      </c>
      <c r="T345" s="33">
        <v>4092.810276679842</v>
      </c>
      <c r="U345" s="33">
        <v>3127.422924901186</v>
      </c>
      <c r="V345" s="33">
        <v>4768.8221343873529</v>
      </c>
      <c r="W345" s="33">
        <v>5508.952569169961</v>
      </c>
      <c r="X345" s="33">
        <v>2480.5849802371545</v>
      </c>
      <c r="Y345" s="33">
        <v>1446.2766798418972</v>
      </c>
      <c r="Z345" s="33">
        <v>18941.988142292488</v>
      </c>
      <c r="AA345" s="33">
        <v>5366.2134387351789</v>
      </c>
      <c r="AB345" s="33">
        <v>1973.0711462450595</v>
      </c>
      <c r="AC345" s="33">
        <v>4224.794466403162</v>
      </c>
      <c r="AD345" s="33">
        <v>3797.521739130435</v>
      </c>
      <c r="AE345" s="33">
        <v>3580.387351778656</v>
      </c>
      <c r="AF345" s="33">
        <v>6591.6996047430839</v>
      </c>
      <c r="AG345" s="33">
        <v>869.32411067193675</v>
      </c>
      <c r="AH345" s="33">
        <v>1225.490118577075</v>
      </c>
      <c r="AI345" s="33">
        <v>2170.6916996047435</v>
      </c>
      <c r="AJ345" s="33">
        <v>629.63636363636374</v>
      </c>
      <c r="AK345" s="33">
        <v>874.901185770751</v>
      </c>
      <c r="AL345" s="33">
        <v>821.65612648221349</v>
      </c>
      <c r="AM345" s="33">
        <v>24204.541501976284</v>
      </c>
      <c r="AN345" s="33">
        <v>472.41897233201587</v>
      </c>
      <c r="AO345" s="33">
        <v>499.46640316205543</v>
      </c>
      <c r="AP345" s="33">
        <v>4707.5731225296449</v>
      </c>
      <c r="AQ345" s="33">
        <v>3202.8814229249015</v>
      </c>
      <c r="AR345" s="33">
        <v>4713.743083003953</v>
      </c>
      <c r="AS345" s="33">
        <v>6370.549407114625</v>
      </c>
      <c r="AT345" s="33">
        <v>2573.833992094862</v>
      </c>
      <c r="AU345" s="33">
        <v>1664.0750988142292</v>
      </c>
      <c r="AV345" s="33">
        <v>20270.193675889332</v>
      </c>
      <c r="AW345" s="33">
        <v>7336.0553359683809</v>
      </c>
      <c r="AX345" s="33">
        <v>2693.553359683795</v>
      </c>
      <c r="AY345" s="33">
        <v>4091.193675889328</v>
      </c>
      <c r="AZ345" s="33">
        <v>2583.8379446640315</v>
      </c>
      <c r="BA345" s="33">
        <v>3565.553359683795</v>
      </c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  <c r="CF345" s="1"/>
      <c r="CG345" s="1"/>
      <c r="CH345" s="1"/>
      <c r="CI345" s="1"/>
      <c r="CJ345" s="1"/>
      <c r="CK345" s="1"/>
      <c r="CL345" s="1"/>
      <c r="CM345" s="1"/>
      <c r="CN345" s="1"/>
      <c r="CO345" s="1"/>
      <c r="CP345" s="1"/>
      <c r="CQ345" s="1"/>
      <c r="CR345" s="1"/>
      <c r="CS345" s="1"/>
      <c r="CT345" s="1"/>
      <c r="CU345" s="1"/>
      <c r="CV345" s="1"/>
      <c r="CW345" s="1"/>
      <c r="CX345" s="1"/>
      <c r="CY345" s="1"/>
      <c r="CZ345" s="1"/>
      <c r="DA345" s="1"/>
      <c r="DB345" s="1"/>
      <c r="DC345" s="1"/>
      <c r="DD345" s="1"/>
      <c r="DE345" s="1"/>
      <c r="DF345" s="1"/>
      <c r="DG345" s="1"/>
      <c r="DH345" s="1"/>
      <c r="DI345" s="1"/>
      <c r="DJ345" s="1"/>
      <c r="DK345" s="1"/>
      <c r="DL345" s="1"/>
      <c r="DM345" s="1"/>
      <c r="DN345" s="1"/>
      <c r="DO345" s="1"/>
      <c r="DP345" s="1"/>
      <c r="DQ345" s="1"/>
      <c r="DR345" s="1"/>
      <c r="DS345" s="1"/>
      <c r="DT345" s="1"/>
      <c r="DU345" s="1"/>
      <c r="DV345" s="1"/>
      <c r="DW345" s="1"/>
      <c r="DX345" s="1"/>
      <c r="DY345" s="1"/>
      <c r="DZ345" s="1"/>
      <c r="EA345" s="1"/>
      <c r="EB345" s="1"/>
      <c r="EC345" s="1"/>
      <c r="ED345" s="1"/>
      <c r="EE345" s="1"/>
      <c r="EF345" s="1"/>
      <c r="EG345" s="1"/>
      <c r="EH345" s="1"/>
      <c r="EI345" s="1"/>
      <c r="EJ345" s="1"/>
      <c r="EK345" s="1"/>
      <c r="EL345" s="1"/>
      <c r="EM345" s="1"/>
      <c r="EN345" s="1"/>
      <c r="EO345" s="1"/>
      <c r="EP345" s="1"/>
      <c r="EQ345" s="1"/>
      <c r="ER345" s="1"/>
      <c r="ES345" s="1"/>
      <c r="ET345" s="1"/>
      <c r="EU345" s="1"/>
      <c r="EV345" s="1"/>
      <c r="EW345" s="1"/>
      <c r="EX345" s="1"/>
      <c r="EY345" s="1"/>
      <c r="EZ345" s="1"/>
      <c r="FA345" s="1"/>
      <c r="FB345" s="1"/>
      <c r="FC345" s="1"/>
      <c r="FD345" s="1"/>
      <c r="FE345" s="1"/>
      <c r="FF345" s="1"/>
      <c r="FG345" s="1"/>
      <c r="FH345" s="1"/>
    </row>
    <row r="346" spans="1:164" ht="15.75" customHeight="1" x14ac:dyDescent="0.25">
      <c r="A346" s="1">
        <v>37226</v>
      </c>
      <c r="B346" s="1" t="s">
        <v>347</v>
      </c>
      <c r="C346" s="1" t="s">
        <v>801</v>
      </c>
      <c r="D346" s="1" t="s">
        <v>827</v>
      </c>
      <c r="E346" s="1">
        <v>3300</v>
      </c>
      <c r="F346" s="1" t="s">
        <v>834</v>
      </c>
      <c r="G346" s="1" t="s">
        <v>838</v>
      </c>
      <c r="H346" s="1" t="s">
        <v>846</v>
      </c>
      <c r="I346" s="1" t="s">
        <v>851</v>
      </c>
      <c r="J346" s="33">
        <v>103729.62450592886</v>
      </c>
      <c r="K346" s="33">
        <v>4958.0711462450599</v>
      </c>
      <c r="L346" s="33">
        <v>21009.007905138344</v>
      </c>
      <c r="M346" s="33">
        <v>47771.762845849807</v>
      </c>
      <c r="N346" s="33">
        <v>17627.233201581028</v>
      </c>
      <c r="O346" s="33">
        <v>10574.735177865614</v>
      </c>
      <c r="P346" s="33">
        <v>1788.8142292490122</v>
      </c>
      <c r="Q346" s="33">
        <v>101896.98418972331</v>
      </c>
      <c r="R346" s="33">
        <v>1654.0079051383402</v>
      </c>
      <c r="S346" s="33">
        <v>5677.9565217391309</v>
      </c>
      <c r="T346" s="33">
        <v>31350.964426877475</v>
      </c>
      <c r="U346" s="33">
        <v>13031.549407114626</v>
      </c>
      <c r="V346" s="33">
        <v>21688.877470355732</v>
      </c>
      <c r="W346" s="33">
        <v>18378.837944664032</v>
      </c>
      <c r="X346" s="33">
        <v>6115.0395256917</v>
      </c>
      <c r="Y346" s="33">
        <v>3999.750988142293</v>
      </c>
      <c r="Z346" s="33">
        <v>100176.90513833995</v>
      </c>
      <c r="AA346" s="33">
        <v>36459.877470355736</v>
      </c>
      <c r="AB346" s="33">
        <v>12308.881422924902</v>
      </c>
      <c r="AC346" s="33">
        <v>15916.660079051386</v>
      </c>
      <c r="AD346" s="33">
        <v>21661.430830039528</v>
      </c>
      <c r="AE346" s="33">
        <v>13830.055335968382</v>
      </c>
      <c r="AF346" s="33">
        <v>105667.42292490118</v>
      </c>
      <c r="AG346" s="33">
        <v>6455.399209486166</v>
      </c>
      <c r="AH346" s="33">
        <v>19869.675889328064</v>
      </c>
      <c r="AI346" s="33">
        <v>52588.399209486168</v>
      </c>
      <c r="AJ346" s="33">
        <v>17323.889328063244</v>
      </c>
      <c r="AK346" s="33">
        <v>7943.01185770751</v>
      </c>
      <c r="AL346" s="33">
        <v>1487.0474308300397</v>
      </c>
      <c r="AM346" s="33">
        <v>100993.23320158104</v>
      </c>
      <c r="AN346" s="33">
        <v>1457.9565217391305</v>
      </c>
      <c r="AO346" s="33">
        <v>4979.7786561264829</v>
      </c>
      <c r="AP346" s="33">
        <v>29834.2371541502</v>
      </c>
      <c r="AQ346" s="33">
        <v>12573.841897233202</v>
      </c>
      <c r="AR346" s="33">
        <v>20293.636363636364</v>
      </c>
      <c r="AS346" s="33">
        <v>20179.26877470356</v>
      </c>
      <c r="AT346" s="33">
        <v>6432.6877470355739</v>
      </c>
      <c r="AU346" s="33">
        <v>5241.826086956522</v>
      </c>
      <c r="AV346" s="33">
        <v>97282.035573122528</v>
      </c>
      <c r="AW346" s="33">
        <v>35494.675889328064</v>
      </c>
      <c r="AX346" s="33">
        <v>10662.545454545454</v>
      </c>
      <c r="AY346" s="33">
        <v>18094.743083003952</v>
      </c>
      <c r="AZ346" s="33">
        <v>20542.687747035576</v>
      </c>
      <c r="BA346" s="33">
        <v>12487.383399209488</v>
      </c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  <c r="CI346" s="1"/>
      <c r="CJ346" s="1"/>
      <c r="CK346" s="1"/>
      <c r="CL346" s="1"/>
      <c r="CM346" s="1"/>
      <c r="CN346" s="1"/>
      <c r="CO346" s="1"/>
      <c r="CP346" s="1"/>
      <c r="CQ346" s="1"/>
      <c r="CR346" s="1"/>
      <c r="CS346" s="1"/>
      <c r="CT346" s="1"/>
      <c r="CU346" s="1"/>
      <c r="CV346" s="1"/>
      <c r="CW346" s="1"/>
      <c r="CX346" s="1"/>
      <c r="CY346" s="1"/>
      <c r="CZ346" s="1"/>
      <c r="DA346" s="1"/>
      <c r="DB346" s="1"/>
      <c r="DC346" s="1"/>
      <c r="DD346" s="1"/>
      <c r="DE346" s="1"/>
      <c r="DF346" s="1"/>
      <c r="DG346" s="1"/>
      <c r="DH346" s="1"/>
      <c r="DI346" s="1"/>
      <c r="DJ346" s="1"/>
      <c r="DK346" s="1"/>
      <c r="DL346" s="1"/>
      <c r="DM346" s="1"/>
      <c r="DN346" s="1"/>
      <c r="DO346" s="1"/>
      <c r="DP346" s="1"/>
      <c r="DQ346" s="1"/>
      <c r="DR346" s="1"/>
      <c r="DS346" s="1"/>
      <c r="DT346" s="1"/>
      <c r="DU346" s="1"/>
      <c r="DV346" s="1"/>
      <c r="DW346" s="1"/>
      <c r="DX346" s="1"/>
      <c r="DY346" s="1"/>
      <c r="DZ346" s="1"/>
      <c r="EA346" s="1"/>
      <c r="EB346" s="1"/>
      <c r="EC346" s="1"/>
      <c r="ED346" s="1"/>
      <c r="EE346" s="1"/>
      <c r="EF346" s="1"/>
      <c r="EG346" s="1"/>
      <c r="EH346" s="1"/>
      <c r="EI346" s="1"/>
      <c r="EJ346" s="1"/>
      <c r="EK346" s="1"/>
      <c r="EL346" s="1"/>
      <c r="EM346" s="1"/>
      <c r="EN346" s="1"/>
      <c r="EO346" s="1"/>
      <c r="EP346" s="1"/>
      <c r="EQ346" s="1"/>
      <c r="ER346" s="1"/>
      <c r="ES346" s="1"/>
      <c r="ET346" s="1"/>
      <c r="EU346" s="1"/>
      <c r="EV346" s="1"/>
      <c r="EW346" s="1"/>
      <c r="EX346" s="1"/>
      <c r="EY346" s="1"/>
      <c r="EZ346" s="1"/>
      <c r="FA346" s="1"/>
      <c r="FB346" s="1"/>
      <c r="FC346" s="1"/>
      <c r="FD346" s="1"/>
      <c r="FE346" s="1"/>
      <c r="FF346" s="1"/>
      <c r="FG346" s="1"/>
      <c r="FH346" s="1"/>
    </row>
    <row r="347" spans="1:164" ht="15.75" customHeight="1" x14ac:dyDescent="0.25">
      <c r="A347" s="1">
        <v>37285</v>
      </c>
      <c r="B347" s="1" t="s">
        <v>348</v>
      </c>
      <c r="C347" s="1" t="s">
        <v>806</v>
      </c>
      <c r="D347" s="1" t="s">
        <v>824</v>
      </c>
      <c r="E347" s="1">
        <v>2368</v>
      </c>
      <c r="F347" s="1" t="s">
        <v>836</v>
      </c>
      <c r="G347" s="1" t="s">
        <v>838</v>
      </c>
      <c r="H347" s="1" t="s">
        <v>841</v>
      </c>
      <c r="I347" s="1" t="s">
        <v>853</v>
      </c>
      <c r="J347" s="33">
        <v>88349.849802371551</v>
      </c>
      <c r="K347" s="33">
        <v>6925.928853754941</v>
      </c>
      <c r="L347" s="33">
        <v>8471.371541501976</v>
      </c>
      <c r="M347" s="33">
        <v>48419.964426877472</v>
      </c>
      <c r="N347" s="33">
        <v>14441.699604743084</v>
      </c>
      <c r="O347" s="33">
        <v>7996.2608695652179</v>
      </c>
      <c r="P347" s="33">
        <v>2094.624505928854</v>
      </c>
      <c r="Q347" s="33">
        <v>57496.849802371544</v>
      </c>
      <c r="R347" s="33">
        <v>932.32015810276687</v>
      </c>
      <c r="S347" s="33">
        <v>2514.446640316206</v>
      </c>
      <c r="T347" s="33">
        <v>19210.316205533596</v>
      </c>
      <c r="U347" s="33">
        <v>9045.4861660079059</v>
      </c>
      <c r="V347" s="33">
        <v>10988.561264822134</v>
      </c>
      <c r="W347" s="33">
        <v>8624.9446640316219</v>
      </c>
      <c r="X347" s="33">
        <v>4337.5928853754949</v>
      </c>
      <c r="Y347" s="33">
        <v>1843.1818181818182</v>
      </c>
      <c r="Z347" s="33">
        <v>78433.664031620559</v>
      </c>
      <c r="AA347" s="33">
        <v>37103.098814229248</v>
      </c>
      <c r="AB347" s="33">
        <v>7179.3083003952579</v>
      </c>
      <c r="AC347" s="33">
        <v>12609.743083003954</v>
      </c>
      <c r="AD347" s="33">
        <v>13039.735177865614</v>
      </c>
      <c r="AE347" s="33">
        <v>8501.778656126482</v>
      </c>
      <c r="AF347" s="33">
        <v>83352.948616600799</v>
      </c>
      <c r="AG347" s="33">
        <v>7625.146245059289</v>
      </c>
      <c r="AH347" s="33">
        <v>7614.743083003953</v>
      </c>
      <c r="AI347" s="33">
        <v>47811.169960474312</v>
      </c>
      <c r="AJ347" s="33">
        <v>12092.652173913044</v>
      </c>
      <c r="AK347" s="33">
        <v>6712.122529644269</v>
      </c>
      <c r="AL347" s="33">
        <v>1497.114624505929</v>
      </c>
      <c r="AM347" s="33">
        <v>62413.031620553367</v>
      </c>
      <c r="AN347" s="33">
        <v>1102.01185770751</v>
      </c>
      <c r="AO347" s="33">
        <v>2959.0158102766804</v>
      </c>
      <c r="AP347" s="33">
        <v>20240.280632411072</v>
      </c>
      <c r="AQ347" s="33">
        <v>10458.545454545454</v>
      </c>
      <c r="AR347" s="33">
        <v>11936.778656126482</v>
      </c>
      <c r="AS347" s="33">
        <v>9276.8735177865619</v>
      </c>
      <c r="AT347" s="33">
        <v>4587.9841897233209</v>
      </c>
      <c r="AU347" s="33">
        <v>1851.5415019762845</v>
      </c>
      <c r="AV347" s="33">
        <v>73229.256916996063</v>
      </c>
      <c r="AW347" s="33">
        <v>33929.450592885376</v>
      </c>
      <c r="AX347" s="33">
        <v>7542.197628458498</v>
      </c>
      <c r="AY347" s="33">
        <v>13610.517786561266</v>
      </c>
      <c r="AZ347" s="33">
        <v>11275.284584980238</v>
      </c>
      <c r="BA347" s="33">
        <v>6871.806324110672</v>
      </c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1"/>
      <c r="CH347" s="1"/>
      <c r="CI347" s="1"/>
      <c r="CJ347" s="1"/>
      <c r="CK347" s="1"/>
      <c r="CL347" s="1"/>
      <c r="CM347" s="1"/>
      <c r="CN347" s="1"/>
      <c r="CO347" s="1"/>
      <c r="CP347" s="1"/>
      <c r="CQ347" s="1"/>
      <c r="CR347" s="1"/>
      <c r="CS347" s="1"/>
      <c r="CT347" s="1"/>
      <c r="CU347" s="1"/>
      <c r="CV347" s="1"/>
      <c r="CW347" s="1"/>
      <c r="CX347" s="1"/>
      <c r="CY347" s="1"/>
      <c r="CZ347" s="1"/>
      <c r="DA347" s="1"/>
      <c r="DB347" s="1"/>
      <c r="DC347" s="1"/>
      <c r="DD347" s="1"/>
      <c r="DE347" s="1"/>
      <c r="DF347" s="1"/>
      <c r="DG347" s="1"/>
      <c r="DH347" s="1"/>
      <c r="DI347" s="1"/>
      <c r="DJ347" s="1"/>
      <c r="DK347" s="1"/>
      <c r="DL347" s="1"/>
      <c r="DM347" s="1"/>
      <c r="DN347" s="1"/>
      <c r="DO347" s="1"/>
      <c r="DP347" s="1"/>
      <c r="DQ347" s="1"/>
      <c r="DR347" s="1"/>
      <c r="DS347" s="1"/>
      <c r="DT347" s="1"/>
      <c r="DU347" s="1"/>
      <c r="DV347" s="1"/>
      <c r="DW347" s="1"/>
      <c r="DX347" s="1"/>
      <c r="DY347" s="1"/>
      <c r="DZ347" s="1"/>
      <c r="EA347" s="1"/>
      <c r="EB347" s="1"/>
      <c r="EC347" s="1"/>
      <c r="ED347" s="1"/>
      <c r="EE347" s="1"/>
      <c r="EF347" s="1"/>
      <c r="EG347" s="1"/>
      <c r="EH347" s="1"/>
      <c r="EI347" s="1"/>
      <c r="EJ347" s="1"/>
      <c r="EK347" s="1"/>
      <c r="EL347" s="1"/>
      <c r="EM347" s="1"/>
      <c r="EN347" s="1"/>
      <c r="EO347" s="1"/>
      <c r="EP347" s="1"/>
      <c r="EQ347" s="1"/>
      <c r="ER347" s="1"/>
      <c r="ES347" s="1"/>
      <c r="ET347" s="1"/>
      <c r="EU347" s="1"/>
      <c r="EV347" s="1"/>
      <c r="EW347" s="1"/>
      <c r="EX347" s="1"/>
      <c r="EY347" s="1"/>
      <c r="EZ347" s="1"/>
      <c r="FA347" s="1"/>
      <c r="FB347" s="1"/>
      <c r="FC347" s="1"/>
      <c r="FD347" s="1"/>
      <c r="FE347" s="1"/>
      <c r="FF347" s="1"/>
      <c r="FG347" s="1"/>
      <c r="FH347" s="1"/>
    </row>
    <row r="348" spans="1:164" ht="15.75" customHeight="1" x14ac:dyDescent="0.25">
      <c r="A348" s="1">
        <v>37374</v>
      </c>
      <c r="B348" s="1" t="s">
        <v>349</v>
      </c>
      <c r="C348" s="1" t="s">
        <v>806</v>
      </c>
      <c r="D348" s="1" t="s">
        <v>825</v>
      </c>
      <c r="E348" s="1">
        <v>2105</v>
      </c>
      <c r="F348" s="1" t="s">
        <v>834</v>
      </c>
      <c r="G348" s="1" t="s">
        <v>838</v>
      </c>
      <c r="H348" s="1" t="s">
        <v>843</v>
      </c>
      <c r="I348" s="1" t="s">
        <v>852</v>
      </c>
      <c r="J348" s="33">
        <v>32602.750988142292</v>
      </c>
      <c r="K348" s="33">
        <v>1814.723320158103</v>
      </c>
      <c r="L348" s="33">
        <v>5972.486166007905</v>
      </c>
      <c r="M348" s="33">
        <v>17200.363636363636</v>
      </c>
      <c r="N348" s="33">
        <v>4724.9802371541509</v>
      </c>
      <c r="O348" s="33">
        <v>2350.3952569169965</v>
      </c>
      <c r="P348" s="33">
        <v>539.802371541502</v>
      </c>
      <c r="Q348" s="33">
        <v>36568.667984189728</v>
      </c>
      <c r="R348" s="33">
        <v>876.33596837944674</v>
      </c>
      <c r="S348" s="33">
        <v>1822.1897233201585</v>
      </c>
      <c r="T348" s="33">
        <v>8157.3083003952579</v>
      </c>
      <c r="U348" s="33">
        <v>5879.8577075098819</v>
      </c>
      <c r="V348" s="33">
        <v>10716.988142292492</v>
      </c>
      <c r="W348" s="33">
        <v>5870.8853754940719</v>
      </c>
      <c r="X348" s="33">
        <v>2079.102766798419</v>
      </c>
      <c r="Y348" s="33">
        <v>1166</v>
      </c>
      <c r="Z348" s="33">
        <v>34929.877470355736</v>
      </c>
      <c r="AA348" s="33">
        <v>13320.18972332016</v>
      </c>
      <c r="AB348" s="33">
        <v>3515.418972332016</v>
      </c>
      <c r="AC348" s="33">
        <v>5700.537549407115</v>
      </c>
      <c r="AD348" s="33">
        <v>6963.4584980237159</v>
      </c>
      <c r="AE348" s="33">
        <v>5430.2727272727279</v>
      </c>
      <c r="AF348" s="33">
        <v>31524.22924901186</v>
      </c>
      <c r="AG348" s="33">
        <v>2118.3596837944665</v>
      </c>
      <c r="AH348" s="33">
        <v>5031.8932806324119</v>
      </c>
      <c r="AI348" s="33">
        <v>17131.083003952572</v>
      </c>
      <c r="AJ348" s="33">
        <v>4454.0909090909099</v>
      </c>
      <c r="AK348" s="33">
        <v>2289.8577075098815</v>
      </c>
      <c r="AL348" s="33">
        <v>498.94466403162056</v>
      </c>
      <c r="AM348" s="33">
        <v>38111.37944664032</v>
      </c>
      <c r="AN348" s="33">
        <v>755.09881422924911</v>
      </c>
      <c r="AO348" s="33">
        <v>1927.640316205534</v>
      </c>
      <c r="AP348" s="33">
        <v>8670.3201581027679</v>
      </c>
      <c r="AQ348" s="33">
        <v>5727.5652173913049</v>
      </c>
      <c r="AR348" s="33">
        <v>11275.588932806326</v>
      </c>
      <c r="AS348" s="33">
        <v>7384.4110671936769</v>
      </c>
      <c r="AT348" s="33">
        <v>1220.9683794466405</v>
      </c>
      <c r="AU348" s="33">
        <v>1149.7865612648222</v>
      </c>
      <c r="AV348" s="33">
        <v>35232.584980237159</v>
      </c>
      <c r="AW348" s="33">
        <v>13622.99209486166</v>
      </c>
      <c r="AX348" s="33">
        <v>3552.430830039526</v>
      </c>
      <c r="AY348" s="33">
        <v>5451.4308300395269</v>
      </c>
      <c r="AZ348" s="33">
        <v>6244.687747035573</v>
      </c>
      <c r="BA348" s="33">
        <v>6361.04347826087</v>
      </c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  <c r="CI348" s="1"/>
      <c r="CJ348" s="1"/>
      <c r="CK348" s="1"/>
      <c r="CL348" s="1"/>
      <c r="CM348" s="1"/>
      <c r="CN348" s="1"/>
      <c r="CO348" s="1"/>
      <c r="CP348" s="1"/>
      <c r="CQ348" s="1"/>
      <c r="CR348" s="1"/>
      <c r="CS348" s="1"/>
      <c r="CT348" s="1"/>
      <c r="CU348" s="1"/>
      <c r="CV348" s="1"/>
      <c r="CW348" s="1"/>
      <c r="CX348" s="1"/>
      <c r="CY348" s="1"/>
      <c r="CZ348" s="1"/>
      <c r="DA348" s="1"/>
      <c r="DB348" s="1"/>
      <c r="DC348" s="1"/>
      <c r="DD348" s="1"/>
      <c r="DE348" s="1"/>
      <c r="DF348" s="1"/>
      <c r="DG348" s="1"/>
      <c r="DH348" s="1"/>
      <c r="DI348" s="1"/>
      <c r="DJ348" s="1"/>
      <c r="DK348" s="1"/>
      <c r="DL348" s="1"/>
      <c r="DM348" s="1"/>
      <c r="DN348" s="1"/>
      <c r="DO348" s="1"/>
      <c r="DP348" s="1"/>
      <c r="DQ348" s="1"/>
      <c r="DR348" s="1"/>
      <c r="DS348" s="1"/>
      <c r="DT348" s="1"/>
      <c r="DU348" s="1"/>
      <c r="DV348" s="1"/>
      <c r="DW348" s="1"/>
      <c r="DX348" s="1"/>
      <c r="DY348" s="1"/>
      <c r="DZ348" s="1"/>
      <c r="EA348" s="1"/>
      <c r="EB348" s="1"/>
      <c r="EC348" s="1"/>
      <c r="ED348" s="1"/>
      <c r="EE348" s="1"/>
      <c r="EF348" s="1"/>
      <c r="EG348" s="1"/>
      <c r="EH348" s="1"/>
      <c r="EI348" s="1"/>
      <c r="EJ348" s="1"/>
      <c r="EK348" s="1"/>
      <c r="EL348" s="1"/>
      <c r="EM348" s="1"/>
      <c r="EN348" s="1"/>
      <c r="EO348" s="1"/>
      <c r="EP348" s="1"/>
      <c r="EQ348" s="1"/>
      <c r="ER348" s="1"/>
      <c r="ES348" s="1"/>
      <c r="ET348" s="1"/>
      <c r="EU348" s="1"/>
      <c r="EV348" s="1"/>
      <c r="EW348" s="1"/>
      <c r="EX348" s="1"/>
      <c r="EY348" s="1"/>
      <c r="EZ348" s="1"/>
      <c r="FA348" s="1"/>
      <c r="FB348" s="1"/>
      <c r="FC348" s="1"/>
      <c r="FD348" s="1"/>
      <c r="FE348" s="1"/>
      <c r="FF348" s="1"/>
      <c r="FG348" s="1"/>
      <c r="FH348" s="1"/>
    </row>
    <row r="349" spans="1:164" ht="15.75" customHeight="1" x14ac:dyDescent="0.25">
      <c r="A349" s="1">
        <v>37412</v>
      </c>
      <c r="B349" s="1" t="s">
        <v>350</v>
      </c>
      <c r="C349" s="1" t="s">
        <v>796</v>
      </c>
      <c r="D349" s="1" t="s">
        <v>824</v>
      </c>
      <c r="E349" s="1">
        <v>2480</v>
      </c>
      <c r="F349" s="1" t="s">
        <v>834</v>
      </c>
      <c r="G349" s="1" t="s">
        <v>838</v>
      </c>
      <c r="H349" s="1" t="s">
        <v>841</v>
      </c>
      <c r="I349" s="1" t="s">
        <v>853</v>
      </c>
      <c r="J349" s="33">
        <v>97630.86166007907</v>
      </c>
      <c r="K349" s="33">
        <v>6950.521739130435</v>
      </c>
      <c r="L349" s="33">
        <v>19685.415019762848</v>
      </c>
      <c r="M349" s="33">
        <v>46576</v>
      </c>
      <c r="N349" s="33">
        <v>14287.545454545454</v>
      </c>
      <c r="O349" s="33">
        <v>8392.3557312252979</v>
      </c>
      <c r="P349" s="33">
        <v>1739.02371541502</v>
      </c>
      <c r="Q349" s="33">
        <v>71891.197628458511</v>
      </c>
      <c r="R349" s="33">
        <v>2681.347826086957</v>
      </c>
      <c r="S349" s="33">
        <v>4985.0395256917</v>
      </c>
      <c r="T349" s="33">
        <v>19646.098814229248</v>
      </c>
      <c r="U349" s="33">
        <v>10513.616600790516</v>
      </c>
      <c r="V349" s="33">
        <v>13332.209486166012</v>
      </c>
      <c r="W349" s="33">
        <v>14905.264822134388</v>
      </c>
      <c r="X349" s="33">
        <v>3923.01581027668</v>
      </c>
      <c r="Y349" s="33">
        <v>1904.604743083004</v>
      </c>
      <c r="Z349" s="33">
        <v>72923.023715415024</v>
      </c>
      <c r="AA349" s="33">
        <v>22955.387351778656</v>
      </c>
      <c r="AB349" s="33">
        <v>9992.6877470355739</v>
      </c>
      <c r="AC349" s="33">
        <v>8445.1067193675899</v>
      </c>
      <c r="AD349" s="33">
        <v>19345.833992094864</v>
      </c>
      <c r="AE349" s="33">
        <v>12184.007905138342</v>
      </c>
      <c r="AF349" s="33">
        <v>98095.76679841899</v>
      </c>
      <c r="AG349" s="33">
        <v>8036.0988142292499</v>
      </c>
      <c r="AH349" s="33">
        <v>20527.581027667984</v>
      </c>
      <c r="AI349" s="33">
        <v>45023.996047430839</v>
      </c>
      <c r="AJ349" s="33">
        <v>14484.541501976286</v>
      </c>
      <c r="AK349" s="33">
        <v>8413.7193675889339</v>
      </c>
      <c r="AL349" s="33">
        <v>1609.8300395256917</v>
      </c>
      <c r="AM349" s="33">
        <v>73111.849802371551</v>
      </c>
      <c r="AN349" s="33">
        <v>2782.6600790513835</v>
      </c>
      <c r="AO349" s="33">
        <v>5281.411067193676</v>
      </c>
      <c r="AP349" s="33">
        <v>18992.059288537552</v>
      </c>
      <c r="AQ349" s="33">
        <v>10230.762845849804</v>
      </c>
      <c r="AR349" s="33">
        <v>13555.664031620556</v>
      </c>
      <c r="AS349" s="33">
        <v>16405.490118577076</v>
      </c>
      <c r="AT349" s="33">
        <v>3870.818181818182</v>
      </c>
      <c r="AU349" s="33">
        <v>1992.9841897233202</v>
      </c>
      <c r="AV349" s="33">
        <v>69517.193675889328</v>
      </c>
      <c r="AW349" s="33">
        <v>20701.849802371544</v>
      </c>
      <c r="AX349" s="33">
        <v>10296.09881422925</v>
      </c>
      <c r="AY349" s="33">
        <v>8419.818181818182</v>
      </c>
      <c r="AZ349" s="33">
        <v>18651.667984189724</v>
      </c>
      <c r="BA349" s="33">
        <v>11447.758893280634</v>
      </c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  <c r="CI349" s="1"/>
      <c r="CJ349" s="1"/>
      <c r="CK349" s="1"/>
      <c r="CL349" s="1"/>
      <c r="CM349" s="1"/>
      <c r="CN349" s="1"/>
      <c r="CO349" s="1"/>
      <c r="CP349" s="1"/>
      <c r="CQ349" s="1"/>
      <c r="CR349" s="1"/>
      <c r="CS349" s="1"/>
      <c r="CT349" s="1"/>
      <c r="CU349" s="1"/>
      <c r="CV349" s="1"/>
      <c r="CW349" s="1"/>
      <c r="CX349" s="1"/>
      <c r="CY349" s="1"/>
      <c r="CZ349" s="1"/>
      <c r="DA349" s="1"/>
      <c r="DB349" s="1"/>
      <c r="DC349" s="1"/>
      <c r="DD349" s="1"/>
      <c r="DE349" s="1"/>
      <c r="DF349" s="1"/>
      <c r="DG349" s="1"/>
      <c r="DH349" s="1"/>
      <c r="DI349" s="1"/>
      <c r="DJ349" s="1"/>
      <c r="DK349" s="1"/>
      <c r="DL349" s="1"/>
      <c r="DM349" s="1"/>
      <c r="DN349" s="1"/>
      <c r="DO349" s="1"/>
      <c r="DP349" s="1"/>
      <c r="DQ349" s="1"/>
      <c r="DR349" s="1"/>
      <c r="DS349" s="1"/>
      <c r="DT349" s="1"/>
      <c r="DU349" s="1"/>
      <c r="DV349" s="1"/>
      <c r="DW349" s="1"/>
      <c r="DX349" s="1"/>
      <c r="DY349" s="1"/>
      <c r="DZ349" s="1"/>
      <c r="EA349" s="1"/>
      <c r="EB349" s="1"/>
      <c r="EC349" s="1"/>
      <c r="ED349" s="1"/>
      <c r="EE349" s="1"/>
      <c r="EF349" s="1"/>
      <c r="EG349" s="1"/>
      <c r="EH349" s="1"/>
      <c r="EI349" s="1"/>
      <c r="EJ349" s="1"/>
      <c r="EK349" s="1"/>
      <c r="EL349" s="1"/>
      <c r="EM349" s="1"/>
      <c r="EN349" s="1"/>
      <c r="EO349" s="1"/>
      <c r="EP349" s="1"/>
      <c r="EQ349" s="1"/>
      <c r="ER349" s="1"/>
      <c r="ES349" s="1"/>
      <c r="ET349" s="1"/>
      <c r="EU349" s="1"/>
      <c r="EV349" s="1"/>
      <c r="EW349" s="1"/>
      <c r="EX349" s="1"/>
      <c r="EY349" s="1"/>
      <c r="EZ349" s="1"/>
      <c r="FA349" s="1"/>
      <c r="FB349" s="1"/>
      <c r="FC349" s="1"/>
      <c r="FD349" s="1"/>
      <c r="FE349" s="1"/>
      <c r="FF349" s="1"/>
      <c r="FG349" s="1"/>
      <c r="FH349" s="1"/>
    </row>
    <row r="350" spans="1:164" ht="15.75" customHeight="1" x14ac:dyDescent="0.25">
      <c r="A350" s="1">
        <v>37420</v>
      </c>
      <c r="B350" s="1" t="s">
        <v>351</v>
      </c>
      <c r="C350" s="1" t="s">
        <v>799</v>
      </c>
      <c r="D350" s="1" t="s">
        <v>827</v>
      </c>
      <c r="E350" s="1">
        <v>3100</v>
      </c>
      <c r="F350" s="1" t="s">
        <v>834</v>
      </c>
      <c r="G350" s="1" t="s">
        <v>838</v>
      </c>
      <c r="H350" s="1" t="s">
        <v>842</v>
      </c>
      <c r="I350" s="1" t="s">
        <v>853</v>
      </c>
      <c r="J350" s="33">
        <v>102057.83399209488</v>
      </c>
      <c r="K350" s="33">
        <v>10567.897233201582</v>
      </c>
      <c r="L350" s="33">
        <v>19977.750988142292</v>
      </c>
      <c r="M350" s="33">
        <v>37364.126482213447</v>
      </c>
      <c r="N350" s="33">
        <v>19221.225296442688</v>
      </c>
      <c r="O350" s="33">
        <v>12844.750988142294</v>
      </c>
      <c r="P350" s="33">
        <v>2082.0830039525695</v>
      </c>
      <c r="Q350" s="33">
        <v>106670.5652173913</v>
      </c>
      <c r="R350" s="33">
        <v>1845.300395256917</v>
      </c>
      <c r="S350" s="33">
        <v>4753.747035573123</v>
      </c>
      <c r="T350" s="33">
        <v>32935.683794466408</v>
      </c>
      <c r="U350" s="33">
        <v>17658.88932806324</v>
      </c>
      <c r="V350" s="33">
        <v>19697.426877470356</v>
      </c>
      <c r="W350" s="33">
        <v>19249.245059288536</v>
      </c>
      <c r="X350" s="33">
        <v>7895.0592885375499</v>
      </c>
      <c r="Y350" s="33">
        <v>2635.213438735178</v>
      </c>
      <c r="Z350" s="33">
        <v>108973.83794466402</v>
      </c>
      <c r="AA350" s="33">
        <v>39880.758893280632</v>
      </c>
      <c r="AB350" s="33">
        <v>17451.494071146248</v>
      </c>
      <c r="AC350" s="33">
        <v>15172.474308300396</v>
      </c>
      <c r="AD350" s="33">
        <v>15767.015810276682</v>
      </c>
      <c r="AE350" s="33">
        <v>20702.094861660084</v>
      </c>
      <c r="AF350" s="33">
        <v>102172.19367588933</v>
      </c>
      <c r="AG350" s="33">
        <v>10978.229249011858</v>
      </c>
      <c r="AH350" s="33">
        <v>20148.845849802376</v>
      </c>
      <c r="AI350" s="33">
        <v>39127.644268774704</v>
      </c>
      <c r="AJ350" s="33">
        <v>17448.328063241108</v>
      </c>
      <c r="AK350" s="33">
        <v>13000.944664031622</v>
      </c>
      <c r="AL350" s="33">
        <v>1468.2015810276682</v>
      </c>
      <c r="AM350" s="33">
        <v>108334.41897233203</v>
      </c>
      <c r="AN350" s="33">
        <v>1866.3913043478262</v>
      </c>
      <c r="AO350" s="33">
        <v>4607.521739130435</v>
      </c>
      <c r="AP350" s="33">
        <v>29940.486166007904</v>
      </c>
      <c r="AQ350" s="33">
        <v>17715.549407114624</v>
      </c>
      <c r="AR350" s="33">
        <v>19755.964426877472</v>
      </c>
      <c r="AS350" s="33">
        <v>22755.332015810276</v>
      </c>
      <c r="AT350" s="33">
        <v>8655.4664031620559</v>
      </c>
      <c r="AU350" s="33">
        <v>3037.707509881423</v>
      </c>
      <c r="AV350" s="33">
        <v>113597.99209486168</v>
      </c>
      <c r="AW350" s="33">
        <v>45468.861660079056</v>
      </c>
      <c r="AX350" s="33">
        <v>17763.185770750988</v>
      </c>
      <c r="AY350" s="33">
        <v>15470.296442687748</v>
      </c>
      <c r="AZ350" s="33">
        <v>15009.525691699606</v>
      </c>
      <c r="BA350" s="33">
        <v>19886.122529644272</v>
      </c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  <c r="CN350" s="1"/>
      <c r="CO350" s="1"/>
      <c r="CP350" s="1"/>
      <c r="CQ350" s="1"/>
      <c r="CR350" s="1"/>
      <c r="CS350" s="1"/>
      <c r="CT350" s="1"/>
      <c r="CU350" s="1"/>
      <c r="CV350" s="1"/>
      <c r="CW350" s="1"/>
      <c r="CX350" s="1"/>
      <c r="CY350" s="1"/>
      <c r="CZ350" s="1"/>
      <c r="DA350" s="1"/>
      <c r="DB350" s="1"/>
      <c r="DC350" s="1"/>
      <c r="DD350" s="1"/>
      <c r="DE350" s="1"/>
      <c r="DF350" s="1"/>
      <c r="DG350" s="1"/>
      <c r="DH350" s="1"/>
      <c r="DI350" s="1"/>
      <c r="DJ350" s="1"/>
      <c r="DK350" s="1"/>
      <c r="DL350" s="1"/>
      <c r="DM350" s="1"/>
      <c r="DN350" s="1"/>
      <c r="DO350" s="1"/>
      <c r="DP350" s="1"/>
      <c r="DQ350" s="1"/>
      <c r="DR350" s="1"/>
      <c r="DS350" s="1"/>
      <c r="DT350" s="1"/>
      <c r="DU350" s="1"/>
      <c r="DV350" s="1"/>
      <c r="DW350" s="1"/>
      <c r="DX350" s="1"/>
      <c r="DY350" s="1"/>
      <c r="DZ350" s="1"/>
      <c r="EA350" s="1"/>
      <c r="EB350" s="1"/>
      <c r="EC350" s="1"/>
      <c r="ED350" s="1"/>
      <c r="EE350" s="1"/>
      <c r="EF350" s="1"/>
      <c r="EG350" s="1"/>
      <c r="EH350" s="1"/>
      <c r="EI350" s="1"/>
      <c r="EJ350" s="1"/>
      <c r="EK350" s="1"/>
      <c r="EL350" s="1"/>
      <c r="EM350" s="1"/>
      <c r="EN350" s="1"/>
      <c r="EO350" s="1"/>
      <c r="EP350" s="1"/>
      <c r="EQ350" s="1"/>
      <c r="ER350" s="1"/>
      <c r="ES350" s="1"/>
      <c r="ET350" s="1"/>
      <c r="EU350" s="1"/>
      <c r="EV350" s="1"/>
      <c r="EW350" s="1"/>
      <c r="EX350" s="1"/>
      <c r="EY350" s="1"/>
      <c r="EZ350" s="1"/>
      <c r="FA350" s="1"/>
      <c r="FB350" s="1"/>
      <c r="FC350" s="1"/>
      <c r="FD350" s="1"/>
      <c r="FE350" s="1"/>
      <c r="FF350" s="1"/>
      <c r="FG350" s="1"/>
      <c r="FH350" s="1"/>
    </row>
    <row r="351" spans="1:164" ht="15.75" customHeight="1" x14ac:dyDescent="0.25">
      <c r="A351" s="1">
        <v>37450</v>
      </c>
      <c r="B351" s="1" t="s">
        <v>352</v>
      </c>
      <c r="C351" s="1" t="s">
        <v>805</v>
      </c>
      <c r="D351" s="1" t="s">
        <v>827</v>
      </c>
      <c r="E351" s="1">
        <v>3053</v>
      </c>
      <c r="F351" s="1" t="s">
        <v>832</v>
      </c>
      <c r="G351" s="1" t="s">
        <v>838</v>
      </c>
      <c r="H351" s="1" t="s">
        <v>841</v>
      </c>
      <c r="I351" s="1" t="s">
        <v>853</v>
      </c>
      <c r="J351" s="33">
        <v>93059.110671936767</v>
      </c>
      <c r="K351" s="33">
        <v>7619.810276679842</v>
      </c>
      <c r="L351" s="33">
        <v>15731.877470355734</v>
      </c>
      <c r="M351" s="33">
        <v>32289.450592885376</v>
      </c>
      <c r="N351" s="33">
        <v>23107.2766798419</v>
      </c>
      <c r="O351" s="33">
        <v>12839.671936758896</v>
      </c>
      <c r="P351" s="33">
        <v>1471.02371541502</v>
      </c>
      <c r="Q351" s="33">
        <v>86126.339920948623</v>
      </c>
      <c r="R351" s="33">
        <v>1951.320158102767</v>
      </c>
      <c r="S351" s="33">
        <v>4338.557312252964</v>
      </c>
      <c r="T351" s="33">
        <v>24163.280632411068</v>
      </c>
      <c r="U351" s="33">
        <v>17128.707509881424</v>
      </c>
      <c r="V351" s="33">
        <v>15554.292490118578</v>
      </c>
      <c r="W351" s="33">
        <v>15435.691699604746</v>
      </c>
      <c r="X351" s="33">
        <v>5035.241106719368</v>
      </c>
      <c r="Y351" s="33">
        <v>2519.2490118577075</v>
      </c>
      <c r="Z351" s="33">
        <v>101302.07509881425</v>
      </c>
      <c r="AA351" s="33">
        <v>28157.636363636368</v>
      </c>
      <c r="AB351" s="33">
        <v>16613.861660079052</v>
      </c>
      <c r="AC351" s="33">
        <v>18811.316205533596</v>
      </c>
      <c r="AD351" s="33">
        <v>20996.13438735178</v>
      </c>
      <c r="AE351" s="33">
        <v>16723.12648221344</v>
      </c>
      <c r="AF351" s="33">
        <v>80116.498023715423</v>
      </c>
      <c r="AG351" s="33">
        <v>6951.3083003952579</v>
      </c>
      <c r="AH351" s="33">
        <v>14491.351778656128</v>
      </c>
      <c r="AI351" s="33">
        <v>30645.38735177866</v>
      </c>
      <c r="AJ351" s="33">
        <v>17988.569169960476</v>
      </c>
      <c r="AK351" s="33">
        <v>8846.407114624506</v>
      </c>
      <c r="AL351" s="33">
        <v>1193.4743083003955</v>
      </c>
      <c r="AM351" s="33">
        <v>88930.6837944664</v>
      </c>
      <c r="AN351" s="33">
        <v>1955.9249011857708</v>
      </c>
      <c r="AO351" s="33">
        <v>4754.837944664032</v>
      </c>
      <c r="AP351" s="33">
        <v>24154.367588932808</v>
      </c>
      <c r="AQ351" s="33">
        <v>16858.442687747036</v>
      </c>
      <c r="AR351" s="33">
        <v>15784.17786561265</v>
      </c>
      <c r="AS351" s="33">
        <v>18112.853754940712</v>
      </c>
      <c r="AT351" s="33">
        <v>4868.952569169961</v>
      </c>
      <c r="AU351" s="33">
        <v>2441.126482213439</v>
      </c>
      <c r="AV351" s="33">
        <v>95612.561264822158</v>
      </c>
      <c r="AW351" s="33">
        <v>27257.1581027668</v>
      </c>
      <c r="AX351" s="33">
        <v>17728.189723320163</v>
      </c>
      <c r="AY351" s="33">
        <v>17833.782608695656</v>
      </c>
      <c r="AZ351" s="33">
        <v>18079.529644268776</v>
      </c>
      <c r="BA351" s="33">
        <v>14713.901185770752</v>
      </c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  <c r="CF351" s="1"/>
      <c r="CG351" s="1"/>
      <c r="CH351" s="1"/>
      <c r="CI351" s="1"/>
      <c r="CJ351" s="1"/>
      <c r="CK351" s="1"/>
      <c r="CL351" s="1"/>
      <c r="CM351" s="1"/>
      <c r="CN351" s="1"/>
      <c r="CO351" s="1"/>
      <c r="CP351" s="1"/>
      <c r="CQ351" s="1"/>
      <c r="CR351" s="1"/>
      <c r="CS351" s="1"/>
      <c r="CT351" s="1"/>
      <c r="CU351" s="1"/>
      <c r="CV351" s="1"/>
      <c r="CW351" s="1"/>
      <c r="CX351" s="1"/>
      <c r="CY351" s="1"/>
      <c r="CZ351" s="1"/>
      <c r="DA351" s="1"/>
      <c r="DB351" s="1"/>
      <c r="DC351" s="1"/>
      <c r="DD351" s="1"/>
      <c r="DE351" s="1"/>
      <c r="DF351" s="1"/>
      <c r="DG351" s="1"/>
      <c r="DH351" s="1"/>
      <c r="DI351" s="1"/>
      <c r="DJ351" s="1"/>
      <c r="DK351" s="1"/>
      <c r="DL351" s="1"/>
      <c r="DM351" s="1"/>
      <c r="DN351" s="1"/>
      <c r="DO351" s="1"/>
      <c r="DP351" s="1"/>
      <c r="DQ351" s="1"/>
      <c r="DR351" s="1"/>
      <c r="DS351" s="1"/>
      <c r="DT351" s="1"/>
      <c r="DU351" s="1"/>
      <c r="DV351" s="1"/>
      <c r="DW351" s="1"/>
      <c r="DX351" s="1"/>
      <c r="DY351" s="1"/>
      <c r="DZ351" s="1"/>
      <c r="EA351" s="1"/>
      <c r="EB351" s="1"/>
      <c r="EC351" s="1"/>
      <c r="ED351" s="1"/>
      <c r="EE351" s="1"/>
      <c r="EF351" s="1"/>
      <c r="EG351" s="1"/>
      <c r="EH351" s="1"/>
      <c r="EI351" s="1"/>
      <c r="EJ351" s="1"/>
      <c r="EK351" s="1"/>
      <c r="EL351" s="1"/>
      <c r="EM351" s="1"/>
      <c r="EN351" s="1"/>
      <c r="EO351" s="1"/>
      <c r="EP351" s="1"/>
      <c r="EQ351" s="1"/>
      <c r="ER351" s="1"/>
      <c r="ES351" s="1"/>
      <c r="ET351" s="1"/>
      <c r="EU351" s="1"/>
      <c r="EV351" s="1"/>
      <c r="EW351" s="1"/>
      <c r="EX351" s="1"/>
      <c r="EY351" s="1"/>
      <c r="EZ351" s="1"/>
      <c r="FA351" s="1"/>
      <c r="FB351" s="1"/>
      <c r="FC351" s="1"/>
      <c r="FD351" s="1"/>
      <c r="FE351" s="1"/>
      <c r="FF351" s="1"/>
      <c r="FG351" s="1"/>
      <c r="FH351" s="1"/>
    </row>
    <row r="352" spans="1:164" ht="15.75" customHeight="1" x14ac:dyDescent="0.25">
      <c r="A352" s="1">
        <v>37492</v>
      </c>
      <c r="B352" s="1" t="s">
        <v>353</v>
      </c>
      <c r="C352" s="1" t="s">
        <v>806</v>
      </c>
      <c r="D352" s="1" t="s">
        <v>827</v>
      </c>
      <c r="E352" s="1">
        <v>3200</v>
      </c>
      <c r="F352" s="1" t="s">
        <v>832</v>
      </c>
      <c r="G352" s="1" t="s">
        <v>838</v>
      </c>
      <c r="H352" s="1" t="s">
        <v>842</v>
      </c>
      <c r="I352" s="1" t="s">
        <v>852</v>
      </c>
      <c r="J352" s="33">
        <v>78468.102766798431</v>
      </c>
      <c r="K352" s="33">
        <v>5209.608695652174</v>
      </c>
      <c r="L352" s="33">
        <v>12675.296442687748</v>
      </c>
      <c r="M352" s="33">
        <v>34176.557312252968</v>
      </c>
      <c r="N352" s="33">
        <v>13409.798418972334</v>
      </c>
      <c r="O352" s="33">
        <v>12262.379446640318</v>
      </c>
      <c r="P352" s="33">
        <v>734.46245059288549</v>
      </c>
      <c r="Q352" s="33">
        <v>68362.980237154159</v>
      </c>
      <c r="R352" s="33">
        <v>889.46245059288549</v>
      </c>
      <c r="S352" s="33">
        <v>3433.9446640316205</v>
      </c>
      <c r="T352" s="33">
        <v>18983.948616600792</v>
      </c>
      <c r="U352" s="33">
        <v>9880.177865612648</v>
      </c>
      <c r="V352" s="33">
        <v>10970.351778656126</v>
      </c>
      <c r="W352" s="33">
        <v>17319.865612648224</v>
      </c>
      <c r="X352" s="33">
        <v>4252.7786561264829</v>
      </c>
      <c r="Y352" s="33">
        <v>2632.450592885376</v>
      </c>
      <c r="Z352" s="33">
        <v>58916.260869565231</v>
      </c>
      <c r="AA352" s="33">
        <v>19411.102766798424</v>
      </c>
      <c r="AB352" s="33">
        <v>6437.229249011858</v>
      </c>
      <c r="AC352" s="33">
        <v>11959.826086956524</v>
      </c>
      <c r="AD352" s="33">
        <v>7144.826086956522</v>
      </c>
      <c r="AE352" s="33">
        <v>13963.276679841896</v>
      </c>
      <c r="AF352" s="33">
        <v>72578.494071146255</v>
      </c>
      <c r="AG352" s="33">
        <v>4688.98418972332</v>
      </c>
      <c r="AH352" s="33">
        <v>10595.05138339921</v>
      </c>
      <c r="AI352" s="33">
        <v>34198.106719367592</v>
      </c>
      <c r="AJ352" s="33">
        <v>12840.245059288538</v>
      </c>
      <c r="AK352" s="33">
        <v>9779.8577075098819</v>
      </c>
      <c r="AL352" s="33">
        <v>476.24901185770756</v>
      </c>
      <c r="AM352" s="33">
        <v>69074.703557312256</v>
      </c>
      <c r="AN352" s="33">
        <v>897.41501976284599</v>
      </c>
      <c r="AO352" s="33">
        <v>2890.415019762846</v>
      </c>
      <c r="AP352" s="33">
        <v>18268.905138339924</v>
      </c>
      <c r="AQ352" s="33">
        <v>10743.679841897234</v>
      </c>
      <c r="AR352" s="33">
        <v>10310.482213438734</v>
      </c>
      <c r="AS352" s="33">
        <v>18522.438735177864</v>
      </c>
      <c r="AT352" s="33">
        <v>4614.584980237154</v>
      </c>
      <c r="AU352" s="33">
        <v>2826.7826086956525</v>
      </c>
      <c r="AV352" s="33">
        <v>55693.023715415024</v>
      </c>
      <c r="AW352" s="33">
        <v>18061.209486166008</v>
      </c>
      <c r="AX352" s="33">
        <v>5755.794466403162</v>
      </c>
      <c r="AY352" s="33">
        <v>11646.10276679842</v>
      </c>
      <c r="AZ352" s="33">
        <v>7245.324110671937</v>
      </c>
      <c r="BA352" s="33">
        <v>12984.592885375494</v>
      </c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  <c r="CI352" s="1"/>
      <c r="CJ352" s="1"/>
      <c r="CK352" s="1"/>
      <c r="CL352" s="1"/>
      <c r="CM352" s="1"/>
      <c r="CN352" s="1"/>
      <c r="CO352" s="1"/>
      <c r="CP352" s="1"/>
      <c r="CQ352" s="1"/>
      <c r="CR352" s="1"/>
      <c r="CS352" s="1"/>
      <c r="CT352" s="1"/>
      <c r="CU352" s="1"/>
      <c r="CV352" s="1"/>
      <c r="CW352" s="1"/>
      <c r="CX352" s="1"/>
      <c r="CY352" s="1"/>
      <c r="CZ352" s="1"/>
      <c r="DA352" s="1"/>
      <c r="DB352" s="1"/>
      <c r="DC352" s="1"/>
      <c r="DD352" s="1"/>
      <c r="DE352" s="1"/>
      <c r="DF352" s="1"/>
      <c r="DG352" s="1"/>
      <c r="DH352" s="1"/>
      <c r="DI352" s="1"/>
      <c r="DJ352" s="1"/>
      <c r="DK352" s="1"/>
      <c r="DL352" s="1"/>
      <c r="DM352" s="1"/>
      <c r="DN352" s="1"/>
      <c r="DO352" s="1"/>
      <c r="DP352" s="1"/>
      <c r="DQ352" s="1"/>
      <c r="DR352" s="1"/>
      <c r="DS352" s="1"/>
      <c r="DT352" s="1"/>
      <c r="DU352" s="1"/>
      <c r="DV352" s="1"/>
      <c r="DW352" s="1"/>
      <c r="DX352" s="1"/>
      <c r="DY352" s="1"/>
      <c r="DZ352" s="1"/>
      <c r="EA352" s="1"/>
      <c r="EB352" s="1"/>
      <c r="EC352" s="1"/>
      <c r="ED352" s="1"/>
      <c r="EE352" s="1"/>
      <c r="EF352" s="1"/>
      <c r="EG352" s="1"/>
      <c r="EH352" s="1"/>
      <c r="EI352" s="1"/>
      <c r="EJ352" s="1"/>
      <c r="EK352" s="1"/>
      <c r="EL352" s="1"/>
      <c r="EM352" s="1"/>
      <c r="EN352" s="1"/>
      <c r="EO352" s="1"/>
      <c r="EP352" s="1"/>
      <c r="EQ352" s="1"/>
      <c r="ER352" s="1"/>
      <c r="ES352" s="1"/>
      <c r="ET352" s="1"/>
      <c r="EU352" s="1"/>
      <c r="EV352" s="1"/>
      <c r="EW352" s="1"/>
      <c r="EX352" s="1"/>
      <c r="EY352" s="1"/>
      <c r="EZ352" s="1"/>
      <c r="FA352" s="1"/>
      <c r="FB352" s="1"/>
      <c r="FC352" s="1"/>
      <c r="FD352" s="1"/>
      <c r="FE352" s="1"/>
      <c r="FF352" s="1"/>
      <c r="FG352" s="1"/>
      <c r="FH352" s="1"/>
    </row>
    <row r="353" spans="1:164" ht="15.75" customHeight="1" x14ac:dyDescent="0.25">
      <c r="A353" s="1">
        <v>37498</v>
      </c>
      <c r="B353" s="1" t="s">
        <v>354</v>
      </c>
      <c r="C353" s="1" t="s">
        <v>797</v>
      </c>
      <c r="D353" s="1" t="s">
        <v>824</v>
      </c>
      <c r="E353" s="1">
        <v>2490</v>
      </c>
      <c r="F353" s="1" t="s">
        <v>832</v>
      </c>
      <c r="G353" s="1" t="s">
        <v>838</v>
      </c>
      <c r="H353" s="1" t="s">
        <v>841</v>
      </c>
      <c r="I353" s="1" t="s">
        <v>852</v>
      </c>
      <c r="J353" s="33">
        <v>25013.948616600792</v>
      </c>
      <c r="K353" s="33">
        <v>1471.1660079051385</v>
      </c>
      <c r="L353" s="33">
        <v>3648.5573122529649</v>
      </c>
      <c r="M353" s="33">
        <v>13298.695652173912</v>
      </c>
      <c r="N353" s="33">
        <v>2777.3675889328065</v>
      </c>
      <c r="O353" s="33">
        <v>3788.2015810276689</v>
      </c>
      <c r="P353" s="33">
        <v>29.960474308300398</v>
      </c>
      <c r="Q353" s="33">
        <v>55253.011857707512</v>
      </c>
      <c r="R353" s="33">
        <v>1106.098814229249</v>
      </c>
      <c r="S353" s="33">
        <v>2074.545454545455</v>
      </c>
      <c r="T353" s="33">
        <v>10399.01976284585</v>
      </c>
      <c r="U353" s="33">
        <v>8177.3873517786569</v>
      </c>
      <c r="V353" s="33">
        <v>13451.865612648222</v>
      </c>
      <c r="W353" s="33">
        <v>12555.0395256917</v>
      </c>
      <c r="X353" s="33">
        <v>4466.881422924901</v>
      </c>
      <c r="Y353" s="33">
        <v>3022.1739130434785</v>
      </c>
      <c r="Z353" s="33">
        <v>56197.288537549415</v>
      </c>
      <c r="AA353" s="33">
        <v>21818.154150197632</v>
      </c>
      <c r="AB353" s="33">
        <v>6738.351778656127</v>
      </c>
      <c r="AC353" s="33">
        <v>12163.332015810278</v>
      </c>
      <c r="AD353" s="33">
        <v>6596.786561264822</v>
      </c>
      <c r="AE353" s="33">
        <v>8880.6640316205539</v>
      </c>
      <c r="AF353" s="33">
        <v>29256.059288537552</v>
      </c>
      <c r="AG353" s="33">
        <v>1840.8181818181822</v>
      </c>
      <c r="AH353" s="33">
        <v>3671.8656126482215</v>
      </c>
      <c r="AI353" s="33">
        <v>16445.88932806324</v>
      </c>
      <c r="AJ353" s="33">
        <v>3265.4347826086955</v>
      </c>
      <c r="AK353" s="33">
        <v>3841.833992094862</v>
      </c>
      <c r="AL353" s="33">
        <v>190.21739130434784</v>
      </c>
      <c r="AM353" s="33">
        <v>58249.861660079056</v>
      </c>
      <c r="AN353" s="33">
        <v>1240.4743083003955</v>
      </c>
      <c r="AO353" s="33">
        <v>1851.8656126482215</v>
      </c>
      <c r="AP353" s="33">
        <v>10327.541501976286</v>
      </c>
      <c r="AQ353" s="33">
        <v>7914.723320158103</v>
      </c>
      <c r="AR353" s="33">
        <v>13799.913043478262</v>
      </c>
      <c r="AS353" s="33">
        <v>14873.549407114626</v>
      </c>
      <c r="AT353" s="33">
        <v>4992.9802371541509</v>
      </c>
      <c r="AU353" s="33">
        <v>3248.814229249012</v>
      </c>
      <c r="AV353" s="33">
        <v>48998.628458498031</v>
      </c>
      <c r="AW353" s="33">
        <v>14154.146245059292</v>
      </c>
      <c r="AX353" s="33">
        <v>6448.2845849802379</v>
      </c>
      <c r="AY353" s="33">
        <v>12021.648221343874</v>
      </c>
      <c r="AZ353" s="33">
        <v>6085.3241106719379</v>
      </c>
      <c r="BA353" s="33">
        <v>10289.22529644269</v>
      </c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  <c r="CF353" s="1"/>
      <c r="CG353" s="1"/>
      <c r="CH353" s="1"/>
      <c r="CI353" s="1"/>
      <c r="CJ353" s="1"/>
      <c r="CK353" s="1"/>
      <c r="CL353" s="1"/>
      <c r="CM353" s="1"/>
      <c r="CN353" s="1"/>
      <c r="CO353" s="1"/>
      <c r="CP353" s="1"/>
      <c r="CQ353" s="1"/>
      <c r="CR353" s="1"/>
      <c r="CS353" s="1"/>
      <c r="CT353" s="1"/>
      <c r="CU353" s="1"/>
      <c r="CV353" s="1"/>
      <c r="CW353" s="1"/>
      <c r="CX353" s="1"/>
      <c r="CY353" s="1"/>
      <c r="CZ353" s="1"/>
      <c r="DA353" s="1"/>
      <c r="DB353" s="1"/>
      <c r="DC353" s="1"/>
      <c r="DD353" s="1"/>
      <c r="DE353" s="1"/>
      <c r="DF353" s="1"/>
      <c r="DG353" s="1"/>
      <c r="DH353" s="1"/>
      <c r="DI353" s="1"/>
      <c r="DJ353" s="1"/>
      <c r="DK353" s="1"/>
      <c r="DL353" s="1"/>
      <c r="DM353" s="1"/>
      <c r="DN353" s="1"/>
      <c r="DO353" s="1"/>
      <c r="DP353" s="1"/>
      <c r="DQ353" s="1"/>
      <c r="DR353" s="1"/>
      <c r="DS353" s="1"/>
      <c r="DT353" s="1"/>
      <c r="DU353" s="1"/>
      <c r="DV353" s="1"/>
      <c r="DW353" s="1"/>
      <c r="DX353" s="1"/>
      <c r="DY353" s="1"/>
      <c r="DZ353" s="1"/>
      <c r="EA353" s="1"/>
      <c r="EB353" s="1"/>
      <c r="EC353" s="1"/>
      <c r="ED353" s="1"/>
      <c r="EE353" s="1"/>
      <c r="EF353" s="1"/>
      <c r="EG353" s="1"/>
      <c r="EH353" s="1"/>
      <c r="EI353" s="1"/>
      <c r="EJ353" s="1"/>
      <c r="EK353" s="1"/>
      <c r="EL353" s="1"/>
      <c r="EM353" s="1"/>
      <c r="EN353" s="1"/>
      <c r="EO353" s="1"/>
      <c r="EP353" s="1"/>
      <c r="EQ353" s="1"/>
      <c r="ER353" s="1"/>
      <c r="ES353" s="1"/>
      <c r="ET353" s="1"/>
      <c r="EU353" s="1"/>
      <c r="EV353" s="1"/>
      <c r="EW353" s="1"/>
      <c r="EX353" s="1"/>
      <c r="EY353" s="1"/>
      <c r="EZ353" s="1"/>
      <c r="FA353" s="1"/>
      <c r="FB353" s="1"/>
      <c r="FC353" s="1"/>
      <c r="FD353" s="1"/>
      <c r="FE353" s="1"/>
      <c r="FF353" s="1"/>
      <c r="FG353" s="1"/>
      <c r="FH353" s="1"/>
    </row>
    <row r="354" spans="1:164" ht="15.75" customHeight="1" x14ac:dyDescent="0.25">
      <c r="A354" s="1">
        <v>37528</v>
      </c>
      <c r="B354" s="1" t="s">
        <v>355</v>
      </c>
      <c r="C354" s="1" t="s">
        <v>805</v>
      </c>
      <c r="D354" s="1" t="s">
        <v>827</v>
      </c>
      <c r="E354" s="1">
        <v>4045</v>
      </c>
      <c r="F354" s="1" t="s">
        <v>834</v>
      </c>
      <c r="G354" s="1" t="s">
        <v>838</v>
      </c>
      <c r="H354" s="1" t="s">
        <v>846</v>
      </c>
      <c r="I354" s="1" t="s">
        <v>851</v>
      </c>
      <c r="J354" s="33">
        <v>151709.77865612647</v>
      </c>
      <c r="K354" s="33">
        <v>11137.529644268776</v>
      </c>
      <c r="L354" s="33">
        <v>26090.019762845852</v>
      </c>
      <c r="M354" s="33">
        <v>54825.383399209488</v>
      </c>
      <c r="N354" s="33">
        <v>38693.964426877472</v>
      </c>
      <c r="O354" s="33">
        <v>15629.513833992096</v>
      </c>
      <c r="P354" s="33">
        <v>5333.367588932806</v>
      </c>
      <c r="Q354" s="33">
        <v>99488.76679841899</v>
      </c>
      <c r="R354" s="33">
        <v>1509.221343873518</v>
      </c>
      <c r="S354" s="33">
        <v>3961.7509881422925</v>
      </c>
      <c r="T354" s="33">
        <v>34189.343873517784</v>
      </c>
      <c r="U354" s="33">
        <v>16647.99209486166</v>
      </c>
      <c r="V354" s="33">
        <v>15081.592885375496</v>
      </c>
      <c r="W354" s="33">
        <v>18448.14229249012</v>
      </c>
      <c r="X354" s="33">
        <v>6019.122529644269</v>
      </c>
      <c r="Y354" s="33">
        <v>3631.6007905138345</v>
      </c>
      <c r="Z354" s="33">
        <v>132688.13833992096</v>
      </c>
      <c r="AA354" s="33">
        <v>41778.122529644279</v>
      </c>
      <c r="AB354" s="33">
        <v>14881.07114624506</v>
      </c>
      <c r="AC354" s="33">
        <v>19832.881422924904</v>
      </c>
      <c r="AD354" s="33">
        <v>39823.707509881424</v>
      </c>
      <c r="AE354" s="33">
        <v>16372.355731225296</v>
      </c>
      <c r="AF354" s="33">
        <v>153223.21739130435</v>
      </c>
      <c r="AG354" s="33">
        <v>13539.15019762846</v>
      </c>
      <c r="AH354" s="33">
        <v>25108.790513833992</v>
      </c>
      <c r="AI354" s="33">
        <v>60194.877470355736</v>
      </c>
      <c r="AJ354" s="33">
        <v>36379.41106719368</v>
      </c>
      <c r="AK354" s="33">
        <v>14268.335968379448</v>
      </c>
      <c r="AL354" s="33">
        <v>3732.652173913044</v>
      </c>
      <c r="AM354" s="33">
        <v>107235.33992094864</v>
      </c>
      <c r="AN354" s="33">
        <v>2163.7470355731225</v>
      </c>
      <c r="AO354" s="33">
        <v>3926.209486166008</v>
      </c>
      <c r="AP354" s="33">
        <v>35777.399209486175</v>
      </c>
      <c r="AQ354" s="33">
        <v>17654.588932806324</v>
      </c>
      <c r="AR354" s="33">
        <v>16062.877470355734</v>
      </c>
      <c r="AS354" s="33">
        <v>21820.719367588932</v>
      </c>
      <c r="AT354" s="33">
        <v>6018.4743083003959</v>
      </c>
      <c r="AU354" s="33">
        <v>3811.324110671937</v>
      </c>
      <c r="AV354" s="33">
        <v>129364.63241106721</v>
      </c>
      <c r="AW354" s="33">
        <v>41882.545454545456</v>
      </c>
      <c r="AX354" s="33">
        <v>15499.596837944664</v>
      </c>
      <c r="AY354" s="33">
        <v>17792.691699604744</v>
      </c>
      <c r="AZ354" s="33">
        <v>38856.561264822143</v>
      </c>
      <c r="BA354" s="33">
        <v>15333.237154150198</v>
      </c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  <c r="CF354" s="1"/>
      <c r="CG354" s="1"/>
      <c r="CH354" s="1"/>
      <c r="CI354" s="1"/>
      <c r="CJ354" s="1"/>
      <c r="CK354" s="1"/>
      <c r="CL354" s="1"/>
      <c r="CM354" s="1"/>
      <c r="CN354" s="1"/>
      <c r="CO354" s="1"/>
      <c r="CP354" s="1"/>
      <c r="CQ354" s="1"/>
      <c r="CR354" s="1"/>
      <c r="CS354" s="1"/>
      <c r="CT354" s="1"/>
      <c r="CU354" s="1"/>
      <c r="CV354" s="1"/>
      <c r="CW354" s="1"/>
      <c r="CX354" s="1"/>
      <c r="CY354" s="1"/>
      <c r="CZ354" s="1"/>
      <c r="DA354" s="1"/>
      <c r="DB354" s="1"/>
      <c r="DC354" s="1"/>
      <c r="DD354" s="1"/>
      <c r="DE354" s="1"/>
      <c r="DF354" s="1"/>
      <c r="DG354" s="1"/>
      <c r="DH354" s="1"/>
      <c r="DI354" s="1"/>
      <c r="DJ354" s="1"/>
      <c r="DK354" s="1"/>
      <c r="DL354" s="1"/>
      <c r="DM354" s="1"/>
      <c r="DN354" s="1"/>
      <c r="DO354" s="1"/>
      <c r="DP354" s="1"/>
      <c r="DQ354" s="1"/>
      <c r="DR354" s="1"/>
      <c r="DS354" s="1"/>
      <c r="DT354" s="1"/>
      <c r="DU354" s="1"/>
      <c r="DV354" s="1"/>
      <c r="DW354" s="1"/>
      <c r="DX354" s="1"/>
      <c r="DY354" s="1"/>
      <c r="DZ354" s="1"/>
      <c r="EA354" s="1"/>
      <c r="EB354" s="1"/>
      <c r="EC354" s="1"/>
      <c r="ED354" s="1"/>
      <c r="EE354" s="1"/>
      <c r="EF354" s="1"/>
      <c r="EG354" s="1"/>
      <c r="EH354" s="1"/>
      <c r="EI354" s="1"/>
      <c r="EJ354" s="1"/>
      <c r="EK354" s="1"/>
      <c r="EL354" s="1"/>
      <c r="EM354" s="1"/>
      <c r="EN354" s="1"/>
      <c r="EO354" s="1"/>
      <c r="EP354" s="1"/>
      <c r="EQ354" s="1"/>
      <c r="ER354" s="1"/>
      <c r="ES354" s="1"/>
      <c r="ET354" s="1"/>
      <c r="EU354" s="1"/>
      <c r="EV354" s="1"/>
      <c r="EW354" s="1"/>
      <c r="EX354" s="1"/>
      <c r="EY354" s="1"/>
      <c r="EZ354" s="1"/>
      <c r="FA354" s="1"/>
      <c r="FB354" s="1"/>
      <c r="FC354" s="1"/>
      <c r="FD354" s="1"/>
      <c r="FE354" s="1"/>
      <c r="FF354" s="1"/>
      <c r="FG354" s="1"/>
      <c r="FH354" s="1"/>
    </row>
    <row r="355" spans="1:164" ht="15.75" customHeight="1" x14ac:dyDescent="0.25">
      <c r="A355" s="1">
        <v>37544</v>
      </c>
      <c r="B355" s="1" t="s">
        <v>356</v>
      </c>
      <c r="C355" s="1" t="s">
        <v>796</v>
      </c>
      <c r="D355" s="1" t="s">
        <v>829</v>
      </c>
      <c r="E355" s="1">
        <v>9000</v>
      </c>
      <c r="F355" s="1" t="s">
        <v>832</v>
      </c>
      <c r="G355" s="1" t="s">
        <v>838</v>
      </c>
      <c r="H355" s="1" t="s">
        <v>849</v>
      </c>
      <c r="I355" s="1" t="s">
        <v>853</v>
      </c>
      <c r="J355" s="33">
        <v>437141.26086956519</v>
      </c>
      <c r="K355" s="33">
        <v>36795.197628458503</v>
      </c>
      <c r="L355" s="33">
        <v>60991.936758893287</v>
      </c>
      <c r="M355" s="33">
        <v>155160.39525691699</v>
      </c>
      <c r="N355" s="33">
        <v>123230.44664031622</v>
      </c>
      <c r="O355" s="33">
        <v>55335.644268774704</v>
      </c>
      <c r="P355" s="33">
        <v>5627.640316205534</v>
      </c>
      <c r="Q355" s="33">
        <v>460374.71936758899</v>
      </c>
      <c r="R355" s="33">
        <v>9120.4940711462459</v>
      </c>
      <c r="S355" s="33">
        <v>25160.498023715416</v>
      </c>
      <c r="T355" s="33">
        <v>169557.73913043481</v>
      </c>
      <c r="U355" s="33">
        <v>83600.395256917007</v>
      </c>
      <c r="V355" s="33">
        <v>68433.794466403167</v>
      </c>
      <c r="W355" s="33">
        <v>75405.355731225296</v>
      </c>
      <c r="X355" s="33">
        <v>19873.043478260872</v>
      </c>
      <c r="Y355" s="33">
        <v>9223.3992094861678</v>
      </c>
      <c r="Z355" s="33">
        <v>522853.43083003955</v>
      </c>
      <c r="AA355" s="33">
        <v>235896.06324110675</v>
      </c>
      <c r="AB355" s="33">
        <v>86203.569169960494</v>
      </c>
      <c r="AC355" s="33">
        <v>57718.051383399215</v>
      </c>
      <c r="AD355" s="33">
        <v>75968.18972332016</v>
      </c>
      <c r="AE355" s="33">
        <v>67067.557312252975</v>
      </c>
      <c r="AF355" s="33">
        <v>465018.5256916997</v>
      </c>
      <c r="AG355" s="33">
        <v>38646.588932806328</v>
      </c>
      <c r="AH355" s="33">
        <v>60245.521739130447</v>
      </c>
      <c r="AI355" s="33">
        <v>180040.77865612649</v>
      </c>
      <c r="AJ355" s="33">
        <v>126256.03162055337</v>
      </c>
      <c r="AK355" s="33">
        <v>54395.391304347831</v>
      </c>
      <c r="AL355" s="33">
        <v>5434.2134387351789</v>
      </c>
      <c r="AM355" s="33">
        <v>488767.76679841906</v>
      </c>
      <c r="AN355" s="33">
        <v>8911.652173913044</v>
      </c>
      <c r="AO355" s="33">
        <v>24347.490118577076</v>
      </c>
      <c r="AP355" s="33">
        <v>175801.28853754944</v>
      </c>
      <c r="AQ355" s="33">
        <v>87976.849802371551</v>
      </c>
      <c r="AR355" s="33">
        <v>69857.237154150207</v>
      </c>
      <c r="AS355" s="33">
        <v>91293.37944664032</v>
      </c>
      <c r="AT355" s="33">
        <v>20753.841897233204</v>
      </c>
      <c r="AU355" s="33">
        <v>9826.02766798419</v>
      </c>
      <c r="AV355" s="33">
        <v>543071.03952569177</v>
      </c>
      <c r="AW355" s="33">
        <v>233758.25691699606</v>
      </c>
      <c r="AX355" s="33">
        <v>87881.316205533614</v>
      </c>
      <c r="AY355" s="33">
        <v>58007.758893280639</v>
      </c>
      <c r="AZ355" s="33">
        <v>90588.533596837951</v>
      </c>
      <c r="BA355" s="33">
        <v>72835.173913043487</v>
      </c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  <c r="CF355" s="1"/>
      <c r="CG355" s="1"/>
      <c r="CH355" s="1"/>
      <c r="CI355" s="1"/>
      <c r="CJ355" s="1"/>
      <c r="CK355" s="1"/>
      <c r="CL355" s="1"/>
      <c r="CM355" s="1"/>
      <c r="CN355" s="1"/>
      <c r="CO355" s="1"/>
      <c r="CP355" s="1"/>
      <c r="CQ355" s="1"/>
      <c r="CR355" s="1"/>
      <c r="CS355" s="1"/>
      <c r="CT355" s="1"/>
      <c r="CU355" s="1"/>
      <c r="CV355" s="1"/>
      <c r="CW355" s="1"/>
      <c r="CX355" s="1"/>
      <c r="CY355" s="1"/>
      <c r="CZ355" s="1"/>
      <c r="DA355" s="1"/>
      <c r="DB355" s="1"/>
      <c r="DC355" s="1"/>
      <c r="DD355" s="1"/>
      <c r="DE355" s="1"/>
      <c r="DF355" s="1"/>
      <c r="DG355" s="1"/>
      <c r="DH355" s="1"/>
      <c r="DI355" s="1"/>
      <c r="DJ355" s="1"/>
      <c r="DK355" s="1"/>
      <c r="DL355" s="1"/>
      <c r="DM355" s="1"/>
      <c r="DN355" s="1"/>
      <c r="DO355" s="1"/>
      <c r="DP355" s="1"/>
      <c r="DQ355" s="1"/>
      <c r="DR355" s="1"/>
      <c r="DS355" s="1"/>
      <c r="DT355" s="1"/>
      <c r="DU355" s="1"/>
      <c r="DV355" s="1"/>
      <c r="DW355" s="1"/>
      <c r="DX355" s="1"/>
      <c r="DY355" s="1"/>
      <c r="DZ355" s="1"/>
      <c r="EA355" s="1"/>
      <c r="EB355" s="1"/>
      <c r="EC355" s="1"/>
      <c r="ED355" s="1"/>
      <c r="EE355" s="1"/>
      <c r="EF355" s="1"/>
      <c r="EG355" s="1"/>
      <c r="EH355" s="1"/>
      <c r="EI355" s="1"/>
      <c r="EJ355" s="1"/>
      <c r="EK355" s="1"/>
      <c r="EL355" s="1"/>
      <c r="EM355" s="1"/>
      <c r="EN355" s="1"/>
      <c r="EO355" s="1"/>
      <c r="EP355" s="1"/>
      <c r="EQ355" s="1"/>
      <c r="ER355" s="1"/>
      <c r="ES355" s="1"/>
      <c r="ET355" s="1"/>
      <c r="EU355" s="1"/>
      <c r="EV355" s="1"/>
      <c r="EW355" s="1"/>
      <c r="EX355" s="1"/>
      <c r="EY355" s="1"/>
      <c r="EZ355" s="1"/>
      <c r="FA355" s="1"/>
      <c r="FB355" s="1"/>
      <c r="FC355" s="1"/>
      <c r="FD355" s="1"/>
      <c r="FE355" s="1"/>
      <c r="FF355" s="1"/>
      <c r="FG355" s="1"/>
      <c r="FH355" s="1"/>
    </row>
    <row r="356" spans="1:164" ht="15.75" customHeight="1" x14ac:dyDescent="0.25">
      <c r="A356" s="1">
        <v>37605</v>
      </c>
      <c r="B356" s="1" t="s">
        <v>357</v>
      </c>
      <c r="C356" s="1" t="s">
        <v>796</v>
      </c>
      <c r="D356" s="1" t="s">
        <v>824</v>
      </c>
      <c r="E356" s="1">
        <v>2400</v>
      </c>
      <c r="F356" s="1" t="s">
        <v>834</v>
      </c>
      <c r="G356" s="1" t="s">
        <v>838</v>
      </c>
      <c r="H356" s="1" t="s">
        <v>842</v>
      </c>
      <c r="I356" s="1" t="s">
        <v>852</v>
      </c>
      <c r="J356" s="33">
        <v>57756.154150197639</v>
      </c>
      <c r="K356" s="33">
        <v>4690.944664031621</v>
      </c>
      <c r="L356" s="33">
        <v>9693.1462450592899</v>
      </c>
      <c r="M356" s="33">
        <v>23373.675889328064</v>
      </c>
      <c r="N356" s="33">
        <v>14609.711462450594</v>
      </c>
      <c r="O356" s="33">
        <v>5192.7865612648229</v>
      </c>
      <c r="P356" s="33">
        <v>195.88932806324112</v>
      </c>
      <c r="Q356" s="33">
        <v>66928.367588932815</v>
      </c>
      <c r="R356" s="33">
        <v>1468.7549407114625</v>
      </c>
      <c r="S356" s="33">
        <v>3909.7588932806329</v>
      </c>
      <c r="T356" s="33">
        <v>14378.770750988144</v>
      </c>
      <c r="U356" s="33">
        <v>11000.782608695652</v>
      </c>
      <c r="V356" s="33">
        <v>16609.5138339921</v>
      </c>
      <c r="W356" s="33">
        <v>13387.371541501978</v>
      </c>
      <c r="X356" s="33">
        <v>3866.4980237154155</v>
      </c>
      <c r="Y356" s="33">
        <v>2306.916996047431</v>
      </c>
      <c r="Z356" s="33">
        <v>59723.14229249012</v>
      </c>
      <c r="AA356" s="33">
        <v>24873.9604743083</v>
      </c>
      <c r="AB356" s="33">
        <v>7060.849802371542</v>
      </c>
      <c r="AC356" s="33">
        <v>8841.3280632411079</v>
      </c>
      <c r="AD356" s="33">
        <v>8631.5098814229259</v>
      </c>
      <c r="AE356" s="33">
        <v>10315.494071146246</v>
      </c>
      <c r="AF356" s="33">
        <v>57426.707509881431</v>
      </c>
      <c r="AG356" s="33">
        <v>4611.090909090909</v>
      </c>
      <c r="AH356" s="33">
        <v>10278.403162055338</v>
      </c>
      <c r="AI356" s="33">
        <v>25717.517786561268</v>
      </c>
      <c r="AJ356" s="33">
        <v>12408.747035573124</v>
      </c>
      <c r="AK356" s="33">
        <v>4157.5889328063249</v>
      </c>
      <c r="AL356" s="33">
        <v>253.35968379446643</v>
      </c>
      <c r="AM356" s="33">
        <v>74312.225296442688</v>
      </c>
      <c r="AN356" s="33">
        <v>1574.4664031620555</v>
      </c>
      <c r="AO356" s="33">
        <v>4770.8893280632419</v>
      </c>
      <c r="AP356" s="33">
        <v>16421.34782608696</v>
      </c>
      <c r="AQ356" s="33">
        <v>11753.25691699605</v>
      </c>
      <c r="AR356" s="33">
        <v>16001.909090909094</v>
      </c>
      <c r="AS356" s="33">
        <v>17321.743083003956</v>
      </c>
      <c r="AT356" s="33">
        <v>4169.739130434783</v>
      </c>
      <c r="AU356" s="33">
        <v>2298.8735177865615</v>
      </c>
      <c r="AV356" s="33">
        <v>60387.399209486168</v>
      </c>
      <c r="AW356" s="33">
        <v>25090.501976284588</v>
      </c>
      <c r="AX356" s="33">
        <v>7507.05138339921</v>
      </c>
      <c r="AY356" s="33">
        <v>7579.3003952569179</v>
      </c>
      <c r="AZ356" s="33">
        <v>9405.2648221343879</v>
      </c>
      <c r="BA356" s="33">
        <v>10805.280632411068</v>
      </c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1"/>
      <c r="CH356" s="1"/>
      <c r="CI356" s="1"/>
      <c r="CJ356" s="1"/>
      <c r="CK356" s="1"/>
      <c r="CL356" s="1"/>
      <c r="CM356" s="1"/>
      <c r="CN356" s="1"/>
      <c r="CO356" s="1"/>
      <c r="CP356" s="1"/>
      <c r="CQ356" s="1"/>
      <c r="CR356" s="1"/>
      <c r="CS356" s="1"/>
      <c r="CT356" s="1"/>
      <c r="CU356" s="1"/>
      <c r="CV356" s="1"/>
      <c r="CW356" s="1"/>
      <c r="CX356" s="1"/>
      <c r="CY356" s="1"/>
      <c r="CZ356" s="1"/>
      <c r="DA356" s="1"/>
      <c r="DB356" s="1"/>
      <c r="DC356" s="1"/>
      <c r="DD356" s="1"/>
      <c r="DE356" s="1"/>
      <c r="DF356" s="1"/>
      <c r="DG356" s="1"/>
      <c r="DH356" s="1"/>
      <c r="DI356" s="1"/>
      <c r="DJ356" s="1"/>
      <c r="DK356" s="1"/>
      <c r="DL356" s="1"/>
      <c r="DM356" s="1"/>
      <c r="DN356" s="1"/>
      <c r="DO356" s="1"/>
      <c r="DP356" s="1"/>
      <c r="DQ356" s="1"/>
      <c r="DR356" s="1"/>
      <c r="DS356" s="1"/>
      <c r="DT356" s="1"/>
      <c r="DU356" s="1"/>
      <c r="DV356" s="1"/>
      <c r="DW356" s="1"/>
      <c r="DX356" s="1"/>
      <c r="DY356" s="1"/>
      <c r="DZ356" s="1"/>
      <c r="EA356" s="1"/>
      <c r="EB356" s="1"/>
      <c r="EC356" s="1"/>
      <c r="ED356" s="1"/>
      <c r="EE356" s="1"/>
      <c r="EF356" s="1"/>
      <c r="EG356" s="1"/>
      <c r="EH356" s="1"/>
      <c r="EI356" s="1"/>
      <c r="EJ356" s="1"/>
      <c r="EK356" s="1"/>
      <c r="EL356" s="1"/>
      <c r="EM356" s="1"/>
      <c r="EN356" s="1"/>
      <c r="EO356" s="1"/>
      <c r="EP356" s="1"/>
      <c r="EQ356" s="1"/>
      <c r="ER356" s="1"/>
      <c r="ES356" s="1"/>
      <c r="ET356" s="1"/>
      <c r="EU356" s="1"/>
      <c r="EV356" s="1"/>
      <c r="EW356" s="1"/>
      <c r="EX356" s="1"/>
      <c r="EY356" s="1"/>
      <c r="EZ356" s="1"/>
      <c r="FA356" s="1"/>
      <c r="FB356" s="1"/>
      <c r="FC356" s="1"/>
      <c r="FD356" s="1"/>
      <c r="FE356" s="1"/>
      <c r="FF356" s="1"/>
      <c r="FG356" s="1"/>
      <c r="FH356" s="1"/>
    </row>
    <row r="357" spans="1:164" ht="15.75" customHeight="1" x14ac:dyDescent="0.25">
      <c r="A357" s="1">
        <v>37617</v>
      </c>
      <c r="B357" s="1" t="s">
        <v>358</v>
      </c>
      <c r="C357" s="1" t="s">
        <v>807</v>
      </c>
      <c r="D357" s="1" t="s">
        <v>828</v>
      </c>
      <c r="E357" s="1">
        <v>6443</v>
      </c>
      <c r="F357" s="1" t="s">
        <v>834</v>
      </c>
      <c r="G357" s="1" t="s">
        <v>838</v>
      </c>
      <c r="H357" s="1" t="s">
        <v>847</v>
      </c>
      <c r="I357" s="1" t="s">
        <v>853</v>
      </c>
      <c r="J357" s="33">
        <v>196297.5652173913</v>
      </c>
      <c r="K357" s="33">
        <v>18125.786561264824</v>
      </c>
      <c r="L357" s="33">
        <v>37198.11067193676</v>
      </c>
      <c r="M357" s="33">
        <v>71615.071146245071</v>
      </c>
      <c r="N357" s="33">
        <v>38299.581027667991</v>
      </c>
      <c r="O357" s="33">
        <v>25438.217391304352</v>
      </c>
      <c r="P357" s="33">
        <v>5620.798418972332</v>
      </c>
      <c r="Q357" s="33">
        <v>185909.77470355731</v>
      </c>
      <c r="R357" s="33">
        <v>3469.233201581028</v>
      </c>
      <c r="S357" s="33">
        <v>9393.9723320158118</v>
      </c>
      <c r="T357" s="33">
        <v>70449.233201581039</v>
      </c>
      <c r="U357" s="33">
        <v>29947.600790513832</v>
      </c>
      <c r="V357" s="33">
        <v>29151.225296442692</v>
      </c>
      <c r="W357" s="33">
        <v>27335.264822134392</v>
      </c>
      <c r="X357" s="33">
        <v>10201.584980237154</v>
      </c>
      <c r="Y357" s="33">
        <v>5961.6600790513839</v>
      </c>
      <c r="Z357" s="33">
        <v>205039.65217391303</v>
      </c>
      <c r="AA357" s="33">
        <v>81852.794466403167</v>
      </c>
      <c r="AB357" s="33">
        <v>26886.592885375496</v>
      </c>
      <c r="AC357" s="33">
        <v>30740.928853754944</v>
      </c>
      <c r="AD357" s="33">
        <v>39135.584980237159</v>
      </c>
      <c r="AE357" s="33">
        <v>26423.750988142292</v>
      </c>
      <c r="AF357" s="33">
        <v>207443.64822134387</v>
      </c>
      <c r="AG357" s="33">
        <v>21485.798418972332</v>
      </c>
      <c r="AH357" s="33">
        <v>34977.549407114624</v>
      </c>
      <c r="AI357" s="33">
        <v>77608.375494071151</v>
      </c>
      <c r="AJ357" s="33">
        <v>41138.93675889328</v>
      </c>
      <c r="AK357" s="33">
        <v>26516.478260869568</v>
      </c>
      <c r="AL357" s="33">
        <v>5716.5098814229259</v>
      </c>
      <c r="AM357" s="33">
        <v>187054.55731225299</v>
      </c>
      <c r="AN357" s="33">
        <v>3069.2924901185775</v>
      </c>
      <c r="AO357" s="33">
        <v>8846.7035573122539</v>
      </c>
      <c r="AP357" s="33">
        <v>68736.355731225311</v>
      </c>
      <c r="AQ357" s="33">
        <v>30539.0790513834</v>
      </c>
      <c r="AR357" s="33">
        <v>27942.217391304348</v>
      </c>
      <c r="AS357" s="33">
        <v>31559.92885375494</v>
      </c>
      <c r="AT357" s="33">
        <v>10886.415019762848</v>
      </c>
      <c r="AU357" s="33">
        <v>5474.5652173913049</v>
      </c>
      <c r="AV357" s="33">
        <v>208391.36363636368</v>
      </c>
      <c r="AW357" s="33">
        <v>87262.367588932815</v>
      </c>
      <c r="AX357" s="33">
        <v>27111.335968379444</v>
      </c>
      <c r="AY357" s="33">
        <v>26730.924901185776</v>
      </c>
      <c r="AZ357" s="33">
        <v>39296.256916996048</v>
      </c>
      <c r="BA357" s="33">
        <v>27990.478260869568</v>
      </c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  <c r="CI357" s="1"/>
      <c r="CJ357" s="1"/>
      <c r="CK357" s="1"/>
      <c r="CL357" s="1"/>
      <c r="CM357" s="1"/>
      <c r="CN357" s="1"/>
      <c r="CO357" s="1"/>
      <c r="CP357" s="1"/>
      <c r="CQ357" s="1"/>
      <c r="CR357" s="1"/>
      <c r="CS357" s="1"/>
      <c r="CT357" s="1"/>
      <c r="CU357" s="1"/>
      <c r="CV357" s="1"/>
      <c r="CW357" s="1"/>
      <c r="CX357" s="1"/>
      <c r="CY357" s="1"/>
      <c r="CZ357" s="1"/>
      <c r="DA357" s="1"/>
      <c r="DB357" s="1"/>
      <c r="DC357" s="1"/>
      <c r="DD357" s="1"/>
      <c r="DE357" s="1"/>
      <c r="DF357" s="1"/>
      <c r="DG357" s="1"/>
      <c r="DH357" s="1"/>
      <c r="DI357" s="1"/>
      <c r="DJ357" s="1"/>
      <c r="DK357" s="1"/>
      <c r="DL357" s="1"/>
      <c r="DM357" s="1"/>
      <c r="DN357" s="1"/>
      <c r="DO357" s="1"/>
      <c r="DP357" s="1"/>
      <c r="DQ357" s="1"/>
      <c r="DR357" s="1"/>
      <c r="DS357" s="1"/>
      <c r="DT357" s="1"/>
      <c r="DU357" s="1"/>
      <c r="DV357" s="1"/>
      <c r="DW357" s="1"/>
      <c r="DX357" s="1"/>
      <c r="DY357" s="1"/>
      <c r="DZ357" s="1"/>
      <c r="EA357" s="1"/>
      <c r="EB357" s="1"/>
      <c r="EC357" s="1"/>
      <c r="ED357" s="1"/>
      <c r="EE357" s="1"/>
      <c r="EF357" s="1"/>
      <c r="EG357" s="1"/>
      <c r="EH357" s="1"/>
      <c r="EI357" s="1"/>
      <c r="EJ357" s="1"/>
      <c r="EK357" s="1"/>
      <c r="EL357" s="1"/>
      <c r="EM357" s="1"/>
      <c r="EN357" s="1"/>
      <c r="EO357" s="1"/>
      <c r="EP357" s="1"/>
      <c r="EQ357" s="1"/>
      <c r="ER357" s="1"/>
      <c r="ES357" s="1"/>
      <c r="ET357" s="1"/>
      <c r="EU357" s="1"/>
      <c r="EV357" s="1"/>
      <c r="EW357" s="1"/>
      <c r="EX357" s="1"/>
      <c r="EY357" s="1"/>
      <c r="EZ357" s="1"/>
      <c r="FA357" s="1"/>
      <c r="FB357" s="1"/>
      <c r="FC357" s="1"/>
      <c r="FD357" s="1"/>
      <c r="FE357" s="1"/>
      <c r="FF357" s="1"/>
      <c r="FG357" s="1"/>
      <c r="FH357" s="1"/>
    </row>
    <row r="358" spans="1:164" ht="15.75" customHeight="1" x14ac:dyDescent="0.25">
      <c r="A358" s="1">
        <v>37625</v>
      </c>
      <c r="B358" s="1" t="s">
        <v>359</v>
      </c>
      <c r="C358" s="1" t="s">
        <v>796</v>
      </c>
      <c r="D358" s="1" t="s">
        <v>824</v>
      </c>
      <c r="E358" s="1">
        <v>2449</v>
      </c>
      <c r="F358" s="1" t="s">
        <v>835</v>
      </c>
      <c r="G358" s="1" t="s">
        <v>838</v>
      </c>
      <c r="H358" s="1" t="s">
        <v>843</v>
      </c>
      <c r="I358" s="1" t="s">
        <v>850</v>
      </c>
      <c r="J358" s="33">
        <v>25406.833992094864</v>
      </c>
      <c r="K358" s="33">
        <v>1940.2371541501977</v>
      </c>
      <c r="L358" s="33">
        <v>1359.8774703557312</v>
      </c>
      <c r="M358" s="33">
        <v>20255.956521739132</v>
      </c>
      <c r="N358" s="33">
        <v>599.84189723320162</v>
      </c>
      <c r="O358" s="33">
        <v>1188.312252964427</v>
      </c>
      <c r="P358" s="33">
        <v>62.608695652173921</v>
      </c>
      <c r="Q358" s="33">
        <v>22592.071146245064</v>
      </c>
      <c r="R358" s="33">
        <v>280.92885375494075</v>
      </c>
      <c r="S358" s="33">
        <v>488.89328063241112</v>
      </c>
      <c r="T358" s="33">
        <v>4130.549407114625</v>
      </c>
      <c r="U358" s="33">
        <v>2178.122529644269</v>
      </c>
      <c r="V358" s="33">
        <v>3574.8142292490124</v>
      </c>
      <c r="W358" s="33">
        <v>7810.6798418972339</v>
      </c>
      <c r="X358" s="33">
        <v>2993.130434782609</v>
      </c>
      <c r="Y358" s="33">
        <v>1134.9525691699605</v>
      </c>
      <c r="Z358" s="33">
        <v>16521.644268774704</v>
      </c>
      <c r="AA358" s="33">
        <v>4575.3043478260879</v>
      </c>
      <c r="AB358" s="33">
        <v>2739.7786561264825</v>
      </c>
      <c r="AC358" s="33">
        <v>5689.335968379447</v>
      </c>
      <c r="AD358" s="33">
        <v>1166.6324110671937</v>
      </c>
      <c r="AE358" s="33">
        <v>2350.5928853754945</v>
      </c>
      <c r="AF358" s="33">
        <v>24439.636363636364</v>
      </c>
      <c r="AG358" s="33">
        <v>1633.537549407115</v>
      </c>
      <c r="AH358" s="33">
        <v>1746.4822134387355</v>
      </c>
      <c r="AI358" s="33">
        <v>19152.833992094864</v>
      </c>
      <c r="AJ358" s="33">
        <v>628.11857707509887</v>
      </c>
      <c r="AK358" s="33">
        <v>1187.320158102767</v>
      </c>
      <c r="AL358" s="33">
        <v>91.343873517786577</v>
      </c>
      <c r="AM358" s="33">
        <v>23674.166007905136</v>
      </c>
      <c r="AN358" s="33">
        <v>478.62055335968387</v>
      </c>
      <c r="AO358" s="33">
        <v>470.25691699604749</v>
      </c>
      <c r="AP358" s="33">
        <v>3492.3913043478265</v>
      </c>
      <c r="AQ358" s="33">
        <v>2167.1976284584985</v>
      </c>
      <c r="AR358" s="33">
        <v>3853.6442687747044</v>
      </c>
      <c r="AS358" s="33">
        <v>8867.3201581027679</v>
      </c>
      <c r="AT358" s="33">
        <v>3284.604743083004</v>
      </c>
      <c r="AU358" s="33">
        <v>1060.1304347826087</v>
      </c>
      <c r="AV358" s="33">
        <v>16066.83003952569</v>
      </c>
      <c r="AW358" s="33">
        <v>5130.9644268774709</v>
      </c>
      <c r="AX358" s="33">
        <v>3147.944664031621</v>
      </c>
      <c r="AY358" s="33">
        <v>4733.094861660079</v>
      </c>
      <c r="AZ358" s="33">
        <v>485.96837944664037</v>
      </c>
      <c r="BA358" s="33">
        <v>2568.8577075098815</v>
      </c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  <c r="CI358" s="1"/>
      <c r="CJ358" s="1"/>
      <c r="CK358" s="1"/>
      <c r="CL358" s="1"/>
      <c r="CM358" s="1"/>
      <c r="CN358" s="1"/>
      <c r="CO358" s="1"/>
      <c r="CP358" s="1"/>
      <c r="CQ358" s="1"/>
      <c r="CR358" s="1"/>
      <c r="CS358" s="1"/>
      <c r="CT358" s="1"/>
      <c r="CU358" s="1"/>
      <c r="CV358" s="1"/>
      <c r="CW358" s="1"/>
      <c r="CX358" s="1"/>
      <c r="CY358" s="1"/>
      <c r="CZ358" s="1"/>
      <c r="DA358" s="1"/>
      <c r="DB358" s="1"/>
      <c r="DC358" s="1"/>
      <c r="DD358" s="1"/>
      <c r="DE358" s="1"/>
      <c r="DF358" s="1"/>
      <c r="DG358" s="1"/>
      <c r="DH358" s="1"/>
      <c r="DI358" s="1"/>
      <c r="DJ358" s="1"/>
      <c r="DK358" s="1"/>
      <c r="DL358" s="1"/>
      <c r="DM358" s="1"/>
      <c r="DN358" s="1"/>
      <c r="DO358" s="1"/>
      <c r="DP358" s="1"/>
      <c r="DQ358" s="1"/>
      <c r="DR358" s="1"/>
      <c r="DS358" s="1"/>
      <c r="DT358" s="1"/>
      <c r="DU358" s="1"/>
      <c r="DV358" s="1"/>
      <c r="DW358" s="1"/>
      <c r="DX358" s="1"/>
      <c r="DY358" s="1"/>
      <c r="DZ358" s="1"/>
      <c r="EA358" s="1"/>
      <c r="EB358" s="1"/>
      <c r="EC358" s="1"/>
      <c r="ED358" s="1"/>
      <c r="EE358" s="1"/>
      <c r="EF358" s="1"/>
      <c r="EG358" s="1"/>
      <c r="EH358" s="1"/>
      <c r="EI358" s="1"/>
      <c r="EJ358" s="1"/>
      <c r="EK358" s="1"/>
      <c r="EL358" s="1"/>
      <c r="EM358" s="1"/>
      <c r="EN358" s="1"/>
      <c r="EO358" s="1"/>
      <c r="EP358" s="1"/>
      <c r="EQ358" s="1"/>
      <c r="ER358" s="1"/>
      <c r="ES358" s="1"/>
      <c r="ET358" s="1"/>
      <c r="EU358" s="1"/>
      <c r="EV358" s="1"/>
      <c r="EW358" s="1"/>
      <c r="EX358" s="1"/>
      <c r="EY358" s="1"/>
      <c r="EZ358" s="1"/>
      <c r="FA358" s="1"/>
      <c r="FB358" s="1"/>
      <c r="FC358" s="1"/>
      <c r="FD358" s="1"/>
      <c r="FE358" s="1"/>
      <c r="FF358" s="1"/>
      <c r="FG358" s="1"/>
      <c r="FH358" s="1"/>
    </row>
    <row r="359" spans="1:164" ht="15.75" customHeight="1" x14ac:dyDescent="0.25">
      <c r="A359" s="1">
        <v>37650</v>
      </c>
      <c r="B359" s="1" t="s">
        <v>360</v>
      </c>
      <c r="C359" s="1" t="s">
        <v>800</v>
      </c>
      <c r="D359" s="1" t="s">
        <v>827</v>
      </c>
      <c r="E359" s="1">
        <v>3880</v>
      </c>
      <c r="F359" s="1" t="s">
        <v>835</v>
      </c>
      <c r="G359" s="1" t="s">
        <v>838</v>
      </c>
      <c r="H359" s="1" t="s">
        <v>847</v>
      </c>
      <c r="I359" s="1" t="s">
        <v>851</v>
      </c>
      <c r="J359" s="33">
        <v>120676.60474308301</v>
      </c>
      <c r="K359" s="33">
        <v>11238.05928853755</v>
      </c>
      <c r="L359" s="33">
        <v>16066.339920948616</v>
      </c>
      <c r="M359" s="33">
        <v>58411.043478260872</v>
      </c>
      <c r="N359" s="33">
        <v>19207.391304347828</v>
      </c>
      <c r="O359" s="33">
        <v>14624.332015810276</v>
      </c>
      <c r="P359" s="33">
        <v>1129.4387351778655</v>
      </c>
      <c r="Q359" s="33">
        <v>170033.43873517786</v>
      </c>
      <c r="R359" s="33">
        <v>2619.2529644268775</v>
      </c>
      <c r="S359" s="33">
        <v>6777.5296442687759</v>
      </c>
      <c r="T359" s="33">
        <v>41542.711462450592</v>
      </c>
      <c r="U359" s="33">
        <v>19718.577075098816</v>
      </c>
      <c r="V359" s="33">
        <v>36589.14229249012</v>
      </c>
      <c r="W359" s="33">
        <v>44950.553359683792</v>
      </c>
      <c r="X359" s="33">
        <v>10504.403162055336</v>
      </c>
      <c r="Y359" s="33">
        <v>7331.2687747035579</v>
      </c>
      <c r="Z359" s="33">
        <v>133000.0158102767</v>
      </c>
      <c r="AA359" s="33">
        <v>53731.067193675895</v>
      </c>
      <c r="AB359" s="33">
        <v>9321.01581027668</v>
      </c>
      <c r="AC359" s="33">
        <v>27993.18181818182</v>
      </c>
      <c r="AD359" s="33">
        <v>20936.810276679844</v>
      </c>
      <c r="AE359" s="33">
        <v>21017.940711462452</v>
      </c>
      <c r="AF359" s="33">
        <v>127347.80237154152</v>
      </c>
      <c r="AG359" s="33">
        <v>12535.02766798419</v>
      </c>
      <c r="AH359" s="33">
        <v>16728.30830039526</v>
      </c>
      <c r="AI359" s="33">
        <v>66456.233201581024</v>
      </c>
      <c r="AJ359" s="33">
        <v>18190.067193675892</v>
      </c>
      <c r="AK359" s="33">
        <v>12183.956521739132</v>
      </c>
      <c r="AL359" s="33">
        <v>1254.209486166008</v>
      </c>
      <c r="AM359" s="33">
        <v>189807.26482213437</v>
      </c>
      <c r="AN359" s="33">
        <v>3273.3913043478265</v>
      </c>
      <c r="AO359" s="33">
        <v>8140.2806324110679</v>
      </c>
      <c r="AP359" s="33">
        <v>44415.778656126487</v>
      </c>
      <c r="AQ359" s="33">
        <v>21395.324110671936</v>
      </c>
      <c r="AR359" s="33">
        <v>38040.430830039535</v>
      </c>
      <c r="AS359" s="33">
        <v>55744.96837944664</v>
      </c>
      <c r="AT359" s="33">
        <v>10991.913043478262</v>
      </c>
      <c r="AU359" s="33">
        <v>7805.177865612648</v>
      </c>
      <c r="AV359" s="33">
        <v>134976.96837944665</v>
      </c>
      <c r="AW359" s="33">
        <v>55982.980237154152</v>
      </c>
      <c r="AX359" s="33">
        <v>9815.4031620553378</v>
      </c>
      <c r="AY359" s="33">
        <v>27607.782608695656</v>
      </c>
      <c r="AZ359" s="33">
        <v>20471.766798418972</v>
      </c>
      <c r="BA359" s="33">
        <v>21099.035573122532</v>
      </c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  <c r="CF359" s="1"/>
      <c r="CG359" s="1"/>
      <c r="CH359" s="1"/>
      <c r="CI359" s="1"/>
      <c r="CJ359" s="1"/>
      <c r="CK359" s="1"/>
      <c r="CL359" s="1"/>
      <c r="CM359" s="1"/>
      <c r="CN359" s="1"/>
      <c r="CO359" s="1"/>
      <c r="CP359" s="1"/>
      <c r="CQ359" s="1"/>
      <c r="CR359" s="1"/>
      <c r="CS359" s="1"/>
      <c r="CT359" s="1"/>
      <c r="CU359" s="1"/>
      <c r="CV359" s="1"/>
      <c r="CW359" s="1"/>
      <c r="CX359" s="1"/>
      <c r="CY359" s="1"/>
      <c r="CZ359" s="1"/>
      <c r="DA359" s="1"/>
      <c r="DB359" s="1"/>
      <c r="DC359" s="1"/>
      <c r="DD359" s="1"/>
      <c r="DE359" s="1"/>
      <c r="DF359" s="1"/>
      <c r="DG359" s="1"/>
      <c r="DH359" s="1"/>
      <c r="DI359" s="1"/>
      <c r="DJ359" s="1"/>
      <c r="DK359" s="1"/>
      <c r="DL359" s="1"/>
      <c r="DM359" s="1"/>
      <c r="DN359" s="1"/>
      <c r="DO359" s="1"/>
      <c r="DP359" s="1"/>
      <c r="DQ359" s="1"/>
      <c r="DR359" s="1"/>
      <c r="DS359" s="1"/>
      <c r="DT359" s="1"/>
      <c r="DU359" s="1"/>
      <c r="DV359" s="1"/>
      <c r="DW359" s="1"/>
      <c r="DX359" s="1"/>
      <c r="DY359" s="1"/>
      <c r="DZ359" s="1"/>
      <c r="EA359" s="1"/>
      <c r="EB359" s="1"/>
      <c r="EC359" s="1"/>
      <c r="ED359" s="1"/>
      <c r="EE359" s="1"/>
      <c r="EF359" s="1"/>
      <c r="EG359" s="1"/>
      <c r="EH359" s="1"/>
      <c r="EI359" s="1"/>
      <c r="EJ359" s="1"/>
      <c r="EK359" s="1"/>
      <c r="EL359" s="1"/>
      <c r="EM359" s="1"/>
      <c r="EN359" s="1"/>
      <c r="EO359" s="1"/>
      <c r="EP359" s="1"/>
      <c r="EQ359" s="1"/>
      <c r="ER359" s="1"/>
      <c r="ES359" s="1"/>
      <c r="ET359" s="1"/>
      <c r="EU359" s="1"/>
      <c r="EV359" s="1"/>
      <c r="EW359" s="1"/>
      <c r="EX359" s="1"/>
      <c r="EY359" s="1"/>
      <c r="EZ359" s="1"/>
      <c r="FA359" s="1"/>
      <c r="FB359" s="1"/>
      <c r="FC359" s="1"/>
      <c r="FD359" s="1"/>
      <c r="FE359" s="1"/>
      <c r="FF359" s="1"/>
      <c r="FG359" s="1"/>
      <c r="FH359" s="1"/>
    </row>
    <row r="360" spans="1:164" ht="15.75" customHeight="1" x14ac:dyDescent="0.25">
      <c r="A360" s="1">
        <v>37679</v>
      </c>
      <c r="B360" s="1" t="s">
        <v>361</v>
      </c>
      <c r="C360" s="1" t="s">
        <v>796</v>
      </c>
      <c r="D360" s="1" t="s">
        <v>825</v>
      </c>
      <c r="E360" s="1">
        <v>1800</v>
      </c>
      <c r="F360" s="1" t="s">
        <v>834</v>
      </c>
      <c r="G360" s="1" t="s">
        <v>838</v>
      </c>
      <c r="H360" s="1" t="s">
        <v>843</v>
      </c>
      <c r="I360" s="1" t="s">
        <v>851</v>
      </c>
      <c r="J360" s="33">
        <v>50361.01581027668</v>
      </c>
      <c r="K360" s="33">
        <v>4034.4861660079055</v>
      </c>
      <c r="L360" s="33">
        <v>7956.316205533597</v>
      </c>
      <c r="M360" s="33">
        <v>23412.30039525692</v>
      </c>
      <c r="N360" s="33">
        <v>8998.5177865612659</v>
      </c>
      <c r="O360" s="33">
        <v>5547.7747035573129</v>
      </c>
      <c r="P360" s="33">
        <v>411.62055335968387</v>
      </c>
      <c r="Q360" s="33">
        <v>49881.826086956535</v>
      </c>
      <c r="R360" s="33">
        <v>742.00790513833999</v>
      </c>
      <c r="S360" s="33">
        <v>2741.00790513834</v>
      </c>
      <c r="T360" s="33">
        <v>15159.766798418974</v>
      </c>
      <c r="U360" s="33">
        <v>7741.628458498024</v>
      </c>
      <c r="V360" s="33">
        <v>8848.1976284584998</v>
      </c>
      <c r="W360" s="33">
        <v>7993.5296442687759</v>
      </c>
      <c r="X360" s="33">
        <v>4577.9802371541509</v>
      </c>
      <c r="Y360" s="33">
        <v>2077.7075098814234</v>
      </c>
      <c r="Z360" s="33">
        <v>48035.679841897232</v>
      </c>
      <c r="AA360" s="33">
        <v>16949.707509881424</v>
      </c>
      <c r="AB360" s="33">
        <v>3727.1146245059294</v>
      </c>
      <c r="AC360" s="33">
        <v>11753.1581027668</v>
      </c>
      <c r="AD360" s="33">
        <v>6552.0711462450608</v>
      </c>
      <c r="AE360" s="33">
        <v>9053.628458498024</v>
      </c>
      <c r="AF360" s="33">
        <v>47028.723320158104</v>
      </c>
      <c r="AG360" s="33">
        <v>4111.4703557312259</v>
      </c>
      <c r="AH360" s="33">
        <v>8171.086956521739</v>
      </c>
      <c r="AI360" s="33">
        <v>21415.616600790516</v>
      </c>
      <c r="AJ360" s="33">
        <v>7589.9644268774709</v>
      </c>
      <c r="AK360" s="33">
        <v>5276.114624505929</v>
      </c>
      <c r="AL360" s="33">
        <v>464.47035573122531</v>
      </c>
      <c r="AM360" s="33">
        <v>49013.58893280632</v>
      </c>
      <c r="AN360" s="33">
        <v>708.00395256917</v>
      </c>
      <c r="AO360" s="33">
        <v>2755.616600790514</v>
      </c>
      <c r="AP360" s="33">
        <v>13655.644268774704</v>
      </c>
      <c r="AQ360" s="33">
        <v>6933.221343873518</v>
      </c>
      <c r="AR360" s="33">
        <v>8846.0632411067199</v>
      </c>
      <c r="AS360" s="33">
        <v>9482.9051383399219</v>
      </c>
      <c r="AT360" s="33">
        <v>4568.3794466403169</v>
      </c>
      <c r="AU360" s="33">
        <v>2063.7549407114625</v>
      </c>
      <c r="AV360" s="33">
        <v>44419.2371541502</v>
      </c>
      <c r="AW360" s="33">
        <v>17092.948616600792</v>
      </c>
      <c r="AX360" s="33">
        <v>3414.126482213439</v>
      </c>
      <c r="AY360" s="33">
        <v>9499.786561264822</v>
      </c>
      <c r="AZ360" s="33">
        <v>5632.533596837945</v>
      </c>
      <c r="BA360" s="33">
        <v>8779.841897233202</v>
      </c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  <c r="CH360" s="1"/>
      <c r="CI360" s="1"/>
      <c r="CJ360" s="1"/>
      <c r="CK360" s="1"/>
      <c r="CL360" s="1"/>
      <c r="CM360" s="1"/>
      <c r="CN360" s="1"/>
      <c r="CO360" s="1"/>
      <c r="CP360" s="1"/>
      <c r="CQ360" s="1"/>
      <c r="CR360" s="1"/>
      <c r="CS360" s="1"/>
      <c r="CT360" s="1"/>
      <c r="CU360" s="1"/>
      <c r="CV360" s="1"/>
      <c r="CW360" s="1"/>
      <c r="CX360" s="1"/>
      <c r="CY360" s="1"/>
      <c r="CZ360" s="1"/>
      <c r="DA360" s="1"/>
      <c r="DB360" s="1"/>
      <c r="DC360" s="1"/>
      <c r="DD360" s="1"/>
      <c r="DE360" s="1"/>
      <c r="DF360" s="1"/>
      <c r="DG360" s="1"/>
      <c r="DH360" s="1"/>
      <c r="DI360" s="1"/>
      <c r="DJ360" s="1"/>
      <c r="DK360" s="1"/>
      <c r="DL360" s="1"/>
      <c r="DM360" s="1"/>
      <c r="DN360" s="1"/>
      <c r="DO360" s="1"/>
      <c r="DP360" s="1"/>
      <c r="DQ360" s="1"/>
      <c r="DR360" s="1"/>
      <c r="DS360" s="1"/>
      <c r="DT360" s="1"/>
      <c r="DU360" s="1"/>
      <c r="DV360" s="1"/>
      <c r="DW360" s="1"/>
      <c r="DX360" s="1"/>
      <c r="DY360" s="1"/>
      <c r="DZ360" s="1"/>
      <c r="EA360" s="1"/>
      <c r="EB360" s="1"/>
      <c r="EC360" s="1"/>
      <c r="ED360" s="1"/>
      <c r="EE360" s="1"/>
      <c r="EF360" s="1"/>
      <c r="EG360" s="1"/>
      <c r="EH360" s="1"/>
      <c r="EI360" s="1"/>
      <c r="EJ360" s="1"/>
      <c r="EK360" s="1"/>
      <c r="EL360" s="1"/>
      <c r="EM360" s="1"/>
      <c r="EN360" s="1"/>
      <c r="EO360" s="1"/>
      <c r="EP360" s="1"/>
      <c r="EQ360" s="1"/>
      <c r="ER360" s="1"/>
      <c r="ES360" s="1"/>
      <c r="ET360" s="1"/>
      <c r="EU360" s="1"/>
      <c r="EV360" s="1"/>
      <c r="EW360" s="1"/>
      <c r="EX360" s="1"/>
      <c r="EY360" s="1"/>
      <c r="EZ360" s="1"/>
      <c r="FA360" s="1"/>
      <c r="FB360" s="1"/>
      <c r="FC360" s="1"/>
      <c r="FD360" s="1"/>
      <c r="FE360" s="1"/>
      <c r="FF360" s="1"/>
      <c r="FG360" s="1"/>
      <c r="FH360" s="1"/>
    </row>
    <row r="361" spans="1:164" ht="15.75" customHeight="1" x14ac:dyDescent="0.25">
      <c r="A361" s="1">
        <v>37706</v>
      </c>
      <c r="B361" s="1" t="s">
        <v>362</v>
      </c>
      <c r="C361" s="1" t="s">
        <v>804</v>
      </c>
      <c r="D361" s="1" t="s">
        <v>824</v>
      </c>
      <c r="E361" s="1">
        <v>2500</v>
      </c>
      <c r="F361" s="1" t="s">
        <v>834</v>
      </c>
      <c r="G361" s="1" t="s">
        <v>838</v>
      </c>
      <c r="H361" s="1" t="s">
        <v>841</v>
      </c>
      <c r="I361" s="1" t="s">
        <v>851</v>
      </c>
      <c r="J361" s="33">
        <v>82532.177865612641</v>
      </c>
      <c r="K361" s="33">
        <v>8837.3241106719379</v>
      </c>
      <c r="L361" s="33">
        <v>12637.612648221344</v>
      </c>
      <c r="M361" s="33">
        <v>40097.727272727279</v>
      </c>
      <c r="N361" s="33">
        <v>14428.296442687746</v>
      </c>
      <c r="O361" s="33">
        <v>4911.237154150198</v>
      </c>
      <c r="P361" s="33">
        <v>1619.9802371541505</v>
      </c>
      <c r="Q361" s="33">
        <v>60170.588932806342</v>
      </c>
      <c r="R361" s="33">
        <v>917.48616600790513</v>
      </c>
      <c r="S361" s="33">
        <v>2405.343873517787</v>
      </c>
      <c r="T361" s="33">
        <v>18639.770750988144</v>
      </c>
      <c r="U361" s="33">
        <v>9187.0395256917</v>
      </c>
      <c r="V361" s="33">
        <v>11520.407114624508</v>
      </c>
      <c r="W361" s="33">
        <v>10977.264822134388</v>
      </c>
      <c r="X361" s="33">
        <v>4350.632411067194</v>
      </c>
      <c r="Y361" s="33">
        <v>2172.6442687747035</v>
      </c>
      <c r="Z361" s="33">
        <v>59744.071146245064</v>
      </c>
      <c r="AA361" s="33">
        <v>17921.924901185772</v>
      </c>
      <c r="AB361" s="33">
        <v>9602.8774703557319</v>
      </c>
      <c r="AC361" s="33">
        <v>10568.505928853756</v>
      </c>
      <c r="AD361" s="33">
        <v>11603.12648221344</v>
      </c>
      <c r="AE361" s="33">
        <v>10047.636363636364</v>
      </c>
      <c r="AF361" s="33">
        <v>82556.837944664047</v>
      </c>
      <c r="AG361" s="33">
        <v>9705.426877470356</v>
      </c>
      <c r="AH361" s="33">
        <v>12405.644268774704</v>
      </c>
      <c r="AI361" s="33">
        <v>38299.37944664032</v>
      </c>
      <c r="AJ361" s="33">
        <v>15652.561264822138</v>
      </c>
      <c r="AK361" s="33">
        <v>4637.04743083004</v>
      </c>
      <c r="AL361" s="33">
        <v>1856.7786561264825</v>
      </c>
      <c r="AM361" s="33">
        <v>66447.454545454544</v>
      </c>
      <c r="AN361" s="33">
        <v>1186.9762845849805</v>
      </c>
      <c r="AO361" s="33">
        <v>2965.3043478260875</v>
      </c>
      <c r="AP361" s="33">
        <v>20512.08695652174</v>
      </c>
      <c r="AQ361" s="33">
        <v>10244.482213438736</v>
      </c>
      <c r="AR361" s="33">
        <v>12702.826086956524</v>
      </c>
      <c r="AS361" s="33">
        <v>12375.296442687748</v>
      </c>
      <c r="AT361" s="33">
        <v>4389.7588932806329</v>
      </c>
      <c r="AU361" s="33">
        <v>2070.723320158103</v>
      </c>
      <c r="AV361" s="33">
        <v>67673.003952569183</v>
      </c>
      <c r="AW361" s="33">
        <v>23428.343873517792</v>
      </c>
      <c r="AX361" s="33">
        <v>10127.17786561265</v>
      </c>
      <c r="AY361" s="33">
        <v>10636.667984189724</v>
      </c>
      <c r="AZ361" s="33">
        <v>12638.20158102767</v>
      </c>
      <c r="BA361" s="33">
        <v>10842.612648221346</v>
      </c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  <c r="CI361" s="1"/>
      <c r="CJ361" s="1"/>
      <c r="CK361" s="1"/>
      <c r="CL361" s="1"/>
      <c r="CM361" s="1"/>
      <c r="CN361" s="1"/>
      <c r="CO361" s="1"/>
      <c r="CP361" s="1"/>
      <c r="CQ361" s="1"/>
      <c r="CR361" s="1"/>
      <c r="CS361" s="1"/>
      <c r="CT361" s="1"/>
      <c r="CU361" s="1"/>
      <c r="CV361" s="1"/>
      <c r="CW361" s="1"/>
      <c r="CX361" s="1"/>
      <c r="CY361" s="1"/>
      <c r="CZ361" s="1"/>
      <c r="DA361" s="1"/>
      <c r="DB361" s="1"/>
      <c r="DC361" s="1"/>
      <c r="DD361" s="1"/>
      <c r="DE361" s="1"/>
      <c r="DF361" s="1"/>
      <c r="DG361" s="1"/>
      <c r="DH361" s="1"/>
      <c r="DI361" s="1"/>
      <c r="DJ361" s="1"/>
      <c r="DK361" s="1"/>
      <c r="DL361" s="1"/>
      <c r="DM361" s="1"/>
      <c r="DN361" s="1"/>
      <c r="DO361" s="1"/>
      <c r="DP361" s="1"/>
      <c r="DQ361" s="1"/>
      <c r="DR361" s="1"/>
      <c r="DS361" s="1"/>
      <c r="DT361" s="1"/>
      <c r="DU361" s="1"/>
      <c r="DV361" s="1"/>
      <c r="DW361" s="1"/>
      <c r="DX361" s="1"/>
      <c r="DY361" s="1"/>
      <c r="DZ361" s="1"/>
      <c r="EA361" s="1"/>
      <c r="EB361" s="1"/>
      <c r="EC361" s="1"/>
      <c r="ED361" s="1"/>
      <c r="EE361" s="1"/>
      <c r="EF361" s="1"/>
      <c r="EG361" s="1"/>
      <c r="EH361" s="1"/>
      <c r="EI361" s="1"/>
      <c r="EJ361" s="1"/>
      <c r="EK361" s="1"/>
      <c r="EL361" s="1"/>
      <c r="EM361" s="1"/>
      <c r="EN361" s="1"/>
      <c r="EO361" s="1"/>
      <c r="EP361" s="1"/>
      <c r="EQ361" s="1"/>
      <c r="ER361" s="1"/>
      <c r="ES361" s="1"/>
      <c r="ET361" s="1"/>
      <c r="EU361" s="1"/>
      <c r="EV361" s="1"/>
      <c r="EW361" s="1"/>
      <c r="EX361" s="1"/>
      <c r="EY361" s="1"/>
      <c r="EZ361" s="1"/>
      <c r="FA361" s="1"/>
      <c r="FB361" s="1"/>
      <c r="FC361" s="1"/>
      <c r="FD361" s="1"/>
      <c r="FE361" s="1"/>
      <c r="FF361" s="1"/>
      <c r="FG361" s="1"/>
      <c r="FH361" s="1"/>
    </row>
    <row r="362" spans="1:164" ht="15.75" customHeight="1" x14ac:dyDescent="0.25">
      <c r="A362" s="1">
        <v>37730</v>
      </c>
      <c r="B362" s="1" t="s">
        <v>363</v>
      </c>
      <c r="C362" s="1" t="s">
        <v>796</v>
      </c>
      <c r="D362" s="1" t="s">
        <v>827</v>
      </c>
      <c r="E362" s="1">
        <v>3540</v>
      </c>
      <c r="F362" s="1" t="s">
        <v>834</v>
      </c>
      <c r="G362" s="1" t="s">
        <v>838</v>
      </c>
      <c r="H362" s="1" t="s">
        <v>842</v>
      </c>
      <c r="I362" s="1" t="s">
        <v>851</v>
      </c>
      <c r="J362" s="33">
        <v>118501.04347826088</v>
      </c>
      <c r="K362" s="33">
        <v>10161.12648221344</v>
      </c>
      <c r="L362" s="33">
        <v>21389.249011857712</v>
      </c>
      <c r="M362" s="33">
        <v>48550.138339920952</v>
      </c>
      <c r="N362" s="33">
        <v>24743.2766798419</v>
      </c>
      <c r="O362" s="33">
        <v>12027.272727272726</v>
      </c>
      <c r="P362" s="33">
        <v>1629.9802371541505</v>
      </c>
      <c r="Q362" s="33">
        <v>84057.193675889328</v>
      </c>
      <c r="R362" s="33">
        <v>2246.897233201581</v>
      </c>
      <c r="S362" s="33">
        <v>5882.9604743083009</v>
      </c>
      <c r="T362" s="33">
        <v>23321.351778656128</v>
      </c>
      <c r="U362" s="33">
        <v>15070.909090909092</v>
      </c>
      <c r="V362" s="33">
        <v>14396.019762845852</v>
      </c>
      <c r="W362" s="33">
        <v>14683.861660079052</v>
      </c>
      <c r="X362" s="33">
        <v>5383.6047430830049</v>
      </c>
      <c r="Y362" s="33">
        <v>3071.5889328063245</v>
      </c>
      <c r="Z362" s="33">
        <v>106964.6442687747</v>
      </c>
      <c r="AA362" s="33">
        <v>34384.407114624504</v>
      </c>
      <c r="AB362" s="33">
        <v>15938.754940711466</v>
      </c>
      <c r="AC362" s="33">
        <v>13868.596837944666</v>
      </c>
      <c r="AD362" s="33">
        <v>29804.596837944668</v>
      </c>
      <c r="AE362" s="33">
        <v>12968.288537549406</v>
      </c>
      <c r="AF362" s="33">
        <v>110053.01185770752</v>
      </c>
      <c r="AG362" s="33">
        <v>9765.221343873518</v>
      </c>
      <c r="AH362" s="33">
        <v>19580.569169960476</v>
      </c>
      <c r="AI362" s="33">
        <v>45622.288537549408</v>
      </c>
      <c r="AJ362" s="33">
        <v>23257.837944664036</v>
      </c>
      <c r="AK362" s="33">
        <v>9947.2332015810262</v>
      </c>
      <c r="AL362" s="33">
        <v>1879.8616600790515</v>
      </c>
      <c r="AM362" s="33">
        <v>93654.695652173919</v>
      </c>
      <c r="AN362" s="33">
        <v>2077.9051383399215</v>
      </c>
      <c r="AO362" s="33">
        <v>5922.03557312253</v>
      </c>
      <c r="AP362" s="33">
        <v>27208.13438735178</v>
      </c>
      <c r="AQ362" s="33">
        <v>16432.075098814232</v>
      </c>
      <c r="AR362" s="33">
        <v>15365.719367588936</v>
      </c>
      <c r="AS362" s="33">
        <v>16369.924901185774</v>
      </c>
      <c r="AT362" s="33">
        <v>6935.5415019762841</v>
      </c>
      <c r="AU362" s="33">
        <v>3343.3596837944669</v>
      </c>
      <c r="AV362" s="33">
        <v>97293.067193675903</v>
      </c>
      <c r="AW362" s="33">
        <v>29688.146245059295</v>
      </c>
      <c r="AX362" s="33">
        <v>15812.964426877472</v>
      </c>
      <c r="AY362" s="33">
        <v>11817.810276679844</v>
      </c>
      <c r="AZ362" s="33">
        <v>25357.857707509884</v>
      </c>
      <c r="BA362" s="33">
        <v>14616.288537549408</v>
      </c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  <c r="CI362" s="1"/>
      <c r="CJ362" s="1"/>
      <c r="CK362" s="1"/>
      <c r="CL362" s="1"/>
      <c r="CM362" s="1"/>
      <c r="CN362" s="1"/>
      <c r="CO362" s="1"/>
      <c r="CP362" s="1"/>
      <c r="CQ362" s="1"/>
      <c r="CR362" s="1"/>
      <c r="CS362" s="1"/>
      <c r="CT362" s="1"/>
      <c r="CU362" s="1"/>
      <c r="CV362" s="1"/>
      <c r="CW362" s="1"/>
      <c r="CX362" s="1"/>
      <c r="CY362" s="1"/>
      <c r="CZ362" s="1"/>
      <c r="DA362" s="1"/>
      <c r="DB362" s="1"/>
      <c r="DC362" s="1"/>
      <c r="DD362" s="1"/>
      <c r="DE362" s="1"/>
      <c r="DF362" s="1"/>
      <c r="DG362" s="1"/>
      <c r="DH362" s="1"/>
      <c r="DI362" s="1"/>
      <c r="DJ362" s="1"/>
      <c r="DK362" s="1"/>
      <c r="DL362" s="1"/>
      <c r="DM362" s="1"/>
      <c r="DN362" s="1"/>
      <c r="DO362" s="1"/>
      <c r="DP362" s="1"/>
      <c r="DQ362" s="1"/>
      <c r="DR362" s="1"/>
      <c r="DS362" s="1"/>
      <c r="DT362" s="1"/>
      <c r="DU362" s="1"/>
      <c r="DV362" s="1"/>
      <c r="DW362" s="1"/>
      <c r="DX362" s="1"/>
      <c r="DY362" s="1"/>
      <c r="DZ362" s="1"/>
      <c r="EA362" s="1"/>
      <c r="EB362" s="1"/>
      <c r="EC362" s="1"/>
      <c r="ED362" s="1"/>
      <c r="EE362" s="1"/>
      <c r="EF362" s="1"/>
      <c r="EG362" s="1"/>
      <c r="EH362" s="1"/>
      <c r="EI362" s="1"/>
      <c r="EJ362" s="1"/>
      <c r="EK362" s="1"/>
      <c r="EL362" s="1"/>
      <c r="EM362" s="1"/>
      <c r="EN362" s="1"/>
      <c r="EO362" s="1"/>
      <c r="EP362" s="1"/>
      <c r="EQ362" s="1"/>
      <c r="ER362" s="1"/>
      <c r="ES362" s="1"/>
      <c r="ET362" s="1"/>
      <c r="EU362" s="1"/>
      <c r="EV362" s="1"/>
      <c r="EW362" s="1"/>
      <c r="EX362" s="1"/>
      <c r="EY362" s="1"/>
      <c r="EZ362" s="1"/>
      <c r="FA362" s="1"/>
      <c r="FB362" s="1"/>
      <c r="FC362" s="1"/>
      <c r="FD362" s="1"/>
      <c r="FE362" s="1"/>
      <c r="FF362" s="1"/>
      <c r="FG362" s="1"/>
      <c r="FH362" s="1"/>
    </row>
    <row r="363" spans="1:164" ht="15.75" customHeight="1" x14ac:dyDescent="0.25">
      <c r="A363" s="1">
        <v>37777</v>
      </c>
      <c r="B363" s="1" t="s">
        <v>364</v>
      </c>
      <c r="C363" s="1" t="s">
        <v>803</v>
      </c>
      <c r="D363" s="1" t="s">
        <v>827</v>
      </c>
      <c r="E363" s="1">
        <v>3811</v>
      </c>
      <c r="F363" s="1" t="s">
        <v>834</v>
      </c>
      <c r="G363" s="1" t="s">
        <v>838</v>
      </c>
      <c r="H363" s="1" t="s">
        <v>846</v>
      </c>
      <c r="I363" s="1" t="s">
        <v>853</v>
      </c>
      <c r="J363" s="33">
        <v>145745.85375494073</v>
      </c>
      <c r="K363" s="33">
        <v>8828.7430830039539</v>
      </c>
      <c r="L363" s="33">
        <v>29893.26877470356</v>
      </c>
      <c r="M363" s="33">
        <v>50313.126482213447</v>
      </c>
      <c r="N363" s="33">
        <v>28247.201581027668</v>
      </c>
      <c r="O363" s="33">
        <v>24066.853754940712</v>
      </c>
      <c r="P363" s="33">
        <v>4396.660079051383</v>
      </c>
      <c r="Q363" s="33">
        <v>128584.13438735178</v>
      </c>
      <c r="R363" s="33">
        <v>2401.3794466403165</v>
      </c>
      <c r="S363" s="33">
        <v>7910.545454545455</v>
      </c>
      <c r="T363" s="33">
        <v>45562.245059288536</v>
      </c>
      <c r="U363" s="33">
        <v>19061.185770750992</v>
      </c>
      <c r="V363" s="33">
        <v>19103.743083003956</v>
      </c>
      <c r="W363" s="33">
        <v>25393.802371541504</v>
      </c>
      <c r="X363" s="33">
        <v>6128.723320158103</v>
      </c>
      <c r="Y363" s="33">
        <v>3022.509881422925</v>
      </c>
      <c r="Z363" s="33">
        <v>138412.87351778659</v>
      </c>
      <c r="AA363" s="33">
        <v>60216.355731225303</v>
      </c>
      <c r="AB363" s="33">
        <v>18768</v>
      </c>
      <c r="AC363" s="33">
        <v>20336.960474308304</v>
      </c>
      <c r="AD363" s="33">
        <v>18181.10276679842</v>
      </c>
      <c r="AE363" s="33">
        <v>20910.454545454544</v>
      </c>
      <c r="AF363" s="33">
        <v>141301.07905138339</v>
      </c>
      <c r="AG363" s="33">
        <v>11210.984189723322</v>
      </c>
      <c r="AH363" s="33">
        <v>30168.023715415024</v>
      </c>
      <c r="AI363" s="33">
        <v>51143.249011857712</v>
      </c>
      <c r="AJ363" s="33">
        <v>24974.687747035576</v>
      </c>
      <c r="AK363" s="33">
        <v>20193.869565217396</v>
      </c>
      <c r="AL363" s="33">
        <v>3610.2648221343875</v>
      </c>
      <c r="AM363" s="33">
        <v>126162.6442687747</v>
      </c>
      <c r="AN363" s="33">
        <v>2578.545454545455</v>
      </c>
      <c r="AO363" s="33">
        <v>6497.596837944664</v>
      </c>
      <c r="AP363" s="33">
        <v>42402.09486166008</v>
      </c>
      <c r="AQ363" s="33">
        <v>19384.644268774704</v>
      </c>
      <c r="AR363" s="33">
        <v>18720.490118577076</v>
      </c>
      <c r="AS363" s="33">
        <v>27674.727272727276</v>
      </c>
      <c r="AT363" s="33">
        <v>5804.0790513833999</v>
      </c>
      <c r="AU363" s="33">
        <v>3100.4664031620555</v>
      </c>
      <c r="AV363" s="33">
        <v>136054.80632411069</v>
      </c>
      <c r="AW363" s="33">
        <v>52513.513833992103</v>
      </c>
      <c r="AX363" s="33">
        <v>19289.083003952568</v>
      </c>
      <c r="AY363" s="33">
        <v>23398.0395256917</v>
      </c>
      <c r="AZ363" s="33">
        <v>18682.426877470356</v>
      </c>
      <c r="BA363" s="33">
        <v>22171.743083003956</v>
      </c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  <c r="CI363" s="1"/>
      <c r="CJ363" s="1"/>
      <c r="CK363" s="1"/>
      <c r="CL363" s="1"/>
      <c r="CM363" s="1"/>
      <c r="CN363" s="1"/>
      <c r="CO363" s="1"/>
      <c r="CP363" s="1"/>
      <c r="CQ363" s="1"/>
      <c r="CR363" s="1"/>
      <c r="CS363" s="1"/>
      <c r="CT363" s="1"/>
      <c r="CU363" s="1"/>
      <c r="CV363" s="1"/>
      <c r="CW363" s="1"/>
      <c r="CX363" s="1"/>
      <c r="CY363" s="1"/>
      <c r="CZ363" s="1"/>
      <c r="DA363" s="1"/>
      <c r="DB363" s="1"/>
      <c r="DC363" s="1"/>
      <c r="DD363" s="1"/>
      <c r="DE363" s="1"/>
      <c r="DF363" s="1"/>
      <c r="DG363" s="1"/>
      <c r="DH363" s="1"/>
      <c r="DI363" s="1"/>
      <c r="DJ363" s="1"/>
      <c r="DK363" s="1"/>
      <c r="DL363" s="1"/>
      <c r="DM363" s="1"/>
      <c r="DN363" s="1"/>
      <c r="DO363" s="1"/>
      <c r="DP363" s="1"/>
      <c r="DQ363" s="1"/>
      <c r="DR363" s="1"/>
      <c r="DS363" s="1"/>
      <c r="DT363" s="1"/>
      <c r="DU363" s="1"/>
      <c r="DV363" s="1"/>
      <c r="DW363" s="1"/>
      <c r="DX363" s="1"/>
      <c r="DY363" s="1"/>
      <c r="DZ363" s="1"/>
      <c r="EA363" s="1"/>
      <c r="EB363" s="1"/>
      <c r="EC363" s="1"/>
      <c r="ED363" s="1"/>
      <c r="EE363" s="1"/>
      <c r="EF363" s="1"/>
      <c r="EG363" s="1"/>
      <c r="EH363" s="1"/>
      <c r="EI363" s="1"/>
      <c r="EJ363" s="1"/>
      <c r="EK363" s="1"/>
      <c r="EL363" s="1"/>
      <c r="EM363" s="1"/>
      <c r="EN363" s="1"/>
      <c r="EO363" s="1"/>
      <c r="EP363" s="1"/>
      <c r="EQ363" s="1"/>
      <c r="ER363" s="1"/>
      <c r="ES363" s="1"/>
      <c r="ET363" s="1"/>
      <c r="EU363" s="1"/>
      <c r="EV363" s="1"/>
      <c r="EW363" s="1"/>
      <c r="EX363" s="1"/>
      <c r="EY363" s="1"/>
      <c r="EZ363" s="1"/>
      <c r="FA363" s="1"/>
      <c r="FB363" s="1"/>
      <c r="FC363" s="1"/>
      <c r="FD363" s="1"/>
      <c r="FE363" s="1"/>
      <c r="FF363" s="1"/>
      <c r="FG363" s="1"/>
      <c r="FH363" s="1"/>
    </row>
    <row r="364" spans="1:164" ht="15.75" customHeight="1" x14ac:dyDescent="0.25">
      <c r="A364" s="1">
        <v>37796</v>
      </c>
      <c r="B364" s="1" t="s">
        <v>365</v>
      </c>
      <c r="C364" s="1" t="s">
        <v>798</v>
      </c>
      <c r="D364" s="1" t="s">
        <v>824</v>
      </c>
      <c r="E364" s="1">
        <v>2470</v>
      </c>
      <c r="F364" s="1" t="s">
        <v>832</v>
      </c>
      <c r="G364" s="1" t="s">
        <v>838</v>
      </c>
      <c r="H364" s="1" t="s">
        <v>843</v>
      </c>
      <c r="I364" s="1" t="s">
        <v>851</v>
      </c>
      <c r="J364" s="33">
        <v>54789.035573122535</v>
      </c>
      <c r="K364" s="33">
        <v>4012.9604743083009</v>
      </c>
      <c r="L364" s="33">
        <v>8010.4031620553369</v>
      </c>
      <c r="M364" s="33">
        <v>24781.794466403164</v>
      </c>
      <c r="N364" s="33">
        <v>8647.4822134387359</v>
      </c>
      <c r="O364" s="33">
        <v>8002.679841897233</v>
      </c>
      <c r="P364" s="33">
        <v>1333.7154150197628</v>
      </c>
      <c r="Q364" s="33">
        <v>51401.774703557312</v>
      </c>
      <c r="R364" s="33">
        <v>704.50197628458511</v>
      </c>
      <c r="S364" s="33">
        <v>1589.00790513834</v>
      </c>
      <c r="T364" s="33">
        <v>16152.992094861662</v>
      </c>
      <c r="U364" s="33">
        <v>8604.616600790514</v>
      </c>
      <c r="V364" s="33">
        <v>9371.185770750988</v>
      </c>
      <c r="W364" s="33">
        <v>10317.565217391304</v>
      </c>
      <c r="X364" s="33">
        <v>3147.6600790513835</v>
      </c>
      <c r="Y364" s="33">
        <v>1514.2450592885377</v>
      </c>
      <c r="Z364" s="33">
        <v>48835.312252964432</v>
      </c>
      <c r="AA364" s="33">
        <v>17315.122529644272</v>
      </c>
      <c r="AB364" s="33">
        <v>5324.335968379447</v>
      </c>
      <c r="AC364" s="33">
        <v>7725.8735177865619</v>
      </c>
      <c r="AD364" s="33">
        <v>8889.4071146245078</v>
      </c>
      <c r="AE364" s="33">
        <v>9580.573122529644</v>
      </c>
      <c r="AF364" s="33">
        <v>39678.932806324119</v>
      </c>
      <c r="AG364" s="33">
        <v>3501.0039525691705</v>
      </c>
      <c r="AH364" s="33">
        <v>4081.1818181818185</v>
      </c>
      <c r="AI364" s="33">
        <v>20032.454545454548</v>
      </c>
      <c r="AJ364" s="33">
        <v>6195.04743083004</v>
      </c>
      <c r="AK364" s="33">
        <v>5442.6047430830049</v>
      </c>
      <c r="AL364" s="33">
        <v>426.64031620553368</v>
      </c>
      <c r="AM364" s="33">
        <v>48897.541501976288</v>
      </c>
      <c r="AN364" s="33">
        <v>575.88932806324112</v>
      </c>
      <c r="AO364" s="33">
        <v>1265.624505928854</v>
      </c>
      <c r="AP364" s="33">
        <v>14159.23320158103</v>
      </c>
      <c r="AQ364" s="33">
        <v>8321.818181818182</v>
      </c>
      <c r="AR364" s="33">
        <v>8605.798418972332</v>
      </c>
      <c r="AS364" s="33">
        <v>11172.10671936759</v>
      </c>
      <c r="AT364" s="33">
        <v>3224.703557312253</v>
      </c>
      <c r="AU364" s="33">
        <v>1572.3675889328065</v>
      </c>
      <c r="AV364" s="33">
        <v>39601.50592885376</v>
      </c>
      <c r="AW364" s="33">
        <v>14740.569169960476</v>
      </c>
      <c r="AX364" s="33">
        <v>5605.146245059289</v>
      </c>
      <c r="AY364" s="33">
        <v>5011.490118577075</v>
      </c>
      <c r="AZ364" s="33">
        <v>5112.9723320158109</v>
      </c>
      <c r="BA364" s="33">
        <v>9131.3280632411061</v>
      </c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  <c r="CF364" s="1"/>
      <c r="CG364" s="1"/>
      <c r="CH364" s="1"/>
      <c r="CI364" s="1"/>
      <c r="CJ364" s="1"/>
      <c r="CK364" s="1"/>
      <c r="CL364" s="1"/>
      <c r="CM364" s="1"/>
      <c r="CN364" s="1"/>
      <c r="CO364" s="1"/>
      <c r="CP364" s="1"/>
      <c r="CQ364" s="1"/>
      <c r="CR364" s="1"/>
      <c r="CS364" s="1"/>
      <c r="CT364" s="1"/>
      <c r="CU364" s="1"/>
      <c r="CV364" s="1"/>
      <c r="CW364" s="1"/>
      <c r="CX364" s="1"/>
      <c r="CY364" s="1"/>
      <c r="CZ364" s="1"/>
      <c r="DA364" s="1"/>
      <c r="DB364" s="1"/>
      <c r="DC364" s="1"/>
      <c r="DD364" s="1"/>
      <c r="DE364" s="1"/>
      <c r="DF364" s="1"/>
      <c r="DG364" s="1"/>
      <c r="DH364" s="1"/>
      <c r="DI364" s="1"/>
      <c r="DJ364" s="1"/>
      <c r="DK364" s="1"/>
      <c r="DL364" s="1"/>
      <c r="DM364" s="1"/>
      <c r="DN364" s="1"/>
      <c r="DO364" s="1"/>
      <c r="DP364" s="1"/>
      <c r="DQ364" s="1"/>
      <c r="DR364" s="1"/>
      <c r="DS364" s="1"/>
      <c r="DT364" s="1"/>
      <c r="DU364" s="1"/>
      <c r="DV364" s="1"/>
      <c r="DW364" s="1"/>
      <c r="DX364" s="1"/>
      <c r="DY364" s="1"/>
      <c r="DZ364" s="1"/>
      <c r="EA364" s="1"/>
      <c r="EB364" s="1"/>
      <c r="EC364" s="1"/>
      <c r="ED364" s="1"/>
      <c r="EE364" s="1"/>
      <c r="EF364" s="1"/>
      <c r="EG364" s="1"/>
      <c r="EH364" s="1"/>
      <c r="EI364" s="1"/>
      <c r="EJ364" s="1"/>
      <c r="EK364" s="1"/>
      <c r="EL364" s="1"/>
      <c r="EM364" s="1"/>
      <c r="EN364" s="1"/>
      <c r="EO364" s="1"/>
      <c r="EP364" s="1"/>
      <c r="EQ364" s="1"/>
      <c r="ER364" s="1"/>
      <c r="ES364" s="1"/>
      <c r="ET364" s="1"/>
      <c r="EU364" s="1"/>
      <c r="EV364" s="1"/>
      <c r="EW364" s="1"/>
      <c r="EX364" s="1"/>
      <c r="EY364" s="1"/>
      <c r="EZ364" s="1"/>
      <c r="FA364" s="1"/>
      <c r="FB364" s="1"/>
      <c r="FC364" s="1"/>
      <c r="FD364" s="1"/>
      <c r="FE364" s="1"/>
      <c r="FF364" s="1"/>
      <c r="FG364" s="1"/>
      <c r="FH364" s="1"/>
    </row>
    <row r="365" spans="1:164" ht="15.75" customHeight="1" x14ac:dyDescent="0.25">
      <c r="A365" s="1">
        <v>37814</v>
      </c>
      <c r="B365" s="1" t="s">
        <v>366</v>
      </c>
      <c r="C365" s="1" t="s">
        <v>795</v>
      </c>
      <c r="D365" s="1" t="s">
        <v>827</v>
      </c>
      <c r="E365" s="1">
        <v>4220</v>
      </c>
      <c r="F365" s="1" t="s">
        <v>834</v>
      </c>
      <c r="G365" s="1" t="s">
        <v>838</v>
      </c>
      <c r="H365" s="1" t="s">
        <v>845</v>
      </c>
      <c r="I365" s="1" t="s">
        <v>853</v>
      </c>
      <c r="J365" s="33">
        <v>142320.86166007904</v>
      </c>
      <c r="K365" s="33">
        <v>13358.359683794468</v>
      </c>
      <c r="L365" s="33">
        <v>22282.521739130436</v>
      </c>
      <c r="M365" s="33">
        <v>61548.877470355736</v>
      </c>
      <c r="N365" s="33">
        <v>27703.794466403167</v>
      </c>
      <c r="O365" s="33">
        <v>14138.11067193676</v>
      </c>
      <c r="P365" s="33">
        <v>3289.1976284584985</v>
      </c>
      <c r="Q365" s="33">
        <v>157768.99604743085</v>
      </c>
      <c r="R365" s="33">
        <v>2573.1501976284585</v>
      </c>
      <c r="S365" s="33">
        <v>7534.6284584980249</v>
      </c>
      <c r="T365" s="33">
        <v>42378.446640316208</v>
      </c>
      <c r="U365" s="33">
        <v>27418.37944664032</v>
      </c>
      <c r="V365" s="33">
        <v>31525.565217391304</v>
      </c>
      <c r="W365" s="33">
        <v>31431.604743083008</v>
      </c>
      <c r="X365" s="33">
        <v>10177.300395256918</v>
      </c>
      <c r="Y365" s="33">
        <v>4729.9209486166019</v>
      </c>
      <c r="Z365" s="33">
        <v>166897.10276679846</v>
      </c>
      <c r="AA365" s="33">
        <v>65904.134387351791</v>
      </c>
      <c r="AB365" s="33">
        <v>18947.636363636364</v>
      </c>
      <c r="AC365" s="33">
        <v>29033.142292490124</v>
      </c>
      <c r="AD365" s="33">
        <v>29322.106719367588</v>
      </c>
      <c r="AE365" s="33">
        <v>23690.083003952572</v>
      </c>
      <c r="AF365" s="33">
        <v>139841.90118577075</v>
      </c>
      <c r="AG365" s="33">
        <v>13242.189723320158</v>
      </c>
      <c r="AH365" s="33">
        <v>24906.18972332016</v>
      </c>
      <c r="AI365" s="33">
        <v>60622.897233201584</v>
      </c>
      <c r="AJ365" s="33">
        <v>25654.984189723324</v>
      </c>
      <c r="AK365" s="33">
        <v>12740.529644268776</v>
      </c>
      <c r="AL365" s="33">
        <v>2675.1106719367594</v>
      </c>
      <c r="AM365" s="33">
        <v>166666.59683794467</v>
      </c>
      <c r="AN365" s="33">
        <v>2761.707509881423</v>
      </c>
      <c r="AO365" s="33">
        <v>7674.671936758893</v>
      </c>
      <c r="AP365" s="33">
        <v>42879.462450592888</v>
      </c>
      <c r="AQ365" s="33">
        <v>27611.355731225296</v>
      </c>
      <c r="AR365" s="33">
        <v>32582.296442687748</v>
      </c>
      <c r="AS365" s="33">
        <v>38035.22134387352</v>
      </c>
      <c r="AT365" s="33">
        <v>9979.747035573122</v>
      </c>
      <c r="AU365" s="33">
        <v>5142.134387351779</v>
      </c>
      <c r="AV365" s="33">
        <v>166120.24505928854</v>
      </c>
      <c r="AW365" s="33">
        <v>65323.944664031624</v>
      </c>
      <c r="AX365" s="33">
        <v>20464.185770750988</v>
      </c>
      <c r="AY365" s="33">
        <v>27355.09486166008</v>
      </c>
      <c r="AZ365" s="33">
        <v>28506.616600790519</v>
      </c>
      <c r="BA365" s="33">
        <v>24470.40316205534</v>
      </c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  <c r="CI365" s="1"/>
      <c r="CJ365" s="1"/>
      <c r="CK365" s="1"/>
      <c r="CL365" s="1"/>
      <c r="CM365" s="1"/>
      <c r="CN365" s="1"/>
      <c r="CO365" s="1"/>
      <c r="CP365" s="1"/>
      <c r="CQ365" s="1"/>
      <c r="CR365" s="1"/>
      <c r="CS365" s="1"/>
      <c r="CT365" s="1"/>
      <c r="CU365" s="1"/>
      <c r="CV365" s="1"/>
      <c r="CW365" s="1"/>
      <c r="CX365" s="1"/>
      <c r="CY365" s="1"/>
      <c r="CZ365" s="1"/>
      <c r="DA365" s="1"/>
      <c r="DB365" s="1"/>
      <c r="DC365" s="1"/>
      <c r="DD365" s="1"/>
      <c r="DE365" s="1"/>
      <c r="DF365" s="1"/>
      <c r="DG365" s="1"/>
      <c r="DH365" s="1"/>
      <c r="DI365" s="1"/>
      <c r="DJ365" s="1"/>
      <c r="DK365" s="1"/>
      <c r="DL365" s="1"/>
      <c r="DM365" s="1"/>
      <c r="DN365" s="1"/>
      <c r="DO365" s="1"/>
      <c r="DP365" s="1"/>
      <c r="DQ365" s="1"/>
      <c r="DR365" s="1"/>
      <c r="DS365" s="1"/>
      <c r="DT365" s="1"/>
      <c r="DU365" s="1"/>
      <c r="DV365" s="1"/>
      <c r="DW365" s="1"/>
      <c r="DX365" s="1"/>
      <c r="DY365" s="1"/>
      <c r="DZ365" s="1"/>
      <c r="EA365" s="1"/>
      <c r="EB365" s="1"/>
      <c r="EC365" s="1"/>
      <c r="ED365" s="1"/>
      <c r="EE365" s="1"/>
      <c r="EF365" s="1"/>
      <c r="EG365" s="1"/>
      <c r="EH365" s="1"/>
      <c r="EI365" s="1"/>
      <c r="EJ365" s="1"/>
      <c r="EK365" s="1"/>
      <c r="EL365" s="1"/>
      <c r="EM365" s="1"/>
      <c r="EN365" s="1"/>
      <c r="EO365" s="1"/>
      <c r="EP365" s="1"/>
      <c r="EQ365" s="1"/>
      <c r="ER365" s="1"/>
      <c r="ES365" s="1"/>
      <c r="ET365" s="1"/>
      <c r="EU365" s="1"/>
      <c r="EV365" s="1"/>
      <c r="EW365" s="1"/>
      <c r="EX365" s="1"/>
      <c r="EY365" s="1"/>
      <c r="EZ365" s="1"/>
      <c r="FA365" s="1"/>
      <c r="FB365" s="1"/>
      <c r="FC365" s="1"/>
      <c r="FD365" s="1"/>
      <c r="FE365" s="1"/>
      <c r="FF365" s="1"/>
      <c r="FG365" s="1"/>
      <c r="FH365" s="1"/>
    </row>
    <row r="366" spans="1:164" ht="15.75" customHeight="1" x14ac:dyDescent="0.25">
      <c r="A366" s="1">
        <v>37831</v>
      </c>
      <c r="B366" s="1" t="s">
        <v>367</v>
      </c>
      <c r="C366" s="1" t="s">
        <v>802</v>
      </c>
      <c r="D366" s="1" t="s">
        <v>827</v>
      </c>
      <c r="E366" s="1">
        <v>2950</v>
      </c>
      <c r="F366" s="1" t="s">
        <v>835</v>
      </c>
      <c r="G366" s="1" t="s">
        <v>838</v>
      </c>
      <c r="H366" s="1" t="s">
        <v>841</v>
      </c>
      <c r="I366" s="1" t="s">
        <v>851</v>
      </c>
      <c r="J366" s="33">
        <v>67654.035573122528</v>
      </c>
      <c r="K366" s="33">
        <v>4121.715415019763</v>
      </c>
      <c r="L366" s="33">
        <v>9619.8932806324119</v>
      </c>
      <c r="M366" s="33">
        <v>38083.154150197632</v>
      </c>
      <c r="N366" s="33">
        <v>10795.241106719368</v>
      </c>
      <c r="O366" s="33">
        <v>4181.245059288538</v>
      </c>
      <c r="P366" s="33">
        <v>852.78656126482213</v>
      </c>
      <c r="Q366" s="33">
        <v>44330.596837944671</v>
      </c>
      <c r="R366" s="33">
        <v>598.27272727272737</v>
      </c>
      <c r="S366" s="33">
        <v>1952.8656126482215</v>
      </c>
      <c r="T366" s="33">
        <v>11967.391304347828</v>
      </c>
      <c r="U366" s="33">
        <v>7257.944664031621</v>
      </c>
      <c r="V366" s="33">
        <v>6766.1146245059299</v>
      </c>
      <c r="W366" s="33">
        <v>11075.09486166008</v>
      </c>
      <c r="X366" s="33">
        <v>2906.8577075098819</v>
      </c>
      <c r="Y366" s="33">
        <v>1806.0553359683795</v>
      </c>
      <c r="Z366" s="33">
        <v>54362.134387351791</v>
      </c>
      <c r="AA366" s="33">
        <v>21370.691699604748</v>
      </c>
      <c r="AB366" s="33">
        <v>5003.501976284585</v>
      </c>
      <c r="AC366" s="33">
        <v>6683.292490118577</v>
      </c>
      <c r="AD366" s="33">
        <v>13571.312252964428</v>
      </c>
      <c r="AE366" s="33">
        <v>7733.335968379447</v>
      </c>
      <c r="AF366" s="33">
        <v>68428.944664031631</v>
      </c>
      <c r="AG366" s="33">
        <v>3772.6996047430835</v>
      </c>
      <c r="AH366" s="33">
        <v>10895.375494071146</v>
      </c>
      <c r="AI366" s="33">
        <v>37048.53754940712</v>
      </c>
      <c r="AJ366" s="33">
        <v>10214.774703557314</v>
      </c>
      <c r="AK366" s="33">
        <v>5926.411067193676</v>
      </c>
      <c r="AL366" s="33">
        <v>571.14624505928862</v>
      </c>
      <c r="AM366" s="33">
        <v>48117.766798418983</v>
      </c>
      <c r="AN366" s="33">
        <v>758.56126482213449</v>
      </c>
      <c r="AO366" s="33">
        <v>1994.8260869565217</v>
      </c>
      <c r="AP366" s="33">
        <v>13148.517786561266</v>
      </c>
      <c r="AQ366" s="33">
        <v>6607.4703557312259</v>
      </c>
      <c r="AR366" s="33">
        <v>7000.8339920948629</v>
      </c>
      <c r="AS366" s="33">
        <v>12936.513833992096</v>
      </c>
      <c r="AT366" s="33">
        <v>3625.0948616600795</v>
      </c>
      <c r="AU366" s="33">
        <v>2045.9486166007907</v>
      </c>
      <c r="AV366" s="33">
        <v>52993.498023715416</v>
      </c>
      <c r="AW366" s="33">
        <v>25028.011857707508</v>
      </c>
      <c r="AX366" s="33">
        <v>4195.430830039526</v>
      </c>
      <c r="AY366" s="33">
        <v>5822.715415019763</v>
      </c>
      <c r="AZ366" s="33">
        <v>11018.557312252966</v>
      </c>
      <c r="BA366" s="33">
        <v>6928.7826086956529</v>
      </c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  <c r="CI366" s="1"/>
      <c r="CJ366" s="1"/>
      <c r="CK366" s="1"/>
      <c r="CL366" s="1"/>
      <c r="CM366" s="1"/>
      <c r="CN366" s="1"/>
      <c r="CO366" s="1"/>
      <c r="CP366" s="1"/>
      <c r="CQ366" s="1"/>
      <c r="CR366" s="1"/>
      <c r="CS366" s="1"/>
      <c r="CT366" s="1"/>
      <c r="CU366" s="1"/>
      <c r="CV366" s="1"/>
      <c r="CW366" s="1"/>
      <c r="CX366" s="1"/>
      <c r="CY366" s="1"/>
      <c r="CZ366" s="1"/>
      <c r="DA366" s="1"/>
      <c r="DB366" s="1"/>
      <c r="DC366" s="1"/>
      <c r="DD366" s="1"/>
      <c r="DE366" s="1"/>
      <c r="DF366" s="1"/>
      <c r="DG366" s="1"/>
      <c r="DH366" s="1"/>
      <c r="DI366" s="1"/>
      <c r="DJ366" s="1"/>
      <c r="DK366" s="1"/>
      <c r="DL366" s="1"/>
      <c r="DM366" s="1"/>
      <c r="DN366" s="1"/>
      <c r="DO366" s="1"/>
      <c r="DP366" s="1"/>
      <c r="DQ366" s="1"/>
      <c r="DR366" s="1"/>
      <c r="DS366" s="1"/>
      <c r="DT366" s="1"/>
      <c r="DU366" s="1"/>
      <c r="DV366" s="1"/>
      <c r="DW366" s="1"/>
      <c r="DX366" s="1"/>
      <c r="DY366" s="1"/>
      <c r="DZ366" s="1"/>
      <c r="EA366" s="1"/>
      <c r="EB366" s="1"/>
      <c r="EC366" s="1"/>
      <c r="ED366" s="1"/>
      <c r="EE366" s="1"/>
      <c r="EF366" s="1"/>
      <c r="EG366" s="1"/>
      <c r="EH366" s="1"/>
      <c r="EI366" s="1"/>
      <c r="EJ366" s="1"/>
      <c r="EK366" s="1"/>
      <c r="EL366" s="1"/>
      <c r="EM366" s="1"/>
      <c r="EN366" s="1"/>
      <c r="EO366" s="1"/>
      <c r="EP366" s="1"/>
      <c r="EQ366" s="1"/>
      <c r="ER366" s="1"/>
      <c r="ES366" s="1"/>
      <c r="ET366" s="1"/>
      <c r="EU366" s="1"/>
      <c r="EV366" s="1"/>
      <c r="EW366" s="1"/>
      <c r="EX366" s="1"/>
      <c r="EY366" s="1"/>
      <c r="EZ366" s="1"/>
      <c r="FA366" s="1"/>
      <c r="FB366" s="1"/>
      <c r="FC366" s="1"/>
      <c r="FD366" s="1"/>
      <c r="FE366" s="1"/>
      <c r="FF366" s="1"/>
      <c r="FG366" s="1"/>
      <c r="FH366" s="1"/>
    </row>
    <row r="367" spans="1:164" ht="15.75" customHeight="1" x14ac:dyDescent="0.25">
      <c r="A367" s="1">
        <v>37838</v>
      </c>
      <c r="B367" s="1" t="s">
        <v>368</v>
      </c>
      <c r="C367" s="1" t="s">
        <v>803</v>
      </c>
      <c r="D367" s="1" t="s">
        <v>825</v>
      </c>
      <c r="E367" s="1">
        <v>2092</v>
      </c>
      <c r="F367" s="1" t="s">
        <v>832</v>
      </c>
      <c r="G367" s="1" t="s">
        <v>838</v>
      </c>
      <c r="H367" s="1" t="s">
        <v>841</v>
      </c>
      <c r="I367" s="1" t="s">
        <v>852</v>
      </c>
      <c r="J367" s="33">
        <v>39732.067193675895</v>
      </c>
      <c r="K367" s="33">
        <v>2086.9881422924905</v>
      </c>
      <c r="L367" s="33">
        <v>5117.0395256917</v>
      </c>
      <c r="M367" s="33">
        <v>21953.557312252968</v>
      </c>
      <c r="N367" s="33">
        <v>5471.2569169960479</v>
      </c>
      <c r="O367" s="33">
        <v>4876.110671936759</v>
      </c>
      <c r="P367" s="33">
        <v>227.11462450592887</v>
      </c>
      <c r="Q367" s="33">
        <v>50241.960474308296</v>
      </c>
      <c r="R367" s="33">
        <v>461.22529644268781</v>
      </c>
      <c r="S367" s="33">
        <v>1370.5731225296445</v>
      </c>
      <c r="T367" s="33">
        <v>10464.142292490118</v>
      </c>
      <c r="U367" s="33">
        <v>7364.2094861660089</v>
      </c>
      <c r="V367" s="33">
        <v>10962.95652173913</v>
      </c>
      <c r="W367" s="33">
        <v>14396.391304347828</v>
      </c>
      <c r="X367" s="33">
        <v>3156.335968379447</v>
      </c>
      <c r="Y367" s="33">
        <v>2066.126482213439</v>
      </c>
      <c r="Z367" s="33">
        <v>51886.249011857712</v>
      </c>
      <c r="AA367" s="33">
        <v>18757.260869565216</v>
      </c>
      <c r="AB367" s="33">
        <v>4067.1897233201585</v>
      </c>
      <c r="AC367" s="33">
        <v>8966.249011857708</v>
      </c>
      <c r="AD367" s="33">
        <v>8497.351778656126</v>
      </c>
      <c r="AE367" s="33">
        <v>11598.197628458498</v>
      </c>
      <c r="AF367" s="33">
        <v>39371.735177865616</v>
      </c>
      <c r="AG367" s="33">
        <v>2183.098814229249</v>
      </c>
      <c r="AH367" s="33">
        <v>5791.4624505928859</v>
      </c>
      <c r="AI367" s="33">
        <v>20725.932806324112</v>
      </c>
      <c r="AJ367" s="33">
        <v>5476.916996047431</v>
      </c>
      <c r="AK367" s="33">
        <v>4886.221343873518</v>
      </c>
      <c r="AL367" s="33">
        <v>308.102766798419</v>
      </c>
      <c r="AM367" s="33">
        <v>54653.916996047439</v>
      </c>
      <c r="AN367" s="33">
        <v>882.82608695652186</v>
      </c>
      <c r="AO367" s="33">
        <v>1718.6403162055337</v>
      </c>
      <c r="AP367" s="33">
        <v>10598.853754940712</v>
      </c>
      <c r="AQ367" s="33">
        <v>7422.9841897233209</v>
      </c>
      <c r="AR367" s="33">
        <v>11504.205533596838</v>
      </c>
      <c r="AS367" s="33">
        <v>17310.090909090912</v>
      </c>
      <c r="AT367" s="33">
        <v>3140.9525691699605</v>
      </c>
      <c r="AU367" s="33">
        <v>2075.3636363636365</v>
      </c>
      <c r="AV367" s="33">
        <v>48618.280632411079</v>
      </c>
      <c r="AW367" s="33">
        <v>15080.446640316206</v>
      </c>
      <c r="AX367" s="33">
        <v>4204.8735177865619</v>
      </c>
      <c r="AY367" s="33">
        <v>9035.0671936758899</v>
      </c>
      <c r="AZ367" s="33">
        <v>8347.7865612648238</v>
      </c>
      <c r="BA367" s="33">
        <v>11950.10671936759</v>
      </c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  <c r="CI367" s="1"/>
      <c r="CJ367" s="1"/>
      <c r="CK367" s="1"/>
      <c r="CL367" s="1"/>
      <c r="CM367" s="1"/>
      <c r="CN367" s="1"/>
      <c r="CO367" s="1"/>
      <c r="CP367" s="1"/>
      <c r="CQ367" s="1"/>
      <c r="CR367" s="1"/>
      <c r="CS367" s="1"/>
      <c r="CT367" s="1"/>
      <c r="CU367" s="1"/>
      <c r="CV367" s="1"/>
      <c r="CW367" s="1"/>
      <c r="CX367" s="1"/>
      <c r="CY367" s="1"/>
      <c r="CZ367" s="1"/>
      <c r="DA367" s="1"/>
      <c r="DB367" s="1"/>
      <c r="DC367" s="1"/>
      <c r="DD367" s="1"/>
      <c r="DE367" s="1"/>
      <c r="DF367" s="1"/>
      <c r="DG367" s="1"/>
      <c r="DH367" s="1"/>
      <c r="DI367" s="1"/>
      <c r="DJ367" s="1"/>
      <c r="DK367" s="1"/>
      <c r="DL367" s="1"/>
      <c r="DM367" s="1"/>
      <c r="DN367" s="1"/>
      <c r="DO367" s="1"/>
      <c r="DP367" s="1"/>
      <c r="DQ367" s="1"/>
      <c r="DR367" s="1"/>
      <c r="DS367" s="1"/>
      <c r="DT367" s="1"/>
      <c r="DU367" s="1"/>
      <c r="DV367" s="1"/>
      <c r="DW367" s="1"/>
      <c r="DX367" s="1"/>
      <c r="DY367" s="1"/>
      <c r="DZ367" s="1"/>
      <c r="EA367" s="1"/>
      <c r="EB367" s="1"/>
      <c r="EC367" s="1"/>
      <c r="ED367" s="1"/>
      <c r="EE367" s="1"/>
      <c r="EF367" s="1"/>
      <c r="EG367" s="1"/>
      <c r="EH367" s="1"/>
      <c r="EI367" s="1"/>
      <c r="EJ367" s="1"/>
      <c r="EK367" s="1"/>
      <c r="EL367" s="1"/>
      <c r="EM367" s="1"/>
      <c r="EN367" s="1"/>
      <c r="EO367" s="1"/>
      <c r="EP367" s="1"/>
      <c r="EQ367" s="1"/>
      <c r="ER367" s="1"/>
      <c r="ES367" s="1"/>
      <c r="ET367" s="1"/>
      <c r="EU367" s="1"/>
      <c r="EV367" s="1"/>
      <c r="EW367" s="1"/>
      <c r="EX367" s="1"/>
      <c r="EY367" s="1"/>
      <c r="EZ367" s="1"/>
      <c r="FA367" s="1"/>
      <c r="FB367" s="1"/>
      <c r="FC367" s="1"/>
      <c r="FD367" s="1"/>
      <c r="FE367" s="1"/>
      <c r="FF367" s="1"/>
      <c r="FG367" s="1"/>
      <c r="FH367" s="1"/>
    </row>
    <row r="368" spans="1:164" ht="15.75" customHeight="1" x14ac:dyDescent="0.25">
      <c r="A368" s="1">
        <v>37862</v>
      </c>
      <c r="B368" s="1" t="s">
        <v>369</v>
      </c>
      <c r="C368" s="1" t="s">
        <v>804</v>
      </c>
      <c r="D368" s="1" t="s">
        <v>825</v>
      </c>
      <c r="E368" s="1">
        <v>1645</v>
      </c>
      <c r="F368" s="1" t="s">
        <v>833</v>
      </c>
      <c r="G368" s="1" t="s">
        <v>838</v>
      </c>
      <c r="H368" s="1" t="s">
        <v>843</v>
      </c>
      <c r="I368" s="1" t="s">
        <v>851</v>
      </c>
      <c r="J368" s="33">
        <v>34314.482213438736</v>
      </c>
      <c r="K368" s="33">
        <v>660.67193675889337</v>
      </c>
      <c r="L368" s="33">
        <v>2103.7470355731225</v>
      </c>
      <c r="M368" s="33">
        <v>15322.996047430832</v>
      </c>
      <c r="N368" s="33">
        <v>11193.411067193678</v>
      </c>
      <c r="O368" s="33">
        <v>2883.0632411067195</v>
      </c>
      <c r="P368" s="33">
        <v>2150.5928853754945</v>
      </c>
      <c r="Q368" s="33">
        <v>26057.106719367595</v>
      </c>
      <c r="R368" s="33">
        <v>113.52569169960476</v>
      </c>
      <c r="S368" s="33">
        <v>902.54150197628462</v>
      </c>
      <c r="T368" s="33">
        <v>8589.2569169960479</v>
      </c>
      <c r="U368" s="33">
        <v>4246.351778656127</v>
      </c>
      <c r="V368" s="33">
        <v>5209.99209486166</v>
      </c>
      <c r="W368" s="33">
        <v>2755.6047430830045</v>
      </c>
      <c r="X368" s="33">
        <v>3004.418972332016</v>
      </c>
      <c r="Y368" s="33">
        <v>1235.415019762846</v>
      </c>
      <c r="Z368" s="33">
        <v>57648.462450592888</v>
      </c>
      <c r="AA368" s="33">
        <v>22078.106719367592</v>
      </c>
      <c r="AB368" s="33">
        <v>3988.3201581027674</v>
      </c>
      <c r="AC368" s="33">
        <v>8701.620553359684</v>
      </c>
      <c r="AD368" s="33">
        <v>16388.2371541502</v>
      </c>
      <c r="AE368" s="33">
        <v>6492.177865612648</v>
      </c>
      <c r="AF368" s="33">
        <v>27124.249011857712</v>
      </c>
      <c r="AG368" s="33">
        <v>817.95652173913038</v>
      </c>
      <c r="AH368" s="33">
        <v>2847.332015810277</v>
      </c>
      <c r="AI368" s="33">
        <v>10902.438735177866</v>
      </c>
      <c r="AJ368" s="33">
        <v>5352.1857707509889</v>
      </c>
      <c r="AK368" s="33">
        <v>3988.328063241107</v>
      </c>
      <c r="AL368" s="33">
        <v>3216.00790513834</v>
      </c>
      <c r="AM368" s="33">
        <v>23229.201581027668</v>
      </c>
      <c r="AN368" s="33">
        <v>194.48221343873522</v>
      </c>
      <c r="AO368" s="33">
        <v>633.19367588932812</v>
      </c>
      <c r="AP368" s="33">
        <v>5854.237154150198</v>
      </c>
      <c r="AQ368" s="33">
        <v>3741.1264822134385</v>
      </c>
      <c r="AR368" s="33">
        <v>5222.940711462451</v>
      </c>
      <c r="AS368" s="33">
        <v>3406.6007905138345</v>
      </c>
      <c r="AT368" s="33">
        <v>2757.03162055336</v>
      </c>
      <c r="AU368" s="33">
        <v>1419.5889328063242</v>
      </c>
      <c r="AV368" s="33">
        <v>53597.762845849807</v>
      </c>
      <c r="AW368" s="33">
        <v>22237.93675889328</v>
      </c>
      <c r="AX368" s="33">
        <v>3874.1304347826085</v>
      </c>
      <c r="AY368" s="33">
        <v>6132.442687747036</v>
      </c>
      <c r="AZ368" s="33">
        <v>13548.9209486166</v>
      </c>
      <c r="BA368" s="33">
        <v>7804.332015810277</v>
      </c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/>
      <c r="CL368" s="1"/>
      <c r="CM368" s="1"/>
      <c r="CN368" s="1"/>
      <c r="CO368" s="1"/>
      <c r="CP368" s="1"/>
      <c r="CQ368" s="1"/>
      <c r="CR368" s="1"/>
      <c r="CS368" s="1"/>
      <c r="CT368" s="1"/>
      <c r="CU368" s="1"/>
      <c r="CV368" s="1"/>
      <c r="CW368" s="1"/>
      <c r="CX368" s="1"/>
      <c r="CY368" s="1"/>
      <c r="CZ368" s="1"/>
      <c r="DA368" s="1"/>
      <c r="DB368" s="1"/>
      <c r="DC368" s="1"/>
      <c r="DD368" s="1"/>
      <c r="DE368" s="1"/>
      <c r="DF368" s="1"/>
      <c r="DG368" s="1"/>
      <c r="DH368" s="1"/>
      <c r="DI368" s="1"/>
      <c r="DJ368" s="1"/>
      <c r="DK368" s="1"/>
      <c r="DL368" s="1"/>
      <c r="DM368" s="1"/>
      <c r="DN368" s="1"/>
      <c r="DO368" s="1"/>
      <c r="DP368" s="1"/>
      <c r="DQ368" s="1"/>
      <c r="DR368" s="1"/>
      <c r="DS368" s="1"/>
      <c r="DT368" s="1"/>
      <c r="DU368" s="1"/>
      <c r="DV368" s="1"/>
      <c r="DW368" s="1"/>
      <c r="DX368" s="1"/>
      <c r="DY368" s="1"/>
      <c r="DZ368" s="1"/>
      <c r="EA368" s="1"/>
      <c r="EB368" s="1"/>
      <c r="EC368" s="1"/>
      <c r="ED368" s="1"/>
      <c r="EE368" s="1"/>
      <c r="EF368" s="1"/>
      <c r="EG368" s="1"/>
      <c r="EH368" s="1"/>
      <c r="EI368" s="1"/>
      <c r="EJ368" s="1"/>
      <c r="EK368" s="1"/>
      <c r="EL368" s="1"/>
      <c r="EM368" s="1"/>
      <c r="EN368" s="1"/>
      <c r="EO368" s="1"/>
      <c r="EP368" s="1"/>
      <c r="EQ368" s="1"/>
      <c r="ER368" s="1"/>
      <c r="ES368" s="1"/>
      <c r="ET368" s="1"/>
      <c r="EU368" s="1"/>
      <c r="EV368" s="1"/>
      <c r="EW368" s="1"/>
      <c r="EX368" s="1"/>
      <c r="EY368" s="1"/>
      <c r="EZ368" s="1"/>
      <c r="FA368" s="1"/>
      <c r="FB368" s="1"/>
      <c r="FC368" s="1"/>
      <c r="FD368" s="1"/>
      <c r="FE368" s="1"/>
      <c r="FF368" s="1"/>
      <c r="FG368" s="1"/>
      <c r="FH368" s="1"/>
    </row>
    <row r="369" spans="1:164" ht="15.75" customHeight="1" x14ac:dyDescent="0.25">
      <c r="A369" s="1">
        <v>37897</v>
      </c>
      <c r="B369" s="1" t="s">
        <v>370</v>
      </c>
      <c r="C369" s="1" t="s">
        <v>796</v>
      </c>
      <c r="D369" s="1" t="s">
        <v>827</v>
      </c>
      <c r="E369" s="1">
        <v>3700</v>
      </c>
      <c r="F369" s="1" t="s">
        <v>834</v>
      </c>
      <c r="G369" s="1" t="s">
        <v>838</v>
      </c>
      <c r="H369" s="1" t="s">
        <v>846</v>
      </c>
      <c r="I369" s="1" t="s">
        <v>853</v>
      </c>
      <c r="J369" s="33">
        <v>113738.39130434785</v>
      </c>
      <c r="K369" s="33">
        <v>9237.434782608696</v>
      </c>
      <c r="L369" s="33">
        <v>20167.691699604744</v>
      </c>
      <c r="M369" s="33">
        <v>43435.296442687752</v>
      </c>
      <c r="N369" s="33">
        <v>22439.391304347828</v>
      </c>
      <c r="O369" s="33">
        <v>16646.739130434784</v>
      </c>
      <c r="P369" s="33">
        <v>1811.8379446640317</v>
      </c>
      <c r="Q369" s="33">
        <v>131311.87747035574</v>
      </c>
      <c r="R369" s="33">
        <v>1717.0237154150198</v>
      </c>
      <c r="S369" s="33">
        <v>5349.351778656127</v>
      </c>
      <c r="T369" s="33">
        <v>36904.52173913044</v>
      </c>
      <c r="U369" s="33">
        <v>23997.877470355732</v>
      </c>
      <c r="V369" s="33">
        <v>23459.312252964428</v>
      </c>
      <c r="W369" s="33">
        <v>30283.173913043476</v>
      </c>
      <c r="X369" s="33">
        <v>6649.6284584980249</v>
      </c>
      <c r="Y369" s="33">
        <v>2950.9881422924905</v>
      </c>
      <c r="Z369" s="33">
        <v>127332.37944664035</v>
      </c>
      <c r="AA369" s="33">
        <v>51424.015810276687</v>
      </c>
      <c r="AB369" s="33">
        <v>19020.470355731228</v>
      </c>
      <c r="AC369" s="33">
        <v>19651.992094861664</v>
      </c>
      <c r="AD369" s="33">
        <v>22306.193675889328</v>
      </c>
      <c r="AE369" s="33">
        <v>14929.707509881426</v>
      </c>
      <c r="AF369" s="33">
        <v>126472.45849802373</v>
      </c>
      <c r="AG369" s="33">
        <v>11819.541501976286</v>
      </c>
      <c r="AH369" s="33">
        <v>23200.28458498024</v>
      </c>
      <c r="AI369" s="33">
        <v>51841.656126482223</v>
      </c>
      <c r="AJ369" s="33">
        <v>22755.976284584984</v>
      </c>
      <c r="AK369" s="33">
        <v>15241.201581027668</v>
      </c>
      <c r="AL369" s="33">
        <v>1613.798418972332</v>
      </c>
      <c r="AM369" s="33">
        <v>147745.10671936761</v>
      </c>
      <c r="AN369" s="33">
        <v>2164.6640316205535</v>
      </c>
      <c r="AO369" s="33">
        <v>6974.509881422925</v>
      </c>
      <c r="AP369" s="33">
        <v>41600.660079051384</v>
      </c>
      <c r="AQ369" s="33">
        <v>26137.478260869571</v>
      </c>
      <c r="AR369" s="33">
        <v>24553.861660079056</v>
      </c>
      <c r="AS369" s="33">
        <v>35952.158102766807</v>
      </c>
      <c r="AT369" s="33">
        <v>7222.5652173913049</v>
      </c>
      <c r="AU369" s="33">
        <v>3139.209486166008</v>
      </c>
      <c r="AV369" s="33">
        <v>137912.41897233203</v>
      </c>
      <c r="AW369" s="33">
        <v>52609.059288537559</v>
      </c>
      <c r="AX369" s="33">
        <v>23200.237154150203</v>
      </c>
      <c r="AY369" s="33">
        <v>20660.193675889332</v>
      </c>
      <c r="AZ369" s="33">
        <v>23942.494071146248</v>
      </c>
      <c r="BA369" s="33">
        <v>17500.434782608696</v>
      </c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  <c r="CI369" s="1"/>
      <c r="CJ369" s="1"/>
      <c r="CK369" s="1"/>
      <c r="CL369" s="1"/>
      <c r="CM369" s="1"/>
      <c r="CN369" s="1"/>
      <c r="CO369" s="1"/>
      <c r="CP369" s="1"/>
      <c r="CQ369" s="1"/>
      <c r="CR369" s="1"/>
      <c r="CS369" s="1"/>
      <c r="CT369" s="1"/>
      <c r="CU369" s="1"/>
      <c r="CV369" s="1"/>
      <c r="CW369" s="1"/>
      <c r="CX369" s="1"/>
      <c r="CY369" s="1"/>
      <c r="CZ369" s="1"/>
      <c r="DA369" s="1"/>
      <c r="DB369" s="1"/>
      <c r="DC369" s="1"/>
      <c r="DD369" s="1"/>
      <c r="DE369" s="1"/>
      <c r="DF369" s="1"/>
      <c r="DG369" s="1"/>
      <c r="DH369" s="1"/>
      <c r="DI369" s="1"/>
      <c r="DJ369" s="1"/>
      <c r="DK369" s="1"/>
      <c r="DL369" s="1"/>
      <c r="DM369" s="1"/>
      <c r="DN369" s="1"/>
      <c r="DO369" s="1"/>
      <c r="DP369" s="1"/>
      <c r="DQ369" s="1"/>
      <c r="DR369" s="1"/>
      <c r="DS369" s="1"/>
      <c r="DT369" s="1"/>
      <c r="DU369" s="1"/>
      <c r="DV369" s="1"/>
      <c r="DW369" s="1"/>
      <c r="DX369" s="1"/>
      <c r="DY369" s="1"/>
      <c r="DZ369" s="1"/>
      <c r="EA369" s="1"/>
      <c r="EB369" s="1"/>
      <c r="EC369" s="1"/>
      <c r="ED369" s="1"/>
      <c r="EE369" s="1"/>
      <c r="EF369" s="1"/>
      <c r="EG369" s="1"/>
      <c r="EH369" s="1"/>
      <c r="EI369" s="1"/>
      <c r="EJ369" s="1"/>
      <c r="EK369" s="1"/>
      <c r="EL369" s="1"/>
      <c r="EM369" s="1"/>
      <c r="EN369" s="1"/>
      <c r="EO369" s="1"/>
      <c r="EP369" s="1"/>
      <c r="EQ369" s="1"/>
      <c r="ER369" s="1"/>
      <c r="ES369" s="1"/>
      <c r="ET369" s="1"/>
      <c r="EU369" s="1"/>
      <c r="EV369" s="1"/>
      <c r="EW369" s="1"/>
      <c r="EX369" s="1"/>
      <c r="EY369" s="1"/>
      <c r="EZ369" s="1"/>
      <c r="FA369" s="1"/>
      <c r="FB369" s="1"/>
      <c r="FC369" s="1"/>
      <c r="FD369" s="1"/>
      <c r="FE369" s="1"/>
      <c r="FF369" s="1"/>
      <c r="FG369" s="1"/>
      <c r="FH369" s="1"/>
    </row>
    <row r="370" spans="1:164" ht="15.75" customHeight="1" x14ac:dyDescent="0.25">
      <c r="A370" s="1">
        <v>37904</v>
      </c>
      <c r="B370" s="1" t="s">
        <v>371</v>
      </c>
      <c r="C370" s="1" t="s">
        <v>795</v>
      </c>
      <c r="D370" s="1" t="s">
        <v>830</v>
      </c>
      <c r="E370" s="1">
        <v>4541</v>
      </c>
      <c r="F370" s="1" t="s">
        <v>833</v>
      </c>
      <c r="G370" s="1" t="s">
        <v>838</v>
      </c>
      <c r="H370" s="1" t="s">
        <v>845</v>
      </c>
      <c r="I370" s="1" t="s">
        <v>853</v>
      </c>
      <c r="J370" s="33">
        <v>183473.84189723319</v>
      </c>
      <c r="K370" s="33">
        <v>9820.0750988142299</v>
      </c>
      <c r="L370" s="33">
        <v>28198.367588932808</v>
      </c>
      <c r="M370" s="33">
        <v>72040.541501976288</v>
      </c>
      <c r="N370" s="33">
        <v>36693.612648221344</v>
      </c>
      <c r="O370" s="33">
        <v>26886.16600790514</v>
      </c>
      <c r="P370" s="33">
        <v>9835.0790513833981</v>
      </c>
      <c r="Q370" s="33">
        <v>153732.22924901187</v>
      </c>
      <c r="R370" s="33">
        <v>2492.778656126482</v>
      </c>
      <c r="S370" s="33">
        <v>6278.249011857708</v>
      </c>
      <c r="T370" s="33">
        <v>62298.581027667991</v>
      </c>
      <c r="U370" s="33">
        <v>22810.869565217392</v>
      </c>
      <c r="V370" s="33">
        <v>23643.683794466408</v>
      </c>
      <c r="W370" s="33">
        <v>25638.09486166008</v>
      </c>
      <c r="X370" s="33">
        <v>7125.537549407115</v>
      </c>
      <c r="Y370" s="33">
        <v>3444.434782608696</v>
      </c>
      <c r="Z370" s="33">
        <v>171874.54545454547</v>
      </c>
      <c r="AA370" s="33">
        <v>65732.359683794464</v>
      </c>
      <c r="AB370" s="33">
        <v>17841.10276679842</v>
      </c>
      <c r="AC370" s="33">
        <v>31366.679841897236</v>
      </c>
      <c r="AD370" s="33">
        <v>30064.063241106724</v>
      </c>
      <c r="AE370" s="33">
        <v>26870.33992094862</v>
      </c>
      <c r="AF370" s="33">
        <v>173647.14229249017</v>
      </c>
      <c r="AG370" s="33">
        <v>10482.474308300396</v>
      </c>
      <c r="AH370" s="33">
        <v>22177.470355731228</v>
      </c>
      <c r="AI370" s="33">
        <v>74452.71541501976</v>
      </c>
      <c r="AJ370" s="33">
        <v>32573.644268774708</v>
      </c>
      <c r="AK370" s="33">
        <v>24948.30830039526</v>
      </c>
      <c r="AL370" s="33">
        <v>9012.5296442687741</v>
      </c>
      <c r="AM370" s="33">
        <v>152409.79841897232</v>
      </c>
      <c r="AN370" s="33">
        <v>2735.146245059289</v>
      </c>
      <c r="AO370" s="33">
        <v>5245.379446640316</v>
      </c>
      <c r="AP370" s="33">
        <v>59510.162055335968</v>
      </c>
      <c r="AQ370" s="33">
        <v>21330.22134387352</v>
      </c>
      <c r="AR370" s="33">
        <v>24677.747035573124</v>
      </c>
      <c r="AS370" s="33">
        <v>28689.075098814232</v>
      </c>
      <c r="AT370" s="33">
        <v>6722.6600790513849</v>
      </c>
      <c r="AU370" s="33">
        <v>3499.407114624506</v>
      </c>
      <c r="AV370" s="33">
        <v>164928.24110671942</v>
      </c>
      <c r="AW370" s="33">
        <v>63245.296442687752</v>
      </c>
      <c r="AX370" s="33">
        <v>18721.1581027668</v>
      </c>
      <c r="AY370" s="33">
        <v>28503.486166007911</v>
      </c>
      <c r="AZ370" s="33">
        <v>27674.098814229252</v>
      </c>
      <c r="BA370" s="33">
        <v>26784.201581027668</v>
      </c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  <c r="CF370" s="1"/>
      <c r="CG370" s="1"/>
      <c r="CH370" s="1"/>
      <c r="CI370" s="1"/>
      <c r="CJ370" s="1"/>
      <c r="CK370" s="1"/>
      <c r="CL370" s="1"/>
      <c r="CM370" s="1"/>
      <c r="CN370" s="1"/>
      <c r="CO370" s="1"/>
      <c r="CP370" s="1"/>
      <c r="CQ370" s="1"/>
      <c r="CR370" s="1"/>
      <c r="CS370" s="1"/>
      <c r="CT370" s="1"/>
      <c r="CU370" s="1"/>
      <c r="CV370" s="1"/>
      <c r="CW370" s="1"/>
      <c r="CX370" s="1"/>
      <c r="CY370" s="1"/>
      <c r="CZ370" s="1"/>
      <c r="DA370" s="1"/>
      <c r="DB370" s="1"/>
      <c r="DC370" s="1"/>
      <c r="DD370" s="1"/>
      <c r="DE370" s="1"/>
      <c r="DF370" s="1"/>
      <c r="DG370" s="1"/>
      <c r="DH370" s="1"/>
      <c r="DI370" s="1"/>
      <c r="DJ370" s="1"/>
      <c r="DK370" s="1"/>
      <c r="DL370" s="1"/>
      <c r="DM370" s="1"/>
      <c r="DN370" s="1"/>
      <c r="DO370" s="1"/>
      <c r="DP370" s="1"/>
      <c r="DQ370" s="1"/>
      <c r="DR370" s="1"/>
      <c r="DS370" s="1"/>
      <c r="DT370" s="1"/>
      <c r="DU370" s="1"/>
      <c r="DV370" s="1"/>
      <c r="DW370" s="1"/>
      <c r="DX370" s="1"/>
      <c r="DY370" s="1"/>
      <c r="DZ370" s="1"/>
      <c r="EA370" s="1"/>
      <c r="EB370" s="1"/>
      <c r="EC370" s="1"/>
      <c r="ED370" s="1"/>
      <c r="EE370" s="1"/>
      <c r="EF370" s="1"/>
      <c r="EG370" s="1"/>
      <c r="EH370" s="1"/>
      <c r="EI370" s="1"/>
      <c r="EJ370" s="1"/>
      <c r="EK370" s="1"/>
      <c r="EL370" s="1"/>
      <c r="EM370" s="1"/>
      <c r="EN370" s="1"/>
      <c r="EO370" s="1"/>
      <c r="EP370" s="1"/>
      <c r="EQ370" s="1"/>
      <c r="ER370" s="1"/>
      <c r="ES370" s="1"/>
      <c r="ET370" s="1"/>
      <c r="EU370" s="1"/>
      <c r="EV370" s="1"/>
      <c r="EW370" s="1"/>
      <c r="EX370" s="1"/>
      <c r="EY370" s="1"/>
      <c r="EZ370" s="1"/>
      <c r="FA370" s="1"/>
      <c r="FB370" s="1"/>
      <c r="FC370" s="1"/>
      <c r="FD370" s="1"/>
      <c r="FE370" s="1"/>
      <c r="FF370" s="1"/>
      <c r="FG370" s="1"/>
      <c r="FH370" s="1"/>
    </row>
    <row r="371" spans="1:164" ht="15.75" customHeight="1" x14ac:dyDescent="0.25">
      <c r="A371" s="1">
        <v>37908</v>
      </c>
      <c r="B371" s="1" t="s">
        <v>372</v>
      </c>
      <c r="C371" s="1" t="s">
        <v>795</v>
      </c>
      <c r="D371" s="1" t="s">
        <v>830</v>
      </c>
      <c r="E371" s="1">
        <v>5034</v>
      </c>
      <c r="F371" s="1" t="s">
        <v>834</v>
      </c>
      <c r="G371" s="1" t="s">
        <v>838</v>
      </c>
      <c r="H371" s="1" t="s">
        <v>845</v>
      </c>
      <c r="I371" s="1" t="s">
        <v>853</v>
      </c>
      <c r="J371" s="33">
        <v>162624.7154150198</v>
      </c>
      <c r="K371" s="33">
        <v>14945.873517786562</v>
      </c>
      <c r="L371" s="33">
        <v>27718.36363636364</v>
      </c>
      <c r="M371" s="33">
        <v>62472.881422924911</v>
      </c>
      <c r="N371" s="33">
        <v>33027.035573122528</v>
      </c>
      <c r="O371" s="33">
        <v>20867.15019762846</v>
      </c>
      <c r="P371" s="33">
        <v>3593.411067193676</v>
      </c>
      <c r="Q371" s="33">
        <v>182281.78656126483</v>
      </c>
      <c r="R371" s="33">
        <v>3253.3083003952574</v>
      </c>
      <c r="S371" s="33">
        <v>7803.6284584980249</v>
      </c>
      <c r="T371" s="33">
        <v>58910.885375494079</v>
      </c>
      <c r="U371" s="33">
        <v>33524.719367588936</v>
      </c>
      <c r="V371" s="33">
        <v>28818.600790513836</v>
      </c>
      <c r="W371" s="33">
        <v>35568.525691699608</v>
      </c>
      <c r="X371" s="33">
        <v>9575.1225296442699</v>
      </c>
      <c r="Y371" s="33">
        <v>4826.99604743083</v>
      </c>
      <c r="Z371" s="33">
        <v>185199.29644268777</v>
      </c>
      <c r="AA371" s="33">
        <v>73289.533596837951</v>
      </c>
      <c r="AB371" s="33">
        <v>25120.312252964428</v>
      </c>
      <c r="AC371" s="33">
        <v>25290.778656126484</v>
      </c>
      <c r="AD371" s="33">
        <v>37363.03162055336</v>
      </c>
      <c r="AE371" s="33">
        <v>24135.640316205536</v>
      </c>
      <c r="AF371" s="33">
        <v>162525.7588932807</v>
      </c>
      <c r="AG371" s="33">
        <v>16422.351778656128</v>
      </c>
      <c r="AH371" s="33">
        <v>29933.604743083008</v>
      </c>
      <c r="AI371" s="33">
        <v>62049.794466403167</v>
      </c>
      <c r="AJ371" s="33">
        <v>31569.233201581032</v>
      </c>
      <c r="AK371" s="33">
        <v>19344.122529644268</v>
      </c>
      <c r="AL371" s="33">
        <v>3206.652173913044</v>
      </c>
      <c r="AM371" s="33">
        <v>194013.4624505929</v>
      </c>
      <c r="AN371" s="33">
        <v>3237.4743083003955</v>
      </c>
      <c r="AO371" s="33">
        <v>7709.4861660079059</v>
      </c>
      <c r="AP371" s="33">
        <v>64752.11067193676</v>
      </c>
      <c r="AQ371" s="33">
        <v>29601.446640316208</v>
      </c>
      <c r="AR371" s="33">
        <v>31610.173913043476</v>
      </c>
      <c r="AS371" s="33">
        <v>40958.256916996048</v>
      </c>
      <c r="AT371" s="33">
        <v>10986.371541501978</v>
      </c>
      <c r="AU371" s="33">
        <v>5158.142292490119</v>
      </c>
      <c r="AV371" s="33">
        <v>179937.67588932809</v>
      </c>
      <c r="AW371" s="33">
        <v>66439.628458498031</v>
      </c>
      <c r="AX371" s="33">
        <v>24404.996047430832</v>
      </c>
      <c r="AY371" s="33">
        <v>23072.529644268776</v>
      </c>
      <c r="AZ371" s="33">
        <v>39538.964426877472</v>
      </c>
      <c r="BA371" s="33">
        <v>26481.557312252964</v>
      </c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  <c r="CI371" s="1"/>
      <c r="CJ371" s="1"/>
      <c r="CK371" s="1"/>
      <c r="CL371" s="1"/>
      <c r="CM371" s="1"/>
      <c r="CN371" s="1"/>
      <c r="CO371" s="1"/>
      <c r="CP371" s="1"/>
      <c r="CQ371" s="1"/>
      <c r="CR371" s="1"/>
      <c r="CS371" s="1"/>
      <c r="CT371" s="1"/>
      <c r="CU371" s="1"/>
      <c r="CV371" s="1"/>
      <c r="CW371" s="1"/>
      <c r="CX371" s="1"/>
      <c r="CY371" s="1"/>
      <c r="CZ371" s="1"/>
      <c r="DA371" s="1"/>
      <c r="DB371" s="1"/>
      <c r="DC371" s="1"/>
      <c r="DD371" s="1"/>
      <c r="DE371" s="1"/>
      <c r="DF371" s="1"/>
      <c r="DG371" s="1"/>
      <c r="DH371" s="1"/>
      <c r="DI371" s="1"/>
      <c r="DJ371" s="1"/>
      <c r="DK371" s="1"/>
      <c r="DL371" s="1"/>
      <c r="DM371" s="1"/>
      <c r="DN371" s="1"/>
      <c r="DO371" s="1"/>
      <c r="DP371" s="1"/>
      <c r="DQ371" s="1"/>
      <c r="DR371" s="1"/>
      <c r="DS371" s="1"/>
      <c r="DT371" s="1"/>
      <c r="DU371" s="1"/>
      <c r="DV371" s="1"/>
      <c r="DW371" s="1"/>
      <c r="DX371" s="1"/>
      <c r="DY371" s="1"/>
      <c r="DZ371" s="1"/>
      <c r="EA371" s="1"/>
      <c r="EB371" s="1"/>
      <c r="EC371" s="1"/>
      <c r="ED371" s="1"/>
      <c r="EE371" s="1"/>
      <c r="EF371" s="1"/>
      <c r="EG371" s="1"/>
      <c r="EH371" s="1"/>
      <c r="EI371" s="1"/>
      <c r="EJ371" s="1"/>
      <c r="EK371" s="1"/>
      <c r="EL371" s="1"/>
      <c r="EM371" s="1"/>
      <c r="EN371" s="1"/>
      <c r="EO371" s="1"/>
      <c r="EP371" s="1"/>
      <c r="EQ371" s="1"/>
      <c r="ER371" s="1"/>
      <c r="ES371" s="1"/>
      <c r="ET371" s="1"/>
      <c r="EU371" s="1"/>
      <c r="EV371" s="1"/>
      <c r="EW371" s="1"/>
      <c r="EX371" s="1"/>
      <c r="EY371" s="1"/>
      <c r="EZ371" s="1"/>
      <c r="FA371" s="1"/>
      <c r="FB371" s="1"/>
      <c r="FC371" s="1"/>
      <c r="FD371" s="1"/>
      <c r="FE371" s="1"/>
      <c r="FF371" s="1"/>
      <c r="FG371" s="1"/>
      <c r="FH371" s="1"/>
    </row>
    <row r="372" spans="1:164" ht="15.75" customHeight="1" x14ac:dyDescent="0.25">
      <c r="A372" s="1">
        <v>37919</v>
      </c>
      <c r="B372" s="1" t="s">
        <v>373</v>
      </c>
      <c r="C372" s="1" t="s">
        <v>804</v>
      </c>
      <c r="D372" s="1" t="s">
        <v>825</v>
      </c>
      <c r="E372" s="1">
        <v>1800</v>
      </c>
      <c r="F372" s="1" t="s">
        <v>833</v>
      </c>
      <c r="G372" s="1" t="s">
        <v>838</v>
      </c>
      <c r="H372" s="1" t="s">
        <v>844</v>
      </c>
      <c r="I372" s="1" t="s">
        <v>853</v>
      </c>
      <c r="J372" s="33">
        <v>44571.466403162056</v>
      </c>
      <c r="K372" s="33">
        <v>287.98418972332018</v>
      </c>
      <c r="L372" s="33">
        <v>4030.6798418972339</v>
      </c>
      <c r="M372" s="33">
        <v>29509.446640316204</v>
      </c>
      <c r="N372" s="33">
        <v>8646.4387351778678</v>
      </c>
      <c r="O372" s="33">
        <v>1057.0750988142295</v>
      </c>
      <c r="P372" s="33">
        <v>1039.8418972332017</v>
      </c>
      <c r="Q372" s="33">
        <v>20615.810276679844</v>
      </c>
      <c r="R372" s="33">
        <v>166.91699604743084</v>
      </c>
      <c r="S372" s="33">
        <v>974.01185770750999</v>
      </c>
      <c r="T372" s="33">
        <v>5650.715415019763</v>
      </c>
      <c r="U372" s="33">
        <v>4457.272727272727</v>
      </c>
      <c r="V372" s="33">
        <v>4797.9644268774709</v>
      </c>
      <c r="W372" s="33">
        <v>3039.4664031620559</v>
      </c>
      <c r="X372" s="33">
        <v>4.1699604743083007</v>
      </c>
      <c r="Y372" s="33">
        <v>1525.292490118577</v>
      </c>
      <c r="Z372" s="33">
        <v>62264.600790513825</v>
      </c>
      <c r="AA372" s="33">
        <v>21318.438735177868</v>
      </c>
      <c r="AB372" s="33">
        <v>2776.5612648221345</v>
      </c>
      <c r="AC372" s="33">
        <v>9235.8853754940719</v>
      </c>
      <c r="AD372" s="33">
        <v>22964.660079051384</v>
      </c>
      <c r="AE372" s="33">
        <v>5969.0553359683799</v>
      </c>
      <c r="AF372" s="33">
        <v>44566.225296442688</v>
      </c>
      <c r="AG372" s="33">
        <v>918.49407114624512</v>
      </c>
      <c r="AH372" s="33">
        <v>3919.7114624505934</v>
      </c>
      <c r="AI372" s="33">
        <v>28115.189723320156</v>
      </c>
      <c r="AJ372" s="33">
        <v>9088.5217391304359</v>
      </c>
      <c r="AK372" s="33">
        <v>1214.1501976284587</v>
      </c>
      <c r="AL372" s="33">
        <v>1310.1581027667987</v>
      </c>
      <c r="AM372" s="33">
        <v>21511.743083003956</v>
      </c>
      <c r="AN372" s="33">
        <v>247.47035573122531</v>
      </c>
      <c r="AO372" s="33">
        <v>903.00000000000011</v>
      </c>
      <c r="AP372" s="33">
        <v>5624.332015810277</v>
      </c>
      <c r="AQ372" s="33">
        <v>5102.134387351779</v>
      </c>
      <c r="AR372" s="33">
        <v>4812.640316205534</v>
      </c>
      <c r="AS372" s="33">
        <v>3298.00790513834</v>
      </c>
      <c r="AT372" s="33">
        <v>5.5335968379446641</v>
      </c>
      <c r="AU372" s="33">
        <v>1518.6245059288538</v>
      </c>
      <c r="AV372" s="33">
        <v>59532.22134387352</v>
      </c>
      <c r="AW372" s="33">
        <v>22099.047430830044</v>
      </c>
      <c r="AX372" s="33">
        <v>2934.7628458498025</v>
      </c>
      <c r="AY372" s="33">
        <v>7590.434782608696</v>
      </c>
      <c r="AZ372" s="33">
        <v>21792.46640316206</v>
      </c>
      <c r="BA372" s="33">
        <v>5115.509881422925</v>
      </c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  <c r="CI372" s="1"/>
      <c r="CJ372" s="1"/>
      <c r="CK372" s="1"/>
      <c r="CL372" s="1"/>
      <c r="CM372" s="1"/>
      <c r="CN372" s="1"/>
      <c r="CO372" s="1"/>
      <c r="CP372" s="1"/>
      <c r="CQ372" s="1"/>
      <c r="CR372" s="1"/>
      <c r="CS372" s="1"/>
      <c r="CT372" s="1"/>
      <c r="CU372" s="1"/>
      <c r="CV372" s="1"/>
      <c r="CW372" s="1"/>
      <c r="CX372" s="1"/>
      <c r="CY372" s="1"/>
      <c r="CZ372" s="1"/>
      <c r="DA372" s="1"/>
      <c r="DB372" s="1"/>
      <c r="DC372" s="1"/>
      <c r="DD372" s="1"/>
      <c r="DE372" s="1"/>
      <c r="DF372" s="1"/>
      <c r="DG372" s="1"/>
      <c r="DH372" s="1"/>
      <c r="DI372" s="1"/>
      <c r="DJ372" s="1"/>
      <c r="DK372" s="1"/>
      <c r="DL372" s="1"/>
      <c r="DM372" s="1"/>
      <c r="DN372" s="1"/>
      <c r="DO372" s="1"/>
      <c r="DP372" s="1"/>
      <c r="DQ372" s="1"/>
      <c r="DR372" s="1"/>
      <c r="DS372" s="1"/>
      <c r="DT372" s="1"/>
      <c r="DU372" s="1"/>
      <c r="DV372" s="1"/>
      <c r="DW372" s="1"/>
      <c r="DX372" s="1"/>
      <c r="DY372" s="1"/>
      <c r="DZ372" s="1"/>
      <c r="EA372" s="1"/>
      <c r="EB372" s="1"/>
      <c r="EC372" s="1"/>
      <c r="ED372" s="1"/>
      <c r="EE372" s="1"/>
      <c r="EF372" s="1"/>
      <c r="EG372" s="1"/>
      <c r="EH372" s="1"/>
      <c r="EI372" s="1"/>
      <c r="EJ372" s="1"/>
      <c r="EK372" s="1"/>
      <c r="EL372" s="1"/>
      <c r="EM372" s="1"/>
      <c r="EN372" s="1"/>
      <c r="EO372" s="1"/>
      <c r="EP372" s="1"/>
      <c r="EQ372" s="1"/>
      <c r="ER372" s="1"/>
      <c r="ES372" s="1"/>
      <c r="ET372" s="1"/>
      <c r="EU372" s="1"/>
      <c r="EV372" s="1"/>
      <c r="EW372" s="1"/>
      <c r="EX372" s="1"/>
      <c r="EY372" s="1"/>
      <c r="EZ372" s="1"/>
      <c r="FA372" s="1"/>
      <c r="FB372" s="1"/>
      <c r="FC372" s="1"/>
      <c r="FD372" s="1"/>
      <c r="FE372" s="1"/>
      <c r="FF372" s="1"/>
      <c r="FG372" s="1"/>
      <c r="FH372" s="1"/>
    </row>
    <row r="373" spans="1:164" ht="15.75" customHeight="1" x14ac:dyDescent="0.25">
      <c r="A373" s="1">
        <v>37927</v>
      </c>
      <c r="B373" s="1" t="s">
        <v>374</v>
      </c>
      <c r="C373" s="1" t="s">
        <v>804</v>
      </c>
      <c r="D373" s="1" t="s">
        <v>827</v>
      </c>
      <c r="E373" s="1">
        <v>3550</v>
      </c>
      <c r="F373" s="1" t="s">
        <v>833</v>
      </c>
      <c r="G373" s="1" t="s">
        <v>838</v>
      </c>
      <c r="H373" s="1" t="s">
        <v>845</v>
      </c>
      <c r="I373" s="1" t="s">
        <v>853</v>
      </c>
      <c r="J373" s="33">
        <v>180384.32806324115</v>
      </c>
      <c r="K373" s="33">
        <v>9167.1501976284599</v>
      </c>
      <c r="L373" s="33">
        <v>30668.916996047432</v>
      </c>
      <c r="M373" s="33">
        <v>83171.007905138351</v>
      </c>
      <c r="N373" s="33">
        <v>42241.731225296448</v>
      </c>
      <c r="O373" s="33">
        <v>10073.98023715415</v>
      </c>
      <c r="P373" s="33">
        <v>5061.541501976285</v>
      </c>
      <c r="Q373" s="33">
        <v>113839.56916996048</v>
      </c>
      <c r="R373" s="33">
        <v>1681.0790513833995</v>
      </c>
      <c r="S373" s="33">
        <v>6332.7826086956529</v>
      </c>
      <c r="T373" s="33">
        <v>40216.924901185776</v>
      </c>
      <c r="U373" s="33">
        <v>19126.098814229252</v>
      </c>
      <c r="V373" s="33">
        <v>20808.916996047432</v>
      </c>
      <c r="W373" s="33">
        <v>17214.624505928856</v>
      </c>
      <c r="X373" s="33">
        <v>4670.877470355731</v>
      </c>
      <c r="Y373" s="33">
        <v>3788.2648221343875</v>
      </c>
      <c r="Z373" s="33">
        <v>175698.9130434783</v>
      </c>
      <c r="AA373" s="33">
        <v>74911.861660079056</v>
      </c>
      <c r="AB373" s="33">
        <v>14067.20158102767</v>
      </c>
      <c r="AC373" s="33">
        <v>22538.747035573124</v>
      </c>
      <c r="AD373" s="33">
        <v>40429.620553359688</v>
      </c>
      <c r="AE373" s="33">
        <v>23751.482213438736</v>
      </c>
      <c r="AF373" s="33">
        <v>165324.59288537552</v>
      </c>
      <c r="AG373" s="33">
        <v>10312.13043478261</v>
      </c>
      <c r="AH373" s="33">
        <v>27961.5138339921</v>
      </c>
      <c r="AI373" s="33">
        <v>76414.624505928863</v>
      </c>
      <c r="AJ373" s="33">
        <v>36981.225296442688</v>
      </c>
      <c r="AK373" s="33">
        <v>8874.0632411067181</v>
      </c>
      <c r="AL373" s="33">
        <v>4781.03557312253</v>
      </c>
      <c r="AM373" s="33">
        <v>124162.6956521739</v>
      </c>
      <c r="AN373" s="33">
        <v>1824.03162055336</v>
      </c>
      <c r="AO373" s="33">
        <v>9569.5533596837959</v>
      </c>
      <c r="AP373" s="33">
        <v>40523.845849802376</v>
      </c>
      <c r="AQ373" s="33">
        <v>18600.770750988144</v>
      </c>
      <c r="AR373" s="33">
        <v>23411.332015810276</v>
      </c>
      <c r="AS373" s="33">
        <v>21550.818181818184</v>
      </c>
      <c r="AT373" s="33">
        <v>5142.533596837945</v>
      </c>
      <c r="AU373" s="33">
        <v>3539.810276679842</v>
      </c>
      <c r="AV373" s="33">
        <v>180207.39920948618</v>
      </c>
      <c r="AW373" s="33">
        <v>73004.750988142288</v>
      </c>
      <c r="AX373" s="33">
        <v>17435.320158102768</v>
      </c>
      <c r="AY373" s="33">
        <v>21455.703557312256</v>
      </c>
      <c r="AZ373" s="33">
        <v>44523.687747035576</v>
      </c>
      <c r="BA373" s="33">
        <v>23787.936758893284</v>
      </c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  <c r="CF373" s="1"/>
      <c r="CG373" s="1"/>
      <c r="CH373" s="1"/>
      <c r="CI373" s="1"/>
      <c r="CJ373" s="1"/>
      <c r="CK373" s="1"/>
      <c r="CL373" s="1"/>
      <c r="CM373" s="1"/>
      <c r="CN373" s="1"/>
      <c r="CO373" s="1"/>
      <c r="CP373" s="1"/>
      <c r="CQ373" s="1"/>
      <c r="CR373" s="1"/>
      <c r="CS373" s="1"/>
      <c r="CT373" s="1"/>
      <c r="CU373" s="1"/>
      <c r="CV373" s="1"/>
      <c r="CW373" s="1"/>
      <c r="CX373" s="1"/>
      <c r="CY373" s="1"/>
      <c r="CZ373" s="1"/>
      <c r="DA373" s="1"/>
      <c r="DB373" s="1"/>
      <c r="DC373" s="1"/>
      <c r="DD373" s="1"/>
      <c r="DE373" s="1"/>
      <c r="DF373" s="1"/>
      <c r="DG373" s="1"/>
      <c r="DH373" s="1"/>
      <c r="DI373" s="1"/>
      <c r="DJ373" s="1"/>
      <c r="DK373" s="1"/>
      <c r="DL373" s="1"/>
      <c r="DM373" s="1"/>
      <c r="DN373" s="1"/>
      <c r="DO373" s="1"/>
      <c r="DP373" s="1"/>
      <c r="DQ373" s="1"/>
      <c r="DR373" s="1"/>
      <c r="DS373" s="1"/>
      <c r="DT373" s="1"/>
      <c r="DU373" s="1"/>
      <c r="DV373" s="1"/>
      <c r="DW373" s="1"/>
      <c r="DX373" s="1"/>
      <c r="DY373" s="1"/>
      <c r="DZ373" s="1"/>
      <c r="EA373" s="1"/>
      <c r="EB373" s="1"/>
      <c r="EC373" s="1"/>
      <c r="ED373" s="1"/>
      <c r="EE373" s="1"/>
      <c r="EF373" s="1"/>
      <c r="EG373" s="1"/>
      <c r="EH373" s="1"/>
      <c r="EI373" s="1"/>
      <c r="EJ373" s="1"/>
      <c r="EK373" s="1"/>
      <c r="EL373" s="1"/>
      <c r="EM373" s="1"/>
      <c r="EN373" s="1"/>
      <c r="EO373" s="1"/>
      <c r="EP373" s="1"/>
      <c r="EQ373" s="1"/>
      <c r="ER373" s="1"/>
      <c r="ES373" s="1"/>
      <c r="ET373" s="1"/>
      <c r="EU373" s="1"/>
      <c r="EV373" s="1"/>
      <c r="EW373" s="1"/>
      <c r="EX373" s="1"/>
      <c r="EY373" s="1"/>
      <c r="EZ373" s="1"/>
      <c r="FA373" s="1"/>
      <c r="FB373" s="1"/>
      <c r="FC373" s="1"/>
      <c r="FD373" s="1"/>
      <c r="FE373" s="1"/>
      <c r="FF373" s="1"/>
      <c r="FG373" s="1"/>
      <c r="FH373" s="1"/>
    </row>
    <row r="374" spans="1:164" ht="15.75" customHeight="1" x14ac:dyDescent="0.25">
      <c r="A374" s="1">
        <v>37992</v>
      </c>
      <c r="B374" s="1" t="s">
        <v>375</v>
      </c>
      <c r="C374" s="1" t="s">
        <v>796</v>
      </c>
      <c r="D374" s="1" t="s">
        <v>823</v>
      </c>
      <c r="E374" s="1">
        <v>1493</v>
      </c>
      <c r="F374" s="1" t="s">
        <v>835</v>
      </c>
      <c r="G374" s="1" t="s">
        <v>838</v>
      </c>
      <c r="H374" s="1" t="s">
        <v>844</v>
      </c>
      <c r="I374" s="1" t="s">
        <v>850</v>
      </c>
      <c r="J374" s="33">
        <v>1409.7588932806325</v>
      </c>
      <c r="K374" s="33">
        <v>580.79051383399212</v>
      </c>
      <c r="L374" s="33">
        <v>166.24505928853756</v>
      </c>
      <c r="M374" s="33">
        <v>267.86561264822137</v>
      </c>
      <c r="N374" s="33">
        <v>58.715415019762858</v>
      </c>
      <c r="O374" s="33">
        <v>298.59288537549406</v>
      </c>
      <c r="P374" s="33">
        <v>37.549407114624508</v>
      </c>
      <c r="Q374" s="33">
        <v>19256.778656126484</v>
      </c>
      <c r="R374" s="33">
        <v>538.8537549407115</v>
      </c>
      <c r="S374" s="33">
        <v>595.72332015810287</v>
      </c>
      <c r="T374" s="33">
        <v>3148.130434782609</v>
      </c>
      <c r="U374" s="33">
        <v>2597.4426877470355</v>
      </c>
      <c r="V374" s="33">
        <v>3653.3438735177865</v>
      </c>
      <c r="W374" s="33">
        <v>6247.9683794466409</v>
      </c>
      <c r="X374" s="33">
        <v>1426.1581027667985</v>
      </c>
      <c r="Y374" s="33">
        <v>1049.1581027667985</v>
      </c>
      <c r="Z374" s="33">
        <v>12913.351778656128</v>
      </c>
      <c r="AA374" s="33">
        <v>7357.351778656126</v>
      </c>
      <c r="AB374" s="33">
        <v>1984.2411067193677</v>
      </c>
      <c r="AC374" s="33">
        <v>843.88932806324112</v>
      </c>
      <c r="AD374" s="33">
        <v>844.89328063241112</v>
      </c>
      <c r="AE374" s="33">
        <v>1882.9762845849805</v>
      </c>
      <c r="AF374" s="33">
        <v>1259.2687747035573</v>
      </c>
      <c r="AG374" s="33">
        <v>312.18577075098818</v>
      </c>
      <c r="AH374" s="33">
        <v>134.87747035573125</v>
      </c>
      <c r="AI374" s="33">
        <v>366.00000000000006</v>
      </c>
      <c r="AJ374" s="33">
        <v>34.426877470355734</v>
      </c>
      <c r="AK374" s="33">
        <v>397.94466403162056</v>
      </c>
      <c r="AL374" s="33">
        <v>13.833992094861662</v>
      </c>
      <c r="AM374" s="33">
        <v>19431.403162055336</v>
      </c>
      <c r="AN374" s="33">
        <v>382.74703557312256</v>
      </c>
      <c r="AO374" s="33">
        <v>677.65612648221349</v>
      </c>
      <c r="AP374" s="33">
        <v>2781.826086956522</v>
      </c>
      <c r="AQ374" s="33">
        <v>2098.794466403162</v>
      </c>
      <c r="AR374" s="33">
        <v>3260.3675889328065</v>
      </c>
      <c r="AS374" s="33">
        <v>7765.5612648221349</v>
      </c>
      <c r="AT374" s="33">
        <v>1508.0711462450595</v>
      </c>
      <c r="AU374" s="33">
        <v>956.37944664031625</v>
      </c>
      <c r="AV374" s="33">
        <v>11378.976284584978</v>
      </c>
      <c r="AW374" s="33">
        <v>7140.762845849802</v>
      </c>
      <c r="AX374" s="33">
        <v>1831.3280632411065</v>
      </c>
      <c r="AY374" s="33">
        <v>294.24901185770756</v>
      </c>
      <c r="AZ374" s="33">
        <v>192.52964426877472</v>
      </c>
      <c r="BA374" s="33">
        <v>1920.106719367589</v>
      </c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  <c r="CI374" s="1"/>
      <c r="CJ374" s="1"/>
      <c r="CK374" s="1"/>
      <c r="CL374" s="1"/>
      <c r="CM374" s="1"/>
      <c r="CN374" s="1"/>
      <c r="CO374" s="1"/>
      <c r="CP374" s="1"/>
      <c r="CQ374" s="1"/>
      <c r="CR374" s="1"/>
      <c r="CS374" s="1"/>
      <c r="CT374" s="1"/>
      <c r="CU374" s="1"/>
      <c r="CV374" s="1"/>
      <c r="CW374" s="1"/>
      <c r="CX374" s="1"/>
      <c r="CY374" s="1"/>
      <c r="CZ374" s="1"/>
      <c r="DA374" s="1"/>
      <c r="DB374" s="1"/>
      <c r="DC374" s="1"/>
      <c r="DD374" s="1"/>
      <c r="DE374" s="1"/>
      <c r="DF374" s="1"/>
      <c r="DG374" s="1"/>
      <c r="DH374" s="1"/>
      <c r="DI374" s="1"/>
      <c r="DJ374" s="1"/>
      <c r="DK374" s="1"/>
      <c r="DL374" s="1"/>
      <c r="DM374" s="1"/>
      <c r="DN374" s="1"/>
      <c r="DO374" s="1"/>
      <c r="DP374" s="1"/>
      <c r="DQ374" s="1"/>
      <c r="DR374" s="1"/>
      <c r="DS374" s="1"/>
      <c r="DT374" s="1"/>
      <c r="DU374" s="1"/>
      <c r="DV374" s="1"/>
      <c r="DW374" s="1"/>
      <c r="DX374" s="1"/>
      <c r="DY374" s="1"/>
      <c r="DZ374" s="1"/>
      <c r="EA374" s="1"/>
      <c r="EB374" s="1"/>
      <c r="EC374" s="1"/>
      <c r="ED374" s="1"/>
      <c r="EE374" s="1"/>
      <c r="EF374" s="1"/>
      <c r="EG374" s="1"/>
      <c r="EH374" s="1"/>
      <c r="EI374" s="1"/>
      <c r="EJ374" s="1"/>
      <c r="EK374" s="1"/>
      <c r="EL374" s="1"/>
      <c r="EM374" s="1"/>
      <c r="EN374" s="1"/>
      <c r="EO374" s="1"/>
      <c r="EP374" s="1"/>
      <c r="EQ374" s="1"/>
      <c r="ER374" s="1"/>
      <c r="ES374" s="1"/>
      <c r="ET374" s="1"/>
      <c r="EU374" s="1"/>
      <c r="EV374" s="1"/>
      <c r="EW374" s="1"/>
      <c r="EX374" s="1"/>
      <c r="EY374" s="1"/>
      <c r="EZ374" s="1"/>
      <c r="FA374" s="1"/>
      <c r="FB374" s="1"/>
      <c r="FC374" s="1"/>
      <c r="FD374" s="1"/>
      <c r="FE374" s="1"/>
      <c r="FF374" s="1"/>
      <c r="FG374" s="1"/>
      <c r="FH374" s="1"/>
    </row>
    <row r="375" spans="1:164" ht="15.75" customHeight="1" x14ac:dyDescent="0.25">
      <c r="A375" s="1">
        <v>37996</v>
      </c>
      <c r="B375" s="1" t="s">
        <v>376</v>
      </c>
      <c r="C375" s="1" t="s">
        <v>798</v>
      </c>
      <c r="D375" s="1" t="s">
        <v>824</v>
      </c>
      <c r="E375" s="1">
        <v>2718</v>
      </c>
      <c r="F375" s="1" t="s">
        <v>836</v>
      </c>
      <c r="G375" s="1" t="s">
        <v>838</v>
      </c>
      <c r="H375" s="1" t="s">
        <v>842</v>
      </c>
      <c r="I375" s="1" t="s">
        <v>851</v>
      </c>
      <c r="J375" s="33">
        <v>100123.50988142293</v>
      </c>
      <c r="K375" s="33">
        <v>8027.3320158102779</v>
      </c>
      <c r="L375" s="33">
        <v>20229.470355731228</v>
      </c>
      <c r="M375" s="33">
        <v>34072.976284584984</v>
      </c>
      <c r="N375" s="33">
        <v>22428.806324110672</v>
      </c>
      <c r="O375" s="33">
        <v>12196.043478260872</v>
      </c>
      <c r="P375" s="33">
        <v>3168.8814229249015</v>
      </c>
      <c r="Q375" s="33">
        <v>91910.193675889343</v>
      </c>
      <c r="R375" s="33">
        <v>1287.5928853754942</v>
      </c>
      <c r="S375" s="33">
        <v>4258.422924901186</v>
      </c>
      <c r="T375" s="33">
        <v>30462.075098814232</v>
      </c>
      <c r="U375" s="33">
        <v>17744.91304347826</v>
      </c>
      <c r="V375" s="33">
        <v>16612.20553359684</v>
      </c>
      <c r="W375" s="33">
        <v>14111.853754940712</v>
      </c>
      <c r="X375" s="33">
        <v>4989.339920948617</v>
      </c>
      <c r="Y375" s="33">
        <v>2443.7905138339925</v>
      </c>
      <c r="Z375" s="33">
        <v>95791.134387351791</v>
      </c>
      <c r="AA375" s="33">
        <v>25162.0395256917</v>
      </c>
      <c r="AB375" s="33">
        <v>8453.6758893280639</v>
      </c>
      <c r="AC375" s="33">
        <v>12229.011857707512</v>
      </c>
      <c r="AD375" s="33">
        <v>28497.399209486168</v>
      </c>
      <c r="AE375" s="33">
        <v>21449.00790513834</v>
      </c>
      <c r="AF375" s="33">
        <v>91468</v>
      </c>
      <c r="AG375" s="33">
        <v>9029.6837944664039</v>
      </c>
      <c r="AH375" s="33">
        <v>17187.276679841896</v>
      </c>
      <c r="AI375" s="33">
        <v>30771.000000000004</v>
      </c>
      <c r="AJ375" s="33">
        <v>21659.739130434784</v>
      </c>
      <c r="AK375" s="33">
        <v>10254.786561264824</v>
      </c>
      <c r="AL375" s="33">
        <v>2565.5138339920954</v>
      </c>
      <c r="AM375" s="33">
        <v>96308.73517786563</v>
      </c>
      <c r="AN375" s="33">
        <v>1594.9683794466405</v>
      </c>
      <c r="AO375" s="33">
        <v>4039.5415019762854</v>
      </c>
      <c r="AP375" s="33">
        <v>31507.545454545456</v>
      </c>
      <c r="AQ375" s="33">
        <v>16790.359683794468</v>
      </c>
      <c r="AR375" s="33">
        <v>18123.743083003952</v>
      </c>
      <c r="AS375" s="33">
        <v>16402.667984189724</v>
      </c>
      <c r="AT375" s="33">
        <v>5457.4901185770759</v>
      </c>
      <c r="AU375" s="33">
        <v>2392.418972332016</v>
      </c>
      <c r="AV375" s="33">
        <v>91533.403162055329</v>
      </c>
      <c r="AW375" s="33">
        <v>23577.537549407116</v>
      </c>
      <c r="AX375" s="33">
        <v>11201.20553359684</v>
      </c>
      <c r="AY375" s="33">
        <v>11710.841897233202</v>
      </c>
      <c r="AZ375" s="33">
        <v>20723.280632411068</v>
      </c>
      <c r="BA375" s="33">
        <v>24320.537549407116</v>
      </c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  <c r="CI375" s="1"/>
      <c r="CJ375" s="1"/>
      <c r="CK375" s="1"/>
      <c r="CL375" s="1"/>
      <c r="CM375" s="1"/>
      <c r="CN375" s="1"/>
      <c r="CO375" s="1"/>
      <c r="CP375" s="1"/>
      <c r="CQ375" s="1"/>
      <c r="CR375" s="1"/>
      <c r="CS375" s="1"/>
      <c r="CT375" s="1"/>
      <c r="CU375" s="1"/>
      <c r="CV375" s="1"/>
      <c r="CW375" s="1"/>
      <c r="CX375" s="1"/>
      <c r="CY375" s="1"/>
      <c r="CZ375" s="1"/>
      <c r="DA375" s="1"/>
      <c r="DB375" s="1"/>
      <c r="DC375" s="1"/>
      <c r="DD375" s="1"/>
      <c r="DE375" s="1"/>
      <c r="DF375" s="1"/>
      <c r="DG375" s="1"/>
      <c r="DH375" s="1"/>
      <c r="DI375" s="1"/>
      <c r="DJ375" s="1"/>
      <c r="DK375" s="1"/>
      <c r="DL375" s="1"/>
      <c r="DM375" s="1"/>
      <c r="DN375" s="1"/>
      <c r="DO375" s="1"/>
      <c r="DP375" s="1"/>
      <c r="DQ375" s="1"/>
      <c r="DR375" s="1"/>
      <c r="DS375" s="1"/>
      <c r="DT375" s="1"/>
      <c r="DU375" s="1"/>
      <c r="DV375" s="1"/>
      <c r="DW375" s="1"/>
      <c r="DX375" s="1"/>
      <c r="DY375" s="1"/>
      <c r="DZ375" s="1"/>
      <c r="EA375" s="1"/>
      <c r="EB375" s="1"/>
      <c r="EC375" s="1"/>
      <c r="ED375" s="1"/>
      <c r="EE375" s="1"/>
      <c r="EF375" s="1"/>
      <c r="EG375" s="1"/>
      <c r="EH375" s="1"/>
      <c r="EI375" s="1"/>
      <c r="EJ375" s="1"/>
      <c r="EK375" s="1"/>
      <c r="EL375" s="1"/>
      <c r="EM375" s="1"/>
      <c r="EN375" s="1"/>
      <c r="EO375" s="1"/>
      <c r="EP375" s="1"/>
      <c r="EQ375" s="1"/>
      <c r="ER375" s="1"/>
      <c r="ES375" s="1"/>
      <c r="ET375" s="1"/>
      <c r="EU375" s="1"/>
      <c r="EV375" s="1"/>
      <c r="EW375" s="1"/>
      <c r="EX375" s="1"/>
      <c r="EY375" s="1"/>
      <c r="EZ375" s="1"/>
      <c r="FA375" s="1"/>
      <c r="FB375" s="1"/>
      <c r="FC375" s="1"/>
      <c r="FD375" s="1"/>
      <c r="FE375" s="1"/>
      <c r="FF375" s="1"/>
      <c r="FG375" s="1"/>
      <c r="FH375" s="1"/>
    </row>
    <row r="376" spans="1:164" ht="15.75" customHeight="1" x14ac:dyDescent="0.25">
      <c r="A376" s="1">
        <v>38013</v>
      </c>
      <c r="B376" s="1" t="s">
        <v>377</v>
      </c>
      <c r="C376" s="1" t="s">
        <v>803</v>
      </c>
      <c r="D376" s="1" t="s">
        <v>825</v>
      </c>
      <c r="E376" s="1">
        <v>1850</v>
      </c>
      <c r="F376" s="1" t="s">
        <v>836</v>
      </c>
      <c r="G376" s="1" t="s">
        <v>838</v>
      </c>
      <c r="H376" s="1" t="s">
        <v>843</v>
      </c>
      <c r="I376" s="1" t="s">
        <v>851</v>
      </c>
      <c r="J376" s="33">
        <v>32845.454545454551</v>
      </c>
      <c r="K376" s="33">
        <v>751.403162055336</v>
      </c>
      <c r="L376" s="33">
        <v>3827.245059288538</v>
      </c>
      <c r="M376" s="33">
        <v>18500.881422924904</v>
      </c>
      <c r="N376" s="33">
        <v>6240.114624505929</v>
      </c>
      <c r="O376" s="33">
        <v>3459.2885375494075</v>
      </c>
      <c r="P376" s="33">
        <v>66.521739130434796</v>
      </c>
      <c r="Q376" s="33">
        <v>35000.830039525696</v>
      </c>
      <c r="R376" s="33">
        <v>341.97233201581031</v>
      </c>
      <c r="S376" s="33">
        <v>733.28063241106724</v>
      </c>
      <c r="T376" s="33">
        <v>8213.5019762845859</v>
      </c>
      <c r="U376" s="33">
        <v>5017.806324110672</v>
      </c>
      <c r="V376" s="33">
        <v>6230.2094861660089</v>
      </c>
      <c r="W376" s="33">
        <v>9917.2885375494079</v>
      </c>
      <c r="X376" s="33">
        <v>3446.0592885375499</v>
      </c>
      <c r="Y376" s="33">
        <v>1100.711462450593</v>
      </c>
      <c r="Z376" s="33">
        <v>35408.964426877479</v>
      </c>
      <c r="AA376" s="33">
        <v>14212.22529644269</v>
      </c>
      <c r="AB376" s="33">
        <v>2272.1067193675894</v>
      </c>
      <c r="AC376" s="33">
        <v>5643.529644268775</v>
      </c>
      <c r="AD376" s="33">
        <v>5825.2766798418979</v>
      </c>
      <c r="AE376" s="33">
        <v>7455.8260869565229</v>
      </c>
      <c r="AF376" s="33">
        <v>28171.95256916996</v>
      </c>
      <c r="AG376" s="33">
        <v>1008.1343873517787</v>
      </c>
      <c r="AH376" s="33">
        <v>3017.2806324110675</v>
      </c>
      <c r="AI376" s="33">
        <v>16600.26086956522</v>
      </c>
      <c r="AJ376" s="33">
        <v>5326.0039525691709</v>
      </c>
      <c r="AK376" s="33">
        <v>2145.687747035573</v>
      </c>
      <c r="AL376" s="33">
        <v>74.584980237154156</v>
      </c>
      <c r="AM376" s="33">
        <v>37105.462450592888</v>
      </c>
      <c r="AN376" s="33">
        <v>368.9525691699605</v>
      </c>
      <c r="AO376" s="33">
        <v>819.12648221343875</v>
      </c>
      <c r="AP376" s="33">
        <v>8641.01976284585</v>
      </c>
      <c r="AQ376" s="33">
        <v>5548.438735177866</v>
      </c>
      <c r="AR376" s="33">
        <v>6366.3873517786569</v>
      </c>
      <c r="AS376" s="33">
        <v>10893.814229249012</v>
      </c>
      <c r="AT376" s="33">
        <v>3213.849802371542</v>
      </c>
      <c r="AU376" s="33">
        <v>1253.8735177865615</v>
      </c>
      <c r="AV376" s="33">
        <v>33467.600790513832</v>
      </c>
      <c r="AW376" s="33">
        <v>13924.162055335968</v>
      </c>
      <c r="AX376" s="33">
        <v>2273.596837944664</v>
      </c>
      <c r="AY376" s="33">
        <v>4393.9762845849809</v>
      </c>
      <c r="AZ376" s="33">
        <v>5540.6837944664039</v>
      </c>
      <c r="BA376" s="33">
        <v>7335.181818181818</v>
      </c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  <c r="CF376" s="1"/>
      <c r="CG376" s="1"/>
      <c r="CH376" s="1"/>
      <c r="CI376" s="1"/>
      <c r="CJ376" s="1"/>
      <c r="CK376" s="1"/>
      <c r="CL376" s="1"/>
      <c r="CM376" s="1"/>
      <c r="CN376" s="1"/>
      <c r="CO376" s="1"/>
      <c r="CP376" s="1"/>
      <c r="CQ376" s="1"/>
      <c r="CR376" s="1"/>
      <c r="CS376" s="1"/>
      <c r="CT376" s="1"/>
      <c r="CU376" s="1"/>
      <c r="CV376" s="1"/>
      <c r="CW376" s="1"/>
      <c r="CX376" s="1"/>
      <c r="CY376" s="1"/>
      <c r="CZ376" s="1"/>
      <c r="DA376" s="1"/>
      <c r="DB376" s="1"/>
      <c r="DC376" s="1"/>
      <c r="DD376" s="1"/>
      <c r="DE376" s="1"/>
      <c r="DF376" s="1"/>
      <c r="DG376" s="1"/>
      <c r="DH376" s="1"/>
      <c r="DI376" s="1"/>
      <c r="DJ376" s="1"/>
      <c r="DK376" s="1"/>
      <c r="DL376" s="1"/>
      <c r="DM376" s="1"/>
      <c r="DN376" s="1"/>
      <c r="DO376" s="1"/>
      <c r="DP376" s="1"/>
      <c r="DQ376" s="1"/>
      <c r="DR376" s="1"/>
      <c r="DS376" s="1"/>
      <c r="DT376" s="1"/>
      <c r="DU376" s="1"/>
      <c r="DV376" s="1"/>
      <c r="DW376" s="1"/>
      <c r="DX376" s="1"/>
      <c r="DY376" s="1"/>
      <c r="DZ376" s="1"/>
      <c r="EA376" s="1"/>
      <c r="EB376" s="1"/>
      <c r="EC376" s="1"/>
      <c r="ED376" s="1"/>
      <c r="EE376" s="1"/>
      <c r="EF376" s="1"/>
      <c r="EG376" s="1"/>
      <c r="EH376" s="1"/>
      <c r="EI376" s="1"/>
      <c r="EJ376" s="1"/>
      <c r="EK376" s="1"/>
      <c r="EL376" s="1"/>
      <c r="EM376" s="1"/>
      <c r="EN376" s="1"/>
      <c r="EO376" s="1"/>
      <c r="EP376" s="1"/>
      <c r="EQ376" s="1"/>
      <c r="ER376" s="1"/>
      <c r="ES376" s="1"/>
      <c r="ET376" s="1"/>
      <c r="EU376" s="1"/>
      <c r="EV376" s="1"/>
      <c r="EW376" s="1"/>
      <c r="EX376" s="1"/>
      <c r="EY376" s="1"/>
      <c r="EZ376" s="1"/>
      <c r="FA376" s="1"/>
      <c r="FB376" s="1"/>
      <c r="FC376" s="1"/>
      <c r="FD376" s="1"/>
      <c r="FE376" s="1"/>
      <c r="FF376" s="1"/>
      <c r="FG376" s="1"/>
      <c r="FH376" s="1"/>
    </row>
    <row r="377" spans="1:164" ht="15.75" customHeight="1" x14ac:dyDescent="0.25">
      <c r="A377" s="1">
        <v>38024</v>
      </c>
      <c r="B377" s="1" t="s">
        <v>378</v>
      </c>
      <c r="C377" s="1" t="s">
        <v>807</v>
      </c>
      <c r="D377" s="1" t="s">
        <v>825</v>
      </c>
      <c r="E377" s="1">
        <v>1700</v>
      </c>
      <c r="F377" s="1" t="s">
        <v>836</v>
      </c>
      <c r="G377" s="1" t="s">
        <v>838</v>
      </c>
      <c r="H377" s="1" t="s">
        <v>844</v>
      </c>
      <c r="I377" s="1" t="s">
        <v>851</v>
      </c>
      <c r="J377" s="33">
        <v>47472.853754940712</v>
      </c>
      <c r="K377" s="33">
        <v>7141.932806324111</v>
      </c>
      <c r="L377" s="33">
        <v>6487.6679841897239</v>
      </c>
      <c r="M377" s="33">
        <v>24966.529644268776</v>
      </c>
      <c r="N377" s="33">
        <v>5533.3083003952579</v>
      </c>
      <c r="O377" s="33">
        <v>3099.110671936759</v>
      </c>
      <c r="P377" s="33">
        <v>244.304347826087</v>
      </c>
      <c r="Q377" s="33">
        <v>25033.26877470356</v>
      </c>
      <c r="R377" s="33">
        <v>452.64822134387356</v>
      </c>
      <c r="S377" s="33">
        <v>894.06719367588926</v>
      </c>
      <c r="T377" s="33">
        <v>6151.533596837945</v>
      </c>
      <c r="U377" s="33">
        <v>4561.138339920949</v>
      </c>
      <c r="V377" s="33">
        <v>4498.0395256917</v>
      </c>
      <c r="W377" s="33">
        <v>5207.403162055336</v>
      </c>
      <c r="X377" s="33">
        <v>2375.928853754941</v>
      </c>
      <c r="Y377" s="33">
        <v>892.50988142292499</v>
      </c>
      <c r="Z377" s="33">
        <v>31770.667984189724</v>
      </c>
      <c r="AA377" s="33">
        <v>11728.328063241106</v>
      </c>
      <c r="AB377" s="33">
        <v>2604.5691699604745</v>
      </c>
      <c r="AC377" s="33">
        <v>5058.6086956521749</v>
      </c>
      <c r="AD377" s="33">
        <v>6600.0079051383409</v>
      </c>
      <c r="AE377" s="33">
        <v>5779.154150197629</v>
      </c>
      <c r="AF377" s="33">
        <v>42660.628458498024</v>
      </c>
      <c r="AG377" s="33">
        <v>7384.3952569169969</v>
      </c>
      <c r="AH377" s="33">
        <v>5459.3596837944669</v>
      </c>
      <c r="AI377" s="33">
        <v>22035.750988142292</v>
      </c>
      <c r="AJ377" s="33">
        <v>4365.608695652174</v>
      </c>
      <c r="AK377" s="33">
        <v>3281.2055335968384</v>
      </c>
      <c r="AL377" s="33">
        <v>134.30830039525694</v>
      </c>
      <c r="AM377" s="33">
        <v>26648.632411067199</v>
      </c>
      <c r="AN377" s="33">
        <v>446.16600790513837</v>
      </c>
      <c r="AO377" s="33">
        <v>961.20948616600799</v>
      </c>
      <c r="AP377" s="33">
        <v>6580.9525691699619</v>
      </c>
      <c r="AQ377" s="33">
        <v>4980.913043478261</v>
      </c>
      <c r="AR377" s="33">
        <v>4176.826086956522</v>
      </c>
      <c r="AS377" s="33">
        <v>6148.438735177866</v>
      </c>
      <c r="AT377" s="33">
        <v>2460.628458498024</v>
      </c>
      <c r="AU377" s="33">
        <v>893.49802371541512</v>
      </c>
      <c r="AV377" s="33">
        <v>34545.067193675895</v>
      </c>
      <c r="AW377" s="33">
        <v>14957.600790513836</v>
      </c>
      <c r="AX377" s="33">
        <v>2494.3794466403165</v>
      </c>
      <c r="AY377" s="33">
        <v>6036.529644268775</v>
      </c>
      <c r="AZ377" s="33">
        <v>5610.8853754940719</v>
      </c>
      <c r="BA377" s="33">
        <v>5445.671936758893</v>
      </c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  <c r="CI377" s="1"/>
      <c r="CJ377" s="1"/>
      <c r="CK377" s="1"/>
      <c r="CL377" s="1"/>
      <c r="CM377" s="1"/>
      <c r="CN377" s="1"/>
      <c r="CO377" s="1"/>
      <c r="CP377" s="1"/>
      <c r="CQ377" s="1"/>
      <c r="CR377" s="1"/>
      <c r="CS377" s="1"/>
      <c r="CT377" s="1"/>
      <c r="CU377" s="1"/>
      <c r="CV377" s="1"/>
      <c r="CW377" s="1"/>
      <c r="CX377" s="1"/>
      <c r="CY377" s="1"/>
      <c r="CZ377" s="1"/>
      <c r="DA377" s="1"/>
      <c r="DB377" s="1"/>
      <c r="DC377" s="1"/>
      <c r="DD377" s="1"/>
      <c r="DE377" s="1"/>
      <c r="DF377" s="1"/>
      <c r="DG377" s="1"/>
      <c r="DH377" s="1"/>
      <c r="DI377" s="1"/>
      <c r="DJ377" s="1"/>
      <c r="DK377" s="1"/>
      <c r="DL377" s="1"/>
      <c r="DM377" s="1"/>
      <c r="DN377" s="1"/>
      <c r="DO377" s="1"/>
      <c r="DP377" s="1"/>
      <c r="DQ377" s="1"/>
      <c r="DR377" s="1"/>
      <c r="DS377" s="1"/>
      <c r="DT377" s="1"/>
      <c r="DU377" s="1"/>
      <c r="DV377" s="1"/>
      <c r="DW377" s="1"/>
      <c r="DX377" s="1"/>
      <c r="DY377" s="1"/>
      <c r="DZ377" s="1"/>
      <c r="EA377" s="1"/>
      <c r="EB377" s="1"/>
      <c r="EC377" s="1"/>
      <c r="ED377" s="1"/>
      <c r="EE377" s="1"/>
      <c r="EF377" s="1"/>
      <c r="EG377" s="1"/>
      <c r="EH377" s="1"/>
      <c r="EI377" s="1"/>
      <c r="EJ377" s="1"/>
      <c r="EK377" s="1"/>
      <c r="EL377" s="1"/>
      <c r="EM377" s="1"/>
      <c r="EN377" s="1"/>
      <c r="EO377" s="1"/>
      <c r="EP377" s="1"/>
      <c r="EQ377" s="1"/>
      <c r="ER377" s="1"/>
      <c r="ES377" s="1"/>
      <c r="ET377" s="1"/>
      <c r="EU377" s="1"/>
      <c r="EV377" s="1"/>
      <c r="EW377" s="1"/>
      <c r="EX377" s="1"/>
      <c r="EY377" s="1"/>
      <c r="EZ377" s="1"/>
      <c r="FA377" s="1"/>
      <c r="FB377" s="1"/>
      <c r="FC377" s="1"/>
      <c r="FD377" s="1"/>
      <c r="FE377" s="1"/>
      <c r="FF377" s="1"/>
      <c r="FG377" s="1"/>
      <c r="FH377" s="1"/>
    </row>
    <row r="378" spans="1:164" ht="15.75" customHeight="1" x14ac:dyDescent="0.25">
      <c r="A378" s="1">
        <v>38028</v>
      </c>
      <c r="B378" s="1" t="s">
        <v>379</v>
      </c>
      <c r="C378" s="1" t="s">
        <v>804</v>
      </c>
      <c r="D378" s="1" t="s">
        <v>827</v>
      </c>
      <c r="E378" s="1">
        <v>3500</v>
      </c>
      <c r="F378" s="1" t="s">
        <v>834</v>
      </c>
      <c r="G378" s="1" t="s">
        <v>838</v>
      </c>
      <c r="H378" s="1" t="s">
        <v>842</v>
      </c>
      <c r="I378" s="1" t="s">
        <v>853</v>
      </c>
      <c r="J378" s="33">
        <v>106758.41501976285</v>
      </c>
      <c r="K378" s="33">
        <v>2254.320158102767</v>
      </c>
      <c r="L378" s="33">
        <v>19226.249011857712</v>
      </c>
      <c r="M378" s="33">
        <v>53243.154150197632</v>
      </c>
      <c r="N378" s="33">
        <v>18320.090909090912</v>
      </c>
      <c r="O378" s="33">
        <v>12393.434782608696</v>
      </c>
      <c r="P378" s="33">
        <v>1321.1660079051383</v>
      </c>
      <c r="Q378" s="33">
        <v>74196.237154150207</v>
      </c>
      <c r="R378" s="33">
        <v>1188.213438735178</v>
      </c>
      <c r="S378" s="33">
        <v>3381.415019762846</v>
      </c>
      <c r="T378" s="33">
        <v>22488.624505928856</v>
      </c>
      <c r="U378" s="33">
        <v>14069.478260869566</v>
      </c>
      <c r="V378" s="33">
        <v>12787.359683794468</v>
      </c>
      <c r="W378" s="33">
        <v>13397.743083003954</v>
      </c>
      <c r="X378" s="33">
        <v>5077.691699604743</v>
      </c>
      <c r="Y378" s="33">
        <v>1805.711462450593</v>
      </c>
      <c r="Z378" s="33">
        <v>98807.664031620559</v>
      </c>
      <c r="AA378" s="33">
        <v>36561.632411067192</v>
      </c>
      <c r="AB378" s="33">
        <v>9494.7667984189738</v>
      </c>
      <c r="AC378" s="33">
        <v>18391.739130434784</v>
      </c>
      <c r="AD378" s="33">
        <v>20678.29249011858</v>
      </c>
      <c r="AE378" s="33">
        <v>13681.233201581028</v>
      </c>
      <c r="AF378" s="33">
        <v>101971.39525691701</v>
      </c>
      <c r="AG378" s="33">
        <v>2208.0869565217395</v>
      </c>
      <c r="AH378" s="33">
        <v>15871.743083003954</v>
      </c>
      <c r="AI378" s="33">
        <v>56671.454545454551</v>
      </c>
      <c r="AJ378" s="33">
        <v>15438.94071146245</v>
      </c>
      <c r="AK378" s="33">
        <v>10509.553359683794</v>
      </c>
      <c r="AL378" s="33">
        <v>1271.6166007905138</v>
      </c>
      <c r="AM378" s="33">
        <v>78510.857707509887</v>
      </c>
      <c r="AN378" s="33">
        <v>1114.4624505928855</v>
      </c>
      <c r="AO378" s="33">
        <v>3940.9604743083005</v>
      </c>
      <c r="AP378" s="33">
        <v>24313.1581027668</v>
      </c>
      <c r="AQ378" s="33">
        <v>12424.660079051384</v>
      </c>
      <c r="AR378" s="33">
        <v>14131.98418972332</v>
      </c>
      <c r="AS378" s="33">
        <v>14847.612648221344</v>
      </c>
      <c r="AT378" s="33">
        <v>5799.604743083004</v>
      </c>
      <c r="AU378" s="33">
        <v>1938.4150197628458</v>
      </c>
      <c r="AV378" s="33">
        <v>85086.05138339923</v>
      </c>
      <c r="AW378" s="33">
        <v>28965.557312252968</v>
      </c>
      <c r="AX378" s="33">
        <v>9333.3715415019778</v>
      </c>
      <c r="AY378" s="33">
        <v>16054.96442687747</v>
      </c>
      <c r="AZ378" s="33">
        <v>17644.343873517788</v>
      </c>
      <c r="BA378" s="33">
        <v>13087.814229249012</v>
      </c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  <c r="CI378" s="1"/>
      <c r="CJ378" s="1"/>
      <c r="CK378" s="1"/>
      <c r="CL378" s="1"/>
      <c r="CM378" s="1"/>
      <c r="CN378" s="1"/>
      <c r="CO378" s="1"/>
      <c r="CP378" s="1"/>
      <c r="CQ378" s="1"/>
      <c r="CR378" s="1"/>
      <c r="CS378" s="1"/>
      <c r="CT378" s="1"/>
      <c r="CU378" s="1"/>
      <c r="CV378" s="1"/>
      <c r="CW378" s="1"/>
      <c r="CX378" s="1"/>
      <c r="CY378" s="1"/>
      <c r="CZ378" s="1"/>
      <c r="DA378" s="1"/>
      <c r="DB378" s="1"/>
      <c r="DC378" s="1"/>
      <c r="DD378" s="1"/>
      <c r="DE378" s="1"/>
      <c r="DF378" s="1"/>
      <c r="DG378" s="1"/>
      <c r="DH378" s="1"/>
      <c r="DI378" s="1"/>
      <c r="DJ378" s="1"/>
      <c r="DK378" s="1"/>
      <c r="DL378" s="1"/>
      <c r="DM378" s="1"/>
      <c r="DN378" s="1"/>
      <c r="DO378" s="1"/>
      <c r="DP378" s="1"/>
      <c r="DQ378" s="1"/>
      <c r="DR378" s="1"/>
      <c r="DS378" s="1"/>
      <c r="DT378" s="1"/>
      <c r="DU378" s="1"/>
      <c r="DV378" s="1"/>
      <c r="DW378" s="1"/>
      <c r="DX378" s="1"/>
      <c r="DY378" s="1"/>
      <c r="DZ378" s="1"/>
      <c r="EA378" s="1"/>
      <c r="EB378" s="1"/>
      <c r="EC378" s="1"/>
      <c r="ED378" s="1"/>
      <c r="EE378" s="1"/>
      <c r="EF378" s="1"/>
      <c r="EG378" s="1"/>
      <c r="EH378" s="1"/>
      <c r="EI378" s="1"/>
      <c r="EJ378" s="1"/>
      <c r="EK378" s="1"/>
      <c r="EL378" s="1"/>
      <c r="EM378" s="1"/>
      <c r="EN378" s="1"/>
      <c r="EO378" s="1"/>
      <c r="EP378" s="1"/>
      <c r="EQ378" s="1"/>
      <c r="ER378" s="1"/>
      <c r="ES378" s="1"/>
      <c r="ET378" s="1"/>
      <c r="EU378" s="1"/>
      <c r="EV378" s="1"/>
      <c r="EW378" s="1"/>
      <c r="EX378" s="1"/>
      <c r="EY378" s="1"/>
      <c r="EZ378" s="1"/>
      <c r="FA378" s="1"/>
      <c r="FB378" s="1"/>
      <c r="FC378" s="1"/>
      <c r="FD378" s="1"/>
      <c r="FE378" s="1"/>
      <c r="FF378" s="1"/>
      <c r="FG378" s="1"/>
      <c r="FH378" s="1"/>
    </row>
    <row r="379" spans="1:164" ht="15.75" customHeight="1" x14ac:dyDescent="0.25">
      <c r="A379" s="1">
        <v>38044</v>
      </c>
      <c r="B379" s="1" t="s">
        <v>380</v>
      </c>
      <c r="C379" s="1" t="s">
        <v>807</v>
      </c>
      <c r="D379" s="1" t="s">
        <v>825</v>
      </c>
      <c r="E379" s="1">
        <v>1958</v>
      </c>
      <c r="F379" s="1" t="s">
        <v>834</v>
      </c>
      <c r="G379" s="1" t="s">
        <v>838</v>
      </c>
      <c r="H379" s="1" t="s">
        <v>843</v>
      </c>
      <c r="I379" s="1" t="s">
        <v>851</v>
      </c>
      <c r="J379" s="33">
        <v>80007.114624505921</v>
      </c>
      <c r="K379" s="33">
        <v>6270.130434782609</v>
      </c>
      <c r="L379" s="33">
        <v>11928.766798418972</v>
      </c>
      <c r="M379" s="33">
        <v>39164.640316205536</v>
      </c>
      <c r="N379" s="33">
        <v>16699.612648221344</v>
      </c>
      <c r="O379" s="33">
        <v>5162.395256916996</v>
      </c>
      <c r="P379" s="33">
        <v>781.56916996047437</v>
      </c>
      <c r="Q379" s="33">
        <v>58972.57707509883</v>
      </c>
      <c r="R379" s="33">
        <v>970.4505928853755</v>
      </c>
      <c r="S379" s="33">
        <v>1353.4664031620555</v>
      </c>
      <c r="T379" s="33">
        <v>18140.505928853756</v>
      </c>
      <c r="U379" s="33">
        <v>8516.3003952569179</v>
      </c>
      <c r="V379" s="33">
        <v>11256.355731225298</v>
      </c>
      <c r="W379" s="33">
        <v>12875.529644268776</v>
      </c>
      <c r="X379" s="33">
        <v>3703.928853754941</v>
      </c>
      <c r="Y379" s="33">
        <v>2156.0395256916995</v>
      </c>
      <c r="Z379" s="33">
        <v>50057.399209486168</v>
      </c>
      <c r="AA379" s="33">
        <v>10740.996047430832</v>
      </c>
      <c r="AB379" s="33">
        <v>4458.628458498024</v>
      </c>
      <c r="AC379" s="33">
        <v>10095.774703557314</v>
      </c>
      <c r="AD379" s="33">
        <v>16607.391304347828</v>
      </c>
      <c r="AE379" s="33">
        <v>8154.6086956521749</v>
      </c>
      <c r="AF379" s="33">
        <v>75589.193675889343</v>
      </c>
      <c r="AG379" s="33">
        <v>6915.5691699604749</v>
      </c>
      <c r="AH379" s="33">
        <v>10531.857707509882</v>
      </c>
      <c r="AI379" s="33">
        <v>35343.691699604744</v>
      </c>
      <c r="AJ379" s="33">
        <v>16461.0790513834</v>
      </c>
      <c r="AK379" s="33">
        <v>5078.0197628458509</v>
      </c>
      <c r="AL379" s="33">
        <v>1258.9762845849802</v>
      </c>
      <c r="AM379" s="33">
        <v>63107.588932806335</v>
      </c>
      <c r="AN379" s="33">
        <v>790.28458498023724</v>
      </c>
      <c r="AO379" s="33">
        <v>1627.7549407114627</v>
      </c>
      <c r="AP379" s="33">
        <v>19199.32411067194</v>
      </c>
      <c r="AQ379" s="33">
        <v>9432.6996047430839</v>
      </c>
      <c r="AR379" s="33">
        <v>10824.901185770752</v>
      </c>
      <c r="AS379" s="33">
        <v>14496.865612648222</v>
      </c>
      <c r="AT379" s="33">
        <v>4262.0553359683799</v>
      </c>
      <c r="AU379" s="33">
        <v>2473.7035573122535</v>
      </c>
      <c r="AV379" s="33">
        <v>42746.229249011863</v>
      </c>
      <c r="AW379" s="33">
        <v>11489.383399209486</v>
      </c>
      <c r="AX379" s="33">
        <v>3598.754940711463</v>
      </c>
      <c r="AY379" s="33">
        <v>8376.0988142292499</v>
      </c>
      <c r="AZ379" s="33">
        <v>12023.660079051384</v>
      </c>
      <c r="BA379" s="33">
        <v>7258.3320158102779</v>
      </c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  <c r="CF379" s="1"/>
      <c r="CG379" s="1"/>
      <c r="CH379" s="1"/>
      <c r="CI379" s="1"/>
      <c r="CJ379" s="1"/>
      <c r="CK379" s="1"/>
      <c r="CL379" s="1"/>
      <c r="CM379" s="1"/>
      <c r="CN379" s="1"/>
      <c r="CO379" s="1"/>
      <c r="CP379" s="1"/>
      <c r="CQ379" s="1"/>
      <c r="CR379" s="1"/>
      <c r="CS379" s="1"/>
      <c r="CT379" s="1"/>
      <c r="CU379" s="1"/>
      <c r="CV379" s="1"/>
      <c r="CW379" s="1"/>
      <c r="CX379" s="1"/>
      <c r="CY379" s="1"/>
      <c r="CZ379" s="1"/>
      <c r="DA379" s="1"/>
      <c r="DB379" s="1"/>
      <c r="DC379" s="1"/>
      <c r="DD379" s="1"/>
      <c r="DE379" s="1"/>
      <c r="DF379" s="1"/>
      <c r="DG379" s="1"/>
      <c r="DH379" s="1"/>
      <c r="DI379" s="1"/>
      <c r="DJ379" s="1"/>
      <c r="DK379" s="1"/>
      <c r="DL379" s="1"/>
      <c r="DM379" s="1"/>
      <c r="DN379" s="1"/>
      <c r="DO379" s="1"/>
      <c r="DP379" s="1"/>
      <c r="DQ379" s="1"/>
      <c r="DR379" s="1"/>
      <c r="DS379" s="1"/>
      <c r="DT379" s="1"/>
      <c r="DU379" s="1"/>
      <c r="DV379" s="1"/>
      <c r="DW379" s="1"/>
      <c r="DX379" s="1"/>
      <c r="DY379" s="1"/>
      <c r="DZ379" s="1"/>
      <c r="EA379" s="1"/>
      <c r="EB379" s="1"/>
      <c r="EC379" s="1"/>
      <c r="ED379" s="1"/>
      <c r="EE379" s="1"/>
      <c r="EF379" s="1"/>
      <c r="EG379" s="1"/>
      <c r="EH379" s="1"/>
      <c r="EI379" s="1"/>
      <c r="EJ379" s="1"/>
      <c r="EK379" s="1"/>
      <c r="EL379" s="1"/>
      <c r="EM379" s="1"/>
      <c r="EN379" s="1"/>
      <c r="EO379" s="1"/>
      <c r="EP379" s="1"/>
      <c r="EQ379" s="1"/>
      <c r="ER379" s="1"/>
      <c r="ES379" s="1"/>
      <c r="ET379" s="1"/>
      <c r="EU379" s="1"/>
      <c r="EV379" s="1"/>
      <c r="EW379" s="1"/>
      <c r="EX379" s="1"/>
      <c r="EY379" s="1"/>
      <c r="EZ379" s="1"/>
      <c r="FA379" s="1"/>
      <c r="FB379" s="1"/>
      <c r="FC379" s="1"/>
      <c r="FD379" s="1"/>
      <c r="FE379" s="1"/>
      <c r="FF379" s="1"/>
      <c r="FG379" s="1"/>
      <c r="FH379" s="1"/>
    </row>
    <row r="380" spans="1:164" ht="15.75" customHeight="1" x14ac:dyDescent="0.25">
      <c r="A380" s="1">
        <v>38048</v>
      </c>
      <c r="B380" s="1" t="s">
        <v>381</v>
      </c>
      <c r="C380" s="1" t="s">
        <v>795</v>
      </c>
      <c r="D380" s="1" t="s">
        <v>829</v>
      </c>
      <c r="E380" s="1">
        <v>9237</v>
      </c>
      <c r="F380" s="1" t="s">
        <v>834</v>
      </c>
      <c r="G380" s="1" t="s">
        <v>838</v>
      </c>
      <c r="H380" s="1" t="s">
        <v>849</v>
      </c>
      <c r="I380" s="1" t="s">
        <v>854</v>
      </c>
      <c r="J380" s="33">
        <v>445595.29249011865</v>
      </c>
      <c r="K380" s="33">
        <v>31023.09486166008</v>
      </c>
      <c r="L380" s="33">
        <v>74393.727272727279</v>
      </c>
      <c r="M380" s="33">
        <v>150062.00395256918</v>
      </c>
      <c r="N380" s="33">
        <v>126767.32411067195</v>
      </c>
      <c r="O380" s="33">
        <v>55576.292490118591</v>
      </c>
      <c r="P380" s="33">
        <v>7772.8498023715429</v>
      </c>
      <c r="Q380" s="33">
        <v>545405.58498023718</v>
      </c>
      <c r="R380" s="33">
        <v>9078.845849802372</v>
      </c>
      <c r="S380" s="33">
        <v>28478.818181818184</v>
      </c>
      <c r="T380" s="33">
        <v>180999.8300395257</v>
      </c>
      <c r="U380" s="33">
        <v>115645.17391304347</v>
      </c>
      <c r="V380" s="33">
        <v>95842.051383399215</v>
      </c>
      <c r="W380" s="33">
        <v>84489.509881422928</v>
      </c>
      <c r="X380" s="33">
        <v>19589.466403162056</v>
      </c>
      <c r="Y380" s="33">
        <v>11281.889328063242</v>
      </c>
      <c r="Z380" s="33">
        <v>631906.78260869568</v>
      </c>
      <c r="AA380" s="33">
        <v>309489.67193675891</v>
      </c>
      <c r="AB380" s="33">
        <v>88377.201581027679</v>
      </c>
      <c r="AC380" s="33">
        <v>67930.245059288543</v>
      </c>
      <c r="AD380" s="33">
        <v>96135.968379446655</v>
      </c>
      <c r="AE380" s="33">
        <v>69973.695652173919</v>
      </c>
      <c r="AF380" s="33">
        <v>424445.98814229254</v>
      </c>
      <c r="AG380" s="33">
        <v>30292.284584980236</v>
      </c>
      <c r="AH380" s="33">
        <v>65612.652173913055</v>
      </c>
      <c r="AI380" s="33">
        <v>150397.43083003955</v>
      </c>
      <c r="AJ380" s="33">
        <v>114321.23320158102</v>
      </c>
      <c r="AK380" s="33">
        <v>55253.695652173919</v>
      </c>
      <c r="AL380" s="33">
        <v>8568.6916996047439</v>
      </c>
      <c r="AM380" s="33">
        <v>564018.54940711462</v>
      </c>
      <c r="AN380" s="33">
        <v>8827.9802371541518</v>
      </c>
      <c r="AO380" s="33">
        <v>29187.845849802376</v>
      </c>
      <c r="AP380" s="33">
        <v>180775.52173913046</v>
      </c>
      <c r="AQ380" s="33">
        <v>111408.54150197629</v>
      </c>
      <c r="AR380" s="33">
        <v>99791.501976284591</v>
      </c>
      <c r="AS380" s="33">
        <v>100752.0553359684</v>
      </c>
      <c r="AT380" s="33">
        <v>22003.36363636364</v>
      </c>
      <c r="AU380" s="33">
        <v>11271.739130434784</v>
      </c>
      <c r="AV380" s="33">
        <v>685254.36758893274</v>
      </c>
      <c r="AW380" s="33">
        <v>336342.92490118579</v>
      </c>
      <c r="AX380" s="33">
        <v>95374.256916996048</v>
      </c>
      <c r="AY380" s="33">
        <v>66614.375494071151</v>
      </c>
      <c r="AZ380" s="33">
        <v>96996.881422924896</v>
      </c>
      <c r="BA380" s="33">
        <v>89925.928853754944</v>
      </c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  <c r="CF380" s="1"/>
      <c r="CG380" s="1"/>
      <c r="CH380" s="1"/>
      <c r="CI380" s="1"/>
      <c r="CJ380" s="1"/>
      <c r="CK380" s="1"/>
      <c r="CL380" s="1"/>
      <c r="CM380" s="1"/>
      <c r="CN380" s="1"/>
      <c r="CO380" s="1"/>
      <c r="CP380" s="1"/>
      <c r="CQ380" s="1"/>
      <c r="CR380" s="1"/>
      <c r="CS380" s="1"/>
      <c r="CT380" s="1"/>
      <c r="CU380" s="1"/>
      <c r="CV380" s="1"/>
      <c r="CW380" s="1"/>
      <c r="CX380" s="1"/>
      <c r="CY380" s="1"/>
      <c r="CZ380" s="1"/>
      <c r="DA380" s="1"/>
      <c r="DB380" s="1"/>
      <c r="DC380" s="1"/>
      <c r="DD380" s="1"/>
      <c r="DE380" s="1"/>
      <c r="DF380" s="1"/>
      <c r="DG380" s="1"/>
      <c r="DH380" s="1"/>
      <c r="DI380" s="1"/>
      <c r="DJ380" s="1"/>
      <c r="DK380" s="1"/>
      <c r="DL380" s="1"/>
      <c r="DM380" s="1"/>
      <c r="DN380" s="1"/>
      <c r="DO380" s="1"/>
      <c r="DP380" s="1"/>
      <c r="DQ380" s="1"/>
      <c r="DR380" s="1"/>
      <c r="DS380" s="1"/>
      <c r="DT380" s="1"/>
      <c r="DU380" s="1"/>
      <c r="DV380" s="1"/>
      <c r="DW380" s="1"/>
      <c r="DX380" s="1"/>
      <c r="DY380" s="1"/>
      <c r="DZ380" s="1"/>
      <c r="EA380" s="1"/>
      <c r="EB380" s="1"/>
      <c r="EC380" s="1"/>
      <c r="ED380" s="1"/>
      <c r="EE380" s="1"/>
      <c r="EF380" s="1"/>
      <c r="EG380" s="1"/>
      <c r="EH380" s="1"/>
      <c r="EI380" s="1"/>
      <c r="EJ380" s="1"/>
      <c r="EK380" s="1"/>
      <c r="EL380" s="1"/>
      <c r="EM380" s="1"/>
      <c r="EN380" s="1"/>
      <c r="EO380" s="1"/>
      <c r="EP380" s="1"/>
      <c r="EQ380" s="1"/>
      <c r="ER380" s="1"/>
      <c r="ES380" s="1"/>
      <c r="ET380" s="1"/>
      <c r="EU380" s="1"/>
      <c r="EV380" s="1"/>
      <c r="EW380" s="1"/>
      <c r="EX380" s="1"/>
      <c r="EY380" s="1"/>
      <c r="EZ380" s="1"/>
      <c r="FA380" s="1"/>
      <c r="FB380" s="1"/>
      <c r="FC380" s="1"/>
      <c r="FD380" s="1"/>
      <c r="FE380" s="1"/>
      <c r="FF380" s="1"/>
      <c r="FG380" s="1"/>
      <c r="FH380" s="1"/>
    </row>
    <row r="381" spans="1:164" ht="15.75" customHeight="1" x14ac:dyDescent="0.25">
      <c r="A381" s="1">
        <v>38060</v>
      </c>
      <c r="B381" s="1" t="s">
        <v>382</v>
      </c>
      <c r="C381" s="1" t="s">
        <v>799</v>
      </c>
      <c r="D381" s="1" t="s">
        <v>824</v>
      </c>
      <c r="E381" s="1">
        <v>2346</v>
      </c>
      <c r="F381" s="1" t="s">
        <v>834</v>
      </c>
      <c r="G381" s="1" t="s">
        <v>838</v>
      </c>
      <c r="H381" s="1" t="s">
        <v>843</v>
      </c>
      <c r="I381" s="1" t="s">
        <v>853</v>
      </c>
      <c r="J381" s="33">
        <v>62908.241106719375</v>
      </c>
      <c r="K381" s="33">
        <v>4575.430830039526</v>
      </c>
      <c r="L381" s="33">
        <v>9921.596837944664</v>
      </c>
      <c r="M381" s="33">
        <v>27887.553359683796</v>
      </c>
      <c r="N381" s="33">
        <v>14351.683794466406</v>
      </c>
      <c r="O381" s="33">
        <v>5356.482213438735</v>
      </c>
      <c r="P381" s="33">
        <v>815.49407114624501</v>
      </c>
      <c r="Q381" s="33">
        <v>46445.42687747036</v>
      </c>
      <c r="R381" s="33">
        <v>799.56521739130449</v>
      </c>
      <c r="S381" s="33">
        <v>1275.2806324110672</v>
      </c>
      <c r="T381" s="33">
        <v>13130.93675889328</v>
      </c>
      <c r="U381" s="33">
        <v>7164</v>
      </c>
      <c r="V381" s="33">
        <v>10693.798418972332</v>
      </c>
      <c r="W381" s="33">
        <v>7922.343873517787</v>
      </c>
      <c r="X381" s="33">
        <v>3436.4071146245064</v>
      </c>
      <c r="Y381" s="33">
        <v>2023.0948616600792</v>
      </c>
      <c r="Z381" s="33">
        <v>46295.233201581032</v>
      </c>
      <c r="AA381" s="33">
        <v>11393.758893280632</v>
      </c>
      <c r="AB381" s="33">
        <v>5577.6442687747031</v>
      </c>
      <c r="AC381" s="33">
        <v>9469.782608695652</v>
      </c>
      <c r="AD381" s="33">
        <v>11512.173913043478</v>
      </c>
      <c r="AE381" s="33">
        <v>8341.8735177865619</v>
      </c>
      <c r="AF381" s="33">
        <v>60657.059288537552</v>
      </c>
      <c r="AG381" s="33">
        <v>4675.6996047430839</v>
      </c>
      <c r="AH381" s="33">
        <v>10152.221343873518</v>
      </c>
      <c r="AI381" s="33">
        <v>26151.581027667988</v>
      </c>
      <c r="AJ381" s="33">
        <v>13055.205533596838</v>
      </c>
      <c r="AK381" s="33">
        <v>5808.671936758893</v>
      </c>
      <c r="AL381" s="33">
        <v>813.67984189723336</v>
      </c>
      <c r="AM381" s="33">
        <v>50660.660079051384</v>
      </c>
      <c r="AN381" s="33">
        <v>993.53754940711474</v>
      </c>
      <c r="AO381" s="33">
        <v>1565.0355731225297</v>
      </c>
      <c r="AP381" s="33">
        <v>15326.14624505929</v>
      </c>
      <c r="AQ381" s="33">
        <v>7209.7628458498029</v>
      </c>
      <c r="AR381" s="33">
        <v>10561.830039525692</v>
      </c>
      <c r="AS381" s="33">
        <v>9520.636363636364</v>
      </c>
      <c r="AT381" s="33">
        <v>3479.2411067193675</v>
      </c>
      <c r="AU381" s="33">
        <v>2004.4703557312257</v>
      </c>
      <c r="AV381" s="33">
        <v>50275.308300395263</v>
      </c>
      <c r="AW381" s="33">
        <v>13916.537549407114</v>
      </c>
      <c r="AX381" s="33">
        <v>5769.3873517786569</v>
      </c>
      <c r="AY381" s="33">
        <v>10868.778656126482</v>
      </c>
      <c r="AZ381" s="33">
        <v>11272.363636363638</v>
      </c>
      <c r="BA381" s="33">
        <v>8448.241106719368</v>
      </c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  <c r="CF381" s="1"/>
      <c r="CG381" s="1"/>
      <c r="CH381" s="1"/>
      <c r="CI381" s="1"/>
      <c r="CJ381" s="1"/>
      <c r="CK381" s="1"/>
      <c r="CL381" s="1"/>
      <c r="CM381" s="1"/>
      <c r="CN381" s="1"/>
      <c r="CO381" s="1"/>
      <c r="CP381" s="1"/>
      <c r="CQ381" s="1"/>
      <c r="CR381" s="1"/>
      <c r="CS381" s="1"/>
      <c r="CT381" s="1"/>
      <c r="CU381" s="1"/>
      <c r="CV381" s="1"/>
      <c r="CW381" s="1"/>
      <c r="CX381" s="1"/>
      <c r="CY381" s="1"/>
      <c r="CZ381" s="1"/>
      <c r="DA381" s="1"/>
      <c r="DB381" s="1"/>
      <c r="DC381" s="1"/>
      <c r="DD381" s="1"/>
      <c r="DE381" s="1"/>
      <c r="DF381" s="1"/>
      <c r="DG381" s="1"/>
      <c r="DH381" s="1"/>
      <c r="DI381" s="1"/>
      <c r="DJ381" s="1"/>
      <c r="DK381" s="1"/>
      <c r="DL381" s="1"/>
      <c r="DM381" s="1"/>
      <c r="DN381" s="1"/>
      <c r="DO381" s="1"/>
      <c r="DP381" s="1"/>
      <c r="DQ381" s="1"/>
      <c r="DR381" s="1"/>
      <c r="DS381" s="1"/>
      <c r="DT381" s="1"/>
      <c r="DU381" s="1"/>
      <c r="DV381" s="1"/>
      <c r="DW381" s="1"/>
      <c r="DX381" s="1"/>
      <c r="DY381" s="1"/>
      <c r="DZ381" s="1"/>
      <c r="EA381" s="1"/>
      <c r="EB381" s="1"/>
      <c r="EC381" s="1"/>
      <c r="ED381" s="1"/>
      <c r="EE381" s="1"/>
      <c r="EF381" s="1"/>
      <c r="EG381" s="1"/>
      <c r="EH381" s="1"/>
      <c r="EI381" s="1"/>
      <c r="EJ381" s="1"/>
      <c r="EK381" s="1"/>
      <c r="EL381" s="1"/>
      <c r="EM381" s="1"/>
      <c r="EN381" s="1"/>
      <c r="EO381" s="1"/>
      <c r="EP381" s="1"/>
      <c r="EQ381" s="1"/>
      <c r="ER381" s="1"/>
      <c r="ES381" s="1"/>
      <c r="ET381" s="1"/>
      <c r="EU381" s="1"/>
      <c r="EV381" s="1"/>
      <c r="EW381" s="1"/>
      <c r="EX381" s="1"/>
      <c r="EY381" s="1"/>
      <c r="EZ381" s="1"/>
      <c r="FA381" s="1"/>
      <c r="FB381" s="1"/>
      <c r="FC381" s="1"/>
      <c r="FD381" s="1"/>
      <c r="FE381" s="1"/>
      <c r="FF381" s="1"/>
      <c r="FG381" s="1"/>
      <c r="FH381" s="1"/>
    </row>
    <row r="382" spans="1:164" ht="15.75" customHeight="1" x14ac:dyDescent="0.25">
      <c r="A382" s="1">
        <v>38066</v>
      </c>
      <c r="B382" s="1" t="s">
        <v>383</v>
      </c>
      <c r="C382" s="1" t="s">
        <v>800</v>
      </c>
      <c r="D382" s="1" t="s">
        <v>824</v>
      </c>
      <c r="E382" s="1">
        <v>2550</v>
      </c>
      <c r="F382" s="1" t="s">
        <v>833</v>
      </c>
      <c r="G382" s="1" t="s">
        <v>838</v>
      </c>
      <c r="H382" s="1" t="s">
        <v>846</v>
      </c>
      <c r="I382" s="1" t="s">
        <v>851</v>
      </c>
      <c r="J382" s="33">
        <v>130853.37944664035</v>
      </c>
      <c r="K382" s="33">
        <v>7072.1067193675899</v>
      </c>
      <c r="L382" s="33">
        <v>17663.577075098816</v>
      </c>
      <c r="M382" s="33">
        <v>59627.537549407127</v>
      </c>
      <c r="N382" s="33">
        <v>27734.95256916996</v>
      </c>
      <c r="O382" s="33">
        <v>6501.616600790514</v>
      </c>
      <c r="P382" s="33">
        <v>12253.588932806326</v>
      </c>
      <c r="Q382" s="33">
        <v>84952.778656126495</v>
      </c>
      <c r="R382" s="33">
        <v>957.79446640316201</v>
      </c>
      <c r="S382" s="33">
        <v>3440.217391304348</v>
      </c>
      <c r="T382" s="33">
        <v>30349.003952569172</v>
      </c>
      <c r="U382" s="33">
        <v>13615.549407114624</v>
      </c>
      <c r="V382" s="33">
        <v>16489.786561264824</v>
      </c>
      <c r="W382" s="33">
        <v>11224.509881422926</v>
      </c>
      <c r="X382" s="33">
        <v>6097.4980237154159</v>
      </c>
      <c r="Y382" s="33">
        <v>2778.418972332016</v>
      </c>
      <c r="Z382" s="33">
        <v>127763.98418972333</v>
      </c>
      <c r="AA382" s="33">
        <v>52830.36363636364</v>
      </c>
      <c r="AB382" s="33">
        <v>7441.6877470355739</v>
      </c>
      <c r="AC382" s="33">
        <v>21786.774703557316</v>
      </c>
      <c r="AD382" s="33">
        <v>33139.249011857712</v>
      </c>
      <c r="AE382" s="33">
        <v>12565.909090909092</v>
      </c>
      <c r="AF382" s="33">
        <v>122640.26086956522</v>
      </c>
      <c r="AG382" s="33">
        <v>6276.04743083004</v>
      </c>
      <c r="AH382" s="33">
        <v>17148.845849802372</v>
      </c>
      <c r="AI382" s="33">
        <v>59832.213438735183</v>
      </c>
      <c r="AJ382" s="33">
        <v>24397.22134387352</v>
      </c>
      <c r="AK382" s="33">
        <v>4957.213438735178</v>
      </c>
      <c r="AL382" s="33">
        <v>10028.719367588934</v>
      </c>
      <c r="AM382" s="33">
        <v>87312.320158102768</v>
      </c>
      <c r="AN382" s="33">
        <v>844.26086956521749</v>
      </c>
      <c r="AO382" s="33">
        <v>3067.6521739130435</v>
      </c>
      <c r="AP382" s="33">
        <v>31694.569169960476</v>
      </c>
      <c r="AQ382" s="33">
        <v>13534.158102766798</v>
      </c>
      <c r="AR382" s="33">
        <v>17538.280632411072</v>
      </c>
      <c r="AS382" s="33">
        <v>11832.387351778656</v>
      </c>
      <c r="AT382" s="33">
        <v>6001.6758893280639</v>
      </c>
      <c r="AU382" s="33">
        <v>2799.335968379447</v>
      </c>
      <c r="AV382" s="33">
        <v>118136.81422924902</v>
      </c>
      <c r="AW382" s="33">
        <v>46083.379446640327</v>
      </c>
      <c r="AX382" s="33">
        <v>7286.01581027668</v>
      </c>
      <c r="AY382" s="33">
        <v>17991.699604743084</v>
      </c>
      <c r="AZ382" s="33">
        <v>32688.667984189728</v>
      </c>
      <c r="BA382" s="33">
        <v>14087.05138339921</v>
      </c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  <c r="CI382" s="1"/>
      <c r="CJ382" s="1"/>
      <c r="CK382" s="1"/>
      <c r="CL382" s="1"/>
      <c r="CM382" s="1"/>
      <c r="CN382" s="1"/>
      <c r="CO382" s="1"/>
      <c r="CP382" s="1"/>
      <c r="CQ382" s="1"/>
      <c r="CR382" s="1"/>
      <c r="CS382" s="1"/>
      <c r="CT382" s="1"/>
      <c r="CU382" s="1"/>
      <c r="CV382" s="1"/>
      <c r="CW382" s="1"/>
      <c r="CX382" s="1"/>
      <c r="CY382" s="1"/>
      <c r="CZ382" s="1"/>
      <c r="DA382" s="1"/>
      <c r="DB382" s="1"/>
      <c r="DC382" s="1"/>
      <c r="DD382" s="1"/>
      <c r="DE382" s="1"/>
      <c r="DF382" s="1"/>
      <c r="DG382" s="1"/>
      <c r="DH382" s="1"/>
      <c r="DI382" s="1"/>
      <c r="DJ382" s="1"/>
      <c r="DK382" s="1"/>
      <c r="DL382" s="1"/>
      <c r="DM382" s="1"/>
      <c r="DN382" s="1"/>
      <c r="DO382" s="1"/>
      <c r="DP382" s="1"/>
      <c r="DQ382" s="1"/>
      <c r="DR382" s="1"/>
      <c r="DS382" s="1"/>
      <c r="DT382" s="1"/>
      <c r="DU382" s="1"/>
      <c r="DV382" s="1"/>
      <c r="DW382" s="1"/>
      <c r="DX382" s="1"/>
      <c r="DY382" s="1"/>
      <c r="DZ382" s="1"/>
      <c r="EA382" s="1"/>
      <c r="EB382" s="1"/>
      <c r="EC382" s="1"/>
      <c r="ED382" s="1"/>
      <c r="EE382" s="1"/>
      <c r="EF382" s="1"/>
      <c r="EG382" s="1"/>
      <c r="EH382" s="1"/>
      <c r="EI382" s="1"/>
      <c r="EJ382" s="1"/>
      <c r="EK382" s="1"/>
      <c r="EL382" s="1"/>
      <c r="EM382" s="1"/>
      <c r="EN382" s="1"/>
      <c r="EO382" s="1"/>
      <c r="EP382" s="1"/>
      <c r="EQ382" s="1"/>
      <c r="ER382" s="1"/>
      <c r="ES382" s="1"/>
      <c r="ET382" s="1"/>
      <c r="EU382" s="1"/>
      <c r="EV382" s="1"/>
      <c r="EW382" s="1"/>
      <c r="EX382" s="1"/>
      <c r="EY382" s="1"/>
      <c r="EZ382" s="1"/>
      <c r="FA382" s="1"/>
      <c r="FB382" s="1"/>
      <c r="FC382" s="1"/>
      <c r="FD382" s="1"/>
      <c r="FE382" s="1"/>
      <c r="FF382" s="1"/>
      <c r="FG382" s="1"/>
      <c r="FH382" s="1"/>
    </row>
    <row r="383" spans="1:164" ht="15.75" customHeight="1" x14ac:dyDescent="0.25">
      <c r="A383" s="1">
        <v>38068</v>
      </c>
      <c r="B383" s="1" t="s">
        <v>384</v>
      </c>
      <c r="C383" s="1" t="s">
        <v>796</v>
      </c>
      <c r="D383" s="1" t="s">
        <v>827</v>
      </c>
      <c r="E383" s="1">
        <v>2890</v>
      </c>
      <c r="F383" s="1" t="s">
        <v>834</v>
      </c>
      <c r="G383" s="1" t="s">
        <v>838</v>
      </c>
      <c r="H383" s="1" t="s">
        <v>841</v>
      </c>
      <c r="I383" s="1" t="s">
        <v>851</v>
      </c>
      <c r="J383" s="33">
        <v>76329.197628458496</v>
      </c>
      <c r="K383" s="33">
        <v>6962.517786561265</v>
      </c>
      <c r="L383" s="33">
        <v>11858.490118577076</v>
      </c>
      <c r="M383" s="33">
        <v>41669.355731225303</v>
      </c>
      <c r="N383" s="33">
        <v>9794.209486166008</v>
      </c>
      <c r="O383" s="33">
        <v>5066.3636363636369</v>
      </c>
      <c r="P383" s="33">
        <v>978.26086956521749</v>
      </c>
      <c r="Q383" s="33">
        <v>58001.537549407112</v>
      </c>
      <c r="R383" s="33">
        <v>1047.8379446640317</v>
      </c>
      <c r="S383" s="33">
        <v>2301.9723320158105</v>
      </c>
      <c r="T383" s="33">
        <v>17909.924901185772</v>
      </c>
      <c r="U383" s="33">
        <v>9899.5849802371558</v>
      </c>
      <c r="V383" s="33">
        <v>9377.3003952569179</v>
      </c>
      <c r="W383" s="33">
        <v>11440.430830039528</v>
      </c>
      <c r="X383" s="33">
        <v>3905.628458498024</v>
      </c>
      <c r="Y383" s="33">
        <v>2118.8577075098815</v>
      </c>
      <c r="Z383" s="33">
        <v>66738.201581027664</v>
      </c>
      <c r="AA383" s="33">
        <v>24504.41897233202</v>
      </c>
      <c r="AB383" s="33">
        <v>9885.5217391304359</v>
      </c>
      <c r="AC383" s="33">
        <v>10883.99604743083</v>
      </c>
      <c r="AD383" s="33">
        <v>11016.367588932808</v>
      </c>
      <c r="AE383" s="33">
        <v>10447.897233201582</v>
      </c>
      <c r="AF383" s="33">
        <v>73984.438735177871</v>
      </c>
      <c r="AG383" s="33">
        <v>8255.5098814229259</v>
      </c>
      <c r="AH383" s="33">
        <v>9984.363636363636</v>
      </c>
      <c r="AI383" s="33">
        <v>40910.687747035576</v>
      </c>
      <c r="AJ383" s="33">
        <v>9043.766798418972</v>
      </c>
      <c r="AK383" s="33">
        <v>4828.252964426878</v>
      </c>
      <c r="AL383" s="33">
        <v>961.85770750988149</v>
      </c>
      <c r="AM383" s="33">
        <v>62376.462450592895</v>
      </c>
      <c r="AN383" s="33">
        <v>1222.5691699604743</v>
      </c>
      <c r="AO383" s="33">
        <v>2304.841897233202</v>
      </c>
      <c r="AP383" s="33">
        <v>18267.272727272728</v>
      </c>
      <c r="AQ383" s="33">
        <v>10542.616600790514</v>
      </c>
      <c r="AR383" s="33">
        <v>9896.434782608696</v>
      </c>
      <c r="AS383" s="33">
        <v>13874.766798418976</v>
      </c>
      <c r="AT383" s="33">
        <v>4020.7667984189729</v>
      </c>
      <c r="AU383" s="33">
        <v>2247.193675889328</v>
      </c>
      <c r="AV383" s="33">
        <v>66406.450592885391</v>
      </c>
      <c r="AW383" s="33">
        <v>23064.545454545456</v>
      </c>
      <c r="AX383" s="33">
        <v>10047.861660079052</v>
      </c>
      <c r="AY383" s="33">
        <v>10520.865612648222</v>
      </c>
      <c r="AZ383" s="33">
        <v>11386.264822134388</v>
      </c>
      <c r="BA383" s="33">
        <v>11386.913043478262</v>
      </c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  <c r="CI383" s="1"/>
      <c r="CJ383" s="1"/>
      <c r="CK383" s="1"/>
      <c r="CL383" s="1"/>
      <c r="CM383" s="1"/>
      <c r="CN383" s="1"/>
      <c r="CO383" s="1"/>
      <c r="CP383" s="1"/>
      <c r="CQ383" s="1"/>
      <c r="CR383" s="1"/>
      <c r="CS383" s="1"/>
      <c r="CT383" s="1"/>
      <c r="CU383" s="1"/>
      <c r="CV383" s="1"/>
      <c r="CW383" s="1"/>
      <c r="CX383" s="1"/>
      <c r="CY383" s="1"/>
      <c r="CZ383" s="1"/>
      <c r="DA383" s="1"/>
      <c r="DB383" s="1"/>
      <c r="DC383" s="1"/>
      <c r="DD383" s="1"/>
      <c r="DE383" s="1"/>
      <c r="DF383" s="1"/>
      <c r="DG383" s="1"/>
      <c r="DH383" s="1"/>
      <c r="DI383" s="1"/>
      <c r="DJ383" s="1"/>
      <c r="DK383" s="1"/>
      <c r="DL383" s="1"/>
      <c r="DM383" s="1"/>
      <c r="DN383" s="1"/>
      <c r="DO383" s="1"/>
      <c r="DP383" s="1"/>
      <c r="DQ383" s="1"/>
      <c r="DR383" s="1"/>
      <c r="DS383" s="1"/>
      <c r="DT383" s="1"/>
      <c r="DU383" s="1"/>
      <c r="DV383" s="1"/>
      <c r="DW383" s="1"/>
      <c r="DX383" s="1"/>
      <c r="DY383" s="1"/>
      <c r="DZ383" s="1"/>
      <c r="EA383" s="1"/>
      <c r="EB383" s="1"/>
      <c r="EC383" s="1"/>
      <c r="ED383" s="1"/>
      <c r="EE383" s="1"/>
      <c r="EF383" s="1"/>
      <c r="EG383" s="1"/>
      <c r="EH383" s="1"/>
      <c r="EI383" s="1"/>
      <c r="EJ383" s="1"/>
      <c r="EK383" s="1"/>
      <c r="EL383" s="1"/>
      <c r="EM383" s="1"/>
      <c r="EN383" s="1"/>
      <c r="EO383" s="1"/>
      <c r="EP383" s="1"/>
      <c r="EQ383" s="1"/>
      <c r="ER383" s="1"/>
      <c r="ES383" s="1"/>
      <c r="ET383" s="1"/>
      <c r="EU383" s="1"/>
      <c r="EV383" s="1"/>
      <c r="EW383" s="1"/>
      <c r="EX383" s="1"/>
      <c r="EY383" s="1"/>
      <c r="EZ383" s="1"/>
      <c r="FA383" s="1"/>
      <c r="FB383" s="1"/>
      <c r="FC383" s="1"/>
      <c r="FD383" s="1"/>
      <c r="FE383" s="1"/>
      <c r="FF383" s="1"/>
      <c r="FG383" s="1"/>
      <c r="FH383" s="1"/>
    </row>
    <row r="384" spans="1:164" ht="15.75" customHeight="1" x14ac:dyDescent="0.25">
      <c r="A384" s="1">
        <v>38070</v>
      </c>
      <c r="B384" s="1" t="s">
        <v>385</v>
      </c>
      <c r="C384" s="1" t="s">
        <v>795</v>
      </c>
      <c r="D384" s="1" t="s">
        <v>830</v>
      </c>
      <c r="E384" s="1">
        <v>4827</v>
      </c>
      <c r="F384" s="1" t="s">
        <v>836</v>
      </c>
      <c r="G384" s="1" t="s">
        <v>838</v>
      </c>
      <c r="H384" s="1" t="s">
        <v>845</v>
      </c>
      <c r="I384" s="1" t="s">
        <v>854</v>
      </c>
      <c r="J384" s="33">
        <v>239435.5454545455</v>
      </c>
      <c r="K384" s="33">
        <v>16457.395256916996</v>
      </c>
      <c r="L384" s="33">
        <v>32759.023715415024</v>
      </c>
      <c r="M384" s="33">
        <v>119067.0553359684</v>
      </c>
      <c r="N384" s="33">
        <v>47716.138339920952</v>
      </c>
      <c r="O384" s="33">
        <v>20294.490118577076</v>
      </c>
      <c r="P384" s="33">
        <v>3141.442687747036</v>
      </c>
      <c r="Q384" s="33">
        <v>168807.18181818185</v>
      </c>
      <c r="R384" s="33">
        <v>2399.3715415019765</v>
      </c>
      <c r="S384" s="33">
        <v>7000.818181818182</v>
      </c>
      <c r="T384" s="33">
        <v>58490.802371541511</v>
      </c>
      <c r="U384" s="33">
        <v>25699.664031620556</v>
      </c>
      <c r="V384" s="33">
        <v>30389.067193675892</v>
      </c>
      <c r="W384" s="33">
        <v>30663.612648221348</v>
      </c>
      <c r="X384" s="33">
        <v>10338.19367588933</v>
      </c>
      <c r="Y384" s="33">
        <v>3825.6521739130435</v>
      </c>
      <c r="Z384" s="33">
        <v>205030.42687747034</v>
      </c>
      <c r="AA384" s="33">
        <v>60097.81027667984</v>
      </c>
      <c r="AB384" s="33">
        <v>21947.782608695652</v>
      </c>
      <c r="AC384" s="33">
        <v>27269.36363636364</v>
      </c>
      <c r="AD384" s="33">
        <v>72695.146245059295</v>
      </c>
      <c r="AE384" s="33">
        <v>23020.324110671936</v>
      </c>
      <c r="AF384" s="33">
        <v>232792.31225296448</v>
      </c>
      <c r="AG384" s="33">
        <v>18406.743083003952</v>
      </c>
      <c r="AH384" s="33">
        <v>35273.988142292495</v>
      </c>
      <c r="AI384" s="33">
        <v>111834.75494071147</v>
      </c>
      <c r="AJ384" s="33">
        <v>45377.217391304352</v>
      </c>
      <c r="AK384" s="33">
        <v>18478.739130434784</v>
      </c>
      <c r="AL384" s="33">
        <v>3420.8695652173915</v>
      </c>
      <c r="AM384" s="33">
        <v>176903.88537549408</v>
      </c>
      <c r="AN384" s="33">
        <v>2894.4624505928855</v>
      </c>
      <c r="AO384" s="33">
        <v>7347.833992094862</v>
      </c>
      <c r="AP384" s="33">
        <v>57980.50592885376</v>
      </c>
      <c r="AQ384" s="33">
        <v>25185.505928853756</v>
      </c>
      <c r="AR384" s="33">
        <v>34647.399209486168</v>
      </c>
      <c r="AS384" s="33">
        <v>33906.403162055336</v>
      </c>
      <c r="AT384" s="33">
        <v>11055.596837944664</v>
      </c>
      <c r="AU384" s="33">
        <v>3886.1778656126489</v>
      </c>
      <c r="AV384" s="33">
        <v>206275.68379446643</v>
      </c>
      <c r="AW384" s="33">
        <v>60715.059288537559</v>
      </c>
      <c r="AX384" s="33">
        <v>22768.22924901186</v>
      </c>
      <c r="AY384" s="33">
        <v>29814.10276679842</v>
      </c>
      <c r="AZ384" s="33">
        <v>69678.636363636368</v>
      </c>
      <c r="BA384" s="33">
        <v>23299.656126482216</v>
      </c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  <c r="CF384" s="1"/>
      <c r="CG384" s="1"/>
      <c r="CH384" s="1"/>
      <c r="CI384" s="1"/>
      <c r="CJ384" s="1"/>
      <c r="CK384" s="1"/>
      <c r="CL384" s="1"/>
      <c r="CM384" s="1"/>
      <c r="CN384" s="1"/>
      <c r="CO384" s="1"/>
      <c r="CP384" s="1"/>
      <c r="CQ384" s="1"/>
      <c r="CR384" s="1"/>
      <c r="CS384" s="1"/>
      <c r="CT384" s="1"/>
      <c r="CU384" s="1"/>
      <c r="CV384" s="1"/>
      <c r="CW384" s="1"/>
      <c r="CX384" s="1"/>
      <c r="CY384" s="1"/>
      <c r="CZ384" s="1"/>
      <c r="DA384" s="1"/>
      <c r="DB384" s="1"/>
      <c r="DC384" s="1"/>
      <c r="DD384" s="1"/>
      <c r="DE384" s="1"/>
      <c r="DF384" s="1"/>
      <c r="DG384" s="1"/>
      <c r="DH384" s="1"/>
      <c r="DI384" s="1"/>
      <c r="DJ384" s="1"/>
      <c r="DK384" s="1"/>
      <c r="DL384" s="1"/>
      <c r="DM384" s="1"/>
      <c r="DN384" s="1"/>
      <c r="DO384" s="1"/>
      <c r="DP384" s="1"/>
      <c r="DQ384" s="1"/>
      <c r="DR384" s="1"/>
      <c r="DS384" s="1"/>
      <c r="DT384" s="1"/>
      <c r="DU384" s="1"/>
      <c r="DV384" s="1"/>
      <c r="DW384" s="1"/>
      <c r="DX384" s="1"/>
      <c r="DY384" s="1"/>
      <c r="DZ384" s="1"/>
      <c r="EA384" s="1"/>
      <c r="EB384" s="1"/>
      <c r="EC384" s="1"/>
      <c r="ED384" s="1"/>
      <c r="EE384" s="1"/>
      <c r="EF384" s="1"/>
      <c r="EG384" s="1"/>
      <c r="EH384" s="1"/>
      <c r="EI384" s="1"/>
      <c r="EJ384" s="1"/>
      <c r="EK384" s="1"/>
      <c r="EL384" s="1"/>
      <c r="EM384" s="1"/>
      <c r="EN384" s="1"/>
      <c r="EO384" s="1"/>
      <c r="EP384" s="1"/>
      <c r="EQ384" s="1"/>
      <c r="ER384" s="1"/>
      <c r="ES384" s="1"/>
      <c r="ET384" s="1"/>
      <c r="EU384" s="1"/>
      <c r="EV384" s="1"/>
      <c r="EW384" s="1"/>
      <c r="EX384" s="1"/>
      <c r="EY384" s="1"/>
      <c r="EZ384" s="1"/>
      <c r="FA384" s="1"/>
      <c r="FB384" s="1"/>
      <c r="FC384" s="1"/>
      <c r="FD384" s="1"/>
      <c r="FE384" s="1"/>
      <c r="FF384" s="1"/>
      <c r="FG384" s="1"/>
      <c r="FH384" s="1"/>
    </row>
    <row r="385" spans="1:164" ht="15.75" customHeight="1" x14ac:dyDescent="0.25">
      <c r="A385" s="1">
        <v>38095</v>
      </c>
      <c r="B385" s="1" t="s">
        <v>386</v>
      </c>
      <c r="C385" s="1" t="s">
        <v>804</v>
      </c>
      <c r="D385" s="1" t="s">
        <v>827</v>
      </c>
      <c r="E385" s="1">
        <v>2988</v>
      </c>
      <c r="F385" s="1" t="s">
        <v>833</v>
      </c>
      <c r="G385" s="1" t="s">
        <v>838</v>
      </c>
      <c r="H385" s="1" t="s">
        <v>842</v>
      </c>
      <c r="I385" s="1" t="s">
        <v>853</v>
      </c>
      <c r="J385" s="33">
        <v>83528.754940711471</v>
      </c>
      <c r="K385" s="33">
        <v>3535.347826086957</v>
      </c>
      <c r="L385" s="33">
        <v>10972.877470355732</v>
      </c>
      <c r="M385" s="33">
        <v>32201.126482213444</v>
      </c>
      <c r="N385" s="33">
        <v>19627.458498023716</v>
      </c>
      <c r="O385" s="33">
        <v>2367.7667984189725</v>
      </c>
      <c r="P385" s="33">
        <v>14824.177865612648</v>
      </c>
      <c r="Q385" s="33">
        <v>51539.391304347839</v>
      </c>
      <c r="R385" s="33">
        <v>652.50988142292488</v>
      </c>
      <c r="S385" s="33">
        <v>2364.9486166007905</v>
      </c>
      <c r="T385" s="33">
        <v>11154.822134387354</v>
      </c>
      <c r="U385" s="33">
        <v>8487.399209486166</v>
      </c>
      <c r="V385" s="33">
        <v>10797.15415019763</v>
      </c>
      <c r="W385" s="33">
        <v>8241.04743083004</v>
      </c>
      <c r="X385" s="33">
        <v>6381.245059288538</v>
      </c>
      <c r="Y385" s="33">
        <v>3460.2648221343875</v>
      </c>
      <c r="Z385" s="33">
        <v>145300.70355731228</v>
      </c>
      <c r="AA385" s="33">
        <v>51200.371541501983</v>
      </c>
      <c r="AB385" s="33">
        <v>7647.8498023715429</v>
      </c>
      <c r="AC385" s="33">
        <v>12601.648221343874</v>
      </c>
      <c r="AD385" s="33">
        <v>56778.300395256927</v>
      </c>
      <c r="AE385" s="33">
        <v>17072.533596837948</v>
      </c>
      <c r="AF385" s="33">
        <v>79485.102766798431</v>
      </c>
      <c r="AG385" s="33">
        <v>4674.454545454546</v>
      </c>
      <c r="AH385" s="33">
        <v>13303.94861660079</v>
      </c>
      <c r="AI385" s="33">
        <v>30078.992094861664</v>
      </c>
      <c r="AJ385" s="33">
        <v>21024.07114624506</v>
      </c>
      <c r="AK385" s="33">
        <v>2724.8814229249015</v>
      </c>
      <c r="AL385" s="33">
        <v>7678.754940711463</v>
      </c>
      <c r="AM385" s="33">
        <v>56405.63636363636</v>
      </c>
      <c r="AN385" s="33">
        <v>922.39130434782624</v>
      </c>
      <c r="AO385" s="33">
        <v>2458.126482213439</v>
      </c>
      <c r="AP385" s="33">
        <v>11571.972332015812</v>
      </c>
      <c r="AQ385" s="33">
        <v>9682.5415019762859</v>
      </c>
      <c r="AR385" s="33">
        <v>10892.16600790514</v>
      </c>
      <c r="AS385" s="33">
        <v>10691.525691699606</v>
      </c>
      <c r="AT385" s="33">
        <v>6615.351778656127</v>
      </c>
      <c r="AU385" s="33">
        <v>3571.5612648221345</v>
      </c>
      <c r="AV385" s="33">
        <v>137853.82213438739</v>
      </c>
      <c r="AW385" s="33">
        <v>43199.577075098816</v>
      </c>
      <c r="AX385" s="33">
        <v>8664.9011857707519</v>
      </c>
      <c r="AY385" s="33">
        <v>13573.743083003954</v>
      </c>
      <c r="AZ385" s="33">
        <v>56333.984189723327</v>
      </c>
      <c r="BA385" s="33">
        <v>16081.616600790514</v>
      </c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  <c r="CI385" s="1"/>
      <c r="CJ385" s="1"/>
      <c r="CK385" s="1"/>
      <c r="CL385" s="1"/>
      <c r="CM385" s="1"/>
      <c r="CN385" s="1"/>
      <c r="CO385" s="1"/>
      <c r="CP385" s="1"/>
      <c r="CQ385" s="1"/>
      <c r="CR385" s="1"/>
      <c r="CS385" s="1"/>
      <c r="CT385" s="1"/>
      <c r="CU385" s="1"/>
      <c r="CV385" s="1"/>
      <c r="CW385" s="1"/>
      <c r="CX385" s="1"/>
      <c r="CY385" s="1"/>
      <c r="CZ385" s="1"/>
      <c r="DA385" s="1"/>
      <c r="DB385" s="1"/>
      <c r="DC385" s="1"/>
      <c r="DD385" s="1"/>
      <c r="DE385" s="1"/>
      <c r="DF385" s="1"/>
      <c r="DG385" s="1"/>
      <c r="DH385" s="1"/>
      <c r="DI385" s="1"/>
      <c r="DJ385" s="1"/>
      <c r="DK385" s="1"/>
      <c r="DL385" s="1"/>
      <c r="DM385" s="1"/>
      <c r="DN385" s="1"/>
      <c r="DO385" s="1"/>
      <c r="DP385" s="1"/>
      <c r="DQ385" s="1"/>
      <c r="DR385" s="1"/>
      <c r="DS385" s="1"/>
      <c r="DT385" s="1"/>
      <c r="DU385" s="1"/>
      <c r="DV385" s="1"/>
      <c r="DW385" s="1"/>
      <c r="DX385" s="1"/>
      <c r="DY385" s="1"/>
      <c r="DZ385" s="1"/>
      <c r="EA385" s="1"/>
      <c r="EB385" s="1"/>
      <c r="EC385" s="1"/>
      <c r="ED385" s="1"/>
      <c r="EE385" s="1"/>
      <c r="EF385" s="1"/>
      <c r="EG385" s="1"/>
      <c r="EH385" s="1"/>
      <c r="EI385" s="1"/>
      <c r="EJ385" s="1"/>
      <c r="EK385" s="1"/>
      <c r="EL385" s="1"/>
      <c r="EM385" s="1"/>
      <c r="EN385" s="1"/>
      <c r="EO385" s="1"/>
      <c r="EP385" s="1"/>
      <c r="EQ385" s="1"/>
      <c r="ER385" s="1"/>
      <c r="ES385" s="1"/>
      <c r="ET385" s="1"/>
      <c r="EU385" s="1"/>
      <c r="EV385" s="1"/>
      <c r="EW385" s="1"/>
      <c r="EX385" s="1"/>
      <c r="EY385" s="1"/>
      <c r="EZ385" s="1"/>
      <c r="FA385" s="1"/>
      <c r="FB385" s="1"/>
      <c r="FC385" s="1"/>
      <c r="FD385" s="1"/>
      <c r="FE385" s="1"/>
      <c r="FF385" s="1"/>
      <c r="FG385" s="1"/>
      <c r="FH385" s="1"/>
    </row>
    <row r="386" spans="1:164" ht="15.75" customHeight="1" x14ac:dyDescent="0.25">
      <c r="A386" s="1">
        <v>38109</v>
      </c>
      <c r="B386" s="1" t="s">
        <v>387</v>
      </c>
      <c r="C386" s="1" t="s">
        <v>796</v>
      </c>
      <c r="D386" s="1" t="s">
        <v>824</v>
      </c>
      <c r="E386" s="1">
        <v>2455</v>
      </c>
      <c r="F386" s="1" t="s">
        <v>834</v>
      </c>
      <c r="G386" s="1" t="s">
        <v>838</v>
      </c>
      <c r="H386" s="1" t="s">
        <v>843</v>
      </c>
      <c r="I386" s="1" t="s">
        <v>851</v>
      </c>
      <c r="J386" s="33">
        <v>63148.44268774704</v>
      </c>
      <c r="K386" s="33">
        <v>2945.9604743083005</v>
      </c>
      <c r="L386" s="33">
        <v>6466.3201581027679</v>
      </c>
      <c r="M386" s="33">
        <v>29497.249011857708</v>
      </c>
      <c r="N386" s="33">
        <v>16814.209486166008</v>
      </c>
      <c r="O386" s="33">
        <v>6695.3003952569179</v>
      </c>
      <c r="P386" s="33">
        <v>729.403162055336</v>
      </c>
      <c r="Q386" s="33">
        <v>62212.351778656128</v>
      </c>
      <c r="R386" s="33">
        <v>787.61660079051387</v>
      </c>
      <c r="S386" s="33">
        <v>2144.5059288537554</v>
      </c>
      <c r="T386" s="33">
        <v>17631.640316205536</v>
      </c>
      <c r="U386" s="33">
        <v>10260.335968379448</v>
      </c>
      <c r="V386" s="33">
        <v>9589.213438735178</v>
      </c>
      <c r="W386" s="33">
        <v>15547.430830039528</v>
      </c>
      <c r="X386" s="33">
        <v>4187.04347826087</v>
      </c>
      <c r="Y386" s="33">
        <v>2064.5652173913045</v>
      </c>
      <c r="Z386" s="33">
        <v>61513.628458498024</v>
      </c>
      <c r="AA386" s="33">
        <v>24903.679841897236</v>
      </c>
      <c r="AB386" s="33">
        <v>6948.841897233202</v>
      </c>
      <c r="AC386" s="33">
        <v>14389.138339920948</v>
      </c>
      <c r="AD386" s="33">
        <v>8180.4071146245069</v>
      </c>
      <c r="AE386" s="33">
        <v>7091.5612648221359</v>
      </c>
      <c r="AF386" s="33">
        <v>63969.308300395263</v>
      </c>
      <c r="AG386" s="33">
        <v>3604.110671936759</v>
      </c>
      <c r="AH386" s="33">
        <v>5328.9683794466409</v>
      </c>
      <c r="AI386" s="33">
        <v>27515.624505928856</v>
      </c>
      <c r="AJ386" s="33">
        <v>17916.055335968384</v>
      </c>
      <c r="AK386" s="33">
        <v>9190.636363636364</v>
      </c>
      <c r="AL386" s="33">
        <v>413.91304347826093</v>
      </c>
      <c r="AM386" s="33">
        <v>61407.1581027668</v>
      </c>
      <c r="AN386" s="33">
        <v>970.53359683794463</v>
      </c>
      <c r="AO386" s="33">
        <v>1962.02766798419</v>
      </c>
      <c r="AP386" s="33">
        <v>15535.430830039526</v>
      </c>
      <c r="AQ386" s="33">
        <v>9585.7075098814239</v>
      </c>
      <c r="AR386" s="33">
        <v>9333.00395256917</v>
      </c>
      <c r="AS386" s="33">
        <v>17203.83399209486</v>
      </c>
      <c r="AT386" s="33">
        <v>4444.090909090909</v>
      </c>
      <c r="AU386" s="33">
        <v>2372.529644268775</v>
      </c>
      <c r="AV386" s="33">
        <v>59876.28458498024</v>
      </c>
      <c r="AW386" s="33">
        <v>24788.889328063244</v>
      </c>
      <c r="AX386" s="33">
        <v>6732.881422924901</v>
      </c>
      <c r="AY386" s="33">
        <v>14060.648221343876</v>
      </c>
      <c r="AZ386" s="33">
        <v>6994.7154150197639</v>
      </c>
      <c r="BA386" s="33">
        <v>7299.150197628458</v>
      </c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  <c r="CI386" s="1"/>
      <c r="CJ386" s="1"/>
      <c r="CK386" s="1"/>
      <c r="CL386" s="1"/>
      <c r="CM386" s="1"/>
      <c r="CN386" s="1"/>
      <c r="CO386" s="1"/>
      <c r="CP386" s="1"/>
      <c r="CQ386" s="1"/>
      <c r="CR386" s="1"/>
      <c r="CS386" s="1"/>
      <c r="CT386" s="1"/>
      <c r="CU386" s="1"/>
      <c r="CV386" s="1"/>
      <c r="CW386" s="1"/>
      <c r="CX386" s="1"/>
      <c r="CY386" s="1"/>
      <c r="CZ386" s="1"/>
      <c r="DA386" s="1"/>
      <c r="DB386" s="1"/>
      <c r="DC386" s="1"/>
      <c r="DD386" s="1"/>
      <c r="DE386" s="1"/>
      <c r="DF386" s="1"/>
      <c r="DG386" s="1"/>
      <c r="DH386" s="1"/>
      <c r="DI386" s="1"/>
      <c r="DJ386" s="1"/>
      <c r="DK386" s="1"/>
      <c r="DL386" s="1"/>
      <c r="DM386" s="1"/>
      <c r="DN386" s="1"/>
      <c r="DO386" s="1"/>
      <c r="DP386" s="1"/>
      <c r="DQ386" s="1"/>
      <c r="DR386" s="1"/>
      <c r="DS386" s="1"/>
      <c r="DT386" s="1"/>
      <c r="DU386" s="1"/>
      <c r="DV386" s="1"/>
      <c r="DW386" s="1"/>
      <c r="DX386" s="1"/>
      <c r="DY386" s="1"/>
      <c r="DZ386" s="1"/>
      <c r="EA386" s="1"/>
      <c r="EB386" s="1"/>
      <c r="EC386" s="1"/>
      <c r="ED386" s="1"/>
      <c r="EE386" s="1"/>
      <c r="EF386" s="1"/>
      <c r="EG386" s="1"/>
      <c r="EH386" s="1"/>
      <c r="EI386" s="1"/>
      <c r="EJ386" s="1"/>
      <c r="EK386" s="1"/>
      <c r="EL386" s="1"/>
      <c r="EM386" s="1"/>
      <c r="EN386" s="1"/>
      <c r="EO386" s="1"/>
      <c r="EP386" s="1"/>
      <c r="EQ386" s="1"/>
      <c r="ER386" s="1"/>
      <c r="ES386" s="1"/>
      <c r="ET386" s="1"/>
      <c r="EU386" s="1"/>
      <c r="EV386" s="1"/>
      <c r="EW386" s="1"/>
      <c r="EX386" s="1"/>
      <c r="EY386" s="1"/>
      <c r="EZ386" s="1"/>
      <c r="FA386" s="1"/>
      <c r="FB386" s="1"/>
      <c r="FC386" s="1"/>
      <c r="FD386" s="1"/>
      <c r="FE386" s="1"/>
      <c r="FF386" s="1"/>
      <c r="FG386" s="1"/>
      <c r="FH386" s="1"/>
    </row>
    <row r="387" spans="1:164" ht="15.75" customHeight="1" x14ac:dyDescent="0.25">
      <c r="A387" s="1">
        <v>38110</v>
      </c>
      <c r="B387" s="1" t="s">
        <v>388</v>
      </c>
      <c r="C387" s="1" t="s">
        <v>805</v>
      </c>
      <c r="D387" s="1" t="s">
        <v>824</v>
      </c>
      <c r="E387" s="1">
        <v>2450</v>
      </c>
      <c r="F387" s="1" t="s">
        <v>836</v>
      </c>
      <c r="G387" s="1" t="s">
        <v>838</v>
      </c>
      <c r="H387" s="1" t="s">
        <v>841</v>
      </c>
      <c r="I387" s="1" t="s">
        <v>853</v>
      </c>
      <c r="J387" s="33">
        <v>106879.75494071146</v>
      </c>
      <c r="K387" s="33">
        <v>6281.901185770751</v>
      </c>
      <c r="L387" s="33">
        <v>19100.723320158104</v>
      </c>
      <c r="M387" s="33">
        <v>50592.395256917</v>
      </c>
      <c r="N387" s="33">
        <v>20085.426877470356</v>
      </c>
      <c r="O387" s="33">
        <v>8928.853754940712</v>
      </c>
      <c r="P387" s="33">
        <v>1890.4545454545455</v>
      </c>
      <c r="Q387" s="33">
        <v>57548.802371541504</v>
      </c>
      <c r="R387" s="33">
        <v>1004.3992094861661</v>
      </c>
      <c r="S387" s="33">
        <v>2862.1541501976285</v>
      </c>
      <c r="T387" s="33">
        <v>20686.32411067194</v>
      </c>
      <c r="U387" s="33">
        <v>9927.8260869565238</v>
      </c>
      <c r="V387" s="33">
        <v>10685.766798418972</v>
      </c>
      <c r="W387" s="33">
        <v>9203.3241106719379</v>
      </c>
      <c r="X387" s="33">
        <v>3179.0079051383404</v>
      </c>
      <c r="Y387" s="33">
        <v>0</v>
      </c>
      <c r="Z387" s="33">
        <v>94931.636363636368</v>
      </c>
      <c r="AA387" s="33">
        <v>29391.960474308304</v>
      </c>
      <c r="AB387" s="33">
        <v>8355.588932806324</v>
      </c>
      <c r="AC387" s="33">
        <v>14964.897233201584</v>
      </c>
      <c r="AD387" s="33">
        <v>31665.043478260872</v>
      </c>
      <c r="AE387" s="33">
        <v>10554.14624505929</v>
      </c>
      <c r="AF387" s="33">
        <v>105607.78260869566</v>
      </c>
      <c r="AG387" s="33">
        <v>8021.616600790514</v>
      </c>
      <c r="AH387" s="33">
        <v>18417.916996047432</v>
      </c>
      <c r="AI387" s="33">
        <v>52688.158102766807</v>
      </c>
      <c r="AJ387" s="33">
        <v>16346.245059288538</v>
      </c>
      <c r="AK387" s="33">
        <v>8498.4782608695641</v>
      </c>
      <c r="AL387" s="33">
        <v>1635.3675889328063</v>
      </c>
      <c r="AM387" s="33">
        <v>61818.509881422928</v>
      </c>
      <c r="AN387" s="33">
        <v>878.70750988142299</v>
      </c>
      <c r="AO387" s="33">
        <v>3420.604743083004</v>
      </c>
      <c r="AP387" s="33">
        <v>21814.802371541504</v>
      </c>
      <c r="AQ387" s="33">
        <v>9894.0790513833999</v>
      </c>
      <c r="AR387" s="33">
        <v>11162.292490118578</v>
      </c>
      <c r="AS387" s="33">
        <v>11231.241106719368</v>
      </c>
      <c r="AT387" s="33">
        <v>3416.782608695652</v>
      </c>
      <c r="AU387" s="33">
        <v>0</v>
      </c>
      <c r="AV387" s="33">
        <v>92303.075098814239</v>
      </c>
      <c r="AW387" s="33">
        <v>29828.766798418976</v>
      </c>
      <c r="AX387" s="33">
        <v>7705.249011857708</v>
      </c>
      <c r="AY387" s="33">
        <v>14092.505928853756</v>
      </c>
      <c r="AZ387" s="33">
        <v>29677.82608695652</v>
      </c>
      <c r="BA387" s="33">
        <v>10998.727272727274</v>
      </c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  <c r="CF387" s="1"/>
      <c r="CG387" s="1"/>
      <c r="CH387" s="1"/>
      <c r="CI387" s="1"/>
      <c r="CJ387" s="1"/>
      <c r="CK387" s="1"/>
      <c r="CL387" s="1"/>
      <c r="CM387" s="1"/>
      <c r="CN387" s="1"/>
      <c r="CO387" s="1"/>
      <c r="CP387" s="1"/>
      <c r="CQ387" s="1"/>
      <c r="CR387" s="1"/>
      <c r="CS387" s="1"/>
      <c r="CT387" s="1"/>
      <c r="CU387" s="1"/>
      <c r="CV387" s="1"/>
      <c r="CW387" s="1"/>
      <c r="CX387" s="1"/>
      <c r="CY387" s="1"/>
      <c r="CZ387" s="1"/>
      <c r="DA387" s="1"/>
      <c r="DB387" s="1"/>
      <c r="DC387" s="1"/>
      <c r="DD387" s="1"/>
      <c r="DE387" s="1"/>
      <c r="DF387" s="1"/>
      <c r="DG387" s="1"/>
      <c r="DH387" s="1"/>
      <c r="DI387" s="1"/>
      <c r="DJ387" s="1"/>
      <c r="DK387" s="1"/>
      <c r="DL387" s="1"/>
      <c r="DM387" s="1"/>
      <c r="DN387" s="1"/>
      <c r="DO387" s="1"/>
      <c r="DP387" s="1"/>
      <c r="DQ387" s="1"/>
      <c r="DR387" s="1"/>
      <c r="DS387" s="1"/>
      <c r="DT387" s="1"/>
      <c r="DU387" s="1"/>
      <c r="DV387" s="1"/>
      <c r="DW387" s="1"/>
      <c r="DX387" s="1"/>
      <c r="DY387" s="1"/>
      <c r="DZ387" s="1"/>
      <c r="EA387" s="1"/>
      <c r="EB387" s="1"/>
      <c r="EC387" s="1"/>
      <c r="ED387" s="1"/>
      <c r="EE387" s="1"/>
      <c r="EF387" s="1"/>
      <c r="EG387" s="1"/>
      <c r="EH387" s="1"/>
      <c r="EI387" s="1"/>
      <c r="EJ387" s="1"/>
      <c r="EK387" s="1"/>
      <c r="EL387" s="1"/>
      <c r="EM387" s="1"/>
      <c r="EN387" s="1"/>
      <c r="EO387" s="1"/>
      <c r="EP387" s="1"/>
      <c r="EQ387" s="1"/>
      <c r="ER387" s="1"/>
      <c r="ES387" s="1"/>
      <c r="ET387" s="1"/>
      <c r="EU387" s="1"/>
      <c r="EV387" s="1"/>
      <c r="EW387" s="1"/>
      <c r="EX387" s="1"/>
      <c r="EY387" s="1"/>
      <c r="EZ387" s="1"/>
      <c r="FA387" s="1"/>
      <c r="FB387" s="1"/>
      <c r="FC387" s="1"/>
      <c r="FD387" s="1"/>
      <c r="FE387" s="1"/>
      <c r="FF387" s="1"/>
      <c r="FG387" s="1"/>
      <c r="FH387" s="1"/>
    </row>
    <row r="388" spans="1:164" ht="15.75" customHeight="1" x14ac:dyDescent="0.25">
      <c r="A388" s="1">
        <v>38130</v>
      </c>
      <c r="B388" s="1" t="s">
        <v>389</v>
      </c>
      <c r="C388" s="1" t="s">
        <v>803</v>
      </c>
      <c r="D388" s="1" t="s">
        <v>824</v>
      </c>
      <c r="E388" s="1">
        <v>2665</v>
      </c>
      <c r="F388" s="1" t="s">
        <v>831</v>
      </c>
      <c r="G388" s="1" t="s">
        <v>838</v>
      </c>
      <c r="H388" s="1" t="s">
        <v>845</v>
      </c>
      <c r="I388" s="1" t="s">
        <v>850</v>
      </c>
      <c r="J388" s="33">
        <v>13212.12252964427</v>
      </c>
      <c r="K388" s="33">
        <v>540.47035573122537</v>
      </c>
      <c r="L388" s="33">
        <v>2631.616600790514</v>
      </c>
      <c r="M388" s="33">
        <v>6297.221343873518</v>
      </c>
      <c r="N388" s="33">
        <v>1668.5612648221345</v>
      </c>
      <c r="O388" s="33">
        <v>2074.252964426878</v>
      </c>
      <c r="P388" s="33">
        <v>0</v>
      </c>
      <c r="Q388" s="33">
        <v>70415.790513833999</v>
      </c>
      <c r="R388" s="33">
        <v>795.600790513834</v>
      </c>
      <c r="S388" s="33">
        <v>1670.9288537549407</v>
      </c>
      <c r="T388" s="33">
        <v>11630.841897233202</v>
      </c>
      <c r="U388" s="33">
        <v>8977.4584980237159</v>
      </c>
      <c r="V388" s="33">
        <v>15367.28063241107</v>
      </c>
      <c r="W388" s="33">
        <v>22848.36363636364</v>
      </c>
      <c r="X388" s="33">
        <v>4653.826086956522</v>
      </c>
      <c r="Y388" s="33">
        <v>4471.4901185770759</v>
      </c>
      <c r="Z388" s="33">
        <v>52659.225296442688</v>
      </c>
      <c r="AA388" s="33">
        <v>24011.2766798419</v>
      </c>
      <c r="AB388" s="33">
        <v>7371.664031620553</v>
      </c>
      <c r="AC388" s="33">
        <v>9697.8221343873538</v>
      </c>
      <c r="AD388" s="33">
        <v>1677.4822134387352</v>
      </c>
      <c r="AE388" s="33">
        <v>9900.98023715415</v>
      </c>
      <c r="AF388" s="33">
        <v>16829.905138339924</v>
      </c>
      <c r="AG388" s="33">
        <v>1115.316205533597</v>
      </c>
      <c r="AH388" s="33">
        <v>4176.505928853755</v>
      </c>
      <c r="AI388" s="33">
        <v>5737.308300395257</v>
      </c>
      <c r="AJ388" s="33">
        <v>3766.830039525692</v>
      </c>
      <c r="AK388" s="33">
        <v>2032.7391304347827</v>
      </c>
      <c r="AL388" s="33">
        <v>1.2055335968379446</v>
      </c>
      <c r="AM388" s="33">
        <v>85989.035573122528</v>
      </c>
      <c r="AN388" s="33">
        <v>1031.0158102766798</v>
      </c>
      <c r="AO388" s="33">
        <v>6245.6877470355739</v>
      </c>
      <c r="AP388" s="33">
        <v>15092.01976284585</v>
      </c>
      <c r="AQ388" s="33">
        <v>12089.04347826087</v>
      </c>
      <c r="AR388" s="33">
        <v>14313.774703557312</v>
      </c>
      <c r="AS388" s="33">
        <v>27338.928853754944</v>
      </c>
      <c r="AT388" s="33">
        <v>5309.110671936759</v>
      </c>
      <c r="AU388" s="33">
        <v>4569.454545454546</v>
      </c>
      <c r="AV388" s="33">
        <v>55583.893280632416</v>
      </c>
      <c r="AW388" s="33">
        <v>20447.901185770752</v>
      </c>
      <c r="AX388" s="33">
        <v>7468.4150197628469</v>
      </c>
      <c r="AY388" s="33">
        <v>8751.177865612648</v>
      </c>
      <c r="AZ388" s="33">
        <v>8241.849802371542</v>
      </c>
      <c r="BA388" s="33">
        <v>10674.549407114626</v>
      </c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  <c r="CI388" s="1"/>
      <c r="CJ388" s="1"/>
      <c r="CK388" s="1"/>
      <c r="CL388" s="1"/>
      <c r="CM388" s="1"/>
      <c r="CN388" s="1"/>
      <c r="CO388" s="1"/>
      <c r="CP388" s="1"/>
      <c r="CQ388" s="1"/>
      <c r="CR388" s="1"/>
      <c r="CS388" s="1"/>
      <c r="CT388" s="1"/>
      <c r="CU388" s="1"/>
      <c r="CV388" s="1"/>
      <c r="CW388" s="1"/>
      <c r="CX388" s="1"/>
      <c r="CY388" s="1"/>
      <c r="CZ388" s="1"/>
      <c r="DA388" s="1"/>
      <c r="DB388" s="1"/>
      <c r="DC388" s="1"/>
      <c r="DD388" s="1"/>
      <c r="DE388" s="1"/>
      <c r="DF388" s="1"/>
      <c r="DG388" s="1"/>
      <c r="DH388" s="1"/>
      <c r="DI388" s="1"/>
      <c r="DJ388" s="1"/>
      <c r="DK388" s="1"/>
      <c r="DL388" s="1"/>
      <c r="DM388" s="1"/>
      <c r="DN388" s="1"/>
      <c r="DO388" s="1"/>
      <c r="DP388" s="1"/>
      <c r="DQ388" s="1"/>
      <c r="DR388" s="1"/>
      <c r="DS388" s="1"/>
      <c r="DT388" s="1"/>
      <c r="DU388" s="1"/>
      <c r="DV388" s="1"/>
      <c r="DW388" s="1"/>
      <c r="DX388" s="1"/>
      <c r="DY388" s="1"/>
      <c r="DZ388" s="1"/>
      <c r="EA388" s="1"/>
      <c r="EB388" s="1"/>
      <c r="EC388" s="1"/>
      <c r="ED388" s="1"/>
      <c r="EE388" s="1"/>
      <c r="EF388" s="1"/>
      <c r="EG388" s="1"/>
      <c r="EH388" s="1"/>
      <c r="EI388" s="1"/>
      <c r="EJ388" s="1"/>
      <c r="EK388" s="1"/>
      <c r="EL388" s="1"/>
      <c r="EM388" s="1"/>
      <c r="EN388" s="1"/>
      <c r="EO388" s="1"/>
      <c r="EP388" s="1"/>
      <c r="EQ388" s="1"/>
      <c r="ER388" s="1"/>
      <c r="ES388" s="1"/>
      <c r="ET388" s="1"/>
      <c r="EU388" s="1"/>
      <c r="EV388" s="1"/>
      <c r="EW388" s="1"/>
      <c r="EX388" s="1"/>
      <c r="EY388" s="1"/>
      <c r="EZ388" s="1"/>
      <c r="FA388" s="1"/>
      <c r="FB388" s="1"/>
      <c r="FC388" s="1"/>
      <c r="FD388" s="1"/>
      <c r="FE388" s="1"/>
      <c r="FF388" s="1"/>
      <c r="FG388" s="1"/>
      <c r="FH388" s="1"/>
    </row>
    <row r="389" spans="1:164" ht="15.75" customHeight="1" x14ac:dyDescent="0.25">
      <c r="A389" s="1">
        <v>38133</v>
      </c>
      <c r="B389" s="1" t="s">
        <v>390</v>
      </c>
      <c r="C389" s="1" t="s">
        <v>800</v>
      </c>
      <c r="D389" s="1" t="s">
        <v>825</v>
      </c>
      <c r="E389" s="1">
        <v>1900</v>
      </c>
      <c r="F389" s="1" t="s">
        <v>831</v>
      </c>
      <c r="G389" s="1" t="s">
        <v>838</v>
      </c>
      <c r="H389" s="1" t="s">
        <v>842</v>
      </c>
      <c r="I389" s="1" t="s">
        <v>850</v>
      </c>
      <c r="J389" s="33">
        <v>12893.280632411068</v>
      </c>
      <c r="K389" s="33">
        <v>827.0553359683795</v>
      </c>
      <c r="L389" s="33">
        <v>2176.9960474308305</v>
      </c>
      <c r="M389" s="33">
        <v>5711.4624505928859</v>
      </c>
      <c r="N389" s="33">
        <v>2466.9565217391305</v>
      </c>
      <c r="O389" s="33">
        <v>1669.3083003952572</v>
      </c>
      <c r="P389" s="33">
        <v>41.501976284584984</v>
      </c>
      <c r="Q389" s="33">
        <v>43260.561264822136</v>
      </c>
      <c r="R389" s="33">
        <v>520.395256916996</v>
      </c>
      <c r="S389" s="33">
        <v>794.37549407114625</v>
      </c>
      <c r="T389" s="33">
        <v>6696.146245059289</v>
      </c>
      <c r="U389" s="33">
        <v>5382.1897233201589</v>
      </c>
      <c r="V389" s="33">
        <v>7484.2924901185788</v>
      </c>
      <c r="W389" s="33">
        <v>15990.343873517788</v>
      </c>
      <c r="X389" s="33">
        <v>3651.6916996047435</v>
      </c>
      <c r="Y389" s="33">
        <v>2741.126482213439</v>
      </c>
      <c r="Z389" s="33">
        <v>31937.691699604748</v>
      </c>
      <c r="AA389" s="33">
        <v>7755.656126482213</v>
      </c>
      <c r="AB389" s="33">
        <v>6483.146245059289</v>
      </c>
      <c r="AC389" s="33">
        <v>2532.525691699605</v>
      </c>
      <c r="AD389" s="33">
        <v>3916.841897233202</v>
      </c>
      <c r="AE389" s="33">
        <v>11249.521739130436</v>
      </c>
      <c r="AF389" s="33">
        <v>10647.07509881423</v>
      </c>
      <c r="AG389" s="33">
        <v>902.43083003952574</v>
      </c>
      <c r="AH389" s="33">
        <v>2160.9565217391305</v>
      </c>
      <c r="AI389" s="33">
        <v>4226.909090909091</v>
      </c>
      <c r="AJ389" s="33">
        <v>1739.7865612648222</v>
      </c>
      <c r="AK389" s="33">
        <v>1581.4189723320158</v>
      </c>
      <c r="AL389" s="33">
        <v>35.573122529644273</v>
      </c>
      <c r="AM389" s="33">
        <v>47946.090909090919</v>
      </c>
      <c r="AN389" s="33">
        <v>405.88932806324118</v>
      </c>
      <c r="AO389" s="33">
        <v>454.77865612648219</v>
      </c>
      <c r="AP389" s="33">
        <v>7958.6837944664039</v>
      </c>
      <c r="AQ389" s="33">
        <v>5328.928853754941</v>
      </c>
      <c r="AR389" s="33">
        <v>7696.9960474308309</v>
      </c>
      <c r="AS389" s="33">
        <v>19779.24505928854</v>
      </c>
      <c r="AT389" s="33">
        <v>3682.2766798418975</v>
      </c>
      <c r="AU389" s="33">
        <v>2639.292490118577</v>
      </c>
      <c r="AV389" s="33">
        <v>32803.667984189728</v>
      </c>
      <c r="AW389" s="33">
        <v>8370.9169960474301</v>
      </c>
      <c r="AX389" s="33">
        <v>6473.4743083003959</v>
      </c>
      <c r="AY389" s="33">
        <v>2514.312252964427</v>
      </c>
      <c r="AZ389" s="33">
        <v>2437.201581027668</v>
      </c>
      <c r="BA389" s="33">
        <v>13007.762845849804</v>
      </c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  <c r="CF389" s="1"/>
      <c r="CG389" s="1"/>
      <c r="CH389" s="1"/>
      <c r="CI389" s="1"/>
      <c r="CJ389" s="1"/>
      <c r="CK389" s="1"/>
      <c r="CL389" s="1"/>
      <c r="CM389" s="1"/>
      <c r="CN389" s="1"/>
      <c r="CO389" s="1"/>
      <c r="CP389" s="1"/>
      <c r="CQ389" s="1"/>
      <c r="CR389" s="1"/>
      <c r="CS389" s="1"/>
      <c r="CT389" s="1"/>
      <c r="CU389" s="1"/>
      <c r="CV389" s="1"/>
      <c r="CW389" s="1"/>
      <c r="CX389" s="1"/>
      <c r="CY389" s="1"/>
      <c r="CZ389" s="1"/>
      <c r="DA389" s="1"/>
      <c r="DB389" s="1"/>
      <c r="DC389" s="1"/>
      <c r="DD389" s="1"/>
      <c r="DE389" s="1"/>
      <c r="DF389" s="1"/>
      <c r="DG389" s="1"/>
      <c r="DH389" s="1"/>
      <c r="DI389" s="1"/>
      <c r="DJ389" s="1"/>
      <c r="DK389" s="1"/>
      <c r="DL389" s="1"/>
      <c r="DM389" s="1"/>
      <c r="DN389" s="1"/>
      <c r="DO389" s="1"/>
      <c r="DP389" s="1"/>
      <c r="DQ389" s="1"/>
      <c r="DR389" s="1"/>
      <c r="DS389" s="1"/>
      <c r="DT389" s="1"/>
      <c r="DU389" s="1"/>
      <c r="DV389" s="1"/>
      <c r="DW389" s="1"/>
      <c r="DX389" s="1"/>
      <c r="DY389" s="1"/>
      <c r="DZ389" s="1"/>
      <c r="EA389" s="1"/>
      <c r="EB389" s="1"/>
      <c r="EC389" s="1"/>
      <c r="ED389" s="1"/>
      <c r="EE389" s="1"/>
      <c r="EF389" s="1"/>
      <c r="EG389" s="1"/>
      <c r="EH389" s="1"/>
      <c r="EI389" s="1"/>
      <c r="EJ389" s="1"/>
      <c r="EK389" s="1"/>
      <c r="EL389" s="1"/>
      <c r="EM389" s="1"/>
      <c r="EN389" s="1"/>
      <c r="EO389" s="1"/>
      <c r="EP389" s="1"/>
      <c r="EQ389" s="1"/>
      <c r="ER389" s="1"/>
      <c r="ES389" s="1"/>
      <c r="ET389" s="1"/>
      <c r="EU389" s="1"/>
      <c r="EV389" s="1"/>
      <c r="EW389" s="1"/>
      <c r="EX389" s="1"/>
      <c r="EY389" s="1"/>
      <c r="EZ389" s="1"/>
      <c r="FA389" s="1"/>
      <c r="FB389" s="1"/>
      <c r="FC389" s="1"/>
      <c r="FD389" s="1"/>
      <c r="FE389" s="1"/>
      <c r="FF389" s="1"/>
      <c r="FG389" s="1"/>
      <c r="FH389" s="1"/>
    </row>
    <row r="390" spans="1:164" ht="15.75" customHeight="1" x14ac:dyDescent="0.25">
      <c r="A390" s="1">
        <v>38136</v>
      </c>
      <c r="B390" s="1" t="s">
        <v>391</v>
      </c>
      <c r="C390" s="1" t="s">
        <v>807</v>
      </c>
      <c r="D390" s="1" t="s">
        <v>827</v>
      </c>
      <c r="E390" s="1">
        <v>3538</v>
      </c>
      <c r="F390" s="1" t="s">
        <v>835</v>
      </c>
      <c r="G390" s="1" t="s">
        <v>838</v>
      </c>
      <c r="H390" s="1" t="s">
        <v>847</v>
      </c>
      <c r="I390" s="1" t="s">
        <v>852</v>
      </c>
      <c r="J390" s="33">
        <v>95291.996047430832</v>
      </c>
      <c r="K390" s="33">
        <v>8985.97233201581</v>
      </c>
      <c r="L390" s="33">
        <v>13328.10276679842</v>
      </c>
      <c r="M390" s="33">
        <v>47156.304347826088</v>
      </c>
      <c r="N390" s="33">
        <v>14924.450592885378</v>
      </c>
      <c r="O390" s="33">
        <v>9773.2924901185779</v>
      </c>
      <c r="P390" s="33">
        <v>1123.8735177865613</v>
      </c>
      <c r="Q390" s="33">
        <v>134441.59683794467</v>
      </c>
      <c r="R390" s="33">
        <v>1858.418972332016</v>
      </c>
      <c r="S390" s="33">
        <v>5478.0632411067199</v>
      </c>
      <c r="T390" s="33">
        <v>36599.90513833992</v>
      </c>
      <c r="U390" s="33">
        <v>21647.97628458498</v>
      </c>
      <c r="V390" s="33">
        <v>23138.739130434784</v>
      </c>
      <c r="W390" s="33">
        <v>29761.430830039528</v>
      </c>
      <c r="X390" s="33">
        <v>9593.4822134387359</v>
      </c>
      <c r="Y390" s="33">
        <v>6363.5810276679849</v>
      </c>
      <c r="Z390" s="33">
        <v>116260.95652173914</v>
      </c>
      <c r="AA390" s="33">
        <v>37741.45849802372</v>
      </c>
      <c r="AB390" s="33">
        <v>10692.99604743083</v>
      </c>
      <c r="AC390" s="33">
        <v>29098.837944664032</v>
      </c>
      <c r="AD390" s="33">
        <v>19070.632411067196</v>
      </c>
      <c r="AE390" s="33">
        <v>19657.03162055336</v>
      </c>
      <c r="AF390" s="33">
        <v>92986.889328063247</v>
      </c>
      <c r="AG390" s="33">
        <v>9500.3162055335979</v>
      </c>
      <c r="AH390" s="33">
        <v>13401.375494071148</v>
      </c>
      <c r="AI390" s="33">
        <v>46235.652173913048</v>
      </c>
      <c r="AJ390" s="33">
        <v>14093.01185770751</v>
      </c>
      <c r="AK390" s="33">
        <v>8516.6403162055358</v>
      </c>
      <c r="AL390" s="33">
        <v>1239.8932806324112</v>
      </c>
      <c r="AM390" s="33">
        <v>131558.90513833991</v>
      </c>
      <c r="AN390" s="33">
        <v>2456.8774703557315</v>
      </c>
      <c r="AO390" s="33">
        <v>5468.6679841897239</v>
      </c>
      <c r="AP390" s="33">
        <v>33384.52173913044</v>
      </c>
      <c r="AQ390" s="33">
        <v>20599.628458498024</v>
      </c>
      <c r="AR390" s="33">
        <v>21019.288537549412</v>
      </c>
      <c r="AS390" s="33">
        <v>32366.462450592884</v>
      </c>
      <c r="AT390" s="33">
        <v>9799.363636363636</v>
      </c>
      <c r="AU390" s="33">
        <v>6464.0948616600799</v>
      </c>
      <c r="AV390" s="33">
        <v>108969.00395256918</v>
      </c>
      <c r="AW390" s="33">
        <v>37048.1581027668</v>
      </c>
      <c r="AX390" s="33">
        <v>11872.08695652174</v>
      </c>
      <c r="AY390" s="33">
        <v>24677.596837944664</v>
      </c>
      <c r="AZ390" s="33">
        <v>14185.569169960474</v>
      </c>
      <c r="BA390" s="33">
        <v>21185.592885375496</v>
      </c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  <c r="CF390" s="1"/>
      <c r="CG390" s="1"/>
      <c r="CH390" s="1"/>
      <c r="CI390" s="1"/>
      <c r="CJ390" s="1"/>
      <c r="CK390" s="1"/>
      <c r="CL390" s="1"/>
      <c r="CM390" s="1"/>
      <c r="CN390" s="1"/>
      <c r="CO390" s="1"/>
      <c r="CP390" s="1"/>
      <c r="CQ390" s="1"/>
      <c r="CR390" s="1"/>
      <c r="CS390" s="1"/>
      <c r="CT390" s="1"/>
      <c r="CU390" s="1"/>
      <c r="CV390" s="1"/>
      <c r="CW390" s="1"/>
      <c r="CX390" s="1"/>
      <c r="CY390" s="1"/>
      <c r="CZ390" s="1"/>
      <c r="DA390" s="1"/>
      <c r="DB390" s="1"/>
      <c r="DC390" s="1"/>
      <c r="DD390" s="1"/>
      <c r="DE390" s="1"/>
      <c r="DF390" s="1"/>
      <c r="DG390" s="1"/>
      <c r="DH390" s="1"/>
      <c r="DI390" s="1"/>
      <c r="DJ390" s="1"/>
      <c r="DK390" s="1"/>
      <c r="DL390" s="1"/>
      <c r="DM390" s="1"/>
      <c r="DN390" s="1"/>
      <c r="DO390" s="1"/>
      <c r="DP390" s="1"/>
      <c r="DQ390" s="1"/>
      <c r="DR390" s="1"/>
      <c r="DS390" s="1"/>
      <c r="DT390" s="1"/>
      <c r="DU390" s="1"/>
      <c r="DV390" s="1"/>
      <c r="DW390" s="1"/>
      <c r="DX390" s="1"/>
      <c r="DY390" s="1"/>
      <c r="DZ390" s="1"/>
      <c r="EA390" s="1"/>
      <c r="EB390" s="1"/>
      <c r="EC390" s="1"/>
      <c r="ED390" s="1"/>
      <c r="EE390" s="1"/>
      <c r="EF390" s="1"/>
      <c r="EG390" s="1"/>
      <c r="EH390" s="1"/>
      <c r="EI390" s="1"/>
      <c r="EJ390" s="1"/>
      <c r="EK390" s="1"/>
      <c r="EL390" s="1"/>
      <c r="EM390" s="1"/>
      <c r="EN390" s="1"/>
      <c r="EO390" s="1"/>
      <c r="EP390" s="1"/>
      <c r="EQ390" s="1"/>
      <c r="ER390" s="1"/>
      <c r="ES390" s="1"/>
      <c r="ET390" s="1"/>
      <c r="EU390" s="1"/>
      <c r="EV390" s="1"/>
      <c r="EW390" s="1"/>
      <c r="EX390" s="1"/>
      <c r="EY390" s="1"/>
      <c r="EZ390" s="1"/>
      <c r="FA390" s="1"/>
      <c r="FB390" s="1"/>
      <c r="FC390" s="1"/>
      <c r="FD390" s="1"/>
      <c r="FE390" s="1"/>
      <c r="FF390" s="1"/>
      <c r="FG390" s="1"/>
      <c r="FH390" s="1"/>
    </row>
    <row r="391" spans="1:164" ht="15.75" customHeight="1" x14ac:dyDescent="0.25">
      <c r="A391" s="1">
        <v>38145</v>
      </c>
      <c r="B391" s="1" t="s">
        <v>392</v>
      </c>
      <c r="C391" s="1" t="s">
        <v>795</v>
      </c>
      <c r="D391" s="1" t="s">
        <v>827</v>
      </c>
      <c r="E391" s="1">
        <v>3535</v>
      </c>
      <c r="F391" s="1" t="s">
        <v>834</v>
      </c>
      <c r="G391" s="1" t="s">
        <v>838</v>
      </c>
      <c r="H391" s="1" t="s">
        <v>842</v>
      </c>
      <c r="I391" s="1" t="s">
        <v>853</v>
      </c>
      <c r="J391" s="33">
        <v>134555.68379446643</v>
      </c>
      <c r="K391" s="33">
        <v>9374.0750988142299</v>
      </c>
      <c r="L391" s="33">
        <v>19126.992094861664</v>
      </c>
      <c r="M391" s="33">
        <v>65832.956521739135</v>
      </c>
      <c r="N391" s="33">
        <v>26486.067193675892</v>
      </c>
      <c r="O391" s="33">
        <v>12877.916996047432</v>
      </c>
      <c r="P391" s="33">
        <v>857.67588932806336</v>
      </c>
      <c r="Q391" s="33">
        <v>104529.92885375494</v>
      </c>
      <c r="R391" s="33">
        <v>1496.1699604743085</v>
      </c>
      <c r="S391" s="33">
        <v>5566.636363636364</v>
      </c>
      <c r="T391" s="33">
        <v>27726.707509881428</v>
      </c>
      <c r="U391" s="33">
        <v>17895.735177865612</v>
      </c>
      <c r="V391" s="33">
        <v>21825.652173913044</v>
      </c>
      <c r="W391" s="33">
        <v>21294.193675889328</v>
      </c>
      <c r="X391" s="33">
        <v>5160.549407114625</v>
      </c>
      <c r="Y391" s="33">
        <v>3564.284584980237</v>
      </c>
      <c r="Z391" s="33">
        <v>112803.87351778656</v>
      </c>
      <c r="AA391" s="33">
        <v>43270.01581027668</v>
      </c>
      <c r="AB391" s="33">
        <v>13987.18577075099</v>
      </c>
      <c r="AC391" s="33">
        <v>15483.181818181818</v>
      </c>
      <c r="AD391" s="33">
        <v>23923.95256916996</v>
      </c>
      <c r="AE391" s="33">
        <v>16139.537549407116</v>
      </c>
      <c r="AF391" s="33">
        <v>133183.66798418973</v>
      </c>
      <c r="AG391" s="33">
        <v>11858.652173913044</v>
      </c>
      <c r="AH391" s="33">
        <v>20584.26086956522</v>
      </c>
      <c r="AI391" s="33">
        <v>64907.762845849815</v>
      </c>
      <c r="AJ391" s="33">
        <v>23838.45849802372</v>
      </c>
      <c r="AK391" s="33">
        <v>11225.494071146246</v>
      </c>
      <c r="AL391" s="33">
        <v>769.03952569169974</v>
      </c>
      <c r="AM391" s="33">
        <v>107021.00000000001</v>
      </c>
      <c r="AN391" s="33">
        <v>1644.296442687747</v>
      </c>
      <c r="AO391" s="33">
        <v>5765.7826086956529</v>
      </c>
      <c r="AP391" s="33">
        <v>26624.592885375496</v>
      </c>
      <c r="AQ391" s="33">
        <v>18261.415019762848</v>
      </c>
      <c r="AR391" s="33">
        <v>22163.881422924904</v>
      </c>
      <c r="AS391" s="33">
        <v>23144.347826086956</v>
      </c>
      <c r="AT391" s="33">
        <v>5846.1264822134399</v>
      </c>
      <c r="AU391" s="33">
        <v>3570.5573122529649</v>
      </c>
      <c r="AV391" s="33">
        <v>100480.86956521739</v>
      </c>
      <c r="AW391" s="33">
        <v>33625.960474308304</v>
      </c>
      <c r="AX391" s="33">
        <v>13605.173913043478</v>
      </c>
      <c r="AY391" s="33">
        <v>14325.632411067194</v>
      </c>
      <c r="AZ391" s="33">
        <v>20933.17391304348</v>
      </c>
      <c r="BA391" s="33">
        <v>17990.928853754944</v>
      </c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  <c r="CH391" s="1"/>
      <c r="CI391" s="1"/>
      <c r="CJ391" s="1"/>
      <c r="CK391" s="1"/>
      <c r="CL391" s="1"/>
      <c r="CM391" s="1"/>
      <c r="CN391" s="1"/>
      <c r="CO391" s="1"/>
      <c r="CP391" s="1"/>
      <c r="CQ391" s="1"/>
      <c r="CR391" s="1"/>
      <c r="CS391" s="1"/>
      <c r="CT391" s="1"/>
      <c r="CU391" s="1"/>
      <c r="CV391" s="1"/>
      <c r="CW391" s="1"/>
      <c r="CX391" s="1"/>
      <c r="CY391" s="1"/>
      <c r="CZ391" s="1"/>
      <c r="DA391" s="1"/>
      <c r="DB391" s="1"/>
      <c r="DC391" s="1"/>
      <c r="DD391" s="1"/>
      <c r="DE391" s="1"/>
      <c r="DF391" s="1"/>
      <c r="DG391" s="1"/>
      <c r="DH391" s="1"/>
      <c r="DI391" s="1"/>
      <c r="DJ391" s="1"/>
      <c r="DK391" s="1"/>
      <c r="DL391" s="1"/>
      <c r="DM391" s="1"/>
      <c r="DN391" s="1"/>
      <c r="DO391" s="1"/>
      <c r="DP391" s="1"/>
      <c r="DQ391" s="1"/>
      <c r="DR391" s="1"/>
      <c r="DS391" s="1"/>
      <c r="DT391" s="1"/>
      <c r="DU391" s="1"/>
      <c r="DV391" s="1"/>
      <c r="DW391" s="1"/>
      <c r="DX391" s="1"/>
      <c r="DY391" s="1"/>
      <c r="DZ391" s="1"/>
      <c r="EA391" s="1"/>
      <c r="EB391" s="1"/>
      <c r="EC391" s="1"/>
      <c r="ED391" s="1"/>
      <c r="EE391" s="1"/>
      <c r="EF391" s="1"/>
      <c r="EG391" s="1"/>
      <c r="EH391" s="1"/>
      <c r="EI391" s="1"/>
      <c r="EJ391" s="1"/>
      <c r="EK391" s="1"/>
      <c r="EL391" s="1"/>
      <c r="EM391" s="1"/>
      <c r="EN391" s="1"/>
      <c r="EO391" s="1"/>
      <c r="EP391" s="1"/>
      <c r="EQ391" s="1"/>
      <c r="ER391" s="1"/>
      <c r="ES391" s="1"/>
      <c r="ET391" s="1"/>
      <c r="EU391" s="1"/>
      <c r="EV391" s="1"/>
      <c r="EW391" s="1"/>
      <c r="EX391" s="1"/>
      <c r="EY391" s="1"/>
      <c r="EZ391" s="1"/>
      <c r="FA391" s="1"/>
      <c r="FB391" s="1"/>
      <c r="FC391" s="1"/>
      <c r="FD391" s="1"/>
      <c r="FE391" s="1"/>
      <c r="FF391" s="1"/>
      <c r="FG391" s="1"/>
      <c r="FH391" s="1"/>
    </row>
    <row r="392" spans="1:164" ht="15.75" customHeight="1" x14ac:dyDescent="0.25">
      <c r="A392" s="1">
        <v>38150</v>
      </c>
      <c r="B392" s="1" t="s">
        <v>393</v>
      </c>
      <c r="C392" s="1" t="s">
        <v>804</v>
      </c>
      <c r="D392" s="1" t="s">
        <v>825</v>
      </c>
      <c r="E392" s="1">
        <v>2000</v>
      </c>
      <c r="F392" s="1" t="s">
        <v>834</v>
      </c>
      <c r="G392" s="1" t="s">
        <v>838</v>
      </c>
      <c r="H392" s="1" t="s">
        <v>841</v>
      </c>
      <c r="I392" s="1" t="s">
        <v>851</v>
      </c>
      <c r="J392" s="33">
        <v>44501.130434782615</v>
      </c>
      <c r="K392" s="33">
        <v>2333.944664031621</v>
      </c>
      <c r="L392" s="33">
        <v>11760.15019762846</v>
      </c>
      <c r="M392" s="33">
        <v>17352.359683794468</v>
      </c>
      <c r="N392" s="33">
        <v>7560.8221343873529</v>
      </c>
      <c r="O392" s="33">
        <v>4574.802371541502</v>
      </c>
      <c r="P392" s="33">
        <v>919.0513833992095</v>
      </c>
      <c r="Q392" s="33">
        <v>53708.48221343875</v>
      </c>
      <c r="R392" s="33">
        <v>912.88537549407113</v>
      </c>
      <c r="S392" s="33">
        <v>2416.501976284585</v>
      </c>
      <c r="T392" s="33">
        <v>12904.758893280634</v>
      </c>
      <c r="U392" s="33">
        <v>8344.1660079051398</v>
      </c>
      <c r="V392" s="33">
        <v>10035.972332015812</v>
      </c>
      <c r="W392" s="33">
        <v>11797.339920948618</v>
      </c>
      <c r="X392" s="33">
        <v>4774.604743083004</v>
      </c>
      <c r="Y392" s="33">
        <v>2522.252964426878</v>
      </c>
      <c r="Z392" s="33">
        <v>53804.316205533592</v>
      </c>
      <c r="AA392" s="33">
        <v>23280.964426877472</v>
      </c>
      <c r="AB392" s="33">
        <v>6393.118577075099</v>
      </c>
      <c r="AC392" s="33">
        <v>9338.7075098814239</v>
      </c>
      <c r="AD392" s="33">
        <v>10488.233201581028</v>
      </c>
      <c r="AE392" s="33">
        <v>4303.292490118577</v>
      </c>
      <c r="AF392" s="33">
        <v>32719.375494071151</v>
      </c>
      <c r="AG392" s="33">
        <v>3046.249011857708</v>
      </c>
      <c r="AH392" s="33">
        <v>9102.1541501976299</v>
      </c>
      <c r="AI392" s="33">
        <v>11872.541501976286</v>
      </c>
      <c r="AJ392" s="33">
        <v>5156.154150197629</v>
      </c>
      <c r="AK392" s="33">
        <v>2788.723320158103</v>
      </c>
      <c r="AL392" s="33">
        <v>753.55335968379438</v>
      </c>
      <c r="AM392" s="33">
        <v>53169.553359683799</v>
      </c>
      <c r="AN392" s="33">
        <v>1047.9328063241107</v>
      </c>
      <c r="AO392" s="33">
        <v>2286.7509881422925</v>
      </c>
      <c r="AP392" s="33">
        <v>13493.920948616604</v>
      </c>
      <c r="AQ392" s="33">
        <v>8091.075098814229</v>
      </c>
      <c r="AR392" s="33">
        <v>9105.4940711462459</v>
      </c>
      <c r="AS392" s="33">
        <v>13032.256916996048</v>
      </c>
      <c r="AT392" s="33">
        <v>3818.8735177865615</v>
      </c>
      <c r="AU392" s="33">
        <v>2293.2490118577075</v>
      </c>
      <c r="AV392" s="33">
        <v>39048.249011857712</v>
      </c>
      <c r="AW392" s="33">
        <v>16078.95652173913</v>
      </c>
      <c r="AX392" s="33">
        <v>6637.2727272727279</v>
      </c>
      <c r="AY392" s="33">
        <v>8597.6679841897239</v>
      </c>
      <c r="AZ392" s="33">
        <v>4068.05138339921</v>
      </c>
      <c r="BA392" s="33">
        <v>3666.300395256917</v>
      </c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  <c r="CH392" s="1"/>
      <c r="CI392" s="1"/>
      <c r="CJ392" s="1"/>
      <c r="CK392" s="1"/>
      <c r="CL392" s="1"/>
      <c r="CM392" s="1"/>
      <c r="CN392" s="1"/>
      <c r="CO392" s="1"/>
      <c r="CP392" s="1"/>
      <c r="CQ392" s="1"/>
      <c r="CR392" s="1"/>
      <c r="CS392" s="1"/>
      <c r="CT392" s="1"/>
      <c r="CU392" s="1"/>
      <c r="CV392" s="1"/>
      <c r="CW392" s="1"/>
      <c r="CX392" s="1"/>
      <c r="CY392" s="1"/>
      <c r="CZ392" s="1"/>
      <c r="DA392" s="1"/>
      <c r="DB392" s="1"/>
      <c r="DC392" s="1"/>
      <c r="DD392" s="1"/>
      <c r="DE392" s="1"/>
      <c r="DF392" s="1"/>
      <c r="DG392" s="1"/>
      <c r="DH392" s="1"/>
      <c r="DI392" s="1"/>
      <c r="DJ392" s="1"/>
      <c r="DK392" s="1"/>
      <c r="DL392" s="1"/>
      <c r="DM392" s="1"/>
      <c r="DN392" s="1"/>
      <c r="DO392" s="1"/>
      <c r="DP392" s="1"/>
      <c r="DQ392" s="1"/>
      <c r="DR392" s="1"/>
      <c r="DS392" s="1"/>
      <c r="DT392" s="1"/>
      <c r="DU392" s="1"/>
      <c r="DV392" s="1"/>
      <c r="DW392" s="1"/>
      <c r="DX392" s="1"/>
      <c r="DY392" s="1"/>
      <c r="DZ392" s="1"/>
      <c r="EA392" s="1"/>
      <c r="EB392" s="1"/>
      <c r="EC392" s="1"/>
      <c r="ED392" s="1"/>
      <c r="EE392" s="1"/>
      <c r="EF392" s="1"/>
      <c r="EG392" s="1"/>
      <c r="EH392" s="1"/>
      <c r="EI392" s="1"/>
      <c r="EJ392" s="1"/>
      <c r="EK392" s="1"/>
      <c r="EL392" s="1"/>
      <c r="EM392" s="1"/>
      <c r="EN392" s="1"/>
      <c r="EO392" s="1"/>
      <c r="EP392" s="1"/>
      <c r="EQ392" s="1"/>
      <c r="ER392" s="1"/>
      <c r="ES392" s="1"/>
      <c r="ET392" s="1"/>
      <c r="EU392" s="1"/>
      <c r="EV392" s="1"/>
      <c r="EW392" s="1"/>
      <c r="EX392" s="1"/>
      <c r="EY392" s="1"/>
      <c r="EZ392" s="1"/>
      <c r="FA392" s="1"/>
      <c r="FB392" s="1"/>
      <c r="FC392" s="1"/>
      <c r="FD392" s="1"/>
      <c r="FE392" s="1"/>
      <c r="FF392" s="1"/>
      <c r="FG392" s="1"/>
      <c r="FH392" s="1"/>
    </row>
    <row r="393" spans="1:164" ht="15.75" customHeight="1" x14ac:dyDescent="0.25">
      <c r="A393" s="1">
        <v>38157</v>
      </c>
      <c r="B393" s="1" t="s">
        <v>394</v>
      </c>
      <c r="C393" s="1" t="s">
        <v>796</v>
      </c>
      <c r="D393" s="1" t="s">
        <v>824</v>
      </c>
      <c r="E393" s="1">
        <v>2580</v>
      </c>
      <c r="F393" s="1" t="s">
        <v>835</v>
      </c>
      <c r="G393" s="1" t="s">
        <v>838</v>
      </c>
      <c r="H393" s="1" t="s">
        <v>843</v>
      </c>
      <c r="I393" s="1" t="s">
        <v>852</v>
      </c>
      <c r="J393" s="33">
        <v>22174.5138339921</v>
      </c>
      <c r="K393" s="33">
        <v>1487.6561264822135</v>
      </c>
      <c r="L393" s="33">
        <v>3953.8498023715415</v>
      </c>
      <c r="M393" s="33">
        <v>7441.4664031620559</v>
      </c>
      <c r="N393" s="33">
        <v>4145.0592885375499</v>
      </c>
      <c r="O393" s="33">
        <v>4887.865612648221</v>
      </c>
      <c r="P393" s="33">
        <v>258.61660079051387</v>
      </c>
      <c r="Q393" s="33">
        <v>24083.750988142296</v>
      </c>
      <c r="R393" s="33">
        <v>397.86956521739137</v>
      </c>
      <c r="S393" s="33">
        <v>1129.9407114624507</v>
      </c>
      <c r="T393" s="33">
        <v>4623.545454545455</v>
      </c>
      <c r="U393" s="33">
        <v>3843.8814229249015</v>
      </c>
      <c r="V393" s="33">
        <v>5338.7865612648229</v>
      </c>
      <c r="W393" s="33">
        <v>6217.905138339921</v>
      </c>
      <c r="X393" s="33">
        <v>1480.810276679842</v>
      </c>
      <c r="Y393" s="33">
        <v>1051.01185770751</v>
      </c>
      <c r="Z393" s="33">
        <v>30893.3557312253</v>
      </c>
      <c r="AA393" s="33">
        <v>11580.679841897236</v>
      </c>
      <c r="AB393" s="33">
        <v>6385.114624505929</v>
      </c>
      <c r="AC393" s="33">
        <v>4153.411067193676</v>
      </c>
      <c r="AD393" s="33">
        <v>4009.7826086956525</v>
      </c>
      <c r="AE393" s="33">
        <v>4764.3675889328069</v>
      </c>
      <c r="AF393" s="33">
        <v>27632.865612648227</v>
      </c>
      <c r="AG393" s="33">
        <v>1695.6482213438735</v>
      </c>
      <c r="AH393" s="33">
        <v>5045.343873517787</v>
      </c>
      <c r="AI393" s="33">
        <v>11308.11462450593</v>
      </c>
      <c r="AJ393" s="33">
        <v>5261.8972332015819</v>
      </c>
      <c r="AK393" s="33">
        <v>4187.632411067194</v>
      </c>
      <c r="AL393" s="33">
        <v>134.22924901185772</v>
      </c>
      <c r="AM393" s="33">
        <v>29045.2371541502</v>
      </c>
      <c r="AN393" s="33">
        <v>524.4466403162055</v>
      </c>
      <c r="AO393" s="33">
        <v>1542.2885375494072</v>
      </c>
      <c r="AP393" s="33">
        <v>6635.1778656126489</v>
      </c>
      <c r="AQ393" s="33">
        <v>4733.150197628459</v>
      </c>
      <c r="AR393" s="33">
        <v>5525.1778656126489</v>
      </c>
      <c r="AS393" s="33">
        <v>7416.7905138339929</v>
      </c>
      <c r="AT393" s="33">
        <v>1506.6403162055337</v>
      </c>
      <c r="AU393" s="33">
        <v>1161.5652173913045</v>
      </c>
      <c r="AV393" s="33">
        <v>27065.158102766796</v>
      </c>
      <c r="AW393" s="33">
        <v>10651.766798418974</v>
      </c>
      <c r="AX393" s="33">
        <v>4548.4584980237159</v>
      </c>
      <c r="AY393" s="33">
        <v>2780.01976284585</v>
      </c>
      <c r="AZ393" s="33">
        <v>3009.8616600790515</v>
      </c>
      <c r="BA393" s="33">
        <v>6075.05138339921</v>
      </c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  <c r="CH393" s="1"/>
      <c r="CI393" s="1"/>
      <c r="CJ393" s="1"/>
      <c r="CK393" s="1"/>
      <c r="CL393" s="1"/>
      <c r="CM393" s="1"/>
      <c r="CN393" s="1"/>
      <c r="CO393" s="1"/>
      <c r="CP393" s="1"/>
      <c r="CQ393" s="1"/>
      <c r="CR393" s="1"/>
      <c r="CS393" s="1"/>
      <c r="CT393" s="1"/>
      <c r="CU393" s="1"/>
      <c r="CV393" s="1"/>
      <c r="CW393" s="1"/>
      <c r="CX393" s="1"/>
      <c r="CY393" s="1"/>
      <c r="CZ393" s="1"/>
      <c r="DA393" s="1"/>
      <c r="DB393" s="1"/>
      <c r="DC393" s="1"/>
      <c r="DD393" s="1"/>
      <c r="DE393" s="1"/>
      <c r="DF393" s="1"/>
      <c r="DG393" s="1"/>
      <c r="DH393" s="1"/>
      <c r="DI393" s="1"/>
      <c r="DJ393" s="1"/>
      <c r="DK393" s="1"/>
      <c r="DL393" s="1"/>
      <c r="DM393" s="1"/>
      <c r="DN393" s="1"/>
      <c r="DO393" s="1"/>
      <c r="DP393" s="1"/>
      <c r="DQ393" s="1"/>
      <c r="DR393" s="1"/>
      <c r="DS393" s="1"/>
      <c r="DT393" s="1"/>
      <c r="DU393" s="1"/>
      <c r="DV393" s="1"/>
      <c r="DW393" s="1"/>
      <c r="DX393" s="1"/>
      <c r="DY393" s="1"/>
      <c r="DZ393" s="1"/>
      <c r="EA393" s="1"/>
      <c r="EB393" s="1"/>
      <c r="EC393" s="1"/>
      <c r="ED393" s="1"/>
      <c r="EE393" s="1"/>
      <c r="EF393" s="1"/>
      <c r="EG393" s="1"/>
      <c r="EH393" s="1"/>
      <c r="EI393" s="1"/>
      <c r="EJ393" s="1"/>
      <c r="EK393" s="1"/>
      <c r="EL393" s="1"/>
      <c r="EM393" s="1"/>
      <c r="EN393" s="1"/>
      <c r="EO393" s="1"/>
      <c r="EP393" s="1"/>
      <c r="EQ393" s="1"/>
      <c r="ER393" s="1"/>
      <c r="ES393" s="1"/>
      <c r="ET393" s="1"/>
      <c r="EU393" s="1"/>
      <c r="EV393" s="1"/>
      <c r="EW393" s="1"/>
      <c r="EX393" s="1"/>
      <c r="EY393" s="1"/>
      <c r="EZ393" s="1"/>
      <c r="FA393" s="1"/>
      <c r="FB393" s="1"/>
      <c r="FC393" s="1"/>
      <c r="FD393" s="1"/>
      <c r="FE393" s="1"/>
      <c r="FF393" s="1"/>
      <c r="FG393" s="1"/>
      <c r="FH393" s="1"/>
    </row>
    <row r="394" spans="1:164" ht="15.75" customHeight="1" x14ac:dyDescent="0.25">
      <c r="A394" s="1">
        <v>38162</v>
      </c>
      <c r="B394" s="1" t="s">
        <v>395</v>
      </c>
      <c r="C394" s="1" t="s">
        <v>802</v>
      </c>
      <c r="D394" s="1" t="s">
        <v>824</v>
      </c>
      <c r="E394" s="1">
        <v>2630</v>
      </c>
      <c r="F394" s="1" t="s">
        <v>836</v>
      </c>
      <c r="G394" s="1" t="s">
        <v>838</v>
      </c>
      <c r="H394" s="1" t="s">
        <v>843</v>
      </c>
      <c r="I394" s="1" t="s">
        <v>851</v>
      </c>
      <c r="J394" s="33">
        <v>54393.015810276687</v>
      </c>
      <c r="K394" s="33">
        <v>3709.810276679842</v>
      </c>
      <c r="L394" s="33">
        <v>11101.06719367589</v>
      </c>
      <c r="M394" s="33">
        <v>22962.533596837948</v>
      </c>
      <c r="N394" s="33">
        <v>10280.533596837946</v>
      </c>
      <c r="O394" s="33">
        <v>5281.4861660079059</v>
      </c>
      <c r="P394" s="33">
        <v>1057.5849802371542</v>
      </c>
      <c r="Q394" s="33">
        <v>42707.924901185776</v>
      </c>
      <c r="R394" s="33">
        <v>850.80632411067199</v>
      </c>
      <c r="S394" s="33">
        <v>2527.2490118577075</v>
      </c>
      <c r="T394" s="33">
        <v>11659.09881422925</v>
      </c>
      <c r="U394" s="33">
        <v>7870.7786561264829</v>
      </c>
      <c r="V394" s="33">
        <v>8268.209486166008</v>
      </c>
      <c r="W394" s="33">
        <v>7902.0711462450608</v>
      </c>
      <c r="X394" s="33">
        <v>1866.221343873518</v>
      </c>
      <c r="Y394" s="33">
        <v>1763.4901185770752</v>
      </c>
      <c r="Z394" s="33">
        <v>48090.774703557312</v>
      </c>
      <c r="AA394" s="33">
        <v>17912.932806324112</v>
      </c>
      <c r="AB394" s="33">
        <v>7053.237154150198</v>
      </c>
      <c r="AC394" s="33">
        <v>7106.703557312253</v>
      </c>
      <c r="AD394" s="33">
        <v>10043.371541501976</v>
      </c>
      <c r="AE394" s="33">
        <v>5974.529644268775</v>
      </c>
      <c r="AF394" s="33">
        <v>54050.430830039521</v>
      </c>
      <c r="AG394" s="33">
        <v>3212.8656126482215</v>
      </c>
      <c r="AH394" s="33">
        <v>10832.99604743083</v>
      </c>
      <c r="AI394" s="33">
        <v>25066.399209486168</v>
      </c>
      <c r="AJ394" s="33">
        <v>8569.9051383399219</v>
      </c>
      <c r="AK394" s="33">
        <v>5566.2687747035579</v>
      </c>
      <c r="AL394" s="33">
        <v>801.99604743083012</v>
      </c>
      <c r="AM394" s="33">
        <v>44618.33201581028</v>
      </c>
      <c r="AN394" s="33">
        <v>660.05138339920961</v>
      </c>
      <c r="AO394" s="33">
        <v>2792.624505928854</v>
      </c>
      <c r="AP394" s="33">
        <v>12232.960474308302</v>
      </c>
      <c r="AQ394" s="33">
        <v>7811.106719367589</v>
      </c>
      <c r="AR394" s="33">
        <v>9223.221343873518</v>
      </c>
      <c r="AS394" s="33">
        <v>9012.3083003952579</v>
      </c>
      <c r="AT394" s="33">
        <v>1034.4664031620553</v>
      </c>
      <c r="AU394" s="33">
        <v>1851.592885375494</v>
      </c>
      <c r="AV394" s="33">
        <v>48386.418972332016</v>
      </c>
      <c r="AW394" s="33">
        <v>19179.30039525692</v>
      </c>
      <c r="AX394" s="33">
        <v>6287.7826086956529</v>
      </c>
      <c r="AY394" s="33">
        <v>7791.3043478260879</v>
      </c>
      <c r="AZ394" s="33">
        <v>12559.790513833994</v>
      </c>
      <c r="BA394" s="33">
        <v>2568.2411067193675</v>
      </c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  <c r="CH394" s="1"/>
      <c r="CI394" s="1"/>
      <c r="CJ394" s="1"/>
      <c r="CK394" s="1"/>
      <c r="CL394" s="1"/>
      <c r="CM394" s="1"/>
      <c r="CN394" s="1"/>
      <c r="CO394" s="1"/>
      <c r="CP394" s="1"/>
      <c r="CQ394" s="1"/>
      <c r="CR394" s="1"/>
      <c r="CS394" s="1"/>
      <c r="CT394" s="1"/>
      <c r="CU394" s="1"/>
      <c r="CV394" s="1"/>
      <c r="CW394" s="1"/>
      <c r="CX394" s="1"/>
      <c r="CY394" s="1"/>
      <c r="CZ394" s="1"/>
      <c r="DA394" s="1"/>
      <c r="DB394" s="1"/>
      <c r="DC394" s="1"/>
      <c r="DD394" s="1"/>
      <c r="DE394" s="1"/>
      <c r="DF394" s="1"/>
      <c r="DG394" s="1"/>
      <c r="DH394" s="1"/>
      <c r="DI394" s="1"/>
      <c r="DJ394" s="1"/>
      <c r="DK394" s="1"/>
      <c r="DL394" s="1"/>
      <c r="DM394" s="1"/>
      <c r="DN394" s="1"/>
      <c r="DO394" s="1"/>
      <c r="DP394" s="1"/>
      <c r="DQ394" s="1"/>
      <c r="DR394" s="1"/>
      <c r="DS394" s="1"/>
      <c r="DT394" s="1"/>
      <c r="DU394" s="1"/>
      <c r="DV394" s="1"/>
      <c r="DW394" s="1"/>
      <c r="DX394" s="1"/>
      <c r="DY394" s="1"/>
      <c r="DZ394" s="1"/>
      <c r="EA394" s="1"/>
      <c r="EB394" s="1"/>
      <c r="EC394" s="1"/>
      <c r="ED394" s="1"/>
      <c r="EE394" s="1"/>
      <c r="EF394" s="1"/>
      <c r="EG394" s="1"/>
      <c r="EH394" s="1"/>
      <c r="EI394" s="1"/>
      <c r="EJ394" s="1"/>
      <c r="EK394" s="1"/>
      <c r="EL394" s="1"/>
      <c r="EM394" s="1"/>
      <c r="EN394" s="1"/>
      <c r="EO394" s="1"/>
      <c r="EP394" s="1"/>
      <c r="EQ394" s="1"/>
      <c r="ER394" s="1"/>
      <c r="ES394" s="1"/>
      <c r="ET394" s="1"/>
      <c r="EU394" s="1"/>
      <c r="EV394" s="1"/>
      <c r="EW394" s="1"/>
      <c r="EX394" s="1"/>
      <c r="EY394" s="1"/>
      <c r="EZ394" s="1"/>
      <c r="FA394" s="1"/>
      <c r="FB394" s="1"/>
      <c r="FC394" s="1"/>
      <c r="FD394" s="1"/>
      <c r="FE394" s="1"/>
      <c r="FF394" s="1"/>
      <c r="FG394" s="1"/>
      <c r="FH394" s="1"/>
    </row>
    <row r="395" spans="1:164" ht="15.75" customHeight="1" x14ac:dyDescent="0.25">
      <c r="A395" s="1">
        <v>38174</v>
      </c>
      <c r="B395" s="1" t="s">
        <v>396</v>
      </c>
      <c r="C395" s="1" t="s">
        <v>804</v>
      </c>
      <c r="D395" s="1" t="s">
        <v>824</v>
      </c>
      <c r="E395" s="1">
        <v>2720</v>
      </c>
      <c r="F395" s="1" t="s">
        <v>834</v>
      </c>
      <c r="G395" s="1" t="s">
        <v>838</v>
      </c>
      <c r="H395" s="1" t="s">
        <v>841</v>
      </c>
      <c r="I395" s="1" t="s">
        <v>853</v>
      </c>
      <c r="J395" s="33">
        <v>94162.375494071151</v>
      </c>
      <c r="K395" s="33">
        <v>7993.6837944664039</v>
      </c>
      <c r="L395" s="33">
        <v>19952.762845849804</v>
      </c>
      <c r="M395" s="33">
        <v>39133.12648221344</v>
      </c>
      <c r="N395" s="33">
        <v>18952.023715415024</v>
      </c>
      <c r="O395" s="33">
        <v>6938.881422924901</v>
      </c>
      <c r="P395" s="33">
        <v>1191.8972332015812</v>
      </c>
      <c r="Q395" s="33">
        <v>67055.031620553375</v>
      </c>
      <c r="R395" s="33">
        <v>884.46245059288549</v>
      </c>
      <c r="S395" s="33">
        <v>2109.00790513834</v>
      </c>
      <c r="T395" s="33">
        <v>23558.794466403164</v>
      </c>
      <c r="U395" s="33">
        <v>10029.774703557314</v>
      </c>
      <c r="V395" s="33">
        <v>9829.3003952569161</v>
      </c>
      <c r="W395" s="33">
        <v>13973.256916996048</v>
      </c>
      <c r="X395" s="33">
        <v>4399.648221343874</v>
      </c>
      <c r="Y395" s="33">
        <v>2270.7865612648225</v>
      </c>
      <c r="Z395" s="33">
        <v>74611.1581027668</v>
      </c>
      <c r="AA395" s="33">
        <v>16551.818181818184</v>
      </c>
      <c r="AB395" s="33">
        <v>7037.9209486166019</v>
      </c>
      <c r="AC395" s="33">
        <v>13964.577075098814</v>
      </c>
      <c r="AD395" s="33">
        <v>17456.05533596838</v>
      </c>
      <c r="AE395" s="33">
        <v>19600.786561264824</v>
      </c>
      <c r="AF395" s="33">
        <v>97861.474308300414</v>
      </c>
      <c r="AG395" s="33">
        <v>7103.7984189723329</v>
      </c>
      <c r="AH395" s="33">
        <v>21290.442687747036</v>
      </c>
      <c r="AI395" s="33">
        <v>43353.612648221344</v>
      </c>
      <c r="AJ395" s="33">
        <v>16720.08695652174</v>
      </c>
      <c r="AK395" s="33">
        <v>7804.189723320158</v>
      </c>
      <c r="AL395" s="33">
        <v>1589.3438735177867</v>
      </c>
      <c r="AM395" s="33">
        <v>71204.106719367584</v>
      </c>
      <c r="AN395" s="33">
        <v>739.33201581027674</v>
      </c>
      <c r="AO395" s="33">
        <v>2681.4584980237155</v>
      </c>
      <c r="AP395" s="33">
        <v>25161.300395256916</v>
      </c>
      <c r="AQ395" s="33">
        <v>10579.18181818182</v>
      </c>
      <c r="AR395" s="33">
        <v>9970.411067193676</v>
      </c>
      <c r="AS395" s="33">
        <v>14930.260869565218</v>
      </c>
      <c r="AT395" s="33">
        <v>4738.1660079051389</v>
      </c>
      <c r="AU395" s="33">
        <v>2403.99604743083</v>
      </c>
      <c r="AV395" s="33">
        <v>72203.818181818177</v>
      </c>
      <c r="AW395" s="33">
        <v>16869.4743083004</v>
      </c>
      <c r="AX395" s="33">
        <v>7866.379446640316</v>
      </c>
      <c r="AY395" s="33">
        <v>12036.09486166008</v>
      </c>
      <c r="AZ395" s="33">
        <v>17089.237154150196</v>
      </c>
      <c r="BA395" s="33">
        <v>18342.632411067196</v>
      </c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  <c r="CH395" s="1"/>
      <c r="CI395" s="1"/>
      <c r="CJ395" s="1"/>
      <c r="CK395" s="1"/>
      <c r="CL395" s="1"/>
      <c r="CM395" s="1"/>
      <c r="CN395" s="1"/>
      <c r="CO395" s="1"/>
      <c r="CP395" s="1"/>
      <c r="CQ395" s="1"/>
      <c r="CR395" s="1"/>
      <c r="CS395" s="1"/>
      <c r="CT395" s="1"/>
      <c r="CU395" s="1"/>
      <c r="CV395" s="1"/>
      <c r="CW395" s="1"/>
      <c r="CX395" s="1"/>
      <c r="CY395" s="1"/>
      <c r="CZ395" s="1"/>
      <c r="DA395" s="1"/>
      <c r="DB395" s="1"/>
      <c r="DC395" s="1"/>
      <c r="DD395" s="1"/>
      <c r="DE395" s="1"/>
      <c r="DF395" s="1"/>
      <c r="DG395" s="1"/>
      <c r="DH395" s="1"/>
      <c r="DI395" s="1"/>
      <c r="DJ395" s="1"/>
      <c r="DK395" s="1"/>
      <c r="DL395" s="1"/>
      <c r="DM395" s="1"/>
      <c r="DN395" s="1"/>
      <c r="DO395" s="1"/>
      <c r="DP395" s="1"/>
      <c r="DQ395" s="1"/>
      <c r="DR395" s="1"/>
      <c r="DS395" s="1"/>
      <c r="DT395" s="1"/>
      <c r="DU395" s="1"/>
      <c r="DV395" s="1"/>
      <c r="DW395" s="1"/>
      <c r="DX395" s="1"/>
      <c r="DY395" s="1"/>
      <c r="DZ395" s="1"/>
      <c r="EA395" s="1"/>
      <c r="EB395" s="1"/>
      <c r="EC395" s="1"/>
      <c r="ED395" s="1"/>
      <c r="EE395" s="1"/>
      <c r="EF395" s="1"/>
      <c r="EG395" s="1"/>
      <c r="EH395" s="1"/>
      <c r="EI395" s="1"/>
      <c r="EJ395" s="1"/>
      <c r="EK395" s="1"/>
      <c r="EL395" s="1"/>
      <c r="EM395" s="1"/>
      <c r="EN395" s="1"/>
      <c r="EO395" s="1"/>
      <c r="EP395" s="1"/>
      <c r="EQ395" s="1"/>
      <c r="ER395" s="1"/>
      <c r="ES395" s="1"/>
      <c r="ET395" s="1"/>
      <c r="EU395" s="1"/>
      <c r="EV395" s="1"/>
      <c r="EW395" s="1"/>
      <c r="EX395" s="1"/>
      <c r="EY395" s="1"/>
      <c r="EZ395" s="1"/>
      <c r="FA395" s="1"/>
      <c r="FB395" s="1"/>
      <c r="FC395" s="1"/>
      <c r="FD395" s="1"/>
      <c r="FE395" s="1"/>
      <c r="FF395" s="1"/>
      <c r="FG395" s="1"/>
      <c r="FH395" s="1"/>
    </row>
    <row r="396" spans="1:164" ht="15.75" customHeight="1" x14ac:dyDescent="0.25">
      <c r="A396" s="1">
        <v>38178</v>
      </c>
      <c r="B396" s="1" t="s">
        <v>397</v>
      </c>
      <c r="C396" s="1" t="s">
        <v>806</v>
      </c>
      <c r="D396" s="1" t="s">
        <v>827</v>
      </c>
      <c r="E396" s="1">
        <v>3546</v>
      </c>
      <c r="F396" s="1" t="s">
        <v>833</v>
      </c>
      <c r="G396" s="1" t="s">
        <v>838</v>
      </c>
      <c r="H396" s="1" t="s">
        <v>842</v>
      </c>
      <c r="I396" s="1" t="s">
        <v>853</v>
      </c>
      <c r="J396" s="33">
        <v>129011.93675889329</v>
      </c>
      <c r="K396" s="33">
        <v>6630.533596837945</v>
      </c>
      <c r="L396" s="33">
        <v>22073.003952569172</v>
      </c>
      <c r="M396" s="33">
        <v>53454.743083003959</v>
      </c>
      <c r="N396" s="33">
        <v>25161.312252964432</v>
      </c>
      <c r="O396" s="33">
        <v>17087.434782608696</v>
      </c>
      <c r="P396" s="33">
        <v>4604.909090909091</v>
      </c>
      <c r="Q396" s="33">
        <v>90863.201581027679</v>
      </c>
      <c r="R396" s="33">
        <v>1318.513833992095</v>
      </c>
      <c r="S396" s="33">
        <v>4071.0197628458504</v>
      </c>
      <c r="T396" s="33">
        <v>31992.853754940712</v>
      </c>
      <c r="U396" s="33">
        <v>14328.565217391304</v>
      </c>
      <c r="V396" s="33">
        <v>17366.395256916996</v>
      </c>
      <c r="W396" s="33">
        <v>13581.260869565218</v>
      </c>
      <c r="X396" s="33">
        <v>4966.521739130435</v>
      </c>
      <c r="Y396" s="33">
        <v>3238.0711462450595</v>
      </c>
      <c r="Z396" s="33">
        <v>113226.7509881423</v>
      </c>
      <c r="AA396" s="33">
        <v>47358.114624505935</v>
      </c>
      <c r="AB396" s="33">
        <v>8390.774703557312</v>
      </c>
      <c r="AC396" s="33">
        <v>20887.826086956524</v>
      </c>
      <c r="AD396" s="33">
        <v>19401.292490118576</v>
      </c>
      <c r="AE396" s="33">
        <v>17188.743083003952</v>
      </c>
      <c r="AF396" s="33">
        <v>125293.97628458498</v>
      </c>
      <c r="AG396" s="33">
        <v>6758.426877470356</v>
      </c>
      <c r="AH396" s="33">
        <v>22026.826086956524</v>
      </c>
      <c r="AI396" s="33">
        <v>52621.454545454551</v>
      </c>
      <c r="AJ396" s="33">
        <v>23966.897233201584</v>
      </c>
      <c r="AK396" s="33">
        <v>14578.197628458498</v>
      </c>
      <c r="AL396" s="33">
        <v>5342.1739130434789</v>
      </c>
      <c r="AM396" s="33">
        <v>89761.34782608696</v>
      </c>
      <c r="AN396" s="33">
        <v>1244.7667984189725</v>
      </c>
      <c r="AO396" s="33">
        <v>4218.952569169961</v>
      </c>
      <c r="AP396" s="33">
        <v>30615.841897233204</v>
      </c>
      <c r="AQ396" s="33">
        <v>13096.02766798419</v>
      </c>
      <c r="AR396" s="33">
        <v>17358.78656126482</v>
      </c>
      <c r="AS396" s="33">
        <v>14682.98814229249</v>
      </c>
      <c r="AT396" s="33">
        <v>5268.739130434783</v>
      </c>
      <c r="AU396" s="33">
        <v>3275.245059288538</v>
      </c>
      <c r="AV396" s="33">
        <v>104566.70355731227</v>
      </c>
      <c r="AW396" s="33">
        <v>38095.011857707512</v>
      </c>
      <c r="AX396" s="33">
        <v>7548.5770750988158</v>
      </c>
      <c r="AY396" s="33">
        <v>19280.26086956522</v>
      </c>
      <c r="AZ396" s="33">
        <v>21331.162055335968</v>
      </c>
      <c r="BA396" s="33">
        <v>18311.691699604744</v>
      </c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  <c r="CH396" s="1"/>
      <c r="CI396" s="1"/>
      <c r="CJ396" s="1"/>
      <c r="CK396" s="1"/>
      <c r="CL396" s="1"/>
      <c r="CM396" s="1"/>
      <c r="CN396" s="1"/>
      <c r="CO396" s="1"/>
      <c r="CP396" s="1"/>
      <c r="CQ396" s="1"/>
      <c r="CR396" s="1"/>
      <c r="CS396" s="1"/>
      <c r="CT396" s="1"/>
      <c r="CU396" s="1"/>
      <c r="CV396" s="1"/>
      <c r="CW396" s="1"/>
      <c r="CX396" s="1"/>
      <c r="CY396" s="1"/>
      <c r="CZ396" s="1"/>
      <c r="DA396" s="1"/>
      <c r="DB396" s="1"/>
      <c r="DC396" s="1"/>
      <c r="DD396" s="1"/>
      <c r="DE396" s="1"/>
      <c r="DF396" s="1"/>
      <c r="DG396" s="1"/>
      <c r="DH396" s="1"/>
      <c r="DI396" s="1"/>
      <c r="DJ396" s="1"/>
      <c r="DK396" s="1"/>
      <c r="DL396" s="1"/>
      <c r="DM396" s="1"/>
      <c r="DN396" s="1"/>
      <c r="DO396" s="1"/>
      <c r="DP396" s="1"/>
      <c r="DQ396" s="1"/>
      <c r="DR396" s="1"/>
      <c r="DS396" s="1"/>
      <c r="DT396" s="1"/>
      <c r="DU396" s="1"/>
      <c r="DV396" s="1"/>
      <c r="DW396" s="1"/>
      <c r="DX396" s="1"/>
      <c r="DY396" s="1"/>
      <c r="DZ396" s="1"/>
      <c r="EA396" s="1"/>
      <c r="EB396" s="1"/>
      <c r="EC396" s="1"/>
      <c r="ED396" s="1"/>
      <c r="EE396" s="1"/>
      <c r="EF396" s="1"/>
      <c r="EG396" s="1"/>
      <c r="EH396" s="1"/>
      <c r="EI396" s="1"/>
      <c r="EJ396" s="1"/>
      <c r="EK396" s="1"/>
      <c r="EL396" s="1"/>
      <c r="EM396" s="1"/>
      <c r="EN396" s="1"/>
      <c r="EO396" s="1"/>
      <c r="EP396" s="1"/>
      <c r="EQ396" s="1"/>
      <c r="ER396" s="1"/>
      <c r="ES396" s="1"/>
      <c r="ET396" s="1"/>
      <c r="EU396" s="1"/>
      <c r="EV396" s="1"/>
      <c r="EW396" s="1"/>
      <c r="EX396" s="1"/>
      <c r="EY396" s="1"/>
      <c r="EZ396" s="1"/>
      <c r="FA396" s="1"/>
      <c r="FB396" s="1"/>
      <c r="FC396" s="1"/>
      <c r="FD396" s="1"/>
      <c r="FE396" s="1"/>
      <c r="FF396" s="1"/>
      <c r="FG396" s="1"/>
      <c r="FH396" s="1"/>
    </row>
    <row r="397" spans="1:164" ht="15.75" customHeight="1" x14ac:dyDescent="0.25">
      <c r="A397" s="1">
        <v>38181</v>
      </c>
      <c r="B397" s="1" t="s">
        <v>398</v>
      </c>
      <c r="C397" s="1" t="s">
        <v>805</v>
      </c>
      <c r="D397" s="1" t="s">
        <v>824</v>
      </c>
      <c r="E397" s="1">
        <v>2770</v>
      </c>
      <c r="F397" s="1" t="s">
        <v>832</v>
      </c>
      <c r="G397" s="1" t="s">
        <v>838</v>
      </c>
      <c r="H397" s="1" t="s">
        <v>843</v>
      </c>
      <c r="I397" s="1" t="s">
        <v>852</v>
      </c>
      <c r="J397" s="33">
        <v>43584.501976284591</v>
      </c>
      <c r="K397" s="33">
        <v>2010.0039525691702</v>
      </c>
      <c r="L397" s="33">
        <v>4298.138339920949</v>
      </c>
      <c r="M397" s="33">
        <v>30226.778656126484</v>
      </c>
      <c r="N397" s="33">
        <v>4581.5968379446649</v>
      </c>
      <c r="O397" s="33">
        <v>2404.8616600790515</v>
      </c>
      <c r="P397" s="33">
        <v>63.122529644268774</v>
      </c>
      <c r="Q397" s="33">
        <v>37103.687747035576</v>
      </c>
      <c r="R397" s="33">
        <v>552.300395256917</v>
      </c>
      <c r="S397" s="33">
        <v>1080.205533596838</v>
      </c>
      <c r="T397" s="33">
        <v>10657.940711462452</v>
      </c>
      <c r="U397" s="33">
        <v>5208.739130434783</v>
      </c>
      <c r="V397" s="33">
        <v>7269.577075098814</v>
      </c>
      <c r="W397" s="33">
        <v>8973.7944664031638</v>
      </c>
      <c r="X397" s="33">
        <v>2350.715415019763</v>
      </c>
      <c r="Y397" s="33">
        <v>1010.4150197628459</v>
      </c>
      <c r="Z397" s="33">
        <v>28330.940711462452</v>
      </c>
      <c r="AA397" s="33">
        <v>10844.699604743082</v>
      </c>
      <c r="AB397" s="33">
        <v>2936.2766798418975</v>
      </c>
      <c r="AC397" s="33">
        <v>2059.9683794466405</v>
      </c>
      <c r="AD397" s="33">
        <v>10721.932806324112</v>
      </c>
      <c r="AE397" s="33">
        <v>1768.0632411067195</v>
      </c>
      <c r="AF397" s="33">
        <v>0</v>
      </c>
      <c r="AG397" s="33">
        <v>0</v>
      </c>
      <c r="AH397" s="33">
        <v>0</v>
      </c>
      <c r="AI397" s="33">
        <v>0</v>
      </c>
      <c r="AJ397" s="33">
        <v>0</v>
      </c>
      <c r="AK397" s="33">
        <v>0</v>
      </c>
      <c r="AL397" s="33">
        <v>0</v>
      </c>
      <c r="AM397" s="33">
        <v>0</v>
      </c>
      <c r="AN397" s="33">
        <v>0</v>
      </c>
      <c r="AO397" s="33">
        <v>0</v>
      </c>
      <c r="AP397" s="33">
        <v>0</v>
      </c>
      <c r="AQ397" s="33">
        <v>0</v>
      </c>
      <c r="AR397" s="33">
        <v>0</v>
      </c>
      <c r="AS397" s="33">
        <v>0</v>
      </c>
      <c r="AT397" s="33">
        <v>0</v>
      </c>
      <c r="AU397" s="33">
        <v>0</v>
      </c>
      <c r="AV397" s="33">
        <v>0</v>
      </c>
      <c r="AW397" s="33">
        <v>0</v>
      </c>
      <c r="AX397" s="33">
        <v>0</v>
      </c>
      <c r="AY397" s="33">
        <v>0</v>
      </c>
      <c r="AZ397" s="33">
        <v>0</v>
      </c>
      <c r="BA397" s="33">
        <v>0</v>
      </c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  <c r="CF397" s="1"/>
      <c r="CG397" s="1"/>
      <c r="CH397" s="1"/>
      <c r="CI397" s="1"/>
      <c r="CJ397" s="1"/>
      <c r="CK397" s="1"/>
      <c r="CL397" s="1"/>
      <c r="CM397" s="1"/>
      <c r="CN397" s="1"/>
      <c r="CO397" s="1"/>
      <c r="CP397" s="1"/>
      <c r="CQ397" s="1"/>
      <c r="CR397" s="1"/>
      <c r="CS397" s="1"/>
      <c r="CT397" s="1"/>
      <c r="CU397" s="1"/>
      <c r="CV397" s="1"/>
      <c r="CW397" s="1"/>
      <c r="CX397" s="1"/>
      <c r="CY397" s="1"/>
      <c r="CZ397" s="1"/>
      <c r="DA397" s="1"/>
      <c r="DB397" s="1"/>
      <c r="DC397" s="1"/>
      <c r="DD397" s="1"/>
      <c r="DE397" s="1"/>
      <c r="DF397" s="1"/>
      <c r="DG397" s="1"/>
      <c r="DH397" s="1"/>
      <c r="DI397" s="1"/>
      <c r="DJ397" s="1"/>
      <c r="DK397" s="1"/>
      <c r="DL397" s="1"/>
      <c r="DM397" s="1"/>
      <c r="DN397" s="1"/>
      <c r="DO397" s="1"/>
      <c r="DP397" s="1"/>
      <c r="DQ397" s="1"/>
      <c r="DR397" s="1"/>
      <c r="DS397" s="1"/>
      <c r="DT397" s="1"/>
      <c r="DU397" s="1"/>
      <c r="DV397" s="1"/>
      <c r="DW397" s="1"/>
      <c r="DX397" s="1"/>
      <c r="DY397" s="1"/>
      <c r="DZ397" s="1"/>
      <c r="EA397" s="1"/>
      <c r="EB397" s="1"/>
      <c r="EC397" s="1"/>
      <c r="ED397" s="1"/>
      <c r="EE397" s="1"/>
      <c r="EF397" s="1"/>
      <c r="EG397" s="1"/>
      <c r="EH397" s="1"/>
      <c r="EI397" s="1"/>
      <c r="EJ397" s="1"/>
      <c r="EK397" s="1"/>
      <c r="EL397" s="1"/>
      <c r="EM397" s="1"/>
      <c r="EN397" s="1"/>
      <c r="EO397" s="1"/>
      <c r="EP397" s="1"/>
      <c r="EQ397" s="1"/>
      <c r="ER397" s="1"/>
      <c r="ES397" s="1"/>
      <c r="ET397" s="1"/>
      <c r="EU397" s="1"/>
      <c r="EV397" s="1"/>
      <c r="EW397" s="1"/>
      <c r="EX397" s="1"/>
      <c r="EY397" s="1"/>
      <c r="EZ397" s="1"/>
      <c r="FA397" s="1"/>
      <c r="FB397" s="1"/>
      <c r="FC397" s="1"/>
      <c r="FD397" s="1"/>
      <c r="FE397" s="1"/>
      <c r="FF397" s="1"/>
      <c r="FG397" s="1"/>
      <c r="FH397" s="1"/>
    </row>
    <row r="398" spans="1:164" ht="15.75" customHeight="1" x14ac:dyDescent="0.25">
      <c r="A398" s="1">
        <v>38182</v>
      </c>
      <c r="B398" s="1" t="s">
        <v>399</v>
      </c>
      <c r="C398" s="1" t="s">
        <v>804</v>
      </c>
      <c r="D398" s="1" t="s">
        <v>830</v>
      </c>
      <c r="E398" s="1">
        <v>5160</v>
      </c>
      <c r="F398" s="1" t="s">
        <v>832</v>
      </c>
      <c r="G398" s="1" t="s">
        <v>838</v>
      </c>
      <c r="H398" s="1" t="s">
        <v>848</v>
      </c>
      <c r="I398" s="1" t="s">
        <v>851</v>
      </c>
      <c r="J398" s="33">
        <v>211343.49407114624</v>
      </c>
      <c r="K398" s="33">
        <v>11718.972332015812</v>
      </c>
      <c r="L398" s="33">
        <v>29408.043478260875</v>
      </c>
      <c r="M398" s="33">
        <v>97086.355731225311</v>
      </c>
      <c r="N398" s="33">
        <v>40706.387351778663</v>
      </c>
      <c r="O398" s="33">
        <v>28691.679841897239</v>
      </c>
      <c r="P398" s="33">
        <v>3732.055335968379</v>
      </c>
      <c r="Q398" s="33">
        <v>187978.29249011859</v>
      </c>
      <c r="R398" s="33">
        <v>2809.916996047431</v>
      </c>
      <c r="S398" s="33">
        <v>5846.04347826087</v>
      </c>
      <c r="T398" s="33">
        <v>69210.434782608703</v>
      </c>
      <c r="U398" s="33">
        <v>30592.604743083004</v>
      </c>
      <c r="V398" s="33">
        <v>32055.169960474304</v>
      </c>
      <c r="W398" s="33">
        <v>34412.462450592888</v>
      </c>
      <c r="X398" s="33">
        <v>7674.648221343874</v>
      </c>
      <c r="Y398" s="33">
        <v>5377.01185770751</v>
      </c>
      <c r="Z398" s="33">
        <v>221249.75889328067</v>
      </c>
      <c r="AA398" s="33">
        <v>100389.68774703557</v>
      </c>
      <c r="AB398" s="33">
        <v>32645.667984189728</v>
      </c>
      <c r="AC398" s="33">
        <v>27893.857707509887</v>
      </c>
      <c r="AD398" s="33">
        <v>25693.529644268776</v>
      </c>
      <c r="AE398" s="33">
        <v>34627.015810276687</v>
      </c>
      <c r="AF398" s="33">
        <v>194705.21739130438</v>
      </c>
      <c r="AG398" s="33">
        <v>10468.573122529646</v>
      </c>
      <c r="AH398" s="33">
        <v>24319.782608695656</v>
      </c>
      <c r="AI398" s="33">
        <v>98502.462450592895</v>
      </c>
      <c r="AJ398" s="33">
        <v>36168.822134387352</v>
      </c>
      <c r="AK398" s="33">
        <v>22431.10276679842</v>
      </c>
      <c r="AL398" s="33">
        <v>2814.4743083003955</v>
      </c>
      <c r="AM398" s="33">
        <v>200831.02371541501</v>
      </c>
      <c r="AN398" s="33">
        <v>3198.0553359683795</v>
      </c>
      <c r="AO398" s="33">
        <v>5744.9011857707519</v>
      </c>
      <c r="AP398" s="33">
        <v>75432.711462450607</v>
      </c>
      <c r="AQ398" s="33">
        <v>30089.42687747036</v>
      </c>
      <c r="AR398" s="33">
        <v>31547.671936758896</v>
      </c>
      <c r="AS398" s="33">
        <v>41824.328063241112</v>
      </c>
      <c r="AT398" s="33">
        <v>7696.608695652174</v>
      </c>
      <c r="AU398" s="33">
        <v>5297.320158102767</v>
      </c>
      <c r="AV398" s="33">
        <v>208042.37154150198</v>
      </c>
      <c r="AW398" s="33">
        <v>82926.213438735183</v>
      </c>
      <c r="AX398" s="33">
        <v>33614.177865612648</v>
      </c>
      <c r="AY398" s="33">
        <v>30041.415019762848</v>
      </c>
      <c r="AZ398" s="33">
        <v>28497.869565217392</v>
      </c>
      <c r="BA398" s="33">
        <v>32962.695652173912</v>
      </c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  <c r="CH398" s="1"/>
      <c r="CI398" s="1"/>
      <c r="CJ398" s="1"/>
      <c r="CK398" s="1"/>
      <c r="CL398" s="1"/>
      <c r="CM398" s="1"/>
      <c r="CN398" s="1"/>
      <c r="CO398" s="1"/>
      <c r="CP398" s="1"/>
      <c r="CQ398" s="1"/>
      <c r="CR398" s="1"/>
      <c r="CS398" s="1"/>
      <c r="CT398" s="1"/>
      <c r="CU398" s="1"/>
      <c r="CV398" s="1"/>
      <c r="CW398" s="1"/>
      <c r="CX398" s="1"/>
      <c r="CY398" s="1"/>
      <c r="CZ398" s="1"/>
      <c r="DA398" s="1"/>
      <c r="DB398" s="1"/>
      <c r="DC398" s="1"/>
      <c r="DD398" s="1"/>
      <c r="DE398" s="1"/>
      <c r="DF398" s="1"/>
      <c r="DG398" s="1"/>
      <c r="DH398" s="1"/>
      <c r="DI398" s="1"/>
      <c r="DJ398" s="1"/>
      <c r="DK398" s="1"/>
      <c r="DL398" s="1"/>
      <c r="DM398" s="1"/>
      <c r="DN398" s="1"/>
      <c r="DO398" s="1"/>
      <c r="DP398" s="1"/>
      <c r="DQ398" s="1"/>
      <c r="DR398" s="1"/>
      <c r="DS398" s="1"/>
      <c r="DT398" s="1"/>
      <c r="DU398" s="1"/>
      <c r="DV398" s="1"/>
      <c r="DW398" s="1"/>
      <c r="DX398" s="1"/>
      <c r="DY398" s="1"/>
      <c r="DZ398" s="1"/>
      <c r="EA398" s="1"/>
      <c r="EB398" s="1"/>
      <c r="EC398" s="1"/>
      <c r="ED398" s="1"/>
      <c r="EE398" s="1"/>
      <c r="EF398" s="1"/>
      <c r="EG398" s="1"/>
      <c r="EH398" s="1"/>
      <c r="EI398" s="1"/>
      <c r="EJ398" s="1"/>
      <c r="EK398" s="1"/>
      <c r="EL398" s="1"/>
      <c r="EM398" s="1"/>
      <c r="EN398" s="1"/>
      <c r="EO398" s="1"/>
      <c r="EP398" s="1"/>
      <c r="EQ398" s="1"/>
      <c r="ER398" s="1"/>
      <c r="ES398" s="1"/>
      <c r="ET398" s="1"/>
      <c r="EU398" s="1"/>
      <c r="EV398" s="1"/>
      <c r="EW398" s="1"/>
      <c r="EX398" s="1"/>
      <c r="EY398" s="1"/>
      <c r="EZ398" s="1"/>
      <c r="FA398" s="1"/>
      <c r="FB398" s="1"/>
      <c r="FC398" s="1"/>
      <c r="FD398" s="1"/>
      <c r="FE398" s="1"/>
      <c r="FF398" s="1"/>
      <c r="FG398" s="1"/>
      <c r="FH398" s="1"/>
    </row>
    <row r="399" spans="1:164" ht="15.75" customHeight="1" x14ac:dyDescent="0.25">
      <c r="A399" s="1">
        <v>38183</v>
      </c>
      <c r="B399" s="1" t="s">
        <v>400</v>
      </c>
      <c r="C399" s="1" t="s">
        <v>806</v>
      </c>
      <c r="D399" s="1" t="s">
        <v>824</v>
      </c>
      <c r="E399" s="1">
        <v>2650</v>
      </c>
      <c r="F399" s="1" t="s">
        <v>834</v>
      </c>
      <c r="G399" s="1" t="s">
        <v>838</v>
      </c>
      <c r="H399" s="1" t="s">
        <v>843</v>
      </c>
      <c r="I399" s="1" t="s">
        <v>852</v>
      </c>
      <c r="J399" s="33">
        <v>22926.019762845848</v>
      </c>
      <c r="K399" s="33">
        <v>1192.8260869565217</v>
      </c>
      <c r="L399" s="33">
        <v>5380.699604743083</v>
      </c>
      <c r="M399" s="33">
        <v>8113.3596837944669</v>
      </c>
      <c r="N399" s="33">
        <v>4427.0869565217399</v>
      </c>
      <c r="O399" s="33">
        <v>3449.5573122529649</v>
      </c>
      <c r="P399" s="33">
        <v>362.49011857707507</v>
      </c>
      <c r="Q399" s="33">
        <v>39781.727272727272</v>
      </c>
      <c r="R399" s="33">
        <v>671.55731225296449</v>
      </c>
      <c r="S399" s="33">
        <v>1237.6007905138342</v>
      </c>
      <c r="T399" s="33">
        <v>9512.786561264822</v>
      </c>
      <c r="U399" s="33">
        <v>7038.304347826087</v>
      </c>
      <c r="V399" s="33">
        <v>7917.7628458498039</v>
      </c>
      <c r="W399" s="33">
        <v>8733.04743083004</v>
      </c>
      <c r="X399" s="33">
        <v>3083.7549407114625</v>
      </c>
      <c r="Y399" s="33">
        <v>1586.913043478261</v>
      </c>
      <c r="Z399" s="33">
        <v>38878.561264822136</v>
      </c>
      <c r="AA399" s="33">
        <v>18727.312252964428</v>
      </c>
      <c r="AB399" s="33">
        <v>4361.6561264822149</v>
      </c>
      <c r="AC399" s="33">
        <v>6187.711462450593</v>
      </c>
      <c r="AD399" s="33">
        <v>3692.822134387352</v>
      </c>
      <c r="AE399" s="33">
        <v>5909.0592885375499</v>
      </c>
      <c r="AF399" s="33">
        <v>22683.573122529644</v>
      </c>
      <c r="AG399" s="33">
        <v>2362.952569169961</v>
      </c>
      <c r="AH399" s="33">
        <v>4236.679841897233</v>
      </c>
      <c r="AI399" s="33">
        <v>8149.7984189723329</v>
      </c>
      <c r="AJ399" s="33">
        <v>5336.8695652173919</v>
      </c>
      <c r="AK399" s="33">
        <v>2341.0355731225295</v>
      </c>
      <c r="AL399" s="33">
        <v>256.23715415019768</v>
      </c>
      <c r="AM399" s="33">
        <v>40623.205533596847</v>
      </c>
      <c r="AN399" s="33">
        <v>397.01581027667987</v>
      </c>
      <c r="AO399" s="33">
        <v>1101.2411067193677</v>
      </c>
      <c r="AP399" s="33">
        <v>9991.7035573122539</v>
      </c>
      <c r="AQ399" s="33">
        <v>6480.5217391304359</v>
      </c>
      <c r="AR399" s="33">
        <v>8484.596837944664</v>
      </c>
      <c r="AS399" s="33">
        <v>8907.9130434782619</v>
      </c>
      <c r="AT399" s="33">
        <v>3384.3794466403165</v>
      </c>
      <c r="AU399" s="33">
        <v>1875.8339920948617</v>
      </c>
      <c r="AV399" s="33">
        <v>32289.972332015808</v>
      </c>
      <c r="AW399" s="33">
        <v>13934.12252964427</v>
      </c>
      <c r="AX399" s="33">
        <v>4024.442687747036</v>
      </c>
      <c r="AY399" s="33">
        <v>5612.233201581028</v>
      </c>
      <c r="AZ399" s="33">
        <v>1993.2055335968382</v>
      </c>
      <c r="BA399" s="33">
        <v>6725.9683794466409</v>
      </c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  <c r="CH399" s="1"/>
      <c r="CI399" s="1"/>
      <c r="CJ399" s="1"/>
      <c r="CK399" s="1"/>
      <c r="CL399" s="1"/>
      <c r="CM399" s="1"/>
      <c r="CN399" s="1"/>
      <c r="CO399" s="1"/>
      <c r="CP399" s="1"/>
      <c r="CQ399" s="1"/>
      <c r="CR399" s="1"/>
      <c r="CS399" s="1"/>
      <c r="CT399" s="1"/>
      <c r="CU399" s="1"/>
      <c r="CV399" s="1"/>
      <c r="CW399" s="1"/>
      <c r="CX399" s="1"/>
      <c r="CY399" s="1"/>
      <c r="CZ399" s="1"/>
      <c r="DA399" s="1"/>
      <c r="DB399" s="1"/>
      <c r="DC399" s="1"/>
      <c r="DD399" s="1"/>
      <c r="DE399" s="1"/>
      <c r="DF399" s="1"/>
      <c r="DG399" s="1"/>
      <c r="DH399" s="1"/>
      <c r="DI399" s="1"/>
      <c r="DJ399" s="1"/>
      <c r="DK399" s="1"/>
      <c r="DL399" s="1"/>
      <c r="DM399" s="1"/>
      <c r="DN399" s="1"/>
      <c r="DO399" s="1"/>
      <c r="DP399" s="1"/>
      <c r="DQ399" s="1"/>
      <c r="DR399" s="1"/>
      <c r="DS399" s="1"/>
      <c r="DT399" s="1"/>
      <c r="DU399" s="1"/>
      <c r="DV399" s="1"/>
      <c r="DW399" s="1"/>
      <c r="DX399" s="1"/>
      <c r="DY399" s="1"/>
      <c r="DZ399" s="1"/>
      <c r="EA399" s="1"/>
      <c r="EB399" s="1"/>
      <c r="EC399" s="1"/>
      <c r="ED399" s="1"/>
      <c r="EE399" s="1"/>
      <c r="EF399" s="1"/>
      <c r="EG399" s="1"/>
      <c r="EH399" s="1"/>
      <c r="EI399" s="1"/>
      <c r="EJ399" s="1"/>
      <c r="EK399" s="1"/>
      <c r="EL399" s="1"/>
      <c r="EM399" s="1"/>
      <c r="EN399" s="1"/>
      <c r="EO399" s="1"/>
      <c r="EP399" s="1"/>
      <c r="EQ399" s="1"/>
      <c r="ER399" s="1"/>
      <c r="ES399" s="1"/>
      <c r="ET399" s="1"/>
      <c r="EU399" s="1"/>
      <c r="EV399" s="1"/>
      <c r="EW399" s="1"/>
      <c r="EX399" s="1"/>
      <c r="EY399" s="1"/>
      <c r="EZ399" s="1"/>
      <c r="FA399" s="1"/>
      <c r="FB399" s="1"/>
      <c r="FC399" s="1"/>
      <c r="FD399" s="1"/>
      <c r="FE399" s="1"/>
      <c r="FF399" s="1"/>
      <c r="FG399" s="1"/>
      <c r="FH399" s="1"/>
    </row>
    <row r="400" spans="1:164" ht="15.75" customHeight="1" x14ac:dyDescent="0.25">
      <c r="A400" s="1">
        <v>38194</v>
      </c>
      <c r="B400" s="1" t="s">
        <v>401</v>
      </c>
      <c r="C400" s="1" t="s">
        <v>800</v>
      </c>
      <c r="D400" s="1" t="s">
        <v>827</v>
      </c>
      <c r="E400" s="1">
        <v>3329</v>
      </c>
      <c r="F400" s="1" t="s">
        <v>834</v>
      </c>
      <c r="G400" s="1" t="s">
        <v>838</v>
      </c>
      <c r="H400" s="1" t="s">
        <v>842</v>
      </c>
      <c r="I400" s="1" t="s">
        <v>851</v>
      </c>
      <c r="J400" s="33">
        <v>84744.079051383407</v>
      </c>
      <c r="K400" s="33">
        <v>5672.786561264822</v>
      </c>
      <c r="L400" s="33">
        <v>16530.660079051384</v>
      </c>
      <c r="M400" s="33">
        <v>29504.288537549412</v>
      </c>
      <c r="N400" s="33">
        <v>18037.620553359684</v>
      </c>
      <c r="O400" s="33">
        <v>13096.225296442688</v>
      </c>
      <c r="P400" s="33">
        <v>1902.4980237154155</v>
      </c>
      <c r="Q400" s="33">
        <v>88279.604743082993</v>
      </c>
      <c r="R400" s="33">
        <v>1050.4861660079052</v>
      </c>
      <c r="S400" s="33">
        <v>3211.7509881422925</v>
      </c>
      <c r="T400" s="33">
        <v>23679.648221343876</v>
      </c>
      <c r="U400" s="33">
        <v>16943.256916996048</v>
      </c>
      <c r="V400" s="33">
        <v>16565.387351778656</v>
      </c>
      <c r="W400" s="33">
        <v>17193.822134387356</v>
      </c>
      <c r="X400" s="33">
        <v>6947.8814229249019</v>
      </c>
      <c r="Y400" s="33">
        <v>2687.3715415019765</v>
      </c>
      <c r="Z400" s="33">
        <v>98827.256916996033</v>
      </c>
      <c r="AA400" s="33">
        <v>36843.877470355736</v>
      </c>
      <c r="AB400" s="33">
        <v>12623.944664031622</v>
      </c>
      <c r="AC400" s="33">
        <v>13867.399209486166</v>
      </c>
      <c r="AD400" s="33">
        <v>19787.41106719368</v>
      </c>
      <c r="AE400" s="33">
        <v>15704.624505928854</v>
      </c>
      <c r="AF400" s="33">
        <v>86650.624505928863</v>
      </c>
      <c r="AG400" s="33">
        <v>6540.679841897233</v>
      </c>
      <c r="AH400" s="33">
        <v>15842.845849802374</v>
      </c>
      <c r="AI400" s="33">
        <v>34630.122529644272</v>
      </c>
      <c r="AJ400" s="33">
        <v>17509.21343873518</v>
      </c>
      <c r="AK400" s="33">
        <v>10249.608695652174</v>
      </c>
      <c r="AL400" s="33">
        <v>1878.1541501976287</v>
      </c>
      <c r="AM400" s="33">
        <v>97415.490118577072</v>
      </c>
      <c r="AN400" s="33">
        <v>1192.8260869565217</v>
      </c>
      <c r="AO400" s="33">
        <v>3347.5573122529645</v>
      </c>
      <c r="AP400" s="33">
        <v>27159.264822134392</v>
      </c>
      <c r="AQ400" s="33">
        <v>17335.747035573124</v>
      </c>
      <c r="AR400" s="33">
        <v>17961.33992094862</v>
      </c>
      <c r="AS400" s="33">
        <v>20328.581027667984</v>
      </c>
      <c r="AT400" s="33">
        <v>7179.2727272727279</v>
      </c>
      <c r="AU400" s="33">
        <v>2910.901185770751</v>
      </c>
      <c r="AV400" s="33">
        <v>105042.33992094862</v>
      </c>
      <c r="AW400" s="33">
        <v>42724.833992094857</v>
      </c>
      <c r="AX400" s="33">
        <v>13021.237154150196</v>
      </c>
      <c r="AY400" s="33">
        <v>12424.434782608696</v>
      </c>
      <c r="AZ400" s="33">
        <v>20174.584980237156</v>
      </c>
      <c r="BA400" s="33">
        <v>16697.249011857708</v>
      </c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  <c r="CF400" s="1"/>
      <c r="CG400" s="1"/>
      <c r="CH400" s="1"/>
      <c r="CI400" s="1"/>
      <c r="CJ400" s="1"/>
      <c r="CK400" s="1"/>
      <c r="CL400" s="1"/>
      <c r="CM400" s="1"/>
      <c r="CN400" s="1"/>
      <c r="CO400" s="1"/>
      <c r="CP400" s="1"/>
      <c r="CQ400" s="1"/>
      <c r="CR400" s="1"/>
      <c r="CS400" s="1"/>
      <c r="CT400" s="1"/>
      <c r="CU400" s="1"/>
      <c r="CV400" s="1"/>
      <c r="CW400" s="1"/>
      <c r="CX400" s="1"/>
      <c r="CY400" s="1"/>
      <c r="CZ400" s="1"/>
      <c r="DA400" s="1"/>
      <c r="DB400" s="1"/>
      <c r="DC400" s="1"/>
      <c r="DD400" s="1"/>
      <c r="DE400" s="1"/>
      <c r="DF400" s="1"/>
      <c r="DG400" s="1"/>
      <c r="DH400" s="1"/>
      <c r="DI400" s="1"/>
      <c r="DJ400" s="1"/>
      <c r="DK400" s="1"/>
      <c r="DL400" s="1"/>
      <c r="DM400" s="1"/>
      <c r="DN400" s="1"/>
      <c r="DO400" s="1"/>
      <c r="DP400" s="1"/>
      <c r="DQ400" s="1"/>
      <c r="DR400" s="1"/>
      <c r="DS400" s="1"/>
      <c r="DT400" s="1"/>
      <c r="DU400" s="1"/>
      <c r="DV400" s="1"/>
      <c r="DW400" s="1"/>
      <c r="DX400" s="1"/>
      <c r="DY400" s="1"/>
      <c r="DZ400" s="1"/>
      <c r="EA400" s="1"/>
      <c r="EB400" s="1"/>
      <c r="EC400" s="1"/>
      <c r="ED400" s="1"/>
      <c r="EE400" s="1"/>
      <c r="EF400" s="1"/>
      <c r="EG400" s="1"/>
      <c r="EH400" s="1"/>
      <c r="EI400" s="1"/>
      <c r="EJ400" s="1"/>
      <c r="EK400" s="1"/>
      <c r="EL400" s="1"/>
      <c r="EM400" s="1"/>
      <c r="EN400" s="1"/>
      <c r="EO400" s="1"/>
      <c r="EP400" s="1"/>
      <c r="EQ400" s="1"/>
      <c r="ER400" s="1"/>
      <c r="ES400" s="1"/>
      <c r="ET400" s="1"/>
      <c r="EU400" s="1"/>
      <c r="EV400" s="1"/>
      <c r="EW400" s="1"/>
      <c r="EX400" s="1"/>
      <c r="EY400" s="1"/>
      <c r="EZ400" s="1"/>
      <c r="FA400" s="1"/>
      <c r="FB400" s="1"/>
      <c r="FC400" s="1"/>
      <c r="FD400" s="1"/>
      <c r="FE400" s="1"/>
      <c r="FF400" s="1"/>
      <c r="FG400" s="1"/>
      <c r="FH400" s="1"/>
    </row>
    <row r="401" spans="1:164" ht="15.75" customHeight="1" x14ac:dyDescent="0.25">
      <c r="A401" s="1">
        <v>38198</v>
      </c>
      <c r="B401" s="1" t="s">
        <v>402</v>
      </c>
      <c r="C401" s="1" t="s">
        <v>805</v>
      </c>
      <c r="D401" s="1" t="s">
        <v>825</v>
      </c>
      <c r="E401" s="1">
        <v>1700</v>
      </c>
      <c r="F401" s="1" t="s">
        <v>835</v>
      </c>
      <c r="G401" s="1" t="s">
        <v>838</v>
      </c>
      <c r="H401" s="1" t="s">
        <v>844</v>
      </c>
      <c r="I401" s="1" t="s">
        <v>852</v>
      </c>
      <c r="J401" s="33">
        <v>16168.545454545456</v>
      </c>
      <c r="K401" s="33">
        <v>1003.1857707509882</v>
      </c>
      <c r="L401" s="33">
        <v>1744.1778656126485</v>
      </c>
      <c r="M401" s="33">
        <v>7403.0158102766809</v>
      </c>
      <c r="N401" s="33">
        <v>4189.1581027667989</v>
      </c>
      <c r="O401" s="33">
        <v>1829.0079051383402</v>
      </c>
      <c r="P401" s="33">
        <v>0</v>
      </c>
      <c r="Q401" s="33">
        <v>18015.664031620556</v>
      </c>
      <c r="R401" s="33">
        <v>542.66403162055337</v>
      </c>
      <c r="S401" s="33">
        <v>857.46640316205537</v>
      </c>
      <c r="T401" s="33">
        <v>5248.9802371541509</v>
      </c>
      <c r="U401" s="33">
        <v>2946.3636363636365</v>
      </c>
      <c r="V401" s="33">
        <v>2886.628458498024</v>
      </c>
      <c r="W401" s="33">
        <v>3522.185770750988</v>
      </c>
      <c r="X401" s="33">
        <v>1475.6837944664032</v>
      </c>
      <c r="Y401" s="33">
        <v>535.69169960474312</v>
      </c>
      <c r="Z401" s="33">
        <v>19048.2371541502</v>
      </c>
      <c r="AA401" s="33">
        <v>8688.3241106719379</v>
      </c>
      <c r="AB401" s="33">
        <v>2216.7747035573125</v>
      </c>
      <c r="AC401" s="33">
        <v>3135.1699604743085</v>
      </c>
      <c r="AD401" s="33">
        <v>2011.217391304348</v>
      </c>
      <c r="AE401" s="33">
        <v>2996.7509881422925</v>
      </c>
      <c r="AF401" s="33">
        <v>3856.6403162055335</v>
      </c>
      <c r="AG401" s="33">
        <v>379.96047430830043</v>
      </c>
      <c r="AH401" s="33">
        <v>265.92885375494069</v>
      </c>
      <c r="AI401" s="33">
        <v>2207.9841897233205</v>
      </c>
      <c r="AJ401" s="33">
        <v>616.79841897233212</v>
      </c>
      <c r="AK401" s="33">
        <v>379.76284584980243</v>
      </c>
      <c r="AL401" s="33">
        <v>6.2055335968379453</v>
      </c>
      <c r="AM401" s="33">
        <v>5193.4940711462459</v>
      </c>
      <c r="AN401" s="33">
        <v>135.41501976284587</v>
      </c>
      <c r="AO401" s="33">
        <v>179.64426877470356</v>
      </c>
      <c r="AP401" s="33">
        <v>1588.415019762846</v>
      </c>
      <c r="AQ401" s="33">
        <v>749.20948616600799</v>
      </c>
      <c r="AR401" s="33">
        <v>739.28853754940724</v>
      </c>
      <c r="AS401" s="33">
        <v>1279.4387351778657</v>
      </c>
      <c r="AT401" s="33">
        <v>358.901185770751</v>
      </c>
      <c r="AU401" s="33">
        <v>163.18181818181822</v>
      </c>
      <c r="AV401" s="33">
        <v>2902.810276679842</v>
      </c>
      <c r="AW401" s="33">
        <v>632.76679841897237</v>
      </c>
      <c r="AX401" s="33">
        <v>555.93280632411074</v>
      </c>
      <c r="AY401" s="33">
        <v>652.13438735177874</v>
      </c>
      <c r="AZ401" s="33">
        <v>426.403162055336</v>
      </c>
      <c r="BA401" s="33">
        <v>635.57312252964437</v>
      </c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  <c r="CF401" s="1"/>
      <c r="CG401" s="1"/>
      <c r="CH401" s="1"/>
      <c r="CI401" s="1"/>
      <c r="CJ401" s="1"/>
      <c r="CK401" s="1"/>
      <c r="CL401" s="1"/>
      <c r="CM401" s="1"/>
      <c r="CN401" s="1"/>
      <c r="CO401" s="1"/>
      <c r="CP401" s="1"/>
      <c r="CQ401" s="1"/>
      <c r="CR401" s="1"/>
      <c r="CS401" s="1"/>
      <c r="CT401" s="1"/>
      <c r="CU401" s="1"/>
      <c r="CV401" s="1"/>
      <c r="CW401" s="1"/>
      <c r="CX401" s="1"/>
      <c r="CY401" s="1"/>
      <c r="CZ401" s="1"/>
      <c r="DA401" s="1"/>
      <c r="DB401" s="1"/>
      <c r="DC401" s="1"/>
      <c r="DD401" s="1"/>
      <c r="DE401" s="1"/>
      <c r="DF401" s="1"/>
      <c r="DG401" s="1"/>
      <c r="DH401" s="1"/>
      <c r="DI401" s="1"/>
      <c r="DJ401" s="1"/>
      <c r="DK401" s="1"/>
      <c r="DL401" s="1"/>
      <c r="DM401" s="1"/>
      <c r="DN401" s="1"/>
      <c r="DO401" s="1"/>
      <c r="DP401" s="1"/>
      <c r="DQ401" s="1"/>
      <c r="DR401" s="1"/>
      <c r="DS401" s="1"/>
      <c r="DT401" s="1"/>
      <c r="DU401" s="1"/>
      <c r="DV401" s="1"/>
      <c r="DW401" s="1"/>
      <c r="DX401" s="1"/>
      <c r="DY401" s="1"/>
      <c r="DZ401" s="1"/>
      <c r="EA401" s="1"/>
      <c r="EB401" s="1"/>
      <c r="EC401" s="1"/>
      <c r="ED401" s="1"/>
      <c r="EE401" s="1"/>
      <c r="EF401" s="1"/>
      <c r="EG401" s="1"/>
      <c r="EH401" s="1"/>
      <c r="EI401" s="1"/>
      <c r="EJ401" s="1"/>
      <c r="EK401" s="1"/>
      <c r="EL401" s="1"/>
      <c r="EM401" s="1"/>
      <c r="EN401" s="1"/>
      <c r="EO401" s="1"/>
      <c r="EP401" s="1"/>
      <c r="EQ401" s="1"/>
      <c r="ER401" s="1"/>
      <c r="ES401" s="1"/>
      <c r="ET401" s="1"/>
      <c r="EU401" s="1"/>
      <c r="EV401" s="1"/>
      <c r="EW401" s="1"/>
      <c r="EX401" s="1"/>
      <c r="EY401" s="1"/>
      <c r="EZ401" s="1"/>
      <c r="FA401" s="1"/>
      <c r="FB401" s="1"/>
      <c r="FC401" s="1"/>
      <c r="FD401" s="1"/>
      <c r="FE401" s="1"/>
      <c r="FF401" s="1"/>
      <c r="FG401" s="1"/>
      <c r="FH401" s="1"/>
    </row>
    <row r="402" spans="1:164" ht="15.75" customHeight="1" x14ac:dyDescent="0.25">
      <c r="A402" s="1">
        <v>38201</v>
      </c>
      <c r="B402" s="1" t="s">
        <v>403</v>
      </c>
      <c r="C402" s="1" t="s">
        <v>807</v>
      </c>
      <c r="D402" s="1" t="s">
        <v>823</v>
      </c>
      <c r="E402" s="1">
        <v>1427</v>
      </c>
      <c r="F402" s="1" t="s">
        <v>836</v>
      </c>
      <c r="G402" s="1" t="s">
        <v>838</v>
      </c>
      <c r="H402" s="1" t="s">
        <v>844</v>
      </c>
      <c r="I402" s="1" t="s">
        <v>852</v>
      </c>
      <c r="J402" s="33">
        <v>19470.138339920952</v>
      </c>
      <c r="K402" s="33">
        <v>1849.0790513833995</v>
      </c>
      <c r="L402" s="33">
        <v>2409.086956521739</v>
      </c>
      <c r="M402" s="33">
        <v>13595.292490118576</v>
      </c>
      <c r="N402" s="33">
        <v>903.22134387351787</v>
      </c>
      <c r="O402" s="33">
        <v>623.43873517786562</v>
      </c>
      <c r="P402" s="33">
        <v>90.019762845849812</v>
      </c>
      <c r="Q402" s="33">
        <v>11140.347826086958</v>
      </c>
      <c r="R402" s="33">
        <v>148.12252964426878</v>
      </c>
      <c r="S402" s="33">
        <v>292.27272727272731</v>
      </c>
      <c r="T402" s="33">
        <v>2536.727272727273</v>
      </c>
      <c r="U402" s="33">
        <v>953.75889328063261</v>
      </c>
      <c r="V402" s="33">
        <v>1617.0671936758895</v>
      </c>
      <c r="W402" s="33">
        <v>3481.6363636363644</v>
      </c>
      <c r="X402" s="33">
        <v>1352.4624505928855</v>
      </c>
      <c r="Y402" s="33">
        <v>758.300395256917</v>
      </c>
      <c r="Z402" s="33">
        <v>11646.675889328066</v>
      </c>
      <c r="AA402" s="33">
        <v>2741.5059288537554</v>
      </c>
      <c r="AB402" s="33">
        <v>1020.7035573122531</v>
      </c>
      <c r="AC402" s="33">
        <v>2554.03162055336</v>
      </c>
      <c r="AD402" s="33">
        <v>2092.584980237154</v>
      </c>
      <c r="AE402" s="33">
        <v>3237.849802371542</v>
      </c>
      <c r="AF402" s="33">
        <v>18252.173913043476</v>
      </c>
      <c r="AG402" s="33">
        <v>2349.4664031620555</v>
      </c>
      <c r="AH402" s="33">
        <v>2055.110671936759</v>
      </c>
      <c r="AI402" s="33">
        <v>12116.505928853756</v>
      </c>
      <c r="AJ402" s="33">
        <v>585.08300395256924</v>
      </c>
      <c r="AK402" s="33">
        <v>1095.9288537549407</v>
      </c>
      <c r="AL402" s="33">
        <v>50.079051383399218</v>
      </c>
      <c r="AM402" s="33">
        <v>10513.940711462454</v>
      </c>
      <c r="AN402" s="33">
        <v>82.628458498023733</v>
      </c>
      <c r="AO402" s="33">
        <v>151.96837944664034</v>
      </c>
      <c r="AP402" s="33">
        <v>1928.3478260869567</v>
      </c>
      <c r="AQ402" s="33">
        <v>498.28063241106724</v>
      </c>
      <c r="AR402" s="33">
        <v>1803.2015810276682</v>
      </c>
      <c r="AS402" s="33">
        <v>3818.932806324111</v>
      </c>
      <c r="AT402" s="33">
        <v>1563.1462450592887</v>
      </c>
      <c r="AU402" s="33">
        <v>667.43478260869563</v>
      </c>
      <c r="AV402" s="33">
        <v>8007.9762845849809</v>
      </c>
      <c r="AW402" s="33">
        <v>3058.3754940711465</v>
      </c>
      <c r="AX402" s="33">
        <v>907.56521739130437</v>
      </c>
      <c r="AY402" s="33">
        <v>728.201581027668</v>
      </c>
      <c r="AZ402" s="33">
        <v>1505.1304347826087</v>
      </c>
      <c r="BA402" s="33">
        <v>1808.7035573122532</v>
      </c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  <c r="CF402" s="1"/>
      <c r="CG402" s="1"/>
      <c r="CH402" s="1"/>
      <c r="CI402" s="1"/>
      <c r="CJ402" s="1"/>
      <c r="CK402" s="1"/>
      <c r="CL402" s="1"/>
      <c r="CM402" s="1"/>
      <c r="CN402" s="1"/>
      <c r="CO402" s="1"/>
      <c r="CP402" s="1"/>
      <c r="CQ402" s="1"/>
      <c r="CR402" s="1"/>
      <c r="CS402" s="1"/>
      <c r="CT402" s="1"/>
      <c r="CU402" s="1"/>
      <c r="CV402" s="1"/>
      <c r="CW402" s="1"/>
      <c r="CX402" s="1"/>
      <c r="CY402" s="1"/>
      <c r="CZ402" s="1"/>
      <c r="DA402" s="1"/>
      <c r="DB402" s="1"/>
      <c r="DC402" s="1"/>
      <c r="DD402" s="1"/>
      <c r="DE402" s="1"/>
      <c r="DF402" s="1"/>
      <c r="DG402" s="1"/>
      <c r="DH402" s="1"/>
      <c r="DI402" s="1"/>
      <c r="DJ402" s="1"/>
      <c r="DK402" s="1"/>
      <c r="DL402" s="1"/>
      <c r="DM402" s="1"/>
      <c r="DN402" s="1"/>
      <c r="DO402" s="1"/>
      <c r="DP402" s="1"/>
      <c r="DQ402" s="1"/>
      <c r="DR402" s="1"/>
      <c r="DS402" s="1"/>
      <c r="DT402" s="1"/>
      <c r="DU402" s="1"/>
      <c r="DV402" s="1"/>
      <c r="DW402" s="1"/>
      <c r="DX402" s="1"/>
      <c r="DY402" s="1"/>
      <c r="DZ402" s="1"/>
      <c r="EA402" s="1"/>
      <c r="EB402" s="1"/>
      <c r="EC402" s="1"/>
      <c r="ED402" s="1"/>
      <c r="EE402" s="1"/>
      <c r="EF402" s="1"/>
      <c r="EG402" s="1"/>
      <c r="EH402" s="1"/>
      <c r="EI402" s="1"/>
      <c r="EJ402" s="1"/>
      <c r="EK402" s="1"/>
      <c r="EL402" s="1"/>
      <c r="EM402" s="1"/>
      <c r="EN402" s="1"/>
      <c r="EO402" s="1"/>
      <c r="EP402" s="1"/>
      <c r="EQ402" s="1"/>
      <c r="ER402" s="1"/>
      <c r="ES402" s="1"/>
      <c r="ET402" s="1"/>
      <c r="EU402" s="1"/>
      <c r="EV402" s="1"/>
      <c r="EW402" s="1"/>
      <c r="EX402" s="1"/>
      <c r="EY402" s="1"/>
      <c r="EZ402" s="1"/>
      <c r="FA402" s="1"/>
      <c r="FB402" s="1"/>
      <c r="FC402" s="1"/>
      <c r="FD402" s="1"/>
      <c r="FE402" s="1"/>
      <c r="FF402" s="1"/>
      <c r="FG402" s="1"/>
      <c r="FH402" s="1"/>
    </row>
    <row r="403" spans="1:164" ht="15.75" customHeight="1" x14ac:dyDescent="0.25">
      <c r="A403" s="1">
        <v>38206</v>
      </c>
      <c r="B403" s="1" t="s">
        <v>404</v>
      </c>
      <c r="C403" s="1" t="s">
        <v>799</v>
      </c>
      <c r="D403" s="1" t="s">
        <v>827</v>
      </c>
      <c r="E403" s="1">
        <v>2830</v>
      </c>
      <c r="F403" s="1" t="s">
        <v>834</v>
      </c>
      <c r="G403" s="1" t="s">
        <v>838</v>
      </c>
      <c r="H403" s="1" t="s">
        <v>841</v>
      </c>
      <c r="I403" s="1" t="s">
        <v>853</v>
      </c>
      <c r="J403" s="33">
        <v>93862.830039525696</v>
      </c>
      <c r="K403" s="33">
        <v>7092.3715415019769</v>
      </c>
      <c r="L403" s="33">
        <v>17111.703557312256</v>
      </c>
      <c r="M403" s="33">
        <v>44001.944664031624</v>
      </c>
      <c r="N403" s="33">
        <v>17523.695652173912</v>
      </c>
      <c r="O403" s="33">
        <v>7783.6877470355739</v>
      </c>
      <c r="P403" s="33">
        <v>349.42687747035581</v>
      </c>
      <c r="Q403" s="33">
        <v>60547.517786561271</v>
      </c>
      <c r="R403" s="33">
        <v>774.0513833992095</v>
      </c>
      <c r="S403" s="33">
        <v>2002.3399209486167</v>
      </c>
      <c r="T403" s="33">
        <v>18538.415019762848</v>
      </c>
      <c r="U403" s="33">
        <v>10154.747035573122</v>
      </c>
      <c r="V403" s="33">
        <v>12262.221343873518</v>
      </c>
      <c r="W403" s="33">
        <v>11256.09486166008</v>
      </c>
      <c r="X403" s="33">
        <v>3143.8893280632415</v>
      </c>
      <c r="Y403" s="33">
        <v>2415.7588932806325</v>
      </c>
      <c r="Z403" s="33">
        <v>73835.019762845841</v>
      </c>
      <c r="AA403" s="33">
        <v>24045.335968379448</v>
      </c>
      <c r="AB403" s="33">
        <v>7171.221343873518</v>
      </c>
      <c r="AC403" s="33">
        <v>14930.750988142296</v>
      </c>
      <c r="AD403" s="33">
        <v>15579.442687747036</v>
      </c>
      <c r="AE403" s="33">
        <v>12108.268774703558</v>
      </c>
      <c r="AF403" s="33">
        <v>93095.375494071166</v>
      </c>
      <c r="AG403" s="33">
        <v>7243.5770750988149</v>
      </c>
      <c r="AH403" s="33">
        <v>16164.652173913044</v>
      </c>
      <c r="AI403" s="33">
        <v>47263.612648221351</v>
      </c>
      <c r="AJ403" s="33">
        <v>15252.774703557312</v>
      </c>
      <c r="AK403" s="33">
        <v>6596.533596837945</v>
      </c>
      <c r="AL403" s="33">
        <v>574.22529644268775</v>
      </c>
      <c r="AM403" s="33">
        <v>61581.636363636375</v>
      </c>
      <c r="AN403" s="33">
        <v>783.97233201581037</v>
      </c>
      <c r="AO403" s="33">
        <v>1857.0474308300397</v>
      </c>
      <c r="AP403" s="33">
        <v>19589.241106719368</v>
      </c>
      <c r="AQ403" s="33">
        <v>9259.9209486166001</v>
      </c>
      <c r="AR403" s="33">
        <v>12089.905138339922</v>
      </c>
      <c r="AS403" s="33">
        <v>11934.320158102768</v>
      </c>
      <c r="AT403" s="33">
        <v>3788.03557312253</v>
      </c>
      <c r="AU403" s="33">
        <v>2279.193675889328</v>
      </c>
      <c r="AV403" s="33">
        <v>78851.909090909103</v>
      </c>
      <c r="AW403" s="33">
        <v>28786.75494071146</v>
      </c>
      <c r="AX403" s="33">
        <v>6838.4901185770759</v>
      </c>
      <c r="AY403" s="33">
        <v>16138.462450592886</v>
      </c>
      <c r="AZ403" s="33">
        <v>13709.624505928854</v>
      </c>
      <c r="BA403" s="33">
        <v>13378.577075098816</v>
      </c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  <c r="CF403" s="1"/>
      <c r="CG403" s="1"/>
      <c r="CH403" s="1"/>
      <c r="CI403" s="1"/>
      <c r="CJ403" s="1"/>
      <c r="CK403" s="1"/>
      <c r="CL403" s="1"/>
      <c r="CM403" s="1"/>
      <c r="CN403" s="1"/>
      <c r="CO403" s="1"/>
      <c r="CP403" s="1"/>
      <c r="CQ403" s="1"/>
      <c r="CR403" s="1"/>
      <c r="CS403" s="1"/>
      <c r="CT403" s="1"/>
      <c r="CU403" s="1"/>
      <c r="CV403" s="1"/>
      <c r="CW403" s="1"/>
      <c r="CX403" s="1"/>
      <c r="CY403" s="1"/>
      <c r="CZ403" s="1"/>
      <c r="DA403" s="1"/>
      <c r="DB403" s="1"/>
      <c r="DC403" s="1"/>
      <c r="DD403" s="1"/>
      <c r="DE403" s="1"/>
      <c r="DF403" s="1"/>
      <c r="DG403" s="1"/>
      <c r="DH403" s="1"/>
      <c r="DI403" s="1"/>
      <c r="DJ403" s="1"/>
      <c r="DK403" s="1"/>
      <c r="DL403" s="1"/>
      <c r="DM403" s="1"/>
      <c r="DN403" s="1"/>
      <c r="DO403" s="1"/>
      <c r="DP403" s="1"/>
      <c r="DQ403" s="1"/>
      <c r="DR403" s="1"/>
      <c r="DS403" s="1"/>
      <c r="DT403" s="1"/>
      <c r="DU403" s="1"/>
      <c r="DV403" s="1"/>
      <c r="DW403" s="1"/>
      <c r="DX403" s="1"/>
      <c r="DY403" s="1"/>
      <c r="DZ403" s="1"/>
      <c r="EA403" s="1"/>
      <c r="EB403" s="1"/>
      <c r="EC403" s="1"/>
      <c r="ED403" s="1"/>
      <c r="EE403" s="1"/>
      <c r="EF403" s="1"/>
      <c r="EG403" s="1"/>
      <c r="EH403" s="1"/>
      <c r="EI403" s="1"/>
      <c r="EJ403" s="1"/>
      <c r="EK403" s="1"/>
      <c r="EL403" s="1"/>
      <c r="EM403" s="1"/>
      <c r="EN403" s="1"/>
      <c r="EO403" s="1"/>
      <c r="EP403" s="1"/>
      <c r="EQ403" s="1"/>
      <c r="ER403" s="1"/>
      <c r="ES403" s="1"/>
      <c r="ET403" s="1"/>
      <c r="EU403" s="1"/>
      <c r="EV403" s="1"/>
      <c r="EW403" s="1"/>
      <c r="EX403" s="1"/>
      <c r="EY403" s="1"/>
      <c r="EZ403" s="1"/>
      <c r="FA403" s="1"/>
      <c r="FB403" s="1"/>
      <c r="FC403" s="1"/>
      <c r="FD403" s="1"/>
      <c r="FE403" s="1"/>
      <c r="FF403" s="1"/>
      <c r="FG403" s="1"/>
      <c r="FH403" s="1"/>
    </row>
    <row r="404" spans="1:164" ht="15.75" customHeight="1" x14ac:dyDescent="0.25">
      <c r="A404" s="1">
        <v>38208</v>
      </c>
      <c r="B404" s="1" t="s">
        <v>405</v>
      </c>
      <c r="C404" s="1" t="s">
        <v>799</v>
      </c>
      <c r="D404" s="1" t="s">
        <v>824</v>
      </c>
      <c r="E404" s="1">
        <v>2400</v>
      </c>
      <c r="F404" s="1" t="s">
        <v>834</v>
      </c>
      <c r="G404" s="1" t="s">
        <v>838</v>
      </c>
      <c r="H404" s="1" t="s">
        <v>843</v>
      </c>
      <c r="I404" s="1" t="s">
        <v>851</v>
      </c>
      <c r="J404" s="33">
        <v>42970.719367588943</v>
      </c>
      <c r="K404" s="33">
        <v>2743.237154150198</v>
      </c>
      <c r="L404" s="33">
        <v>8775.9604743083019</v>
      </c>
      <c r="M404" s="33">
        <v>16617.07114624506</v>
      </c>
      <c r="N404" s="33">
        <v>9634.3675889328078</v>
      </c>
      <c r="O404" s="33">
        <v>4412.766798418972</v>
      </c>
      <c r="P404" s="33">
        <v>787.31620553359687</v>
      </c>
      <c r="Q404" s="33">
        <v>49348.015810276687</v>
      </c>
      <c r="R404" s="33">
        <v>787.93280632411074</v>
      </c>
      <c r="S404" s="33">
        <v>1789.727272727273</v>
      </c>
      <c r="T404" s="33">
        <v>16758.885375494072</v>
      </c>
      <c r="U404" s="33">
        <v>7503.0395256917</v>
      </c>
      <c r="V404" s="33">
        <v>8838.3162055335979</v>
      </c>
      <c r="W404" s="33">
        <v>9707.5296442687759</v>
      </c>
      <c r="X404" s="33">
        <v>2575.529644268775</v>
      </c>
      <c r="Y404" s="33">
        <v>1387.0553359683795</v>
      </c>
      <c r="Z404" s="33">
        <v>39984.498023715416</v>
      </c>
      <c r="AA404" s="33">
        <v>13315.77075098814</v>
      </c>
      <c r="AB404" s="33">
        <v>6792.03557312253</v>
      </c>
      <c r="AC404" s="33">
        <v>7969.6798418972339</v>
      </c>
      <c r="AD404" s="33">
        <v>5668.7865612648229</v>
      </c>
      <c r="AE404" s="33">
        <v>6238.225296442688</v>
      </c>
      <c r="AF404" s="33">
        <v>33843.039525691704</v>
      </c>
      <c r="AG404" s="33">
        <v>2162.110671936759</v>
      </c>
      <c r="AH404" s="33">
        <v>4714.383399209486</v>
      </c>
      <c r="AI404" s="33">
        <v>17893.577075098816</v>
      </c>
      <c r="AJ404" s="33">
        <v>5980.98814229249</v>
      </c>
      <c r="AK404" s="33">
        <v>3050.636363636364</v>
      </c>
      <c r="AL404" s="33">
        <v>41.343873517786569</v>
      </c>
      <c r="AM404" s="33">
        <v>38094.869565217399</v>
      </c>
      <c r="AN404" s="33">
        <v>328.73517786561268</v>
      </c>
      <c r="AO404" s="33">
        <v>1105.1383399209487</v>
      </c>
      <c r="AP404" s="33">
        <v>11235.482213438736</v>
      </c>
      <c r="AQ404" s="33">
        <v>5998.537549407115</v>
      </c>
      <c r="AR404" s="33">
        <v>6826.3715415019769</v>
      </c>
      <c r="AS404" s="33">
        <v>9991.9249011857719</v>
      </c>
      <c r="AT404" s="33">
        <v>1652.4347826086957</v>
      </c>
      <c r="AU404" s="33">
        <v>956.24505928853773</v>
      </c>
      <c r="AV404" s="33">
        <v>22705.446640316208</v>
      </c>
      <c r="AW404" s="33">
        <v>7550.0632411067199</v>
      </c>
      <c r="AX404" s="33">
        <v>2907.814229249012</v>
      </c>
      <c r="AY404" s="33">
        <v>4799.6719367588939</v>
      </c>
      <c r="AZ404" s="33">
        <v>2620.4308300395255</v>
      </c>
      <c r="BA404" s="33">
        <v>4827.4664031620559</v>
      </c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  <c r="CI404" s="1"/>
      <c r="CJ404" s="1"/>
      <c r="CK404" s="1"/>
      <c r="CL404" s="1"/>
      <c r="CM404" s="1"/>
      <c r="CN404" s="1"/>
      <c r="CO404" s="1"/>
      <c r="CP404" s="1"/>
      <c r="CQ404" s="1"/>
      <c r="CR404" s="1"/>
      <c r="CS404" s="1"/>
      <c r="CT404" s="1"/>
      <c r="CU404" s="1"/>
      <c r="CV404" s="1"/>
      <c r="CW404" s="1"/>
      <c r="CX404" s="1"/>
      <c r="CY404" s="1"/>
      <c r="CZ404" s="1"/>
      <c r="DA404" s="1"/>
      <c r="DB404" s="1"/>
      <c r="DC404" s="1"/>
      <c r="DD404" s="1"/>
      <c r="DE404" s="1"/>
      <c r="DF404" s="1"/>
      <c r="DG404" s="1"/>
      <c r="DH404" s="1"/>
      <c r="DI404" s="1"/>
      <c r="DJ404" s="1"/>
      <c r="DK404" s="1"/>
      <c r="DL404" s="1"/>
      <c r="DM404" s="1"/>
      <c r="DN404" s="1"/>
      <c r="DO404" s="1"/>
      <c r="DP404" s="1"/>
      <c r="DQ404" s="1"/>
      <c r="DR404" s="1"/>
      <c r="DS404" s="1"/>
      <c r="DT404" s="1"/>
      <c r="DU404" s="1"/>
      <c r="DV404" s="1"/>
      <c r="DW404" s="1"/>
      <c r="DX404" s="1"/>
      <c r="DY404" s="1"/>
      <c r="DZ404" s="1"/>
      <c r="EA404" s="1"/>
      <c r="EB404" s="1"/>
      <c r="EC404" s="1"/>
      <c r="ED404" s="1"/>
      <c r="EE404" s="1"/>
      <c r="EF404" s="1"/>
      <c r="EG404" s="1"/>
      <c r="EH404" s="1"/>
      <c r="EI404" s="1"/>
      <c r="EJ404" s="1"/>
      <c r="EK404" s="1"/>
      <c r="EL404" s="1"/>
      <c r="EM404" s="1"/>
      <c r="EN404" s="1"/>
      <c r="EO404" s="1"/>
      <c r="EP404" s="1"/>
      <c r="EQ404" s="1"/>
      <c r="ER404" s="1"/>
      <c r="ES404" s="1"/>
      <c r="ET404" s="1"/>
      <c r="EU404" s="1"/>
      <c r="EV404" s="1"/>
      <c r="EW404" s="1"/>
      <c r="EX404" s="1"/>
      <c r="EY404" s="1"/>
      <c r="EZ404" s="1"/>
      <c r="FA404" s="1"/>
      <c r="FB404" s="1"/>
      <c r="FC404" s="1"/>
      <c r="FD404" s="1"/>
      <c r="FE404" s="1"/>
      <c r="FF404" s="1"/>
      <c r="FG404" s="1"/>
      <c r="FH404" s="1"/>
    </row>
    <row r="405" spans="1:164" ht="15.75" customHeight="1" x14ac:dyDescent="0.25">
      <c r="A405" s="1">
        <v>38209</v>
      </c>
      <c r="B405" s="1" t="s">
        <v>406</v>
      </c>
      <c r="C405" s="1" t="s">
        <v>806</v>
      </c>
      <c r="D405" s="1" t="s">
        <v>825</v>
      </c>
      <c r="E405" s="1">
        <v>1600</v>
      </c>
      <c r="F405" s="1" t="s">
        <v>834</v>
      </c>
      <c r="G405" s="1" t="s">
        <v>838</v>
      </c>
      <c r="H405" s="1" t="s">
        <v>843</v>
      </c>
      <c r="I405" s="1" t="s">
        <v>852</v>
      </c>
      <c r="J405" s="33">
        <v>22434.90513833992</v>
      </c>
      <c r="K405" s="33">
        <v>499.20948616600793</v>
      </c>
      <c r="L405" s="33">
        <v>2806.711462450593</v>
      </c>
      <c r="M405" s="33">
        <v>12143.10276679842</v>
      </c>
      <c r="N405" s="33">
        <v>3553.612648221344</v>
      </c>
      <c r="O405" s="33">
        <v>2629.9762845849805</v>
      </c>
      <c r="P405" s="33">
        <v>802.29249011857712</v>
      </c>
      <c r="Q405" s="33">
        <v>34176.083003952568</v>
      </c>
      <c r="R405" s="33">
        <v>588.53754940711462</v>
      </c>
      <c r="S405" s="33">
        <v>1576.4031620553362</v>
      </c>
      <c r="T405" s="33">
        <v>8831.9525691699619</v>
      </c>
      <c r="U405" s="33">
        <v>5281.276679841897</v>
      </c>
      <c r="V405" s="33">
        <v>5997.826086956522</v>
      </c>
      <c r="W405" s="33">
        <v>6343.7233201581039</v>
      </c>
      <c r="X405" s="33">
        <v>4106.1739130434789</v>
      </c>
      <c r="Y405" s="33">
        <v>1450.1897233201582</v>
      </c>
      <c r="Z405" s="33">
        <v>33282.992094861664</v>
      </c>
      <c r="AA405" s="33">
        <v>9552.9407114624519</v>
      </c>
      <c r="AB405" s="33">
        <v>1905.8498023715413</v>
      </c>
      <c r="AC405" s="33">
        <v>8470.6837944664039</v>
      </c>
      <c r="AD405" s="33">
        <v>4929.8735177865619</v>
      </c>
      <c r="AE405" s="33">
        <v>8423.644268774704</v>
      </c>
      <c r="AF405" s="33">
        <v>15635.766798418976</v>
      </c>
      <c r="AG405" s="33">
        <v>605.5533596837945</v>
      </c>
      <c r="AH405" s="33">
        <v>1880.833992094862</v>
      </c>
      <c r="AI405" s="33">
        <v>7421.351778656127</v>
      </c>
      <c r="AJ405" s="33">
        <v>3105.5810276679845</v>
      </c>
      <c r="AK405" s="33">
        <v>1727.3596837944663</v>
      </c>
      <c r="AL405" s="33">
        <v>895.08695652173924</v>
      </c>
      <c r="AM405" s="33">
        <v>37317.039525691704</v>
      </c>
      <c r="AN405" s="33">
        <v>660.29644268774712</v>
      </c>
      <c r="AO405" s="33">
        <v>1379.703557312253</v>
      </c>
      <c r="AP405" s="33">
        <v>9464.252964426878</v>
      </c>
      <c r="AQ405" s="33">
        <v>5652.2727272727279</v>
      </c>
      <c r="AR405" s="33">
        <v>7358.3162055335979</v>
      </c>
      <c r="AS405" s="33">
        <v>7161.241106719368</v>
      </c>
      <c r="AT405" s="33">
        <v>3952.932806324111</v>
      </c>
      <c r="AU405" s="33">
        <v>1688.0237154150198</v>
      </c>
      <c r="AV405" s="33">
        <v>30164.359683794468</v>
      </c>
      <c r="AW405" s="33">
        <v>7273.1778656126489</v>
      </c>
      <c r="AX405" s="33">
        <v>2395.703557312253</v>
      </c>
      <c r="AY405" s="33">
        <v>7710.636363636364</v>
      </c>
      <c r="AZ405" s="33">
        <v>4727.545454545455</v>
      </c>
      <c r="BA405" s="33">
        <v>8057.296442687747</v>
      </c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  <c r="CF405" s="1"/>
      <c r="CG405" s="1"/>
      <c r="CH405" s="1"/>
      <c r="CI405" s="1"/>
      <c r="CJ405" s="1"/>
      <c r="CK405" s="1"/>
      <c r="CL405" s="1"/>
      <c r="CM405" s="1"/>
      <c r="CN405" s="1"/>
      <c r="CO405" s="1"/>
      <c r="CP405" s="1"/>
      <c r="CQ405" s="1"/>
      <c r="CR405" s="1"/>
      <c r="CS405" s="1"/>
      <c r="CT405" s="1"/>
      <c r="CU405" s="1"/>
      <c r="CV405" s="1"/>
      <c r="CW405" s="1"/>
      <c r="CX405" s="1"/>
      <c r="CY405" s="1"/>
      <c r="CZ405" s="1"/>
      <c r="DA405" s="1"/>
      <c r="DB405" s="1"/>
      <c r="DC405" s="1"/>
      <c r="DD405" s="1"/>
      <c r="DE405" s="1"/>
      <c r="DF405" s="1"/>
      <c r="DG405" s="1"/>
      <c r="DH405" s="1"/>
      <c r="DI405" s="1"/>
      <c r="DJ405" s="1"/>
      <c r="DK405" s="1"/>
      <c r="DL405" s="1"/>
      <c r="DM405" s="1"/>
      <c r="DN405" s="1"/>
      <c r="DO405" s="1"/>
      <c r="DP405" s="1"/>
      <c r="DQ405" s="1"/>
      <c r="DR405" s="1"/>
      <c r="DS405" s="1"/>
      <c r="DT405" s="1"/>
      <c r="DU405" s="1"/>
      <c r="DV405" s="1"/>
      <c r="DW405" s="1"/>
      <c r="DX405" s="1"/>
      <c r="DY405" s="1"/>
      <c r="DZ405" s="1"/>
      <c r="EA405" s="1"/>
      <c r="EB405" s="1"/>
      <c r="EC405" s="1"/>
      <c r="ED405" s="1"/>
      <c r="EE405" s="1"/>
      <c r="EF405" s="1"/>
      <c r="EG405" s="1"/>
      <c r="EH405" s="1"/>
      <c r="EI405" s="1"/>
      <c r="EJ405" s="1"/>
      <c r="EK405" s="1"/>
      <c r="EL405" s="1"/>
      <c r="EM405" s="1"/>
      <c r="EN405" s="1"/>
      <c r="EO405" s="1"/>
      <c r="EP405" s="1"/>
      <c r="EQ405" s="1"/>
      <c r="ER405" s="1"/>
      <c r="ES405" s="1"/>
      <c r="ET405" s="1"/>
      <c r="EU405" s="1"/>
      <c r="EV405" s="1"/>
      <c r="EW405" s="1"/>
      <c r="EX405" s="1"/>
      <c r="EY405" s="1"/>
      <c r="EZ405" s="1"/>
      <c r="FA405" s="1"/>
      <c r="FB405" s="1"/>
      <c r="FC405" s="1"/>
      <c r="FD405" s="1"/>
      <c r="FE405" s="1"/>
      <c r="FF405" s="1"/>
      <c r="FG405" s="1"/>
      <c r="FH405" s="1"/>
    </row>
    <row r="406" spans="1:164" ht="15.75" customHeight="1" x14ac:dyDescent="0.25">
      <c r="A406" s="1">
        <v>38210</v>
      </c>
      <c r="B406" s="1" t="s">
        <v>407</v>
      </c>
      <c r="C406" s="1" t="s">
        <v>798</v>
      </c>
      <c r="D406" s="1" t="s">
        <v>824</v>
      </c>
      <c r="E406" s="1">
        <v>2500</v>
      </c>
      <c r="F406" s="1" t="s">
        <v>835</v>
      </c>
      <c r="G406" s="1" t="s">
        <v>838</v>
      </c>
      <c r="H406" s="1" t="s">
        <v>844</v>
      </c>
      <c r="I406" s="1" t="s">
        <v>852</v>
      </c>
      <c r="J406" s="33">
        <v>15063.474308300396</v>
      </c>
      <c r="K406" s="33">
        <v>484.28458498023718</v>
      </c>
      <c r="L406" s="33">
        <v>1819.1699604743085</v>
      </c>
      <c r="M406" s="33">
        <v>7421.9249011857719</v>
      </c>
      <c r="N406" s="33">
        <v>3818.245059288538</v>
      </c>
      <c r="O406" s="33">
        <v>1519.8498023715417</v>
      </c>
      <c r="P406" s="33">
        <v>0</v>
      </c>
      <c r="Q406" s="33">
        <v>24933.869565217392</v>
      </c>
      <c r="R406" s="33">
        <v>442.13438735177863</v>
      </c>
      <c r="S406" s="33">
        <v>674.28063241106724</v>
      </c>
      <c r="T406" s="33">
        <v>4311.948616600791</v>
      </c>
      <c r="U406" s="33">
        <v>3394.102766798419</v>
      </c>
      <c r="V406" s="33">
        <v>4756.324110671937</v>
      </c>
      <c r="W406" s="33">
        <v>8161.715415019763</v>
      </c>
      <c r="X406" s="33">
        <v>2014.217391304348</v>
      </c>
      <c r="Y406" s="33">
        <v>1179.1462450592885</v>
      </c>
      <c r="Z406" s="33">
        <v>24272.03162055336</v>
      </c>
      <c r="AA406" s="33">
        <v>8333.1067193675899</v>
      </c>
      <c r="AB406" s="33">
        <v>3204.316205533597</v>
      </c>
      <c r="AC406" s="33">
        <v>1912.814229249012</v>
      </c>
      <c r="AD406" s="33">
        <v>7202.2608695652189</v>
      </c>
      <c r="AE406" s="33">
        <v>3619.533596837945</v>
      </c>
      <c r="AF406" s="33">
        <v>0</v>
      </c>
      <c r="AG406" s="33">
        <v>0</v>
      </c>
      <c r="AH406" s="33">
        <v>0</v>
      </c>
      <c r="AI406" s="33">
        <v>0</v>
      </c>
      <c r="AJ406" s="33">
        <v>0</v>
      </c>
      <c r="AK406" s="33">
        <v>0</v>
      </c>
      <c r="AL406" s="33">
        <v>0</v>
      </c>
      <c r="AM406" s="33">
        <v>0</v>
      </c>
      <c r="AN406" s="33">
        <v>0</v>
      </c>
      <c r="AO406" s="33">
        <v>0</v>
      </c>
      <c r="AP406" s="33">
        <v>0</v>
      </c>
      <c r="AQ406" s="33">
        <v>0</v>
      </c>
      <c r="AR406" s="33">
        <v>0</v>
      </c>
      <c r="AS406" s="33">
        <v>0</v>
      </c>
      <c r="AT406" s="33">
        <v>0</v>
      </c>
      <c r="AU406" s="33">
        <v>0</v>
      </c>
      <c r="AV406" s="33">
        <v>0</v>
      </c>
      <c r="AW406" s="33">
        <v>0</v>
      </c>
      <c r="AX406" s="33">
        <v>0</v>
      </c>
      <c r="AY406" s="33">
        <v>0</v>
      </c>
      <c r="AZ406" s="33">
        <v>0</v>
      </c>
      <c r="BA406" s="33">
        <v>0</v>
      </c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  <c r="CF406" s="1"/>
      <c r="CG406" s="1"/>
      <c r="CH406" s="1"/>
      <c r="CI406" s="1"/>
      <c r="CJ406" s="1"/>
      <c r="CK406" s="1"/>
      <c r="CL406" s="1"/>
      <c r="CM406" s="1"/>
      <c r="CN406" s="1"/>
      <c r="CO406" s="1"/>
      <c r="CP406" s="1"/>
      <c r="CQ406" s="1"/>
      <c r="CR406" s="1"/>
      <c r="CS406" s="1"/>
      <c r="CT406" s="1"/>
      <c r="CU406" s="1"/>
      <c r="CV406" s="1"/>
      <c r="CW406" s="1"/>
      <c r="CX406" s="1"/>
      <c r="CY406" s="1"/>
      <c r="CZ406" s="1"/>
      <c r="DA406" s="1"/>
      <c r="DB406" s="1"/>
      <c r="DC406" s="1"/>
      <c r="DD406" s="1"/>
      <c r="DE406" s="1"/>
      <c r="DF406" s="1"/>
      <c r="DG406" s="1"/>
      <c r="DH406" s="1"/>
      <c r="DI406" s="1"/>
      <c r="DJ406" s="1"/>
      <c r="DK406" s="1"/>
      <c r="DL406" s="1"/>
      <c r="DM406" s="1"/>
      <c r="DN406" s="1"/>
      <c r="DO406" s="1"/>
      <c r="DP406" s="1"/>
      <c r="DQ406" s="1"/>
      <c r="DR406" s="1"/>
      <c r="DS406" s="1"/>
      <c r="DT406" s="1"/>
      <c r="DU406" s="1"/>
      <c r="DV406" s="1"/>
      <c r="DW406" s="1"/>
      <c r="DX406" s="1"/>
      <c r="DY406" s="1"/>
      <c r="DZ406" s="1"/>
      <c r="EA406" s="1"/>
      <c r="EB406" s="1"/>
      <c r="EC406" s="1"/>
      <c r="ED406" s="1"/>
      <c r="EE406" s="1"/>
      <c r="EF406" s="1"/>
      <c r="EG406" s="1"/>
      <c r="EH406" s="1"/>
      <c r="EI406" s="1"/>
      <c r="EJ406" s="1"/>
      <c r="EK406" s="1"/>
      <c r="EL406" s="1"/>
      <c r="EM406" s="1"/>
      <c r="EN406" s="1"/>
      <c r="EO406" s="1"/>
      <c r="EP406" s="1"/>
      <c r="EQ406" s="1"/>
      <c r="ER406" s="1"/>
      <c r="ES406" s="1"/>
      <c r="ET406" s="1"/>
      <c r="EU406" s="1"/>
      <c r="EV406" s="1"/>
      <c r="EW406" s="1"/>
      <c r="EX406" s="1"/>
      <c r="EY406" s="1"/>
      <c r="EZ406" s="1"/>
      <c r="FA406" s="1"/>
      <c r="FB406" s="1"/>
      <c r="FC406" s="1"/>
      <c r="FD406" s="1"/>
      <c r="FE406" s="1"/>
      <c r="FF406" s="1"/>
      <c r="FG406" s="1"/>
      <c r="FH406" s="1"/>
    </row>
    <row r="407" spans="1:164" ht="15.75" customHeight="1" x14ac:dyDescent="0.25">
      <c r="A407" s="1">
        <v>38223</v>
      </c>
      <c r="B407" s="1" t="s">
        <v>408</v>
      </c>
      <c r="C407" s="1" t="s">
        <v>806</v>
      </c>
      <c r="D407" s="1" t="s">
        <v>823</v>
      </c>
      <c r="E407" s="1">
        <v>1515</v>
      </c>
      <c r="F407" s="1" t="s">
        <v>836</v>
      </c>
      <c r="G407" s="1" t="s">
        <v>838</v>
      </c>
      <c r="H407" s="1" t="s">
        <v>843</v>
      </c>
      <c r="I407" s="1" t="s">
        <v>850</v>
      </c>
      <c r="J407" s="33">
        <v>8126.2292490118571</v>
      </c>
      <c r="K407" s="33">
        <v>528.69169960474312</v>
      </c>
      <c r="L407" s="33">
        <v>1163.3517786561267</v>
      </c>
      <c r="M407" s="33">
        <v>4649.99209486166</v>
      </c>
      <c r="N407" s="33">
        <v>1527.9486166007907</v>
      </c>
      <c r="O407" s="33">
        <v>256.24505928853756</v>
      </c>
      <c r="P407" s="33">
        <v>0</v>
      </c>
      <c r="Q407" s="33">
        <v>27346.110671936764</v>
      </c>
      <c r="R407" s="33">
        <v>164.66403162055337</v>
      </c>
      <c r="S407" s="33">
        <v>674.703557312253</v>
      </c>
      <c r="T407" s="33">
        <v>9580.1699604743098</v>
      </c>
      <c r="U407" s="33">
        <v>2991.6996047430835</v>
      </c>
      <c r="V407" s="33">
        <v>4256.225296442688</v>
      </c>
      <c r="W407" s="33">
        <v>5381.715415019763</v>
      </c>
      <c r="X407" s="33">
        <v>2811.928853754941</v>
      </c>
      <c r="Y407" s="33">
        <v>1485.00395256917</v>
      </c>
      <c r="Z407" s="33">
        <v>24631.320158102768</v>
      </c>
      <c r="AA407" s="33">
        <v>9580.2608695652179</v>
      </c>
      <c r="AB407" s="33">
        <v>1232.1501976284585</v>
      </c>
      <c r="AC407" s="33">
        <v>6222.098814229249</v>
      </c>
      <c r="AD407" s="33">
        <v>2398.7035573122535</v>
      </c>
      <c r="AE407" s="33">
        <v>5198.106719367589</v>
      </c>
      <c r="AF407" s="33">
        <v>8224.7035573122539</v>
      </c>
      <c r="AG407" s="33">
        <v>362.76284584980237</v>
      </c>
      <c r="AH407" s="33">
        <v>1096.8537549407115</v>
      </c>
      <c r="AI407" s="33">
        <v>5120.6837944664039</v>
      </c>
      <c r="AJ407" s="33">
        <v>1203.6837944664032</v>
      </c>
      <c r="AK407" s="33">
        <v>440.71936758893281</v>
      </c>
      <c r="AL407" s="33">
        <v>0</v>
      </c>
      <c r="AM407" s="33">
        <v>32689.837944664036</v>
      </c>
      <c r="AN407" s="33">
        <v>193.71541501976287</v>
      </c>
      <c r="AO407" s="33">
        <v>590.52173913043487</v>
      </c>
      <c r="AP407" s="33">
        <v>13438.458498023718</v>
      </c>
      <c r="AQ407" s="33">
        <v>2820.3754940711465</v>
      </c>
      <c r="AR407" s="33">
        <v>5032.071146245059</v>
      </c>
      <c r="AS407" s="33">
        <v>6165.0553359683799</v>
      </c>
      <c r="AT407" s="33">
        <v>3041.0790513833995</v>
      </c>
      <c r="AU407" s="33">
        <v>1408.5612648221345</v>
      </c>
      <c r="AV407" s="33">
        <v>24835.608695652176</v>
      </c>
      <c r="AW407" s="33">
        <v>11109.462450592888</v>
      </c>
      <c r="AX407" s="33">
        <v>1465.0948616600792</v>
      </c>
      <c r="AY407" s="33">
        <v>5907.648221343874</v>
      </c>
      <c r="AZ407" s="33">
        <v>939.14229249011873</v>
      </c>
      <c r="BA407" s="33">
        <v>5414.2608695652179</v>
      </c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  <c r="CF407" s="1"/>
      <c r="CG407" s="1"/>
      <c r="CH407" s="1"/>
      <c r="CI407" s="1"/>
      <c r="CJ407" s="1"/>
      <c r="CK407" s="1"/>
      <c r="CL407" s="1"/>
      <c r="CM407" s="1"/>
      <c r="CN407" s="1"/>
      <c r="CO407" s="1"/>
      <c r="CP407" s="1"/>
      <c r="CQ407" s="1"/>
      <c r="CR407" s="1"/>
      <c r="CS407" s="1"/>
      <c r="CT407" s="1"/>
      <c r="CU407" s="1"/>
      <c r="CV407" s="1"/>
      <c r="CW407" s="1"/>
      <c r="CX407" s="1"/>
      <c r="CY407" s="1"/>
      <c r="CZ407" s="1"/>
      <c r="DA407" s="1"/>
      <c r="DB407" s="1"/>
      <c r="DC407" s="1"/>
      <c r="DD407" s="1"/>
      <c r="DE407" s="1"/>
      <c r="DF407" s="1"/>
      <c r="DG407" s="1"/>
      <c r="DH407" s="1"/>
      <c r="DI407" s="1"/>
      <c r="DJ407" s="1"/>
      <c r="DK407" s="1"/>
      <c r="DL407" s="1"/>
      <c r="DM407" s="1"/>
      <c r="DN407" s="1"/>
      <c r="DO407" s="1"/>
      <c r="DP407" s="1"/>
      <c r="DQ407" s="1"/>
      <c r="DR407" s="1"/>
      <c r="DS407" s="1"/>
      <c r="DT407" s="1"/>
      <c r="DU407" s="1"/>
      <c r="DV407" s="1"/>
      <c r="DW407" s="1"/>
      <c r="DX407" s="1"/>
      <c r="DY407" s="1"/>
      <c r="DZ407" s="1"/>
      <c r="EA407" s="1"/>
      <c r="EB407" s="1"/>
      <c r="EC407" s="1"/>
      <c r="ED407" s="1"/>
      <c r="EE407" s="1"/>
      <c r="EF407" s="1"/>
      <c r="EG407" s="1"/>
      <c r="EH407" s="1"/>
      <c r="EI407" s="1"/>
      <c r="EJ407" s="1"/>
      <c r="EK407" s="1"/>
      <c r="EL407" s="1"/>
      <c r="EM407" s="1"/>
      <c r="EN407" s="1"/>
      <c r="EO407" s="1"/>
      <c r="EP407" s="1"/>
      <c r="EQ407" s="1"/>
      <c r="ER407" s="1"/>
      <c r="ES407" s="1"/>
      <c r="ET407" s="1"/>
      <c r="EU407" s="1"/>
      <c r="EV407" s="1"/>
      <c r="EW407" s="1"/>
      <c r="EX407" s="1"/>
      <c r="EY407" s="1"/>
      <c r="EZ407" s="1"/>
      <c r="FA407" s="1"/>
      <c r="FB407" s="1"/>
      <c r="FC407" s="1"/>
      <c r="FD407" s="1"/>
      <c r="FE407" s="1"/>
      <c r="FF407" s="1"/>
      <c r="FG407" s="1"/>
      <c r="FH407" s="1"/>
    </row>
    <row r="408" spans="1:164" ht="15.75" customHeight="1" x14ac:dyDescent="0.25">
      <c r="A408" s="1">
        <v>38227</v>
      </c>
      <c r="B408" s="1" t="s">
        <v>409</v>
      </c>
      <c r="C408" s="1" t="s">
        <v>799</v>
      </c>
      <c r="D408" s="1" t="s">
        <v>827</v>
      </c>
      <c r="E408" s="1">
        <v>3900</v>
      </c>
      <c r="F408" s="1" t="s">
        <v>834</v>
      </c>
      <c r="G408" s="1" t="s">
        <v>838</v>
      </c>
      <c r="H408" s="1" t="s">
        <v>846</v>
      </c>
      <c r="I408" s="1" t="s">
        <v>853</v>
      </c>
      <c r="J408" s="33">
        <v>146505.86561264822</v>
      </c>
      <c r="K408" s="33">
        <v>15137.861660079054</v>
      </c>
      <c r="L408" s="33">
        <v>26851.54545454546</v>
      </c>
      <c r="M408" s="33">
        <v>63216.422924901184</v>
      </c>
      <c r="N408" s="33">
        <v>26935.715415019764</v>
      </c>
      <c r="O408" s="33">
        <v>13070.051383399208</v>
      </c>
      <c r="P408" s="33">
        <v>1294.2687747035573</v>
      </c>
      <c r="Q408" s="33">
        <v>109513.7391304348</v>
      </c>
      <c r="R408" s="33">
        <v>2247.03162055336</v>
      </c>
      <c r="S408" s="33">
        <v>6679.9920948616609</v>
      </c>
      <c r="T408" s="33">
        <v>38698.478260869568</v>
      </c>
      <c r="U408" s="33">
        <v>16728.264822134388</v>
      </c>
      <c r="V408" s="33">
        <v>18623.656126482216</v>
      </c>
      <c r="W408" s="33">
        <v>18045.2766798419</v>
      </c>
      <c r="X408" s="33">
        <v>5925.9604743083009</v>
      </c>
      <c r="Y408" s="33">
        <v>2565.0790513833995</v>
      </c>
      <c r="Z408" s="33">
        <v>135025.51383399213</v>
      </c>
      <c r="AA408" s="33">
        <v>46797.083003952568</v>
      </c>
      <c r="AB408" s="33">
        <v>17400.905138339924</v>
      </c>
      <c r="AC408" s="33">
        <v>22503.881422924904</v>
      </c>
      <c r="AD408" s="33">
        <v>26018.901185770756</v>
      </c>
      <c r="AE408" s="33">
        <v>22304.743083003956</v>
      </c>
      <c r="AF408" s="33">
        <v>134031.28063241107</v>
      </c>
      <c r="AG408" s="33">
        <v>13250.442687747038</v>
      </c>
      <c r="AH408" s="33">
        <v>25784.114624505932</v>
      </c>
      <c r="AI408" s="33">
        <v>57789.4743083004</v>
      </c>
      <c r="AJ408" s="33">
        <v>24338.873517786564</v>
      </c>
      <c r="AK408" s="33">
        <v>11606.047430830042</v>
      </c>
      <c r="AL408" s="33">
        <v>1262.3280632411067</v>
      </c>
      <c r="AM408" s="33">
        <v>113530.9486166008</v>
      </c>
      <c r="AN408" s="33">
        <v>2389.924901185771</v>
      </c>
      <c r="AO408" s="33">
        <v>6700.225296442688</v>
      </c>
      <c r="AP408" s="33">
        <v>38516.996047430832</v>
      </c>
      <c r="AQ408" s="33">
        <v>17532.3557312253</v>
      </c>
      <c r="AR408" s="33">
        <v>17559.470355731228</v>
      </c>
      <c r="AS408" s="33">
        <v>21532.233201581032</v>
      </c>
      <c r="AT408" s="33">
        <v>6083.446640316206</v>
      </c>
      <c r="AU408" s="33">
        <v>3216.296442687747</v>
      </c>
      <c r="AV408" s="33">
        <v>127244.29644268776</v>
      </c>
      <c r="AW408" s="33">
        <v>46847.964426877479</v>
      </c>
      <c r="AX408" s="33">
        <v>17926.964426877472</v>
      </c>
      <c r="AY408" s="33">
        <v>19707.22924901186</v>
      </c>
      <c r="AZ408" s="33">
        <v>23839.169960474308</v>
      </c>
      <c r="BA408" s="33">
        <v>18922.968379446644</v>
      </c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  <c r="CF408" s="1"/>
      <c r="CG408" s="1"/>
      <c r="CH408" s="1"/>
      <c r="CI408" s="1"/>
      <c r="CJ408" s="1"/>
      <c r="CK408" s="1"/>
      <c r="CL408" s="1"/>
      <c r="CM408" s="1"/>
      <c r="CN408" s="1"/>
      <c r="CO408" s="1"/>
      <c r="CP408" s="1"/>
      <c r="CQ408" s="1"/>
      <c r="CR408" s="1"/>
      <c r="CS408" s="1"/>
      <c r="CT408" s="1"/>
      <c r="CU408" s="1"/>
      <c r="CV408" s="1"/>
      <c r="CW408" s="1"/>
      <c r="CX408" s="1"/>
      <c r="CY408" s="1"/>
      <c r="CZ408" s="1"/>
      <c r="DA408" s="1"/>
      <c r="DB408" s="1"/>
      <c r="DC408" s="1"/>
      <c r="DD408" s="1"/>
      <c r="DE408" s="1"/>
      <c r="DF408" s="1"/>
      <c r="DG408" s="1"/>
      <c r="DH408" s="1"/>
      <c r="DI408" s="1"/>
      <c r="DJ408" s="1"/>
      <c r="DK408" s="1"/>
      <c r="DL408" s="1"/>
      <c r="DM408" s="1"/>
      <c r="DN408" s="1"/>
      <c r="DO408" s="1"/>
      <c r="DP408" s="1"/>
      <c r="DQ408" s="1"/>
      <c r="DR408" s="1"/>
      <c r="DS408" s="1"/>
      <c r="DT408" s="1"/>
      <c r="DU408" s="1"/>
      <c r="DV408" s="1"/>
      <c r="DW408" s="1"/>
      <c r="DX408" s="1"/>
      <c r="DY408" s="1"/>
      <c r="DZ408" s="1"/>
      <c r="EA408" s="1"/>
      <c r="EB408" s="1"/>
      <c r="EC408" s="1"/>
      <c r="ED408" s="1"/>
      <c r="EE408" s="1"/>
      <c r="EF408" s="1"/>
      <c r="EG408" s="1"/>
      <c r="EH408" s="1"/>
      <c r="EI408" s="1"/>
      <c r="EJ408" s="1"/>
      <c r="EK408" s="1"/>
      <c r="EL408" s="1"/>
      <c r="EM408" s="1"/>
      <c r="EN408" s="1"/>
      <c r="EO408" s="1"/>
      <c r="EP408" s="1"/>
      <c r="EQ408" s="1"/>
      <c r="ER408" s="1"/>
      <c r="ES408" s="1"/>
      <c r="ET408" s="1"/>
      <c r="EU408" s="1"/>
      <c r="EV408" s="1"/>
      <c r="EW408" s="1"/>
      <c r="EX408" s="1"/>
      <c r="EY408" s="1"/>
      <c r="EZ408" s="1"/>
      <c r="FA408" s="1"/>
      <c r="FB408" s="1"/>
      <c r="FC408" s="1"/>
      <c r="FD408" s="1"/>
      <c r="FE408" s="1"/>
      <c r="FF408" s="1"/>
      <c r="FG408" s="1"/>
      <c r="FH408" s="1"/>
    </row>
    <row r="409" spans="1:164" ht="15.75" customHeight="1" x14ac:dyDescent="0.25">
      <c r="A409" s="1">
        <v>38231</v>
      </c>
      <c r="B409" s="1" t="s">
        <v>410</v>
      </c>
      <c r="C409" s="1" t="s">
        <v>803</v>
      </c>
      <c r="D409" s="1" t="s">
        <v>824</v>
      </c>
      <c r="E409" s="1">
        <v>2500</v>
      </c>
      <c r="F409" s="1" t="s">
        <v>834</v>
      </c>
      <c r="G409" s="1" t="s">
        <v>838</v>
      </c>
      <c r="H409" s="1" t="s">
        <v>843</v>
      </c>
      <c r="I409" s="1" t="s">
        <v>851</v>
      </c>
      <c r="J409" s="33">
        <v>52358.687747035583</v>
      </c>
      <c r="K409" s="33">
        <v>4242.573122529644</v>
      </c>
      <c r="L409" s="33">
        <v>10783.774703557314</v>
      </c>
      <c r="M409" s="33">
        <v>20309.114624505928</v>
      </c>
      <c r="N409" s="33">
        <v>9163.5296442687759</v>
      </c>
      <c r="O409" s="33">
        <v>7277.229249011858</v>
      </c>
      <c r="P409" s="33">
        <v>582.46640316205537</v>
      </c>
      <c r="Q409" s="33">
        <v>40798.454545454544</v>
      </c>
      <c r="R409" s="33">
        <v>792.15415019762861</v>
      </c>
      <c r="S409" s="33">
        <v>1735.2569169960475</v>
      </c>
      <c r="T409" s="33">
        <v>13042.01976284585</v>
      </c>
      <c r="U409" s="33">
        <v>5681.7628458498029</v>
      </c>
      <c r="V409" s="33">
        <v>6965.0790513833999</v>
      </c>
      <c r="W409" s="33">
        <v>8277.561264822134</v>
      </c>
      <c r="X409" s="33">
        <v>2570.632411067194</v>
      </c>
      <c r="Y409" s="33">
        <v>1733.9881422924902</v>
      </c>
      <c r="Z409" s="33">
        <v>48207.837944664032</v>
      </c>
      <c r="AA409" s="33">
        <v>13377.387351778658</v>
      </c>
      <c r="AB409" s="33">
        <v>4931.897233201581</v>
      </c>
      <c r="AC409" s="33">
        <v>7955.05138339921</v>
      </c>
      <c r="AD409" s="33">
        <v>14611.415019762846</v>
      </c>
      <c r="AE409" s="33">
        <v>7332.0869565217399</v>
      </c>
      <c r="AF409" s="33">
        <v>59508.723320158111</v>
      </c>
      <c r="AG409" s="33">
        <v>4190.723320158103</v>
      </c>
      <c r="AH409" s="33">
        <v>12936.21739130435</v>
      </c>
      <c r="AI409" s="33">
        <v>23903.948616600792</v>
      </c>
      <c r="AJ409" s="33">
        <v>10567.284584980238</v>
      </c>
      <c r="AK409" s="33">
        <v>6382.05138339921</v>
      </c>
      <c r="AL409" s="33">
        <v>1528.498023715415</v>
      </c>
      <c r="AM409" s="33">
        <v>44709.288537549415</v>
      </c>
      <c r="AN409" s="33">
        <v>1112.513833992095</v>
      </c>
      <c r="AO409" s="33">
        <v>1774.0711462450593</v>
      </c>
      <c r="AP409" s="33">
        <v>10984.051383399212</v>
      </c>
      <c r="AQ409" s="33">
        <v>6219.426877470356</v>
      </c>
      <c r="AR409" s="33">
        <v>9146.00395256917</v>
      </c>
      <c r="AS409" s="33">
        <v>11035.05533596838</v>
      </c>
      <c r="AT409" s="33">
        <v>2523.00790513834</v>
      </c>
      <c r="AU409" s="33">
        <v>1915.1581027667987</v>
      </c>
      <c r="AV409" s="33">
        <v>56191.138339920959</v>
      </c>
      <c r="AW409" s="33">
        <v>14472.695652173914</v>
      </c>
      <c r="AX409" s="33">
        <v>5392.146245059289</v>
      </c>
      <c r="AY409" s="33">
        <v>8227.4584980237159</v>
      </c>
      <c r="AZ409" s="33">
        <v>17957.664031620556</v>
      </c>
      <c r="BA409" s="33">
        <v>10141.173913043478</v>
      </c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  <c r="CF409" s="1"/>
      <c r="CG409" s="1"/>
      <c r="CH409" s="1"/>
      <c r="CI409" s="1"/>
      <c r="CJ409" s="1"/>
      <c r="CK409" s="1"/>
      <c r="CL409" s="1"/>
      <c r="CM409" s="1"/>
      <c r="CN409" s="1"/>
      <c r="CO409" s="1"/>
      <c r="CP409" s="1"/>
      <c r="CQ409" s="1"/>
      <c r="CR409" s="1"/>
      <c r="CS409" s="1"/>
      <c r="CT409" s="1"/>
      <c r="CU409" s="1"/>
      <c r="CV409" s="1"/>
      <c r="CW409" s="1"/>
      <c r="CX409" s="1"/>
      <c r="CY409" s="1"/>
      <c r="CZ409" s="1"/>
      <c r="DA409" s="1"/>
      <c r="DB409" s="1"/>
      <c r="DC409" s="1"/>
      <c r="DD409" s="1"/>
      <c r="DE409" s="1"/>
      <c r="DF409" s="1"/>
      <c r="DG409" s="1"/>
      <c r="DH409" s="1"/>
      <c r="DI409" s="1"/>
      <c r="DJ409" s="1"/>
      <c r="DK409" s="1"/>
      <c r="DL409" s="1"/>
      <c r="DM409" s="1"/>
      <c r="DN409" s="1"/>
      <c r="DO409" s="1"/>
      <c r="DP409" s="1"/>
      <c r="DQ409" s="1"/>
      <c r="DR409" s="1"/>
      <c r="DS409" s="1"/>
      <c r="DT409" s="1"/>
      <c r="DU409" s="1"/>
      <c r="DV409" s="1"/>
      <c r="DW409" s="1"/>
      <c r="DX409" s="1"/>
      <c r="DY409" s="1"/>
      <c r="DZ409" s="1"/>
      <c r="EA409" s="1"/>
      <c r="EB409" s="1"/>
      <c r="EC409" s="1"/>
      <c r="ED409" s="1"/>
      <c r="EE409" s="1"/>
      <c r="EF409" s="1"/>
      <c r="EG409" s="1"/>
      <c r="EH409" s="1"/>
      <c r="EI409" s="1"/>
      <c r="EJ409" s="1"/>
      <c r="EK409" s="1"/>
      <c r="EL409" s="1"/>
      <c r="EM409" s="1"/>
      <c r="EN409" s="1"/>
      <c r="EO409" s="1"/>
      <c r="EP409" s="1"/>
      <c r="EQ409" s="1"/>
      <c r="ER409" s="1"/>
      <c r="ES409" s="1"/>
      <c r="ET409" s="1"/>
      <c r="EU409" s="1"/>
      <c r="EV409" s="1"/>
      <c r="EW409" s="1"/>
      <c r="EX409" s="1"/>
      <c r="EY409" s="1"/>
      <c r="EZ409" s="1"/>
      <c r="FA409" s="1"/>
      <c r="FB409" s="1"/>
      <c r="FC409" s="1"/>
      <c r="FD409" s="1"/>
      <c r="FE409" s="1"/>
      <c r="FF409" s="1"/>
      <c r="FG409" s="1"/>
      <c r="FH409" s="1"/>
    </row>
    <row r="410" spans="1:164" ht="15.75" customHeight="1" x14ac:dyDescent="0.25">
      <c r="A410" s="1">
        <v>38232</v>
      </c>
      <c r="B410" s="1" t="s">
        <v>411</v>
      </c>
      <c r="C410" s="1" t="s">
        <v>801</v>
      </c>
      <c r="D410" s="1" t="s">
        <v>827</v>
      </c>
      <c r="E410" s="1">
        <v>3916</v>
      </c>
      <c r="F410" s="1" t="s">
        <v>833</v>
      </c>
      <c r="G410" s="1" t="s">
        <v>838</v>
      </c>
      <c r="H410" s="1" t="s">
        <v>846</v>
      </c>
      <c r="I410" s="1" t="s">
        <v>851</v>
      </c>
      <c r="J410" s="33">
        <v>112642.95256916997</v>
      </c>
      <c r="K410" s="33">
        <v>4897.399209486166</v>
      </c>
      <c r="L410" s="33">
        <v>16753.055335968384</v>
      </c>
      <c r="M410" s="33">
        <v>52847.126482213447</v>
      </c>
      <c r="N410" s="33">
        <v>23997.217391304348</v>
      </c>
      <c r="O410" s="33">
        <v>9066.94861660079</v>
      </c>
      <c r="P410" s="33">
        <v>5081.205533596838</v>
      </c>
      <c r="Q410" s="33">
        <v>79070.719367588943</v>
      </c>
      <c r="R410" s="33">
        <v>851.30434782608711</v>
      </c>
      <c r="S410" s="33">
        <v>2785.2608695652175</v>
      </c>
      <c r="T410" s="33">
        <v>22798.735177865616</v>
      </c>
      <c r="U410" s="33">
        <v>16259.91699604743</v>
      </c>
      <c r="V410" s="33">
        <v>14797.758893280634</v>
      </c>
      <c r="W410" s="33">
        <v>12985.972332015812</v>
      </c>
      <c r="X410" s="33">
        <v>4933.948616600791</v>
      </c>
      <c r="Y410" s="33">
        <v>3657.8221343873524</v>
      </c>
      <c r="Z410" s="33">
        <v>135602.50197628458</v>
      </c>
      <c r="AA410" s="33">
        <v>68770.889328063247</v>
      </c>
      <c r="AB410" s="33">
        <v>11546.818181818182</v>
      </c>
      <c r="AC410" s="33">
        <v>22740.288537549408</v>
      </c>
      <c r="AD410" s="33">
        <v>22451.0395256917</v>
      </c>
      <c r="AE410" s="33">
        <v>10093.466403162056</v>
      </c>
      <c r="AF410" s="33">
        <v>105130.76284584982</v>
      </c>
      <c r="AG410" s="33">
        <v>6151.608695652174</v>
      </c>
      <c r="AH410" s="33">
        <v>15833.715415019766</v>
      </c>
      <c r="AI410" s="33">
        <v>50217.782608695656</v>
      </c>
      <c r="AJ410" s="33">
        <v>21621.968379446644</v>
      </c>
      <c r="AK410" s="33">
        <v>7034.660079051383</v>
      </c>
      <c r="AL410" s="33">
        <v>4271.02766798419</v>
      </c>
      <c r="AM410" s="33">
        <v>86103.260869565231</v>
      </c>
      <c r="AN410" s="33">
        <v>783.32015810276687</v>
      </c>
      <c r="AO410" s="33">
        <v>3051.3557312252969</v>
      </c>
      <c r="AP410" s="33">
        <v>29961.249011857712</v>
      </c>
      <c r="AQ410" s="33">
        <v>14323.660079051384</v>
      </c>
      <c r="AR410" s="33">
        <v>15421.339920948618</v>
      </c>
      <c r="AS410" s="33">
        <v>13748.332015810278</v>
      </c>
      <c r="AT410" s="33">
        <v>5520.7826086956529</v>
      </c>
      <c r="AU410" s="33">
        <v>3293.221343873518</v>
      </c>
      <c r="AV410" s="33">
        <v>116879.60079051382</v>
      </c>
      <c r="AW410" s="33">
        <v>59898.774703557312</v>
      </c>
      <c r="AX410" s="33">
        <v>10465.221343873518</v>
      </c>
      <c r="AY410" s="33">
        <v>19088.494071146248</v>
      </c>
      <c r="AZ410" s="33">
        <v>18496.08695652174</v>
      </c>
      <c r="BA410" s="33">
        <v>8931.0237154150218</v>
      </c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  <c r="CF410" s="1"/>
      <c r="CG410" s="1"/>
      <c r="CH410" s="1"/>
      <c r="CI410" s="1"/>
      <c r="CJ410" s="1"/>
      <c r="CK410" s="1"/>
      <c r="CL410" s="1"/>
      <c r="CM410" s="1"/>
      <c r="CN410" s="1"/>
      <c r="CO410" s="1"/>
      <c r="CP410" s="1"/>
      <c r="CQ410" s="1"/>
      <c r="CR410" s="1"/>
      <c r="CS410" s="1"/>
      <c r="CT410" s="1"/>
      <c r="CU410" s="1"/>
      <c r="CV410" s="1"/>
      <c r="CW410" s="1"/>
      <c r="CX410" s="1"/>
      <c r="CY410" s="1"/>
      <c r="CZ410" s="1"/>
      <c r="DA410" s="1"/>
      <c r="DB410" s="1"/>
      <c r="DC410" s="1"/>
      <c r="DD410" s="1"/>
      <c r="DE410" s="1"/>
      <c r="DF410" s="1"/>
      <c r="DG410" s="1"/>
      <c r="DH410" s="1"/>
      <c r="DI410" s="1"/>
      <c r="DJ410" s="1"/>
      <c r="DK410" s="1"/>
      <c r="DL410" s="1"/>
      <c r="DM410" s="1"/>
      <c r="DN410" s="1"/>
      <c r="DO410" s="1"/>
      <c r="DP410" s="1"/>
      <c r="DQ410" s="1"/>
      <c r="DR410" s="1"/>
      <c r="DS410" s="1"/>
      <c r="DT410" s="1"/>
      <c r="DU410" s="1"/>
      <c r="DV410" s="1"/>
      <c r="DW410" s="1"/>
      <c r="DX410" s="1"/>
      <c r="DY410" s="1"/>
      <c r="DZ410" s="1"/>
      <c r="EA410" s="1"/>
      <c r="EB410" s="1"/>
      <c r="EC410" s="1"/>
      <c r="ED410" s="1"/>
      <c r="EE410" s="1"/>
      <c r="EF410" s="1"/>
      <c r="EG410" s="1"/>
      <c r="EH410" s="1"/>
      <c r="EI410" s="1"/>
      <c r="EJ410" s="1"/>
      <c r="EK410" s="1"/>
      <c r="EL410" s="1"/>
      <c r="EM410" s="1"/>
      <c r="EN410" s="1"/>
      <c r="EO410" s="1"/>
      <c r="EP410" s="1"/>
      <c r="EQ410" s="1"/>
      <c r="ER410" s="1"/>
      <c r="ES410" s="1"/>
      <c r="ET410" s="1"/>
      <c r="EU410" s="1"/>
      <c r="EV410" s="1"/>
      <c r="EW410" s="1"/>
      <c r="EX410" s="1"/>
      <c r="EY410" s="1"/>
      <c r="EZ410" s="1"/>
      <c r="FA410" s="1"/>
      <c r="FB410" s="1"/>
      <c r="FC410" s="1"/>
      <c r="FD410" s="1"/>
      <c r="FE410" s="1"/>
      <c r="FF410" s="1"/>
      <c r="FG410" s="1"/>
      <c r="FH410" s="1"/>
    </row>
    <row r="411" spans="1:164" ht="15.75" customHeight="1" x14ac:dyDescent="0.25">
      <c r="A411" s="1">
        <v>38233</v>
      </c>
      <c r="B411" s="1" t="s">
        <v>412</v>
      </c>
      <c r="C411" s="1" t="s">
        <v>800</v>
      </c>
      <c r="D411" s="1" t="s">
        <v>825</v>
      </c>
      <c r="E411" s="1">
        <v>1600</v>
      </c>
      <c r="F411" s="1" t="s">
        <v>834</v>
      </c>
      <c r="G411" s="1" t="s">
        <v>838</v>
      </c>
      <c r="H411" s="1" t="s">
        <v>844</v>
      </c>
      <c r="I411" s="1" t="s">
        <v>852</v>
      </c>
      <c r="J411" s="33">
        <v>12411.07114624506</v>
      </c>
      <c r="K411" s="33">
        <v>1174.8814229249012</v>
      </c>
      <c r="L411" s="33">
        <v>2128.521739130435</v>
      </c>
      <c r="M411" s="33">
        <v>7528.8260869565229</v>
      </c>
      <c r="N411" s="33">
        <v>1536.628458498024</v>
      </c>
      <c r="O411" s="33">
        <v>42.213438735177867</v>
      </c>
      <c r="P411" s="33">
        <v>0</v>
      </c>
      <c r="Q411" s="33">
        <v>9309.9288537549419</v>
      </c>
      <c r="R411" s="33">
        <v>0</v>
      </c>
      <c r="S411" s="33">
        <v>24.48221343873518</v>
      </c>
      <c r="T411" s="33">
        <v>2619.9565217391305</v>
      </c>
      <c r="U411" s="33">
        <v>1162.920948616601</v>
      </c>
      <c r="V411" s="33">
        <v>1746.7628458498023</v>
      </c>
      <c r="W411" s="33">
        <v>2407.486166007905</v>
      </c>
      <c r="X411" s="33">
        <v>929.49407114624512</v>
      </c>
      <c r="Y411" s="33">
        <v>418.82608695652181</v>
      </c>
      <c r="Z411" s="33">
        <v>6493.3873517786551</v>
      </c>
      <c r="AA411" s="33">
        <v>2270.3320158102765</v>
      </c>
      <c r="AB411" s="33">
        <v>630.49407114624512</v>
      </c>
      <c r="AC411" s="33">
        <v>1342.4822134387352</v>
      </c>
      <c r="AD411" s="33">
        <v>415.36363636363637</v>
      </c>
      <c r="AE411" s="33">
        <v>1834.715415019763</v>
      </c>
      <c r="AF411" s="33">
        <v>0</v>
      </c>
      <c r="AG411" s="33">
        <v>0</v>
      </c>
      <c r="AH411" s="33">
        <v>0</v>
      </c>
      <c r="AI411" s="33">
        <v>0</v>
      </c>
      <c r="AJ411" s="33">
        <v>0</v>
      </c>
      <c r="AK411" s="33">
        <v>0</v>
      </c>
      <c r="AL411" s="33">
        <v>0</v>
      </c>
      <c r="AM411" s="33">
        <v>0</v>
      </c>
      <c r="AN411" s="33">
        <v>0</v>
      </c>
      <c r="AO411" s="33">
        <v>0</v>
      </c>
      <c r="AP411" s="33">
        <v>0</v>
      </c>
      <c r="AQ411" s="33">
        <v>0</v>
      </c>
      <c r="AR411" s="33">
        <v>0</v>
      </c>
      <c r="AS411" s="33">
        <v>0</v>
      </c>
      <c r="AT411" s="33">
        <v>0</v>
      </c>
      <c r="AU411" s="33">
        <v>0</v>
      </c>
      <c r="AV411" s="33">
        <v>0</v>
      </c>
      <c r="AW411" s="33">
        <v>0</v>
      </c>
      <c r="AX411" s="33">
        <v>0</v>
      </c>
      <c r="AY411" s="33">
        <v>0</v>
      </c>
      <c r="AZ411" s="33">
        <v>0</v>
      </c>
      <c r="BA411" s="33">
        <v>0</v>
      </c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  <c r="CF411" s="1"/>
      <c r="CG411" s="1"/>
      <c r="CH411" s="1"/>
      <c r="CI411" s="1"/>
      <c r="CJ411" s="1"/>
      <c r="CK411" s="1"/>
      <c r="CL411" s="1"/>
      <c r="CM411" s="1"/>
      <c r="CN411" s="1"/>
      <c r="CO411" s="1"/>
      <c r="CP411" s="1"/>
      <c r="CQ411" s="1"/>
      <c r="CR411" s="1"/>
      <c r="CS411" s="1"/>
      <c r="CT411" s="1"/>
      <c r="CU411" s="1"/>
      <c r="CV411" s="1"/>
      <c r="CW411" s="1"/>
      <c r="CX411" s="1"/>
      <c r="CY411" s="1"/>
      <c r="CZ411" s="1"/>
      <c r="DA411" s="1"/>
      <c r="DB411" s="1"/>
      <c r="DC411" s="1"/>
      <c r="DD411" s="1"/>
      <c r="DE411" s="1"/>
      <c r="DF411" s="1"/>
      <c r="DG411" s="1"/>
      <c r="DH411" s="1"/>
      <c r="DI411" s="1"/>
      <c r="DJ411" s="1"/>
      <c r="DK411" s="1"/>
      <c r="DL411" s="1"/>
      <c r="DM411" s="1"/>
      <c r="DN411" s="1"/>
      <c r="DO411" s="1"/>
      <c r="DP411" s="1"/>
      <c r="DQ411" s="1"/>
      <c r="DR411" s="1"/>
      <c r="DS411" s="1"/>
      <c r="DT411" s="1"/>
      <c r="DU411" s="1"/>
      <c r="DV411" s="1"/>
      <c r="DW411" s="1"/>
      <c r="DX411" s="1"/>
      <c r="DY411" s="1"/>
      <c r="DZ411" s="1"/>
      <c r="EA411" s="1"/>
      <c r="EB411" s="1"/>
      <c r="EC411" s="1"/>
      <c r="ED411" s="1"/>
      <c r="EE411" s="1"/>
      <c r="EF411" s="1"/>
      <c r="EG411" s="1"/>
      <c r="EH411" s="1"/>
      <c r="EI411" s="1"/>
      <c r="EJ411" s="1"/>
      <c r="EK411" s="1"/>
      <c r="EL411" s="1"/>
      <c r="EM411" s="1"/>
      <c r="EN411" s="1"/>
      <c r="EO411" s="1"/>
      <c r="EP411" s="1"/>
      <c r="EQ411" s="1"/>
      <c r="ER411" s="1"/>
      <c r="ES411" s="1"/>
      <c r="ET411" s="1"/>
      <c r="EU411" s="1"/>
      <c r="EV411" s="1"/>
      <c r="EW411" s="1"/>
      <c r="EX411" s="1"/>
      <c r="EY411" s="1"/>
      <c r="EZ411" s="1"/>
      <c r="FA411" s="1"/>
      <c r="FB411" s="1"/>
      <c r="FC411" s="1"/>
      <c r="FD411" s="1"/>
      <c r="FE411" s="1"/>
      <c r="FF411" s="1"/>
      <c r="FG411" s="1"/>
      <c r="FH411" s="1"/>
    </row>
    <row r="412" spans="1:164" ht="15.75" customHeight="1" x14ac:dyDescent="0.25">
      <c r="A412" s="1">
        <v>38241</v>
      </c>
      <c r="B412" s="1" t="s">
        <v>413</v>
      </c>
      <c r="C412" s="1" t="s">
        <v>806</v>
      </c>
      <c r="D412" s="1" t="s">
        <v>824</v>
      </c>
      <c r="E412" s="1">
        <v>2240</v>
      </c>
      <c r="F412" s="1" t="s">
        <v>836</v>
      </c>
      <c r="G412" s="1" t="s">
        <v>838</v>
      </c>
      <c r="H412" s="1" t="s">
        <v>841</v>
      </c>
      <c r="I412" s="1" t="s">
        <v>851</v>
      </c>
      <c r="J412" s="33">
        <v>47863.422924901184</v>
      </c>
      <c r="K412" s="33">
        <v>3114.328063241107</v>
      </c>
      <c r="L412" s="33">
        <v>8801.7035573122539</v>
      </c>
      <c r="M412" s="33">
        <v>20600.786561264824</v>
      </c>
      <c r="N412" s="33">
        <v>8444.00790513834</v>
      </c>
      <c r="O412" s="33">
        <v>5160.1304347826081</v>
      </c>
      <c r="P412" s="33">
        <v>1742.4664031620553</v>
      </c>
      <c r="Q412" s="33">
        <v>52148.778656126502</v>
      </c>
      <c r="R412" s="33">
        <v>825.46640316205537</v>
      </c>
      <c r="S412" s="33">
        <v>1958.9446640316207</v>
      </c>
      <c r="T412" s="33">
        <v>14118.679841897236</v>
      </c>
      <c r="U412" s="33">
        <v>8189.130434782609</v>
      </c>
      <c r="V412" s="33">
        <v>13957.138339920948</v>
      </c>
      <c r="W412" s="33">
        <v>8188.7509881422939</v>
      </c>
      <c r="X412" s="33">
        <v>3156.505928853755</v>
      </c>
      <c r="Y412" s="33">
        <v>1754.1620553359685</v>
      </c>
      <c r="Z412" s="33">
        <v>67151.972332015808</v>
      </c>
      <c r="AA412" s="33">
        <v>25150.154150197632</v>
      </c>
      <c r="AB412" s="33">
        <v>5383.9762845849809</v>
      </c>
      <c r="AC412" s="33">
        <v>15611.521739130436</v>
      </c>
      <c r="AD412" s="33">
        <v>7375.612648221344</v>
      </c>
      <c r="AE412" s="33">
        <v>13630.707509881426</v>
      </c>
      <c r="AF412" s="33">
        <v>53287.371541501976</v>
      </c>
      <c r="AG412" s="33">
        <v>3268.300395256917</v>
      </c>
      <c r="AH412" s="33">
        <v>10285.782608695652</v>
      </c>
      <c r="AI412" s="33">
        <v>23100.636363636364</v>
      </c>
      <c r="AJ412" s="33">
        <v>9112.245059288538</v>
      </c>
      <c r="AK412" s="33">
        <v>5138.8695652173919</v>
      </c>
      <c r="AL412" s="33">
        <v>2381.537549407115</v>
      </c>
      <c r="AM412" s="33">
        <v>56229.83003952571</v>
      </c>
      <c r="AN412" s="33">
        <v>806.35968379446638</v>
      </c>
      <c r="AO412" s="33">
        <v>2418</v>
      </c>
      <c r="AP412" s="33">
        <v>15829.21343873518</v>
      </c>
      <c r="AQ412" s="33">
        <v>8615.1343873517799</v>
      </c>
      <c r="AR412" s="33">
        <v>15141.980237154152</v>
      </c>
      <c r="AS412" s="33">
        <v>8993.2806324110679</v>
      </c>
      <c r="AT412" s="33">
        <v>2826.9565217391305</v>
      </c>
      <c r="AU412" s="33">
        <v>1598.905138339921</v>
      </c>
      <c r="AV412" s="33">
        <v>72557.367588932815</v>
      </c>
      <c r="AW412" s="33">
        <v>33608.739130434784</v>
      </c>
      <c r="AX412" s="33">
        <v>5000.98023715415</v>
      </c>
      <c r="AY412" s="33">
        <v>12444.814229249014</v>
      </c>
      <c r="AZ412" s="33">
        <v>7531.2885375494079</v>
      </c>
      <c r="BA412" s="33">
        <v>13971.545454545456</v>
      </c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  <c r="CF412" s="1"/>
      <c r="CG412" s="1"/>
      <c r="CH412" s="1"/>
      <c r="CI412" s="1"/>
      <c r="CJ412" s="1"/>
      <c r="CK412" s="1"/>
      <c r="CL412" s="1"/>
      <c r="CM412" s="1"/>
      <c r="CN412" s="1"/>
      <c r="CO412" s="1"/>
      <c r="CP412" s="1"/>
      <c r="CQ412" s="1"/>
      <c r="CR412" s="1"/>
      <c r="CS412" s="1"/>
      <c r="CT412" s="1"/>
      <c r="CU412" s="1"/>
      <c r="CV412" s="1"/>
      <c r="CW412" s="1"/>
      <c r="CX412" s="1"/>
      <c r="CY412" s="1"/>
      <c r="CZ412" s="1"/>
      <c r="DA412" s="1"/>
      <c r="DB412" s="1"/>
      <c r="DC412" s="1"/>
      <c r="DD412" s="1"/>
      <c r="DE412" s="1"/>
      <c r="DF412" s="1"/>
      <c r="DG412" s="1"/>
      <c r="DH412" s="1"/>
      <c r="DI412" s="1"/>
      <c r="DJ412" s="1"/>
      <c r="DK412" s="1"/>
      <c r="DL412" s="1"/>
      <c r="DM412" s="1"/>
      <c r="DN412" s="1"/>
      <c r="DO412" s="1"/>
      <c r="DP412" s="1"/>
      <c r="DQ412" s="1"/>
      <c r="DR412" s="1"/>
      <c r="DS412" s="1"/>
      <c r="DT412" s="1"/>
      <c r="DU412" s="1"/>
      <c r="DV412" s="1"/>
      <c r="DW412" s="1"/>
      <c r="DX412" s="1"/>
      <c r="DY412" s="1"/>
      <c r="DZ412" s="1"/>
      <c r="EA412" s="1"/>
      <c r="EB412" s="1"/>
      <c r="EC412" s="1"/>
      <c r="ED412" s="1"/>
      <c r="EE412" s="1"/>
      <c r="EF412" s="1"/>
      <c r="EG412" s="1"/>
      <c r="EH412" s="1"/>
      <c r="EI412" s="1"/>
      <c r="EJ412" s="1"/>
      <c r="EK412" s="1"/>
      <c r="EL412" s="1"/>
      <c r="EM412" s="1"/>
      <c r="EN412" s="1"/>
      <c r="EO412" s="1"/>
      <c r="EP412" s="1"/>
      <c r="EQ412" s="1"/>
      <c r="ER412" s="1"/>
      <c r="ES412" s="1"/>
      <c r="ET412" s="1"/>
      <c r="EU412" s="1"/>
      <c r="EV412" s="1"/>
      <c r="EW412" s="1"/>
      <c r="EX412" s="1"/>
      <c r="EY412" s="1"/>
      <c r="EZ412" s="1"/>
      <c r="FA412" s="1"/>
      <c r="FB412" s="1"/>
      <c r="FC412" s="1"/>
      <c r="FD412" s="1"/>
      <c r="FE412" s="1"/>
      <c r="FF412" s="1"/>
      <c r="FG412" s="1"/>
      <c r="FH412" s="1"/>
    </row>
    <row r="413" spans="1:164" ht="15.75" customHeight="1" x14ac:dyDescent="0.25">
      <c r="A413" s="1">
        <v>38242</v>
      </c>
      <c r="B413" s="1" t="s">
        <v>414</v>
      </c>
      <c r="C413" s="1" t="s">
        <v>801</v>
      </c>
      <c r="D413" s="1" t="s">
        <v>824</v>
      </c>
      <c r="E413" s="1">
        <v>2200</v>
      </c>
      <c r="F413" s="1" t="s">
        <v>836</v>
      </c>
      <c r="G413" s="1" t="s">
        <v>838</v>
      </c>
      <c r="H413" s="1" t="s">
        <v>843</v>
      </c>
      <c r="I413" s="1" t="s">
        <v>851</v>
      </c>
      <c r="J413" s="33">
        <v>46788.245059288543</v>
      </c>
      <c r="K413" s="33">
        <v>3552.04743083004</v>
      </c>
      <c r="L413" s="33">
        <v>8109.596837944664</v>
      </c>
      <c r="M413" s="33">
        <v>19518.916996047432</v>
      </c>
      <c r="N413" s="33">
        <v>10743.826086956524</v>
      </c>
      <c r="O413" s="33">
        <v>4383.818181818182</v>
      </c>
      <c r="P413" s="33">
        <v>480.03952569169962</v>
      </c>
      <c r="Q413" s="33">
        <v>34264.256916996055</v>
      </c>
      <c r="R413" s="33">
        <v>883.71146245059299</v>
      </c>
      <c r="S413" s="33">
        <v>1259.6324110671937</v>
      </c>
      <c r="T413" s="33">
        <v>9405.837944664032</v>
      </c>
      <c r="U413" s="33">
        <v>4683.00790513834</v>
      </c>
      <c r="V413" s="33">
        <v>7334.2332015810289</v>
      </c>
      <c r="W413" s="33">
        <v>6286.1106719367599</v>
      </c>
      <c r="X413" s="33">
        <v>3282.3320158102765</v>
      </c>
      <c r="Y413" s="33">
        <v>1129.3913043478262</v>
      </c>
      <c r="Z413" s="33">
        <v>45173.245059288543</v>
      </c>
      <c r="AA413" s="33">
        <v>12988.197628458498</v>
      </c>
      <c r="AB413" s="33">
        <v>4999.6561264822139</v>
      </c>
      <c r="AC413" s="33">
        <v>8899.6996047430839</v>
      </c>
      <c r="AD413" s="33">
        <v>12094.272727272728</v>
      </c>
      <c r="AE413" s="33">
        <v>6191.4189723320169</v>
      </c>
      <c r="AF413" s="33">
        <v>46386.782608695656</v>
      </c>
      <c r="AG413" s="33">
        <v>4351.3873517786569</v>
      </c>
      <c r="AH413" s="33">
        <v>8638.3122529644279</v>
      </c>
      <c r="AI413" s="33">
        <v>18525.667984189724</v>
      </c>
      <c r="AJ413" s="33">
        <v>10576.723320158104</v>
      </c>
      <c r="AK413" s="33">
        <v>3596.7075098814234</v>
      </c>
      <c r="AL413" s="33">
        <v>697.98418972332024</v>
      </c>
      <c r="AM413" s="33">
        <v>37944.924901185783</v>
      </c>
      <c r="AN413" s="33">
        <v>1014.0830039525692</v>
      </c>
      <c r="AO413" s="33">
        <v>1577.7549407114625</v>
      </c>
      <c r="AP413" s="33">
        <v>10320.786561264824</v>
      </c>
      <c r="AQ413" s="33">
        <v>5146.462450592885</v>
      </c>
      <c r="AR413" s="33">
        <v>8024.2094861660089</v>
      </c>
      <c r="AS413" s="33">
        <v>7882.750988142293</v>
      </c>
      <c r="AT413" s="33">
        <v>2864.411067193676</v>
      </c>
      <c r="AU413" s="33">
        <v>1114.4664031620555</v>
      </c>
      <c r="AV413" s="33">
        <v>44711.280632411072</v>
      </c>
      <c r="AW413" s="33">
        <v>11799.972332015812</v>
      </c>
      <c r="AX413" s="33">
        <v>4703.138339920949</v>
      </c>
      <c r="AY413" s="33">
        <v>8614.7747035573138</v>
      </c>
      <c r="AZ413" s="33">
        <v>11405.06324110672</v>
      </c>
      <c r="BA413" s="33">
        <v>8188.332015810277</v>
      </c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  <c r="CF413" s="1"/>
      <c r="CG413" s="1"/>
      <c r="CH413" s="1"/>
      <c r="CI413" s="1"/>
      <c r="CJ413" s="1"/>
      <c r="CK413" s="1"/>
      <c r="CL413" s="1"/>
      <c r="CM413" s="1"/>
      <c r="CN413" s="1"/>
      <c r="CO413" s="1"/>
      <c r="CP413" s="1"/>
      <c r="CQ413" s="1"/>
      <c r="CR413" s="1"/>
      <c r="CS413" s="1"/>
      <c r="CT413" s="1"/>
      <c r="CU413" s="1"/>
      <c r="CV413" s="1"/>
      <c r="CW413" s="1"/>
      <c r="CX413" s="1"/>
      <c r="CY413" s="1"/>
      <c r="CZ413" s="1"/>
      <c r="DA413" s="1"/>
      <c r="DB413" s="1"/>
      <c r="DC413" s="1"/>
      <c r="DD413" s="1"/>
      <c r="DE413" s="1"/>
      <c r="DF413" s="1"/>
      <c r="DG413" s="1"/>
      <c r="DH413" s="1"/>
      <c r="DI413" s="1"/>
      <c r="DJ413" s="1"/>
      <c r="DK413" s="1"/>
      <c r="DL413" s="1"/>
      <c r="DM413" s="1"/>
      <c r="DN413" s="1"/>
      <c r="DO413" s="1"/>
      <c r="DP413" s="1"/>
      <c r="DQ413" s="1"/>
      <c r="DR413" s="1"/>
      <c r="DS413" s="1"/>
      <c r="DT413" s="1"/>
      <c r="DU413" s="1"/>
      <c r="DV413" s="1"/>
      <c r="DW413" s="1"/>
      <c r="DX413" s="1"/>
      <c r="DY413" s="1"/>
      <c r="DZ413" s="1"/>
      <c r="EA413" s="1"/>
      <c r="EB413" s="1"/>
      <c r="EC413" s="1"/>
      <c r="ED413" s="1"/>
      <c r="EE413" s="1"/>
      <c r="EF413" s="1"/>
      <c r="EG413" s="1"/>
      <c r="EH413" s="1"/>
      <c r="EI413" s="1"/>
      <c r="EJ413" s="1"/>
      <c r="EK413" s="1"/>
      <c r="EL413" s="1"/>
      <c r="EM413" s="1"/>
      <c r="EN413" s="1"/>
      <c r="EO413" s="1"/>
      <c r="EP413" s="1"/>
      <c r="EQ413" s="1"/>
      <c r="ER413" s="1"/>
      <c r="ES413" s="1"/>
      <c r="ET413" s="1"/>
      <c r="EU413" s="1"/>
      <c r="EV413" s="1"/>
      <c r="EW413" s="1"/>
      <c r="EX413" s="1"/>
      <c r="EY413" s="1"/>
      <c r="EZ413" s="1"/>
      <c r="FA413" s="1"/>
      <c r="FB413" s="1"/>
      <c r="FC413" s="1"/>
      <c r="FD413" s="1"/>
      <c r="FE413" s="1"/>
      <c r="FF413" s="1"/>
      <c r="FG413" s="1"/>
      <c r="FH413" s="1"/>
    </row>
    <row r="414" spans="1:164" ht="15.75" customHeight="1" x14ac:dyDescent="0.25">
      <c r="A414" s="1">
        <v>38243</v>
      </c>
      <c r="B414" s="1" t="s">
        <v>415</v>
      </c>
      <c r="C414" s="1" t="s">
        <v>807</v>
      </c>
      <c r="D414" s="1" t="s">
        <v>825</v>
      </c>
      <c r="E414" s="1">
        <v>2155</v>
      </c>
      <c r="F414" s="1" t="s">
        <v>834</v>
      </c>
      <c r="G414" s="1" t="s">
        <v>838</v>
      </c>
      <c r="H414" s="1" t="s">
        <v>841</v>
      </c>
      <c r="I414" s="1" t="s">
        <v>852</v>
      </c>
      <c r="J414" s="33">
        <v>53901.462450592895</v>
      </c>
      <c r="K414" s="33">
        <v>4044.328063241107</v>
      </c>
      <c r="L414" s="33">
        <v>13360.557312252966</v>
      </c>
      <c r="M414" s="33">
        <v>20343.608695652176</v>
      </c>
      <c r="N414" s="33">
        <v>7077.4782608695659</v>
      </c>
      <c r="O414" s="33">
        <v>8125.3399209486179</v>
      </c>
      <c r="P414" s="33">
        <v>950.15019762845861</v>
      </c>
      <c r="Q414" s="33">
        <v>44791.731225296448</v>
      </c>
      <c r="R414" s="33">
        <v>1004</v>
      </c>
      <c r="S414" s="33">
        <v>2325.628458498024</v>
      </c>
      <c r="T414" s="33">
        <v>10703.04743083004</v>
      </c>
      <c r="U414" s="33">
        <v>7239.940711462451</v>
      </c>
      <c r="V414" s="33">
        <v>8374.7075098814239</v>
      </c>
      <c r="W414" s="33">
        <v>10802.952569169962</v>
      </c>
      <c r="X414" s="33">
        <v>2948.335968379447</v>
      </c>
      <c r="Y414" s="33">
        <v>1393.118577075099</v>
      </c>
      <c r="Z414" s="33">
        <v>43522.383399209488</v>
      </c>
      <c r="AA414" s="33">
        <v>15399.12648221344</v>
      </c>
      <c r="AB414" s="33">
        <v>6923.3833992094869</v>
      </c>
      <c r="AC414" s="33">
        <v>5799.5731225296449</v>
      </c>
      <c r="AD414" s="33">
        <v>7278.272727272727</v>
      </c>
      <c r="AE414" s="33">
        <v>8122.02766798419</v>
      </c>
      <c r="AF414" s="33">
        <v>50947.256916996048</v>
      </c>
      <c r="AG414" s="33">
        <v>5168.727272727273</v>
      </c>
      <c r="AH414" s="33">
        <v>11854.10276679842</v>
      </c>
      <c r="AI414" s="33">
        <v>18054.996047430832</v>
      </c>
      <c r="AJ414" s="33">
        <v>7114.4782608695659</v>
      </c>
      <c r="AK414" s="33">
        <v>7342.667984189723</v>
      </c>
      <c r="AL414" s="33">
        <v>1412.2845849802372</v>
      </c>
      <c r="AM414" s="33">
        <v>42579.055335968376</v>
      </c>
      <c r="AN414" s="33">
        <v>1174.6719367588935</v>
      </c>
      <c r="AO414" s="33">
        <v>2159.00790513834</v>
      </c>
      <c r="AP414" s="33">
        <v>9803.9367588932819</v>
      </c>
      <c r="AQ414" s="33">
        <v>6458.778656126482</v>
      </c>
      <c r="AR414" s="33">
        <v>7210.059288537549</v>
      </c>
      <c r="AS414" s="33">
        <v>11905.699604743084</v>
      </c>
      <c r="AT414" s="33">
        <v>2548.4505928853755</v>
      </c>
      <c r="AU414" s="33">
        <v>1318.4505928853755</v>
      </c>
      <c r="AV414" s="33">
        <v>40945.430830039521</v>
      </c>
      <c r="AW414" s="33">
        <v>16318.988142292492</v>
      </c>
      <c r="AX414" s="33">
        <v>6040.731225296443</v>
      </c>
      <c r="AY414" s="33">
        <v>4338.3873517786569</v>
      </c>
      <c r="AZ414" s="33">
        <v>6395.8735177865619</v>
      </c>
      <c r="BA414" s="33">
        <v>7851.450592885375</v>
      </c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  <c r="CF414" s="1"/>
      <c r="CG414" s="1"/>
      <c r="CH414" s="1"/>
      <c r="CI414" s="1"/>
      <c r="CJ414" s="1"/>
      <c r="CK414" s="1"/>
      <c r="CL414" s="1"/>
      <c r="CM414" s="1"/>
      <c r="CN414" s="1"/>
      <c r="CO414" s="1"/>
      <c r="CP414" s="1"/>
      <c r="CQ414" s="1"/>
      <c r="CR414" s="1"/>
      <c r="CS414" s="1"/>
      <c r="CT414" s="1"/>
      <c r="CU414" s="1"/>
      <c r="CV414" s="1"/>
      <c r="CW414" s="1"/>
      <c r="CX414" s="1"/>
      <c r="CY414" s="1"/>
      <c r="CZ414" s="1"/>
      <c r="DA414" s="1"/>
      <c r="DB414" s="1"/>
      <c r="DC414" s="1"/>
      <c r="DD414" s="1"/>
      <c r="DE414" s="1"/>
      <c r="DF414" s="1"/>
      <c r="DG414" s="1"/>
      <c r="DH414" s="1"/>
      <c r="DI414" s="1"/>
      <c r="DJ414" s="1"/>
      <c r="DK414" s="1"/>
      <c r="DL414" s="1"/>
      <c r="DM414" s="1"/>
      <c r="DN414" s="1"/>
      <c r="DO414" s="1"/>
      <c r="DP414" s="1"/>
      <c r="DQ414" s="1"/>
      <c r="DR414" s="1"/>
      <c r="DS414" s="1"/>
      <c r="DT414" s="1"/>
      <c r="DU414" s="1"/>
      <c r="DV414" s="1"/>
      <c r="DW414" s="1"/>
      <c r="DX414" s="1"/>
      <c r="DY414" s="1"/>
      <c r="DZ414" s="1"/>
      <c r="EA414" s="1"/>
      <c r="EB414" s="1"/>
      <c r="EC414" s="1"/>
      <c r="ED414" s="1"/>
      <c r="EE414" s="1"/>
      <c r="EF414" s="1"/>
      <c r="EG414" s="1"/>
      <c r="EH414" s="1"/>
      <c r="EI414" s="1"/>
      <c r="EJ414" s="1"/>
      <c r="EK414" s="1"/>
      <c r="EL414" s="1"/>
      <c r="EM414" s="1"/>
      <c r="EN414" s="1"/>
      <c r="EO414" s="1"/>
      <c r="EP414" s="1"/>
      <c r="EQ414" s="1"/>
      <c r="ER414" s="1"/>
      <c r="ES414" s="1"/>
      <c r="ET414" s="1"/>
      <c r="EU414" s="1"/>
      <c r="EV414" s="1"/>
      <c r="EW414" s="1"/>
      <c r="EX414" s="1"/>
      <c r="EY414" s="1"/>
      <c r="EZ414" s="1"/>
      <c r="FA414" s="1"/>
      <c r="FB414" s="1"/>
      <c r="FC414" s="1"/>
      <c r="FD414" s="1"/>
      <c r="FE414" s="1"/>
      <c r="FF414" s="1"/>
      <c r="FG414" s="1"/>
      <c r="FH414" s="1"/>
    </row>
    <row r="415" spans="1:164" ht="15.75" customHeight="1" x14ac:dyDescent="0.25">
      <c r="A415" s="1">
        <v>38244</v>
      </c>
      <c r="B415" s="1" t="s">
        <v>416</v>
      </c>
      <c r="C415" s="1" t="s">
        <v>807</v>
      </c>
      <c r="D415" s="1" t="s">
        <v>830</v>
      </c>
      <c r="E415" s="1">
        <v>5070</v>
      </c>
      <c r="F415" s="1" t="s">
        <v>836</v>
      </c>
      <c r="G415" s="1" t="s">
        <v>838</v>
      </c>
      <c r="H415" s="1" t="s">
        <v>845</v>
      </c>
      <c r="I415" s="1" t="s">
        <v>853</v>
      </c>
      <c r="J415" s="33">
        <v>200573.40711462454</v>
      </c>
      <c r="K415" s="33">
        <v>14883.442687747038</v>
      </c>
      <c r="L415" s="33">
        <v>41952.098814229248</v>
      </c>
      <c r="M415" s="33">
        <v>76276.035573122528</v>
      </c>
      <c r="N415" s="33">
        <v>39334.920948616607</v>
      </c>
      <c r="O415" s="33">
        <v>23730.114624505932</v>
      </c>
      <c r="P415" s="33">
        <v>4396.794466403162</v>
      </c>
      <c r="Q415" s="33">
        <v>152003.64031620556</v>
      </c>
      <c r="R415" s="33">
        <v>2800.7351778656125</v>
      </c>
      <c r="S415" s="33">
        <v>7244.1225296442699</v>
      </c>
      <c r="T415" s="33">
        <v>45732.34782608696</v>
      </c>
      <c r="U415" s="33">
        <v>33489.553359683799</v>
      </c>
      <c r="V415" s="33">
        <v>28412.438735177868</v>
      </c>
      <c r="W415" s="33">
        <v>22695.33992094862</v>
      </c>
      <c r="X415" s="33">
        <v>7442.7786561264829</v>
      </c>
      <c r="Y415" s="33">
        <v>4186.324110671937</v>
      </c>
      <c r="Z415" s="33">
        <v>157519.01976284586</v>
      </c>
      <c r="AA415" s="33">
        <v>60676.407114624511</v>
      </c>
      <c r="AB415" s="33">
        <v>20989.015810276684</v>
      </c>
      <c r="AC415" s="33">
        <v>20609.964426877472</v>
      </c>
      <c r="AD415" s="33">
        <v>33030.913043478264</v>
      </c>
      <c r="AE415" s="33">
        <v>22212.719367588936</v>
      </c>
      <c r="AF415" s="33">
        <v>199839.21739130435</v>
      </c>
      <c r="AG415" s="33">
        <v>15494.877470355732</v>
      </c>
      <c r="AH415" s="33">
        <v>37310.138339920952</v>
      </c>
      <c r="AI415" s="33">
        <v>82226.256916996048</v>
      </c>
      <c r="AJ415" s="33">
        <v>41458.201581027672</v>
      </c>
      <c r="AK415" s="33">
        <v>19950.584980237156</v>
      </c>
      <c r="AL415" s="33">
        <v>3399.1581027667985</v>
      </c>
      <c r="AM415" s="33">
        <v>155142.6837944664</v>
      </c>
      <c r="AN415" s="33">
        <v>2707.118577075099</v>
      </c>
      <c r="AO415" s="33">
        <v>7418.1620553359689</v>
      </c>
      <c r="AP415" s="33">
        <v>46230.600790513839</v>
      </c>
      <c r="AQ415" s="33">
        <v>33650.478260869568</v>
      </c>
      <c r="AR415" s="33">
        <v>25740.08695652174</v>
      </c>
      <c r="AS415" s="33">
        <v>27428.624505928856</v>
      </c>
      <c r="AT415" s="33">
        <v>7827.869565217391</v>
      </c>
      <c r="AU415" s="33">
        <v>4139.743083003953</v>
      </c>
      <c r="AV415" s="33">
        <v>159375.43478260873</v>
      </c>
      <c r="AW415" s="33">
        <v>66734.351778656128</v>
      </c>
      <c r="AX415" s="33">
        <v>21382.399209486168</v>
      </c>
      <c r="AY415" s="33">
        <v>19524.853754940712</v>
      </c>
      <c r="AZ415" s="33">
        <v>32201.494071146248</v>
      </c>
      <c r="BA415" s="33">
        <v>19532.335968379448</v>
      </c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  <c r="CF415" s="1"/>
      <c r="CG415" s="1"/>
      <c r="CH415" s="1"/>
      <c r="CI415" s="1"/>
      <c r="CJ415" s="1"/>
      <c r="CK415" s="1"/>
      <c r="CL415" s="1"/>
      <c r="CM415" s="1"/>
      <c r="CN415" s="1"/>
      <c r="CO415" s="1"/>
      <c r="CP415" s="1"/>
      <c r="CQ415" s="1"/>
      <c r="CR415" s="1"/>
      <c r="CS415" s="1"/>
      <c r="CT415" s="1"/>
      <c r="CU415" s="1"/>
      <c r="CV415" s="1"/>
      <c r="CW415" s="1"/>
      <c r="CX415" s="1"/>
      <c r="CY415" s="1"/>
      <c r="CZ415" s="1"/>
      <c r="DA415" s="1"/>
      <c r="DB415" s="1"/>
      <c r="DC415" s="1"/>
      <c r="DD415" s="1"/>
      <c r="DE415" s="1"/>
      <c r="DF415" s="1"/>
      <c r="DG415" s="1"/>
      <c r="DH415" s="1"/>
      <c r="DI415" s="1"/>
      <c r="DJ415" s="1"/>
      <c r="DK415" s="1"/>
      <c r="DL415" s="1"/>
      <c r="DM415" s="1"/>
      <c r="DN415" s="1"/>
      <c r="DO415" s="1"/>
      <c r="DP415" s="1"/>
      <c r="DQ415" s="1"/>
      <c r="DR415" s="1"/>
      <c r="DS415" s="1"/>
      <c r="DT415" s="1"/>
      <c r="DU415" s="1"/>
      <c r="DV415" s="1"/>
      <c r="DW415" s="1"/>
      <c r="DX415" s="1"/>
      <c r="DY415" s="1"/>
      <c r="DZ415" s="1"/>
      <c r="EA415" s="1"/>
      <c r="EB415" s="1"/>
      <c r="EC415" s="1"/>
      <c r="ED415" s="1"/>
      <c r="EE415" s="1"/>
      <c r="EF415" s="1"/>
      <c r="EG415" s="1"/>
      <c r="EH415" s="1"/>
      <c r="EI415" s="1"/>
      <c r="EJ415" s="1"/>
      <c r="EK415" s="1"/>
      <c r="EL415" s="1"/>
      <c r="EM415" s="1"/>
      <c r="EN415" s="1"/>
      <c r="EO415" s="1"/>
      <c r="EP415" s="1"/>
      <c r="EQ415" s="1"/>
      <c r="ER415" s="1"/>
      <c r="ES415" s="1"/>
      <c r="ET415" s="1"/>
      <c r="EU415" s="1"/>
      <c r="EV415" s="1"/>
      <c r="EW415" s="1"/>
      <c r="EX415" s="1"/>
      <c r="EY415" s="1"/>
      <c r="EZ415" s="1"/>
      <c r="FA415" s="1"/>
      <c r="FB415" s="1"/>
      <c r="FC415" s="1"/>
      <c r="FD415" s="1"/>
      <c r="FE415" s="1"/>
      <c r="FF415" s="1"/>
      <c r="FG415" s="1"/>
      <c r="FH415" s="1"/>
    </row>
    <row r="416" spans="1:164" ht="15.75" customHeight="1" x14ac:dyDescent="0.25">
      <c r="A416" s="1">
        <v>38255</v>
      </c>
      <c r="B416" s="1" t="s">
        <v>417</v>
      </c>
      <c r="C416" s="1" t="s">
        <v>795</v>
      </c>
      <c r="D416" s="1" t="s">
        <v>828</v>
      </c>
      <c r="E416" s="1">
        <v>6729</v>
      </c>
      <c r="F416" s="1" t="s">
        <v>834</v>
      </c>
      <c r="G416" s="1" t="s">
        <v>838</v>
      </c>
      <c r="H416" s="1" t="s">
        <v>848</v>
      </c>
      <c r="I416" s="1" t="s">
        <v>854</v>
      </c>
      <c r="J416" s="33">
        <v>388118.53359683795</v>
      </c>
      <c r="K416" s="33">
        <v>29890.035573122528</v>
      </c>
      <c r="L416" s="33">
        <v>80978.359683794479</v>
      </c>
      <c r="M416" s="33">
        <v>140312.581027668</v>
      </c>
      <c r="N416" s="33">
        <v>89576.339920948623</v>
      </c>
      <c r="O416" s="33">
        <v>41290.743083003959</v>
      </c>
      <c r="P416" s="33">
        <v>6070.474308300395</v>
      </c>
      <c r="Q416" s="33">
        <v>282134.37154150195</v>
      </c>
      <c r="R416" s="33">
        <v>6232.4743083003959</v>
      </c>
      <c r="S416" s="33">
        <v>15882.810276679844</v>
      </c>
      <c r="T416" s="33">
        <v>86023.616600790527</v>
      </c>
      <c r="U416" s="33">
        <v>50225.750988142296</v>
      </c>
      <c r="V416" s="33">
        <v>55371.071146245064</v>
      </c>
      <c r="W416" s="33">
        <v>50360.37944664032</v>
      </c>
      <c r="X416" s="33">
        <v>11682.636363636364</v>
      </c>
      <c r="Y416" s="33">
        <v>6355.632411067194</v>
      </c>
      <c r="Z416" s="33">
        <v>377248.60869565222</v>
      </c>
      <c r="AA416" s="33">
        <v>150928.56916996051</v>
      </c>
      <c r="AB416" s="33">
        <v>53850.150197628464</v>
      </c>
      <c r="AC416" s="33">
        <v>54240.150197628456</v>
      </c>
      <c r="AD416" s="33">
        <v>75191.312252964432</v>
      </c>
      <c r="AE416" s="33">
        <v>43038.42687747036</v>
      </c>
      <c r="AF416" s="33">
        <v>388482.17786561267</v>
      </c>
      <c r="AG416" s="33">
        <v>31100.648221343876</v>
      </c>
      <c r="AH416" s="33">
        <v>79618.308300395263</v>
      </c>
      <c r="AI416" s="33">
        <v>154699.73913043481</v>
      </c>
      <c r="AJ416" s="33">
        <v>83856.466403162063</v>
      </c>
      <c r="AK416" s="33">
        <v>33626.691699604744</v>
      </c>
      <c r="AL416" s="33">
        <v>5580.324110671937</v>
      </c>
      <c r="AM416" s="33">
        <v>300412.5296442688</v>
      </c>
      <c r="AN416" s="33">
        <v>7844.5810276679849</v>
      </c>
      <c r="AO416" s="33">
        <v>16770.05533596838</v>
      </c>
      <c r="AP416" s="33">
        <v>91472.762845849807</v>
      </c>
      <c r="AQ416" s="33">
        <v>52956.486166007911</v>
      </c>
      <c r="AR416" s="33">
        <v>54551.711462450607</v>
      </c>
      <c r="AS416" s="33">
        <v>58527.940711462456</v>
      </c>
      <c r="AT416" s="33">
        <v>11853.656126482214</v>
      </c>
      <c r="AU416" s="33">
        <v>6435.335968379447</v>
      </c>
      <c r="AV416" s="33">
        <v>351020.62450592883</v>
      </c>
      <c r="AW416" s="33">
        <v>131692.92094861661</v>
      </c>
      <c r="AX416" s="33">
        <v>55537.043478260872</v>
      </c>
      <c r="AY416" s="33">
        <v>52801.395256917</v>
      </c>
      <c r="AZ416" s="33">
        <v>67904.169960474304</v>
      </c>
      <c r="BA416" s="33">
        <v>43085.09486166008</v>
      </c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  <c r="CF416" s="1"/>
      <c r="CG416" s="1"/>
      <c r="CH416" s="1"/>
      <c r="CI416" s="1"/>
      <c r="CJ416" s="1"/>
      <c r="CK416" s="1"/>
      <c r="CL416" s="1"/>
      <c r="CM416" s="1"/>
      <c r="CN416" s="1"/>
      <c r="CO416" s="1"/>
      <c r="CP416" s="1"/>
      <c r="CQ416" s="1"/>
      <c r="CR416" s="1"/>
      <c r="CS416" s="1"/>
      <c r="CT416" s="1"/>
      <c r="CU416" s="1"/>
      <c r="CV416" s="1"/>
      <c r="CW416" s="1"/>
      <c r="CX416" s="1"/>
      <c r="CY416" s="1"/>
      <c r="CZ416" s="1"/>
      <c r="DA416" s="1"/>
      <c r="DB416" s="1"/>
      <c r="DC416" s="1"/>
      <c r="DD416" s="1"/>
      <c r="DE416" s="1"/>
      <c r="DF416" s="1"/>
      <c r="DG416" s="1"/>
      <c r="DH416" s="1"/>
      <c r="DI416" s="1"/>
      <c r="DJ416" s="1"/>
      <c r="DK416" s="1"/>
      <c r="DL416" s="1"/>
      <c r="DM416" s="1"/>
      <c r="DN416" s="1"/>
      <c r="DO416" s="1"/>
      <c r="DP416" s="1"/>
      <c r="DQ416" s="1"/>
      <c r="DR416" s="1"/>
      <c r="DS416" s="1"/>
      <c r="DT416" s="1"/>
      <c r="DU416" s="1"/>
      <c r="DV416" s="1"/>
      <c r="DW416" s="1"/>
      <c r="DX416" s="1"/>
      <c r="DY416" s="1"/>
      <c r="DZ416" s="1"/>
      <c r="EA416" s="1"/>
      <c r="EB416" s="1"/>
      <c r="EC416" s="1"/>
      <c r="ED416" s="1"/>
      <c r="EE416" s="1"/>
      <c r="EF416" s="1"/>
      <c r="EG416" s="1"/>
      <c r="EH416" s="1"/>
      <c r="EI416" s="1"/>
      <c r="EJ416" s="1"/>
      <c r="EK416" s="1"/>
      <c r="EL416" s="1"/>
      <c r="EM416" s="1"/>
      <c r="EN416" s="1"/>
      <c r="EO416" s="1"/>
      <c r="EP416" s="1"/>
      <c r="EQ416" s="1"/>
      <c r="ER416" s="1"/>
      <c r="ES416" s="1"/>
      <c r="ET416" s="1"/>
      <c r="EU416" s="1"/>
      <c r="EV416" s="1"/>
      <c r="EW416" s="1"/>
      <c r="EX416" s="1"/>
      <c r="EY416" s="1"/>
      <c r="EZ416" s="1"/>
      <c r="FA416" s="1"/>
      <c r="FB416" s="1"/>
      <c r="FC416" s="1"/>
      <c r="FD416" s="1"/>
      <c r="FE416" s="1"/>
      <c r="FF416" s="1"/>
      <c r="FG416" s="1"/>
      <c r="FH416" s="1"/>
    </row>
    <row r="417" spans="1:164" ht="15.75" customHeight="1" x14ac:dyDescent="0.25">
      <c r="A417" s="1">
        <v>38256</v>
      </c>
      <c r="B417" s="1" t="s">
        <v>418</v>
      </c>
      <c r="C417" s="1" t="s">
        <v>797</v>
      </c>
      <c r="D417" s="1" t="s">
        <v>827</v>
      </c>
      <c r="E417" s="1">
        <v>3964</v>
      </c>
      <c r="F417" s="1" t="s">
        <v>833</v>
      </c>
      <c r="G417" s="1" t="s">
        <v>838</v>
      </c>
      <c r="H417" s="1" t="s">
        <v>845</v>
      </c>
      <c r="I417" s="1" t="s">
        <v>853</v>
      </c>
      <c r="J417" s="33">
        <v>164264.30830039526</v>
      </c>
      <c r="K417" s="33">
        <v>5502.391304347826</v>
      </c>
      <c r="L417" s="33">
        <v>17975.276679841896</v>
      </c>
      <c r="M417" s="33">
        <v>80956.964426877472</v>
      </c>
      <c r="N417" s="33">
        <v>38358.723320158111</v>
      </c>
      <c r="O417" s="33">
        <v>18464.588932806324</v>
      </c>
      <c r="P417" s="33">
        <v>3006.3636363636369</v>
      </c>
      <c r="Q417" s="33">
        <v>133202.82213438736</v>
      </c>
      <c r="R417" s="33">
        <v>1880.1581027667987</v>
      </c>
      <c r="S417" s="33">
        <v>4564.932806324111</v>
      </c>
      <c r="T417" s="33">
        <v>45439.22134387352</v>
      </c>
      <c r="U417" s="33">
        <v>26246.877470355736</v>
      </c>
      <c r="V417" s="33">
        <v>23612.32411067194</v>
      </c>
      <c r="W417" s="33">
        <v>20686.948616600792</v>
      </c>
      <c r="X417" s="33">
        <v>6941.0869565217399</v>
      </c>
      <c r="Y417" s="33">
        <v>3831.2727272727279</v>
      </c>
      <c r="Z417" s="33">
        <v>153356.39920948618</v>
      </c>
      <c r="AA417" s="33">
        <v>79356.798418972336</v>
      </c>
      <c r="AB417" s="33">
        <v>9694.1778656126498</v>
      </c>
      <c r="AC417" s="33">
        <v>22060.438735177868</v>
      </c>
      <c r="AD417" s="33">
        <v>22529.545454545456</v>
      </c>
      <c r="AE417" s="33">
        <v>19715.438735177868</v>
      </c>
      <c r="AF417" s="33">
        <v>150649.86561264822</v>
      </c>
      <c r="AG417" s="33">
        <v>6575.3478260869579</v>
      </c>
      <c r="AH417" s="33">
        <v>15119.909090909094</v>
      </c>
      <c r="AI417" s="33">
        <v>75145.707509881438</v>
      </c>
      <c r="AJ417" s="33">
        <v>35009.916996047432</v>
      </c>
      <c r="AK417" s="33">
        <v>15936.509881422924</v>
      </c>
      <c r="AL417" s="33">
        <v>2862.4743083003955</v>
      </c>
      <c r="AM417" s="33">
        <v>132660.12648221341</v>
      </c>
      <c r="AN417" s="33">
        <v>1675.0000000000002</v>
      </c>
      <c r="AO417" s="33">
        <v>4711.909090909091</v>
      </c>
      <c r="AP417" s="33">
        <v>44644.624505928856</v>
      </c>
      <c r="AQ417" s="33">
        <v>24778.857707509884</v>
      </c>
      <c r="AR417" s="33">
        <v>23648.703557312256</v>
      </c>
      <c r="AS417" s="33">
        <v>22775.288537549412</v>
      </c>
      <c r="AT417" s="33">
        <v>7092.1581027667989</v>
      </c>
      <c r="AU417" s="33">
        <v>3333.584980237154</v>
      </c>
      <c r="AV417" s="33">
        <v>130400.83399209486</v>
      </c>
      <c r="AW417" s="33">
        <v>62235.30039525692</v>
      </c>
      <c r="AX417" s="33">
        <v>9253.367588932806</v>
      </c>
      <c r="AY417" s="33">
        <v>20168.15019762846</v>
      </c>
      <c r="AZ417" s="33">
        <v>18462.177865612648</v>
      </c>
      <c r="BA417" s="33">
        <v>20281.837944664036</v>
      </c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  <c r="CF417" s="1"/>
      <c r="CG417" s="1"/>
      <c r="CH417" s="1"/>
      <c r="CI417" s="1"/>
      <c r="CJ417" s="1"/>
      <c r="CK417" s="1"/>
      <c r="CL417" s="1"/>
      <c r="CM417" s="1"/>
      <c r="CN417" s="1"/>
      <c r="CO417" s="1"/>
      <c r="CP417" s="1"/>
      <c r="CQ417" s="1"/>
      <c r="CR417" s="1"/>
      <c r="CS417" s="1"/>
      <c r="CT417" s="1"/>
      <c r="CU417" s="1"/>
      <c r="CV417" s="1"/>
      <c r="CW417" s="1"/>
      <c r="CX417" s="1"/>
      <c r="CY417" s="1"/>
      <c r="CZ417" s="1"/>
      <c r="DA417" s="1"/>
      <c r="DB417" s="1"/>
      <c r="DC417" s="1"/>
      <c r="DD417" s="1"/>
      <c r="DE417" s="1"/>
      <c r="DF417" s="1"/>
      <c r="DG417" s="1"/>
      <c r="DH417" s="1"/>
      <c r="DI417" s="1"/>
      <c r="DJ417" s="1"/>
      <c r="DK417" s="1"/>
      <c r="DL417" s="1"/>
      <c r="DM417" s="1"/>
      <c r="DN417" s="1"/>
      <c r="DO417" s="1"/>
      <c r="DP417" s="1"/>
      <c r="DQ417" s="1"/>
      <c r="DR417" s="1"/>
      <c r="DS417" s="1"/>
      <c r="DT417" s="1"/>
      <c r="DU417" s="1"/>
      <c r="DV417" s="1"/>
      <c r="DW417" s="1"/>
      <c r="DX417" s="1"/>
      <c r="DY417" s="1"/>
      <c r="DZ417" s="1"/>
      <c r="EA417" s="1"/>
      <c r="EB417" s="1"/>
      <c r="EC417" s="1"/>
      <c r="ED417" s="1"/>
      <c r="EE417" s="1"/>
      <c r="EF417" s="1"/>
      <c r="EG417" s="1"/>
      <c r="EH417" s="1"/>
      <c r="EI417" s="1"/>
      <c r="EJ417" s="1"/>
      <c r="EK417" s="1"/>
      <c r="EL417" s="1"/>
      <c r="EM417" s="1"/>
      <c r="EN417" s="1"/>
      <c r="EO417" s="1"/>
      <c r="EP417" s="1"/>
      <c r="EQ417" s="1"/>
      <c r="ER417" s="1"/>
      <c r="ES417" s="1"/>
      <c r="ET417" s="1"/>
      <c r="EU417" s="1"/>
      <c r="EV417" s="1"/>
      <c r="EW417" s="1"/>
      <c r="EX417" s="1"/>
      <c r="EY417" s="1"/>
      <c r="EZ417" s="1"/>
      <c r="FA417" s="1"/>
      <c r="FB417" s="1"/>
      <c r="FC417" s="1"/>
      <c r="FD417" s="1"/>
      <c r="FE417" s="1"/>
      <c r="FF417" s="1"/>
      <c r="FG417" s="1"/>
      <c r="FH417" s="1"/>
    </row>
    <row r="418" spans="1:164" ht="15.75" customHeight="1" x14ac:dyDescent="0.25">
      <c r="A418" s="1">
        <v>38346</v>
      </c>
      <c r="B418" s="1" t="s">
        <v>419</v>
      </c>
      <c r="C418" s="1" t="s">
        <v>796</v>
      </c>
      <c r="D418" s="1" t="s">
        <v>824</v>
      </c>
      <c r="E418" s="1">
        <v>2730</v>
      </c>
      <c r="F418" s="1" t="s">
        <v>834</v>
      </c>
      <c r="G418" s="1" t="s">
        <v>838</v>
      </c>
      <c r="H418" s="1" t="s">
        <v>842</v>
      </c>
      <c r="I418" s="1" t="s">
        <v>851</v>
      </c>
      <c r="J418" s="33">
        <v>81905.774703557312</v>
      </c>
      <c r="K418" s="33">
        <v>6827.3320158102779</v>
      </c>
      <c r="L418" s="33">
        <v>14699.245059288538</v>
      </c>
      <c r="M418" s="33">
        <v>34953.533596837951</v>
      </c>
      <c r="N418" s="33">
        <v>15060.778656126482</v>
      </c>
      <c r="O418" s="33">
        <v>8345.9328063241119</v>
      </c>
      <c r="P418" s="33">
        <v>2018.9525691699605</v>
      </c>
      <c r="Q418" s="33">
        <v>73051.865612648238</v>
      </c>
      <c r="R418" s="33">
        <v>1424.9525691699607</v>
      </c>
      <c r="S418" s="33">
        <v>3336.9960474308305</v>
      </c>
      <c r="T418" s="33">
        <v>20188.343873517788</v>
      </c>
      <c r="U418" s="33">
        <v>12367.343873517788</v>
      </c>
      <c r="V418" s="33">
        <v>13859.632411067196</v>
      </c>
      <c r="W418" s="33">
        <v>15231.3162055336</v>
      </c>
      <c r="X418" s="33">
        <v>4106.6996047430839</v>
      </c>
      <c r="Y418" s="33">
        <v>2536.5810276679845</v>
      </c>
      <c r="Z418" s="33">
        <v>86139.616600790527</v>
      </c>
      <c r="AA418" s="33">
        <v>33670.41106719368</v>
      </c>
      <c r="AB418" s="33">
        <v>10165.754940711464</v>
      </c>
      <c r="AC418" s="33">
        <v>12570.608695652174</v>
      </c>
      <c r="AD418" s="33">
        <v>15308.833992094862</v>
      </c>
      <c r="AE418" s="33">
        <v>14424.00790513834</v>
      </c>
      <c r="AF418" s="33">
        <v>83613.383399209488</v>
      </c>
      <c r="AG418" s="33">
        <v>8324.99209486166</v>
      </c>
      <c r="AH418" s="33">
        <v>15816.806324110672</v>
      </c>
      <c r="AI418" s="33">
        <v>35498.960474308304</v>
      </c>
      <c r="AJ418" s="33">
        <v>13504.94861660079</v>
      </c>
      <c r="AK418" s="33">
        <v>9056.9604743083019</v>
      </c>
      <c r="AL418" s="33">
        <v>1410.7154150197628</v>
      </c>
      <c r="AM418" s="33">
        <v>83392.241106719375</v>
      </c>
      <c r="AN418" s="33">
        <v>1683</v>
      </c>
      <c r="AO418" s="33">
        <v>3609.4584980237159</v>
      </c>
      <c r="AP418" s="33">
        <v>23927.810276679844</v>
      </c>
      <c r="AQ418" s="33">
        <v>13475.347826086956</v>
      </c>
      <c r="AR418" s="33">
        <v>14642.379446640318</v>
      </c>
      <c r="AS418" s="33">
        <v>18773.916996047432</v>
      </c>
      <c r="AT418" s="33">
        <v>4496.537549407115</v>
      </c>
      <c r="AU418" s="33">
        <v>2783.790513833992</v>
      </c>
      <c r="AV418" s="33">
        <v>74760.233201581039</v>
      </c>
      <c r="AW418" s="33">
        <v>25254.1185770751</v>
      </c>
      <c r="AX418" s="33">
        <v>10029.379446640316</v>
      </c>
      <c r="AY418" s="33">
        <v>10572.11067193676</v>
      </c>
      <c r="AZ418" s="33">
        <v>12972.367588932806</v>
      </c>
      <c r="BA418" s="33">
        <v>15932.25691699605</v>
      </c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  <c r="CF418" s="1"/>
      <c r="CG418" s="1"/>
      <c r="CH418" s="1"/>
      <c r="CI418" s="1"/>
      <c r="CJ418" s="1"/>
      <c r="CK418" s="1"/>
      <c r="CL418" s="1"/>
      <c r="CM418" s="1"/>
      <c r="CN418" s="1"/>
      <c r="CO418" s="1"/>
      <c r="CP418" s="1"/>
      <c r="CQ418" s="1"/>
      <c r="CR418" s="1"/>
      <c r="CS418" s="1"/>
      <c r="CT418" s="1"/>
      <c r="CU418" s="1"/>
      <c r="CV418" s="1"/>
      <c r="CW418" s="1"/>
      <c r="CX418" s="1"/>
      <c r="CY418" s="1"/>
      <c r="CZ418" s="1"/>
      <c r="DA418" s="1"/>
      <c r="DB418" s="1"/>
      <c r="DC418" s="1"/>
      <c r="DD418" s="1"/>
      <c r="DE418" s="1"/>
      <c r="DF418" s="1"/>
      <c r="DG418" s="1"/>
      <c r="DH418" s="1"/>
      <c r="DI418" s="1"/>
      <c r="DJ418" s="1"/>
      <c r="DK418" s="1"/>
      <c r="DL418" s="1"/>
      <c r="DM418" s="1"/>
      <c r="DN418" s="1"/>
      <c r="DO418" s="1"/>
      <c r="DP418" s="1"/>
      <c r="DQ418" s="1"/>
      <c r="DR418" s="1"/>
      <c r="DS418" s="1"/>
      <c r="DT418" s="1"/>
      <c r="DU418" s="1"/>
      <c r="DV418" s="1"/>
      <c r="DW418" s="1"/>
      <c r="DX418" s="1"/>
      <c r="DY418" s="1"/>
      <c r="DZ418" s="1"/>
      <c r="EA418" s="1"/>
      <c r="EB418" s="1"/>
      <c r="EC418" s="1"/>
      <c r="ED418" s="1"/>
      <c r="EE418" s="1"/>
      <c r="EF418" s="1"/>
      <c r="EG418" s="1"/>
      <c r="EH418" s="1"/>
      <c r="EI418" s="1"/>
      <c r="EJ418" s="1"/>
      <c r="EK418" s="1"/>
      <c r="EL418" s="1"/>
      <c r="EM418" s="1"/>
      <c r="EN418" s="1"/>
      <c r="EO418" s="1"/>
      <c r="EP418" s="1"/>
      <c r="EQ418" s="1"/>
      <c r="ER418" s="1"/>
      <c r="ES418" s="1"/>
      <c r="ET418" s="1"/>
      <c r="EU418" s="1"/>
      <c r="EV418" s="1"/>
      <c r="EW418" s="1"/>
      <c r="EX418" s="1"/>
      <c r="EY418" s="1"/>
      <c r="EZ418" s="1"/>
      <c r="FA418" s="1"/>
      <c r="FB418" s="1"/>
      <c r="FC418" s="1"/>
      <c r="FD418" s="1"/>
      <c r="FE418" s="1"/>
      <c r="FF418" s="1"/>
      <c r="FG418" s="1"/>
      <c r="FH418" s="1"/>
    </row>
    <row r="419" spans="1:164" ht="15.75" customHeight="1" x14ac:dyDescent="0.25">
      <c r="A419" s="1">
        <v>38354</v>
      </c>
      <c r="B419" s="1" t="s">
        <v>420</v>
      </c>
      <c r="C419" s="1" t="s">
        <v>803</v>
      </c>
      <c r="D419" s="1" t="s">
        <v>823</v>
      </c>
      <c r="E419" s="1">
        <v>1544</v>
      </c>
      <c r="F419" s="1" t="s">
        <v>831</v>
      </c>
      <c r="G419" s="1" t="s">
        <v>838</v>
      </c>
      <c r="H419" s="1" t="s">
        <v>841</v>
      </c>
      <c r="I419" s="1" t="s">
        <v>850</v>
      </c>
      <c r="J419" s="33">
        <v>95.822134387351795</v>
      </c>
      <c r="K419" s="33">
        <v>6.6798418972332012</v>
      </c>
      <c r="L419" s="33">
        <v>8.687747035573123</v>
      </c>
      <c r="M419" s="33">
        <v>44.584980237154156</v>
      </c>
      <c r="N419" s="33">
        <v>1.1857707509881423</v>
      </c>
      <c r="O419" s="33">
        <v>0</v>
      </c>
      <c r="P419" s="33">
        <v>34.683794466403164</v>
      </c>
      <c r="Q419" s="33">
        <v>21905.715415019768</v>
      </c>
      <c r="R419" s="33">
        <v>0</v>
      </c>
      <c r="S419" s="33">
        <v>171.29249011857709</v>
      </c>
      <c r="T419" s="33">
        <v>1191.3320158102767</v>
      </c>
      <c r="U419" s="33">
        <v>1161.205533596838</v>
      </c>
      <c r="V419" s="33">
        <v>4230.0553359683799</v>
      </c>
      <c r="W419" s="33">
        <v>11308.853754940714</v>
      </c>
      <c r="X419" s="33">
        <v>2226.8379446640315</v>
      </c>
      <c r="Y419" s="33">
        <v>1616.1383399209487</v>
      </c>
      <c r="Z419" s="33">
        <v>18224.027667984192</v>
      </c>
      <c r="AA419" s="33">
        <v>5851.8221343873529</v>
      </c>
      <c r="AB419" s="33">
        <v>1995.0434782608697</v>
      </c>
      <c r="AC419" s="33">
        <v>2935.0553359683795</v>
      </c>
      <c r="AD419" s="33">
        <v>20.245059288537551</v>
      </c>
      <c r="AE419" s="33">
        <v>7421.8616600790529</v>
      </c>
      <c r="AF419" s="33">
        <v>246.49407114624512</v>
      </c>
      <c r="AG419" s="33">
        <v>7.3873517786561278</v>
      </c>
      <c r="AH419" s="33">
        <v>88.154150197628468</v>
      </c>
      <c r="AI419" s="33">
        <v>87.988142292490124</v>
      </c>
      <c r="AJ419" s="33">
        <v>0</v>
      </c>
      <c r="AK419" s="33">
        <v>16.079051383399211</v>
      </c>
      <c r="AL419" s="33">
        <v>46.885375494071148</v>
      </c>
      <c r="AM419" s="33">
        <v>23849.533596837944</v>
      </c>
      <c r="AN419" s="33">
        <v>11.347826086956523</v>
      </c>
      <c r="AO419" s="33">
        <v>15.007905138339922</v>
      </c>
      <c r="AP419" s="33">
        <v>798.36363636363637</v>
      </c>
      <c r="AQ419" s="33">
        <v>1252.8458498023715</v>
      </c>
      <c r="AR419" s="33">
        <v>4155.430830039526</v>
      </c>
      <c r="AS419" s="33">
        <v>13419.33201581028</v>
      </c>
      <c r="AT419" s="33">
        <v>2265.901185770751</v>
      </c>
      <c r="AU419" s="33">
        <v>1931.304347826087</v>
      </c>
      <c r="AV419" s="33">
        <v>18887.098814229252</v>
      </c>
      <c r="AW419" s="33">
        <v>6472.2766798418979</v>
      </c>
      <c r="AX419" s="33">
        <v>2024.6324110671937</v>
      </c>
      <c r="AY419" s="33">
        <v>2773.541501976285</v>
      </c>
      <c r="AZ419" s="33">
        <v>71.533596837944671</v>
      </c>
      <c r="BA419" s="33">
        <v>7545.114624505929</v>
      </c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1"/>
      <c r="CH419" s="1"/>
      <c r="CI419" s="1"/>
      <c r="CJ419" s="1"/>
      <c r="CK419" s="1"/>
      <c r="CL419" s="1"/>
      <c r="CM419" s="1"/>
      <c r="CN419" s="1"/>
      <c r="CO419" s="1"/>
      <c r="CP419" s="1"/>
      <c r="CQ419" s="1"/>
      <c r="CR419" s="1"/>
      <c r="CS419" s="1"/>
      <c r="CT419" s="1"/>
      <c r="CU419" s="1"/>
      <c r="CV419" s="1"/>
      <c r="CW419" s="1"/>
      <c r="CX419" s="1"/>
      <c r="CY419" s="1"/>
      <c r="CZ419" s="1"/>
      <c r="DA419" s="1"/>
      <c r="DB419" s="1"/>
      <c r="DC419" s="1"/>
      <c r="DD419" s="1"/>
      <c r="DE419" s="1"/>
      <c r="DF419" s="1"/>
      <c r="DG419" s="1"/>
      <c r="DH419" s="1"/>
      <c r="DI419" s="1"/>
      <c r="DJ419" s="1"/>
      <c r="DK419" s="1"/>
      <c r="DL419" s="1"/>
      <c r="DM419" s="1"/>
      <c r="DN419" s="1"/>
      <c r="DO419" s="1"/>
      <c r="DP419" s="1"/>
      <c r="DQ419" s="1"/>
      <c r="DR419" s="1"/>
      <c r="DS419" s="1"/>
      <c r="DT419" s="1"/>
      <c r="DU419" s="1"/>
      <c r="DV419" s="1"/>
      <c r="DW419" s="1"/>
      <c r="DX419" s="1"/>
      <c r="DY419" s="1"/>
      <c r="DZ419" s="1"/>
      <c r="EA419" s="1"/>
      <c r="EB419" s="1"/>
      <c r="EC419" s="1"/>
      <c r="ED419" s="1"/>
      <c r="EE419" s="1"/>
      <c r="EF419" s="1"/>
      <c r="EG419" s="1"/>
      <c r="EH419" s="1"/>
      <c r="EI419" s="1"/>
      <c r="EJ419" s="1"/>
      <c r="EK419" s="1"/>
      <c r="EL419" s="1"/>
      <c r="EM419" s="1"/>
      <c r="EN419" s="1"/>
      <c r="EO419" s="1"/>
      <c r="EP419" s="1"/>
      <c r="EQ419" s="1"/>
      <c r="ER419" s="1"/>
      <c r="ES419" s="1"/>
      <c r="ET419" s="1"/>
      <c r="EU419" s="1"/>
      <c r="EV419" s="1"/>
      <c r="EW419" s="1"/>
      <c r="EX419" s="1"/>
      <c r="EY419" s="1"/>
      <c r="EZ419" s="1"/>
      <c r="FA419" s="1"/>
      <c r="FB419" s="1"/>
      <c r="FC419" s="1"/>
      <c r="FD419" s="1"/>
      <c r="FE419" s="1"/>
      <c r="FF419" s="1"/>
      <c r="FG419" s="1"/>
      <c r="FH419" s="1"/>
    </row>
    <row r="420" spans="1:164" ht="15.75" customHeight="1" x14ac:dyDescent="0.25">
      <c r="A420" s="1">
        <v>38362</v>
      </c>
      <c r="B420" s="1" t="s">
        <v>421</v>
      </c>
      <c r="C420" s="1" t="s">
        <v>798</v>
      </c>
      <c r="D420" s="1" t="s">
        <v>825</v>
      </c>
      <c r="E420" s="1">
        <v>2000</v>
      </c>
      <c r="F420" s="1" t="s">
        <v>835</v>
      </c>
      <c r="G420" s="1" t="s">
        <v>838</v>
      </c>
      <c r="H420" s="1" t="s">
        <v>841</v>
      </c>
      <c r="I420" s="1" t="s">
        <v>852</v>
      </c>
      <c r="J420" s="33">
        <v>36111.055335968384</v>
      </c>
      <c r="K420" s="33">
        <v>1852.822134387352</v>
      </c>
      <c r="L420" s="33">
        <v>3940.8221343873524</v>
      </c>
      <c r="M420" s="33">
        <v>15587.802371541504</v>
      </c>
      <c r="N420" s="33">
        <v>8667.837944664032</v>
      </c>
      <c r="O420" s="33">
        <v>5732.2608695652179</v>
      </c>
      <c r="P420" s="33">
        <v>329.50988142292493</v>
      </c>
      <c r="Q420" s="33">
        <v>43298.608695652176</v>
      </c>
      <c r="R420" s="33">
        <v>578.39130434782612</v>
      </c>
      <c r="S420" s="33">
        <v>1640.616600790514</v>
      </c>
      <c r="T420" s="33">
        <v>13193.885375494072</v>
      </c>
      <c r="U420" s="33">
        <v>7004.1936758893289</v>
      </c>
      <c r="V420" s="33">
        <v>7375.5019762845841</v>
      </c>
      <c r="W420" s="33">
        <v>9566.4822134387359</v>
      </c>
      <c r="X420" s="33">
        <v>2608.324110671937</v>
      </c>
      <c r="Y420" s="33">
        <v>1331.213438735178</v>
      </c>
      <c r="Z420" s="33">
        <v>43584.93675889328</v>
      </c>
      <c r="AA420" s="33">
        <v>15629.442687747036</v>
      </c>
      <c r="AB420" s="33">
        <v>6220.747035573123</v>
      </c>
      <c r="AC420" s="33">
        <v>6588.7391304347821</v>
      </c>
      <c r="AD420" s="33">
        <v>6775.95652173913</v>
      </c>
      <c r="AE420" s="33">
        <v>8370.05138339921</v>
      </c>
      <c r="AF420" s="33">
        <v>29927.893280632416</v>
      </c>
      <c r="AG420" s="33">
        <v>2189.521739130435</v>
      </c>
      <c r="AH420" s="33">
        <v>5434.450592885376</v>
      </c>
      <c r="AI420" s="33">
        <v>10571.877470355732</v>
      </c>
      <c r="AJ420" s="33">
        <v>7267.727272727273</v>
      </c>
      <c r="AK420" s="33">
        <v>3817.4387351778664</v>
      </c>
      <c r="AL420" s="33">
        <v>646.87747035573125</v>
      </c>
      <c r="AM420" s="33">
        <v>42256.905138339927</v>
      </c>
      <c r="AN420" s="33">
        <v>631.88537549407124</v>
      </c>
      <c r="AO420" s="33">
        <v>1353.2490118577075</v>
      </c>
      <c r="AP420" s="33">
        <v>11432.05928853755</v>
      </c>
      <c r="AQ420" s="33">
        <v>7036.636363636364</v>
      </c>
      <c r="AR420" s="33">
        <v>6426.9841897233209</v>
      </c>
      <c r="AS420" s="33">
        <v>11173.14624505929</v>
      </c>
      <c r="AT420" s="33">
        <v>2795.826086956522</v>
      </c>
      <c r="AU420" s="33">
        <v>1407.118577075099</v>
      </c>
      <c r="AV420" s="33">
        <v>38667.648221343872</v>
      </c>
      <c r="AW420" s="33">
        <v>11963.166007905138</v>
      </c>
      <c r="AX420" s="33">
        <v>6492.5770750988149</v>
      </c>
      <c r="AY420" s="33">
        <v>6525.529644268775</v>
      </c>
      <c r="AZ420" s="33">
        <v>3700.612648221344</v>
      </c>
      <c r="BA420" s="33">
        <v>9985.7628458498039</v>
      </c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  <c r="CF420" s="1"/>
      <c r="CG420" s="1"/>
      <c r="CH420" s="1"/>
      <c r="CI420" s="1"/>
      <c r="CJ420" s="1"/>
      <c r="CK420" s="1"/>
      <c r="CL420" s="1"/>
      <c r="CM420" s="1"/>
      <c r="CN420" s="1"/>
      <c r="CO420" s="1"/>
      <c r="CP420" s="1"/>
      <c r="CQ420" s="1"/>
      <c r="CR420" s="1"/>
      <c r="CS420" s="1"/>
      <c r="CT420" s="1"/>
      <c r="CU420" s="1"/>
      <c r="CV420" s="1"/>
      <c r="CW420" s="1"/>
      <c r="CX420" s="1"/>
      <c r="CY420" s="1"/>
      <c r="CZ420" s="1"/>
      <c r="DA420" s="1"/>
      <c r="DB420" s="1"/>
      <c r="DC420" s="1"/>
      <c r="DD420" s="1"/>
      <c r="DE420" s="1"/>
      <c r="DF420" s="1"/>
      <c r="DG420" s="1"/>
      <c r="DH420" s="1"/>
      <c r="DI420" s="1"/>
      <c r="DJ420" s="1"/>
      <c r="DK420" s="1"/>
      <c r="DL420" s="1"/>
      <c r="DM420" s="1"/>
      <c r="DN420" s="1"/>
      <c r="DO420" s="1"/>
      <c r="DP420" s="1"/>
      <c r="DQ420" s="1"/>
      <c r="DR420" s="1"/>
      <c r="DS420" s="1"/>
      <c r="DT420" s="1"/>
      <c r="DU420" s="1"/>
      <c r="DV420" s="1"/>
      <c r="DW420" s="1"/>
      <c r="DX420" s="1"/>
      <c r="DY420" s="1"/>
      <c r="DZ420" s="1"/>
      <c r="EA420" s="1"/>
      <c r="EB420" s="1"/>
      <c r="EC420" s="1"/>
      <c r="ED420" s="1"/>
      <c r="EE420" s="1"/>
      <c r="EF420" s="1"/>
      <c r="EG420" s="1"/>
      <c r="EH420" s="1"/>
      <c r="EI420" s="1"/>
      <c r="EJ420" s="1"/>
      <c r="EK420" s="1"/>
      <c r="EL420" s="1"/>
      <c r="EM420" s="1"/>
      <c r="EN420" s="1"/>
      <c r="EO420" s="1"/>
      <c r="EP420" s="1"/>
      <c r="EQ420" s="1"/>
      <c r="ER420" s="1"/>
      <c r="ES420" s="1"/>
      <c r="ET420" s="1"/>
      <c r="EU420" s="1"/>
      <c r="EV420" s="1"/>
      <c r="EW420" s="1"/>
      <c r="EX420" s="1"/>
      <c r="EY420" s="1"/>
      <c r="EZ420" s="1"/>
      <c r="FA420" s="1"/>
      <c r="FB420" s="1"/>
      <c r="FC420" s="1"/>
      <c r="FD420" s="1"/>
      <c r="FE420" s="1"/>
      <c r="FF420" s="1"/>
      <c r="FG420" s="1"/>
      <c r="FH420" s="1"/>
    </row>
    <row r="421" spans="1:164" ht="15.75" customHeight="1" x14ac:dyDescent="0.25">
      <c r="A421" s="1">
        <v>38370</v>
      </c>
      <c r="B421" s="1" t="s">
        <v>422</v>
      </c>
      <c r="C421" s="1" t="s">
        <v>796</v>
      </c>
      <c r="D421" s="1" t="s">
        <v>827</v>
      </c>
      <c r="E421" s="1">
        <v>3200</v>
      </c>
      <c r="F421" s="1" t="s">
        <v>834</v>
      </c>
      <c r="G421" s="1" t="s">
        <v>838</v>
      </c>
      <c r="H421" s="1" t="s">
        <v>842</v>
      </c>
      <c r="I421" s="1" t="s">
        <v>853</v>
      </c>
      <c r="J421" s="33">
        <v>119170.33992094864</v>
      </c>
      <c r="K421" s="33">
        <v>12785.003952569172</v>
      </c>
      <c r="L421" s="33">
        <v>17592.249011857708</v>
      </c>
      <c r="M421" s="33">
        <v>50790.296442687752</v>
      </c>
      <c r="N421" s="33">
        <v>24159.37944664032</v>
      </c>
      <c r="O421" s="33">
        <v>11624.97628458498</v>
      </c>
      <c r="P421" s="33">
        <v>2218.434782608696</v>
      </c>
      <c r="Q421" s="33">
        <v>97717.588932806349</v>
      </c>
      <c r="R421" s="33">
        <v>2090.529644268775</v>
      </c>
      <c r="S421" s="33">
        <v>4162.9881422924909</v>
      </c>
      <c r="T421" s="33">
        <v>29860.782608695656</v>
      </c>
      <c r="U421" s="33">
        <v>15662.810276679844</v>
      </c>
      <c r="V421" s="33">
        <v>17720.4743083004</v>
      </c>
      <c r="W421" s="33">
        <v>21056.916996047432</v>
      </c>
      <c r="X421" s="33">
        <v>4488.403162055336</v>
      </c>
      <c r="Y421" s="33">
        <v>2674.6837944664035</v>
      </c>
      <c r="Z421" s="33">
        <v>91710.229249011871</v>
      </c>
      <c r="AA421" s="33">
        <v>26534.584980237156</v>
      </c>
      <c r="AB421" s="33">
        <v>12584.980237154152</v>
      </c>
      <c r="AC421" s="33">
        <v>18112.699604743084</v>
      </c>
      <c r="AD421" s="33">
        <v>19095.988142292492</v>
      </c>
      <c r="AE421" s="33">
        <v>15381.976284584982</v>
      </c>
      <c r="AF421" s="33">
        <v>100430.17391304349</v>
      </c>
      <c r="AG421" s="33">
        <v>11832.632411067196</v>
      </c>
      <c r="AH421" s="33">
        <v>18081.573122529644</v>
      </c>
      <c r="AI421" s="33">
        <v>40395.826086956527</v>
      </c>
      <c r="AJ421" s="33">
        <v>18847.426877470356</v>
      </c>
      <c r="AK421" s="33">
        <v>9515.7351778656139</v>
      </c>
      <c r="AL421" s="33">
        <v>1756.9802371541502</v>
      </c>
      <c r="AM421" s="33">
        <v>106106.98418972333</v>
      </c>
      <c r="AN421" s="33">
        <v>2641.8656126482215</v>
      </c>
      <c r="AO421" s="33">
        <v>4265.644268774704</v>
      </c>
      <c r="AP421" s="33">
        <v>30223.035573122532</v>
      </c>
      <c r="AQ421" s="33">
        <v>16391.415019762848</v>
      </c>
      <c r="AR421" s="33">
        <v>19570.25296442688</v>
      </c>
      <c r="AS421" s="33">
        <v>24015.988142292492</v>
      </c>
      <c r="AT421" s="33">
        <v>6294.8695652173919</v>
      </c>
      <c r="AU421" s="33">
        <v>2703.913043478261</v>
      </c>
      <c r="AV421" s="33">
        <v>91279.110671936753</v>
      </c>
      <c r="AW421" s="33">
        <v>29036.438735177868</v>
      </c>
      <c r="AX421" s="33">
        <v>14202.802371541504</v>
      </c>
      <c r="AY421" s="33">
        <v>15988.11462450593</v>
      </c>
      <c r="AZ421" s="33">
        <v>17943.980237154152</v>
      </c>
      <c r="BA421" s="33">
        <v>14107.774703557312</v>
      </c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  <c r="CF421" s="1"/>
      <c r="CG421" s="1"/>
      <c r="CH421" s="1"/>
      <c r="CI421" s="1"/>
      <c r="CJ421" s="1"/>
      <c r="CK421" s="1"/>
      <c r="CL421" s="1"/>
      <c r="CM421" s="1"/>
      <c r="CN421" s="1"/>
      <c r="CO421" s="1"/>
      <c r="CP421" s="1"/>
      <c r="CQ421" s="1"/>
      <c r="CR421" s="1"/>
      <c r="CS421" s="1"/>
      <c r="CT421" s="1"/>
      <c r="CU421" s="1"/>
      <c r="CV421" s="1"/>
      <c r="CW421" s="1"/>
      <c r="CX421" s="1"/>
      <c r="CY421" s="1"/>
      <c r="CZ421" s="1"/>
      <c r="DA421" s="1"/>
      <c r="DB421" s="1"/>
      <c r="DC421" s="1"/>
      <c r="DD421" s="1"/>
      <c r="DE421" s="1"/>
      <c r="DF421" s="1"/>
      <c r="DG421" s="1"/>
      <c r="DH421" s="1"/>
      <c r="DI421" s="1"/>
      <c r="DJ421" s="1"/>
      <c r="DK421" s="1"/>
      <c r="DL421" s="1"/>
      <c r="DM421" s="1"/>
      <c r="DN421" s="1"/>
      <c r="DO421" s="1"/>
      <c r="DP421" s="1"/>
      <c r="DQ421" s="1"/>
      <c r="DR421" s="1"/>
      <c r="DS421" s="1"/>
      <c r="DT421" s="1"/>
      <c r="DU421" s="1"/>
      <c r="DV421" s="1"/>
      <c r="DW421" s="1"/>
      <c r="DX421" s="1"/>
      <c r="DY421" s="1"/>
      <c r="DZ421" s="1"/>
      <c r="EA421" s="1"/>
      <c r="EB421" s="1"/>
      <c r="EC421" s="1"/>
      <c r="ED421" s="1"/>
      <c r="EE421" s="1"/>
      <c r="EF421" s="1"/>
      <c r="EG421" s="1"/>
      <c r="EH421" s="1"/>
      <c r="EI421" s="1"/>
      <c r="EJ421" s="1"/>
      <c r="EK421" s="1"/>
      <c r="EL421" s="1"/>
      <c r="EM421" s="1"/>
      <c r="EN421" s="1"/>
      <c r="EO421" s="1"/>
      <c r="EP421" s="1"/>
      <c r="EQ421" s="1"/>
      <c r="ER421" s="1"/>
      <c r="ES421" s="1"/>
      <c r="ET421" s="1"/>
      <c r="EU421" s="1"/>
      <c r="EV421" s="1"/>
      <c r="EW421" s="1"/>
      <c r="EX421" s="1"/>
      <c r="EY421" s="1"/>
      <c r="EZ421" s="1"/>
      <c r="FA421" s="1"/>
      <c r="FB421" s="1"/>
      <c r="FC421" s="1"/>
      <c r="FD421" s="1"/>
      <c r="FE421" s="1"/>
      <c r="FF421" s="1"/>
      <c r="FG421" s="1"/>
      <c r="FH421" s="1"/>
    </row>
    <row r="422" spans="1:164" ht="15.75" customHeight="1" x14ac:dyDescent="0.25">
      <c r="A422" s="1">
        <v>38508</v>
      </c>
      <c r="B422" s="1" t="s">
        <v>423</v>
      </c>
      <c r="C422" s="1" t="s">
        <v>799</v>
      </c>
      <c r="D422" s="1" t="s">
        <v>824</v>
      </c>
      <c r="E422" s="1">
        <v>2490</v>
      </c>
      <c r="F422" s="1" t="s">
        <v>834</v>
      </c>
      <c r="G422" s="1" t="s">
        <v>838</v>
      </c>
      <c r="H422" s="1" t="s">
        <v>843</v>
      </c>
      <c r="I422" s="1" t="s">
        <v>853</v>
      </c>
      <c r="J422" s="33">
        <v>103780.11857707512</v>
      </c>
      <c r="K422" s="33">
        <v>14624.988142292492</v>
      </c>
      <c r="L422" s="33">
        <v>14312.332015810276</v>
      </c>
      <c r="M422" s="33">
        <v>54914.660079051384</v>
      </c>
      <c r="N422" s="33">
        <v>11101.13833992095</v>
      </c>
      <c r="O422" s="33">
        <v>7816.8972332015828</v>
      </c>
      <c r="P422" s="33">
        <v>1010.102766798419</v>
      </c>
      <c r="Q422" s="33">
        <v>57178.478260869568</v>
      </c>
      <c r="R422" s="33">
        <v>866.19762845849812</v>
      </c>
      <c r="S422" s="33">
        <v>2913.02371541502</v>
      </c>
      <c r="T422" s="33">
        <v>14056.873517786562</v>
      </c>
      <c r="U422" s="33">
        <v>9545.4901185770759</v>
      </c>
      <c r="V422" s="33">
        <v>11666.09090909091</v>
      </c>
      <c r="W422" s="33">
        <v>9470.557312252964</v>
      </c>
      <c r="X422" s="33">
        <v>6330.324110671937</v>
      </c>
      <c r="Y422" s="33">
        <v>2329.920948616601</v>
      </c>
      <c r="Z422" s="33">
        <v>78108.818181818191</v>
      </c>
      <c r="AA422" s="33">
        <v>19350.719367588936</v>
      </c>
      <c r="AB422" s="33">
        <v>6401.7944664031629</v>
      </c>
      <c r="AC422" s="33">
        <v>11754.873517786564</v>
      </c>
      <c r="AD422" s="33">
        <v>29316.940711462452</v>
      </c>
      <c r="AE422" s="33">
        <v>11284.490118577076</v>
      </c>
      <c r="AF422" s="33">
        <v>64850.355731225296</v>
      </c>
      <c r="AG422" s="33">
        <v>8480.347826086956</v>
      </c>
      <c r="AH422" s="33">
        <v>11068.656126482214</v>
      </c>
      <c r="AI422" s="33">
        <v>28948.667984189728</v>
      </c>
      <c r="AJ422" s="33">
        <v>9612.8616600790519</v>
      </c>
      <c r="AK422" s="33">
        <v>6202.03557312253</v>
      </c>
      <c r="AL422" s="33">
        <v>537.78656126482213</v>
      </c>
      <c r="AM422" s="33">
        <v>59450.019762845863</v>
      </c>
      <c r="AN422" s="33">
        <v>956.51778656126476</v>
      </c>
      <c r="AO422" s="33">
        <v>3083.7944664031625</v>
      </c>
      <c r="AP422" s="33">
        <v>14706.932806324112</v>
      </c>
      <c r="AQ422" s="33">
        <v>9358.229249011858</v>
      </c>
      <c r="AR422" s="33">
        <v>11554.399209486166</v>
      </c>
      <c r="AS422" s="33">
        <v>10806.458498023716</v>
      </c>
      <c r="AT422" s="33">
        <v>6431.6561264822139</v>
      </c>
      <c r="AU422" s="33">
        <v>2552.03162055336</v>
      </c>
      <c r="AV422" s="33">
        <v>69595.367588932815</v>
      </c>
      <c r="AW422" s="33">
        <v>21187.810276679844</v>
      </c>
      <c r="AX422" s="33">
        <v>7035.486166007905</v>
      </c>
      <c r="AY422" s="33">
        <v>10586.13043478261</v>
      </c>
      <c r="AZ422" s="33">
        <v>19777.2371541502</v>
      </c>
      <c r="BA422" s="33">
        <v>11008.703557312254</v>
      </c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  <c r="CF422" s="1"/>
      <c r="CG422" s="1"/>
      <c r="CH422" s="1"/>
      <c r="CI422" s="1"/>
      <c r="CJ422" s="1"/>
      <c r="CK422" s="1"/>
      <c r="CL422" s="1"/>
      <c r="CM422" s="1"/>
      <c r="CN422" s="1"/>
      <c r="CO422" s="1"/>
      <c r="CP422" s="1"/>
      <c r="CQ422" s="1"/>
      <c r="CR422" s="1"/>
      <c r="CS422" s="1"/>
      <c r="CT422" s="1"/>
      <c r="CU422" s="1"/>
      <c r="CV422" s="1"/>
      <c r="CW422" s="1"/>
      <c r="CX422" s="1"/>
      <c r="CY422" s="1"/>
      <c r="CZ422" s="1"/>
      <c r="DA422" s="1"/>
      <c r="DB422" s="1"/>
      <c r="DC422" s="1"/>
      <c r="DD422" s="1"/>
      <c r="DE422" s="1"/>
      <c r="DF422" s="1"/>
      <c r="DG422" s="1"/>
      <c r="DH422" s="1"/>
      <c r="DI422" s="1"/>
      <c r="DJ422" s="1"/>
      <c r="DK422" s="1"/>
      <c r="DL422" s="1"/>
      <c r="DM422" s="1"/>
      <c r="DN422" s="1"/>
      <c r="DO422" s="1"/>
      <c r="DP422" s="1"/>
      <c r="DQ422" s="1"/>
      <c r="DR422" s="1"/>
      <c r="DS422" s="1"/>
      <c r="DT422" s="1"/>
      <c r="DU422" s="1"/>
      <c r="DV422" s="1"/>
      <c r="DW422" s="1"/>
      <c r="DX422" s="1"/>
      <c r="DY422" s="1"/>
      <c r="DZ422" s="1"/>
      <c r="EA422" s="1"/>
      <c r="EB422" s="1"/>
      <c r="EC422" s="1"/>
      <c r="ED422" s="1"/>
      <c r="EE422" s="1"/>
      <c r="EF422" s="1"/>
      <c r="EG422" s="1"/>
      <c r="EH422" s="1"/>
      <c r="EI422" s="1"/>
      <c r="EJ422" s="1"/>
      <c r="EK422" s="1"/>
      <c r="EL422" s="1"/>
      <c r="EM422" s="1"/>
      <c r="EN422" s="1"/>
      <c r="EO422" s="1"/>
      <c r="EP422" s="1"/>
      <c r="EQ422" s="1"/>
      <c r="ER422" s="1"/>
      <c r="ES422" s="1"/>
      <c r="ET422" s="1"/>
      <c r="EU422" s="1"/>
      <c r="EV422" s="1"/>
      <c r="EW422" s="1"/>
      <c r="EX422" s="1"/>
      <c r="EY422" s="1"/>
      <c r="EZ422" s="1"/>
      <c r="FA422" s="1"/>
      <c r="FB422" s="1"/>
      <c r="FC422" s="1"/>
      <c r="FD422" s="1"/>
      <c r="FE422" s="1"/>
      <c r="FF422" s="1"/>
      <c r="FG422" s="1"/>
      <c r="FH422" s="1"/>
    </row>
    <row r="423" spans="1:164" ht="15.75" customHeight="1" x14ac:dyDescent="0.25">
      <c r="A423" s="1">
        <v>38524</v>
      </c>
      <c r="B423" s="1" t="s">
        <v>424</v>
      </c>
      <c r="C423" s="1" t="s">
        <v>796</v>
      </c>
      <c r="D423" s="1" t="s">
        <v>825</v>
      </c>
      <c r="E423" s="1">
        <v>1900</v>
      </c>
      <c r="F423" s="1" t="s">
        <v>834</v>
      </c>
      <c r="G423" s="1" t="s">
        <v>838</v>
      </c>
      <c r="H423" s="1" t="s">
        <v>843</v>
      </c>
      <c r="I423" s="1" t="s">
        <v>853</v>
      </c>
      <c r="J423" s="33">
        <v>64428.252964426887</v>
      </c>
      <c r="K423" s="33">
        <v>4405.241106719368</v>
      </c>
      <c r="L423" s="33">
        <v>11407.260869565218</v>
      </c>
      <c r="M423" s="33">
        <v>34082.992094861664</v>
      </c>
      <c r="N423" s="33">
        <v>7197.343873517787</v>
      </c>
      <c r="O423" s="33">
        <v>6749.596837944664</v>
      </c>
      <c r="P423" s="33">
        <v>585.81818181818187</v>
      </c>
      <c r="Q423" s="33">
        <v>62374.308300395249</v>
      </c>
      <c r="R423" s="33">
        <v>796.59288537549412</v>
      </c>
      <c r="S423" s="33">
        <v>2958.644268774704</v>
      </c>
      <c r="T423" s="33">
        <v>16512.94466403162</v>
      </c>
      <c r="U423" s="33">
        <v>10148.909090909092</v>
      </c>
      <c r="V423" s="33">
        <v>11920.063241106722</v>
      </c>
      <c r="W423" s="33">
        <v>13311.011857707512</v>
      </c>
      <c r="X423" s="33">
        <v>4609.383399209486</v>
      </c>
      <c r="Y423" s="33">
        <v>2116.7588932806325</v>
      </c>
      <c r="Z423" s="33">
        <v>66167.086956521744</v>
      </c>
      <c r="AA423" s="33">
        <v>29036.320158102768</v>
      </c>
      <c r="AB423" s="33">
        <v>5339.0750988142299</v>
      </c>
      <c r="AC423" s="33">
        <v>11091.213438735178</v>
      </c>
      <c r="AD423" s="33">
        <v>13040.592885375494</v>
      </c>
      <c r="AE423" s="33">
        <v>7659.885375494071</v>
      </c>
      <c r="AF423" s="33">
        <v>70247.920948616593</v>
      </c>
      <c r="AG423" s="33">
        <v>5109.6956521739139</v>
      </c>
      <c r="AH423" s="33">
        <v>13784.565217391304</v>
      </c>
      <c r="AI423" s="33">
        <v>37646.367588932808</v>
      </c>
      <c r="AJ423" s="33">
        <v>7205.699604743083</v>
      </c>
      <c r="AK423" s="33">
        <v>6200.3083003952579</v>
      </c>
      <c r="AL423" s="33">
        <v>301.28458498023718</v>
      </c>
      <c r="AM423" s="33">
        <v>70405.407114624497</v>
      </c>
      <c r="AN423" s="33">
        <v>990.96837944664048</v>
      </c>
      <c r="AO423" s="33">
        <v>3161.2608695652175</v>
      </c>
      <c r="AP423" s="33">
        <v>17151.30039525692</v>
      </c>
      <c r="AQ423" s="33">
        <v>11552.936758893282</v>
      </c>
      <c r="AR423" s="33">
        <v>12974.620553359686</v>
      </c>
      <c r="AS423" s="33">
        <v>16656.035573122528</v>
      </c>
      <c r="AT423" s="33">
        <v>5541.584980237154</v>
      </c>
      <c r="AU423" s="33">
        <v>2376.6996047430835</v>
      </c>
      <c r="AV423" s="33">
        <v>57914.407114624504</v>
      </c>
      <c r="AW423" s="33">
        <v>21382.328063241104</v>
      </c>
      <c r="AX423" s="33">
        <v>6994.1383399209481</v>
      </c>
      <c r="AY423" s="33">
        <v>9756.6956521739139</v>
      </c>
      <c r="AZ423" s="33">
        <v>11134.181818181818</v>
      </c>
      <c r="BA423" s="33">
        <v>8647.0632411067199</v>
      </c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  <c r="CF423" s="1"/>
      <c r="CG423" s="1"/>
      <c r="CH423" s="1"/>
      <c r="CI423" s="1"/>
      <c r="CJ423" s="1"/>
      <c r="CK423" s="1"/>
      <c r="CL423" s="1"/>
      <c r="CM423" s="1"/>
      <c r="CN423" s="1"/>
      <c r="CO423" s="1"/>
      <c r="CP423" s="1"/>
      <c r="CQ423" s="1"/>
      <c r="CR423" s="1"/>
      <c r="CS423" s="1"/>
      <c r="CT423" s="1"/>
      <c r="CU423" s="1"/>
      <c r="CV423" s="1"/>
      <c r="CW423" s="1"/>
      <c r="CX423" s="1"/>
      <c r="CY423" s="1"/>
      <c r="CZ423" s="1"/>
      <c r="DA423" s="1"/>
      <c r="DB423" s="1"/>
      <c r="DC423" s="1"/>
      <c r="DD423" s="1"/>
      <c r="DE423" s="1"/>
      <c r="DF423" s="1"/>
      <c r="DG423" s="1"/>
      <c r="DH423" s="1"/>
      <c r="DI423" s="1"/>
      <c r="DJ423" s="1"/>
      <c r="DK423" s="1"/>
      <c r="DL423" s="1"/>
      <c r="DM423" s="1"/>
      <c r="DN423" s="1"/>
      <c r="DO423" s="1"/>
      <c r="DP423" s="1"/>
      <c r="DQ423" s="1"/>
      <c r="DR423" s="1"/>
      <c r="DS423" s="1"/>
      <c r="DT423" s="1"/>
      <c r="DU423" s="1"/>
      <c r="DV423" s="1"/>
      <c r="DW423" s="1"/>
      <c r="DX423" s="1"/>
      <c r="DY423" s="1"/>
      <c r="DZ423" s="1"/>
      <c r="EA423" s="1"/>
      <c r="EB423" s="1"/>
      <c r="EC423" s="1"/>
      <c r="ED423" s="1"/>
      <c r="EE423" s="1"/>
      <c r="EF423" s="1"/>
      <c r="EG423" s="1"/>
      <c r="EH423" s="1"/>
      <c r="EI423" s="1"/>
      <c r="EJ423" s="1"/>
      <c r="EK423" s="1"/>
      <c r="EL423" s="1"/>
      <c r="EM423" s="1"/>
      <c r="EN423" s="1"/>
      <c r="EO423" s="1"/>
      <c r="EP423" s="1"/>
      <c r="EQ423" s="1"/>
      <c r="ER423" s="1"/>
      <c r="ES423" s="1"/>
      <c r="ET423" s="1"/>
      <c r="EU423" s="1"/>
      <c r="EV423" s="1"/>
      <c r="EW423" s="1"/>
      <c r="EX423" s="1"/>
      <c r="EY423" s="1"/>
      <c r="EZ423" s="1"/>
      <c r="FA423" s="1"/>
      <c r="FB423" s="1"/>
      <c r="FC423" s="1"/>
      <c r="FD423" s="1"/>
      <c r="FE423" s="1"/>
      <c r="FF423" s="1"/>
      <c r="FG423" s="1"/>
      <c r="FH423" s="1"/>
    </row>
    <row r="424" spans="1:164" ht="15.75" customHeight="1" x14ac:dyDescent="0.25">
      <c r="A424" s="1">
        <v>38559</v>
      </c>
      <c r="B424" s="1" t="s">
        <v>425</v>
      </c>
      <c r="C424" s="1" t="s">
        <v>796</v>
      </c>
      <c r="D424" s="1" t="s">
        <v>827</v>
      </c>
      <c r="E424" s="1">
        <v>3200</v>
      </c>
      <c r="F424" s="1" t="s">
        <v>834</v>
      </c>
      <c r="G424" s="1" t="s">
        <v>838</v>
      </c>
      <c r="H424" s="1" t="s">
        <v>842</v>
      </c>
      <c r="I424" s="1" t="s">
        <v>853</v>
      </c>
      <c r="J424" s="33">
        <v>126708.86956521742</v>
      </c>
      <c r="K424" s="33">
        <v>11678.00395256917</v>
      </c>
      <c r="L424" s="33">
        <v>22086.948616600792</v>
      </c>
      <c r="M424" s="33">
        <v>49866.304347826088</v>
      </c>
      <c r="N424" s="33">
        <v>27696.45059288538</v>
      </c>
      <c r="O424" s="33">
        <v>13498.592885375496</v>
      </c>
      <c r="P424" s="33">
        <v>1882.5691699604743</v>
      </c>
      <c r="Q424" s="33">
        <v>110883.4071146245</v>
      </c>
      <c r="R424" s="33">
        <v>1800.8853754940712</v>
      </c>
      <c r="S424" s="33">
        <v>5234.474308300395</v>
      </c>
      <c r="T424" s="33">
        <v>30207.992094861664</v>
      </c>
      <c r="U424" s="33">
        <v>20527.470355731228</v>
      </c>
      <c r="V424" s="33">
        <v>19559.715415019764</v>
      </c>
      <c r="W424" s="33">
        <v>23603.901185770756</v>
      </c>
      <c r="X424" s="33">
        <v>6941.9130434782619</v>
      </c>
      <c r="Y424" s="33">
        <v>3007.0553359683799</v>
      </c>
      <c r="Z424" s="33">
        <v>129313.58893280633</v>
      </c>
      <c r="AA424" s="33">
        <v>45318.450592885383</v>
      </c>
      <c r="AB424" s="33">
        <v>15396.14624505929</v>
      </c>
      <c r="AC424" s="33">
        <v>21589.992094861664</v>
      </c>
      <c r="AD424" s="33">
        <v>32504.44268774704</v>
      </c>
      <c r="AE424" s="33">
        <v>14504.557312252966</v>
      </c>
      <c r="AF424" s="33">
        <v>121407.98814229251</v>
      </c>
      <c r="AG424" s="33">
        <v>12469.679841897234</v>
      </c>
      <c r="AH424" s="33">
        <v>21354.588932806328</v>
      </c>
      <c r="AI424" s="33">
        <v>48871.541501976288</v>
      </c>
      <c r="AJ424" s="33">
        <v>25174.703557312256</v>
      </c>
      <c r="AK424" s="33">
        <v>11885.490118577076</v>
      </c>
      <c r="AL424" s="33">
        <v>1651.98418972332</v>
      </c>
      <c r="AM424" s="33">
        <v>120017.3557312253</v>
      </c>
      <c r="AN424" s="33">
        <v>1857.7747035573125</v>
      </c>
      <c r="AO424" s="33">
        <v>5571.0909090909099</v>
      </c>
      <c r="AP424" s="33">
        <v>31804.383399209488</v>
      </c>
      <c r="AQ424" s="33">
        <v>19399.17391304348</v>
      </c>
      <c r="AR424" s="33">
        <v>21376.743083003956</v>
      </c>
      <c r="AS424" s="33">
        <v>28484.086956521744</v>
      </c>
      <c r="AT424" s="33">
        <v>8099.913043478261</v>
      </c>
      <c r="AU424" s="33">
        <v>3424.1897233201585</v>
      </c>
      <c r="AV424" s="33">
        <v>124034.22924901186</v>
      </c>
      <c r="AW424" s="33">
        <v>46641.928853754936</v>
      </c>
      <c r="AX424" s="33">
        <v>16402.909090909092</v>
      </c>
      <c r="AY424" s="33">
        <v>17502.87351778656</v>
      </c>
      <c r="AZ424" s="33">
        <v>28658.15019762846</v>
      </c>
      <c r="BA424" s="33">
        <v>14828.367588932806</v>
      </c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  <c r="CF424" s="1"/>
      <c r="CG424" s="1"/>
      <c r="CH424" s="1"/>
      <c r="CI424" s="1"/>
      <c r="CJ424" s="1"/>
      <c r="CK424" s="1"/>
      <c r="CL424" s="1"/>
      <c r="CM424" s="1"/>
      <c r="CN424" s="1"/>
      <c r="CO424" s="1"/>
      <c r="CP424" s="1"/>
      <c r="CQ424" s="1"/>
      <c r="CR424" s="1"/>
      <c r="CS424" s="1"/>
      <c r="CT424" s="1"/>
      <c r="CU424" s="1"/>
      <c r="CV424" s="1"/>
      <c r="CW424" s="1"/>
      <c r="CX424" s="1"/>
      <c r="CY424" s="1"/>
      <c r="CZ424" s="1"/>
      <c r="DA424" s="1"/>
      <c r="DB424" s="1"/>
      <c r="DC424" s="1"/>
      <c r="DD424" s="1"/>
      <c r="DE424" s="1"/>
      <c r="DF424" s="1"/>
      <c r="DG424" s="1"/>
      <c r="DH424" s="1"/>
      <c r="DI424" s="1"/>
      <c r="DJ424" s="1"/>
      <c r="DK424" s="1"/>
      <c r="DL424" s="1"/>
      <c r="DM424" s="1"/>
      <c r="DN424" s="1"/>
      <c r="DO424" s="1"/>
      <c r="DP424" s="1"/>
      <c r="DQ424" s="1"/>
      <c r="DR424" s="1"/>
      <c r="DS424" s="1"/>
      <c r="DT424" s="1"/>
      <c r="DU424" s="1"/>
      <c r="DV424" s="1"/>
      <c r="DW424" s="1"/>
      <c r="DX424" s="1"/>
      <c r="DY424" s="1"/>
      <c r="DZ424" s="1"/>
      <c r="EA424" s="1"/>
      <c r="EB424" s="1"/>
      <c r="EC424" s="1"/>
      <c r="ED424" s="1"/>
      <c r="EE424" s="1"/>
      <c r="EF424" s="1"/>
      <c r="EG424" s="1"/>
      <c r="EH424" s="1"/>
      <c r="EI424" s="1"/>
      <c r="EJ424" s="1"/>
      <c r="EK424" s="1"/>
      <c r="EL424" s="1"/>
      <c r="EM424" s="1"/>
      <c r="EN424" s="1"/>
      <c r="EO424" s="1"/>
      <c r="EP424" s="1"/>
      <c r="EQ424" s="1"/>
      <c r="ER424" s="1"/>
      <c r="ES424" s="1"/>
      <c r="ET424" s="1"/>
      <c r="EU424" s="1"/>
      <c r="EV424" s="1"/>
      <c r="EW424" s="1"/>
      <c r="EX424" s="1"/>
      <c r="EY424" s="1"/>
      <c r="EZ424" s="1"/>
      <c r="FA424" s="1"/>
      <c r="FB424" s="1"/>
      <c r="FC424" s="1"/>
      <c r="FD424" s="1"/>
      <c r="FE424" s="1"/>
      <c r="FF424" s="1"/>
      <c r="FG424" s="1"/>
      <c r="FH424" s="1"/>
    </row>
    <row r="425" spans="1:164" ht="15.75" customHeight="1" x14ac:dyDescent="0.25">
      <c r="A425" s="1">
        <v>38605</v>
      </c>
      <c r="B425" s="1" t="s">
        <v>426</v>
      </c>
      <c r="C425" s="1" t="s">
        <v>798</v>
      </c>
      <c r="D425" s="1" t="s">
        <v>827</v>
      </c>
      <c r="E425" s="1">
        <v>3042</v>
      </c>
      <c r="F425" s="1" t="s">
        <v>834</v>
      </c>
      <c r="G425" s="1" t="s">
        <v>838</v>
      </c>
      <c r="H425" s="1" t="s">
        <v>842</v>
      </c>
      <c r="I425" s="1" t="s">
        <v>851</v>
      </c>
      <c r="J425" s="33">
        <v>106955.26482213437</v>
      </c>
      <c r="K425" s="33">
        <v>10729.486166007906</v>
      </c>
      <c r="L425" s="33">
        <v>16561.051383399212</v>
      </c>
      <c r="M425" s="33">
        <v>40445.924901185776</v>
      </c>
      <c r="N425" s="33">
        <v>23595.810276679844</v>
      </c>
      <c r="O425" s="33">
        <v>13644.34782608696</v>
      </c>
      <c r="P425" s="33">
        <v>1978.6442687747035</v>
      </c>
      <c r="Q425" s="33">
        <v>74022.22134387352</v>
      </c>
      <c r="R425" s="33">
        <v>1525.0395256916997</v>
      </c>
      <c r="S425" s="33">
        <v>3272.727272727273</v>
      </c>
      <c r="T425" s="33">
        <v>22118.652173913048</v>
      </c>
      <c r="U425" s="33">
        <v>15231.320158102768</v>
      </c>
      <c r="V425" s="33">
        <v>11863.213438735178</v>
      </c>
      <c r="W425" s="33">
        <v>13350.964426877472</v>
      </c>
      <c r="X425" s="33">
        <v>4291.8695652173919</v>
      </c>
      <c r="Y425" s="33">
        <v>2368.434782608696</v>
      </c>
      <c r="Z425" s="33">
        <v>87111.675889328078</v>
      </c>
      <c r="AA425" s="33">
        <v>26405.399209486168</v>
      </c>
      <c r="AB425" s="33">
        <v>12253.371541501976</v>
      </c>
      <c r="AC425" s="33">
        <v>12665.450592885376</v>
      </c>
      <c r="AD425" s="33">
        <v>21082.083003952572</v>
      </c>
      <c r="AE425" s="33">
        <v>14705.371541501976</v>
      </c>
      <c r="AF425" s="33">
        <v>99460.881422924911</v>
      </c>
      <c r="AG425" s="33">
        <v>8635.3913043478278</v>
      </c>
      <c r="AH425" s="33">
        <v>16601.920948616604</v>
      </c>
      <c r="AI425" s="33">
        <v>36410.434782608696</v>
      </c>
      <c r="AJ425" s="33">
        <v>23799.201581027672</v>
      </c>
      <c r="AK425" s="33">
        <v>12502.790513833992</v>
      </c>
      <c r="AL425" s="33">
        <v>1511.1422924901187</v>
      </c>
      <c r="AM425" s="33">
        <v>77661.96837944664</v>
      </c>
      <c r="AN425" s="33">
        <v>1411.8814229249012</v>
      </c>
      <c r="AO425" s="33">
        <v>3561.9486166007905</v>
      </c>
      <c r="AP425" s="33">
        <v>23717.541501976284</v>
      </c>
      <c r="AQ425" s="33">
        <v>16166.304347826088</v>
      </c>
      <c r="AR425" s="33">
        <v>12224.16205533597</v>
      </c>
      <c r="AS425" s="33">
        <v>15060.316205533598</v>
      </c>
      <c r="AT425" s="33">
        <v>3061.134387351779</v>
      </c>
      <c r="AU425" s="33">
        <v>2458.6798418972335</v>
      </c>
      <c r="AV425" s="33">
        <v>88319.197628458511</v>
      </c>
      <c r="AW425" s="33">
        <v>29636.067193675892</v>
      </c>
      <c r="AX425" s="33">
        <v>14033.525691699606</v>
      </c>
      <c r="AY425" s="33">
        <v>13303.770750988144</v>
      </c>
      <c r="AZ425" s="33">
        <v>16850.37154150198</v>
      </c>
      <c r="BA425" s="33">
        <v>14495.462450592886</v>
      </c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  <c r="CF425" s="1"/>
      <c r="CG425" s="1"/>
      <c r="CH425" s="1"/>
      <c r="CI425" s="1"/>
      <c r="CJ425" s="1"/>
      <c r="CK425" s="1"/>
      <c r="CL425" s="1"/>
      <c r="CM425" s="1"/>
      <c r="CN425" s="1"/>
      <c r="CO425" s="1"/>
      <c r="CP425" s="1"/>
      <c r="CQ425" s="1"/>
      <c r="CR425" s="1"/>
      <c r="CS425" s="1"/>
      <c r="CT425" s="1"/>
      <c r="CU425" s="1"/>
      <c r="CV425" s="1"/>
      <c r="CW425" s="1"/>
      <c r="CX425" s="1"/>
      <c r="CY425" s="1"/>
      <c r="CZ425" s="1"/>
      <c r="DA425" s="1"/>
      <c r="DB425" s="1"/>
      <c r="DC425" s="1"/>
      <c r="DD425" s="1"/>
      <c r="DE425" s="1"/>
      <c r="DF425" s="1"/>
      <c r="DG425" s="1"/>
      <c r="DH425" s="1"/>
      <c r="DI425" s="1"/>
      <c r="DJ425" s="1"/>
      <c r="DK425" s="1"/>
      <c r="DL425" s="1"/>
      <c r="DM425" s="1"/>
      <c r="DN425" s="1"/>
      <c r="DO425" s="1"/>
      <c r="DP425" s="1"/>
      <c r="DQ425" s="1"/>
      <c r="DR425" s="1"/>
      <c r="DS425" s="1"/>
      <c r="DT425" s="1"/>
      <c r="DU425" s="1"/>
      <c r="DV425" s="1"/>
      <c r="DW425" s="1"/>
      <c r="DX425" s="1"/>
      <c r="DY425" s="1"/>
      <c r="DZ425" s="1"/>
      <c r="EA425" s="1"/>
      <c r="EB425" s="1"/>
      <c r="EC425" s="1"/>
      <c r="ED425" s="1"/>
      <c r="EE425" s="1"/>
      <c r="EF425" s="1"/>
      <c r="EG425" s="1"/>
      <c r="EH425" s="1"/>
      <c r="EI425" s="1"/>
      <c r="EJ425" s="1"/>
      <c r="EK425" s="1"/>
      <c r="EL425" s="1"/>
      <c r="EM425" s="1"/>
      <c r="EN425" s="1"/>
      <c r="EO425" s="1"/>
      <c r="EP425" s="1"/>
      <c r="EQ425" s="1"/>
      <c r="ER425" s="1"/>
      <c r="ES425" s="1"/>
      <c r="ET425" s="1"/>
      <c r="EU425" s="1"/>
      <c r="EV425" s="1"/>
      <c r="EW425" s="1"/>
      <c r="EX425" s="1"/>
      <c r="EY425" s="1"/>
      <c r="EZ425" s="1"/>
      <c r="FA425" s="1"/>
      <c r="FB425" s="1"/>
      <c r="FC425" s="1"/>
      <c r="FD425" s="1"/>
      <c r="FE425" s="1"/>
      <c r="FF425" s="1"/>
      <c r="FG425" s="1"/>
      <c r="FH425" s="1"/>
    </row>
    <row r="426" spans="1:164" ht="15.75" customHeight="1" x14ac:dyDescent="0.25">
      <c r="A426" s="1">
        <v>38621</v>
      </c>
      <c r="B426" s="1" t="s">
        <v>427</v>
      </c>
      <c r="C426" s="1" t="s">
        <v>796</v>
      </c>
      <c r="D426" s="1" t="s">
        <v>827</v>
      </c>
      <c r="E426" s="1">
        <v>3304</v>
      </c>
      <c r="F426" s="1" t="s">
        <v>834</v>
      </c>
      <c r="G426" s="1" t="s">
        <v>838</v>
      </c>
      <c r="H426" s="1" t="s">
        <v>842</v>
      </c>
      <c r="I426" s="1" t="s">
        <v>853</v>
      </c>
      <c r="J426" s="33">
        <v>108746.16600790514</v>
      </c>
      <c r="K426" s="33">
        <v>5259.450592885376</v>
      </c>
      <c r="L426" s="33">
        <v>14192.304347826088</v>
      </c>
      <c r="M426" s="33">
        <v>51058.561264822143</v>
      </c>
      <c r="N426" s="33">
        <v>24817.525691699604</v>
      </c>
      <c r="O426" s="33">
        <v>12539.976284584982</v>
      </c>
      <c r="P426" s="33">
        <v>878.34782608695673</v>
      </c>
      <c r="Q426" s="33">
        <v>106225.71146245059</v>
      </c>
      <c r="R426" s="33">
        <v>1313.7944664031622</v>
      </c>
      <c r="S426" s="33">
        <v>3942.474308300395</v>
      </c>
      <c r="T426" s="33">
        <v>28670.881422924904</v>
      </c>
      <c r="U426" s="33">
        <v>20334.383399209488</v>
      </c>
      <c r="V426" s="33">
        <v>18277.4347826087</v>
      </c>
      <c r="W426" s="33">
        <v>23261.280632411068</v>
      </c>
      <c r="X426" s="33">
        <v>6960.9960474308309</v>
      </c>
      <c r="Y426" s="33">
        <v>3464.4664031620559</v>
      </c>
      <c r="Z426" s="33">
        <v>108814.28458498025</v>
      </c>
      <c r="AA426" s="33">
        <v>45473.711462450592</v>
      </c>
      <c r="AB426" s="33">
        <v>15329.909090909092</v>
      </c>
      <c r="AC426" s="33">
        <v>19135.794466403164</v>
      </c>
      <c r="AD426" s="33">
        <v>15612.948616600792</v>
      </c>
      <c r="AE426" s="33">
        <v>13261.920948616604</v>
      </c>
      <c r="AF426" s="33">
        <v>101839.99209486166</v>
      </c>
      <c r="AG426" s="33">
        <v>5179.4743083003959</v>
      </c>
      <c r="AH426" s="33">
        <v>13163.786561264822</v>
      </c>
      <c r="AI426" s="33">
        <v>48054.652173913048</v>
      </c>
      <c r="AJ426" s="33">
        <v>22518.0790513834</v>
      </c>
      <c r="AK426" s="33">
        <v>12125.533596837946</v>
      </c>
      <c r="AL426" s="33">
        <v>798.46640316205537</v>
      </c>
      <c r="AM426" s="33">
        <v>109147.01581027669</v>
      </c>
      <c r="AN426" s="33">
        <v>1263.0592885375495</v>
      </c>
      <c r="AO426" s="33">
        <v>4586.3122529644279</v>
      </c>
      <c r="AP426" s="33">
        <v>28593.557312252964</v>
      </c>
      <c r="AQ426" s="33">
        <v>19564.162055335972</v>
      </c>
      <c r="AR426" s="33">
        <v>17962.988142292492</v>
      </c>
      <c r="AS426" s="33">
        <v>26618.557312252964</v>
      </c>
      <c r="AT426" s="33">
        <v>7062.5098814229259</v>
      </c>
      <c r="AU426" s="33">
        <v>3495.8695652173915</v>
      </c>
      <c r="AV426" s="33">
        <v>102453.2252964427</v>
      </c>
      <c r="AW426" s="33">
        <v>37944.26877470356</v>
      </c>
      <c r="AX426" s="33">
        <v>16427.059288537552</v>
      </c>
      <c r="AY426" s="33">
        <v>18728.830039525696</v>
      </c>
      <c r="AZ426" s="33">
        <v>15279.387351778656</v>
      </c>
      <c r="BA426" s="33">
        <v>14073.679841897236</v>
      </c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  <c r="CF426" s="1"/>
      <c r="CG426" s="1"/>
      <c r="CH426" s="1"/>
      <c r="CI426" s="1"/>
      <c r="CJ426" s="1"/>
      <c r="CK426" s="1"/>
      <c r="CL426" s="1"/>
      <c r="CM426" s="1"/>
      <c r="CN426" s="1"/>
      <c r="CO426" s="1"/>
      <c r="CP426" s="1"/>
      <c r="CQ426" s="1"/>
      <c r="CR426" s="1"/>
      <c r="CS426" s="1"/>
      <c r="CT426" s="1"/>
      <c r="CU426" s="1"/>
      <c r="CV426" s="1"/>
      <c r="CW426" s="1"/>
      <c r="CX426" s="1"/>
      <c r="CY426" s="1"/>
      <c r="CZ426" s="1"/>
      <c r="DA426" s="1"/>
      <c r="DB426" s="1"/>
      <c r="DC426" s="1"/>
      <c r="DD426" s="1"/>
      <c r="DE426" s="1"/>
      <c r="DF426" s="1"/>
      <c r="DG426" s="1"/>
      <c r="DH426" s="1"/>
      <c r="DI426" s="1"/>
      <c r="DJ426" s="1"/>
      <c r="DK426" s="1"/>
      <c r="DL426" s="1"/>
      <c r="DM426" s="1"/>
      <c r="DN426" s="1"/>
      <c r="DO426" s="1"/>
      <c r="DP426" s="1"/>
      <c r="DQ426" s="1"/>
      <c r="DR426" s="1"/>
      <c r="DS426" s="1"/>
      <c r="DT426" s="1"/>
      <c r="DU426" s="1"/>
      <c r="DV426" s="1"/>
      <c r="DW426" s="1"/>
      <c r="DX426" s="1"/>
      <c r="DY426" s="1"/>
      <c r="DZ426" s="1"/>
      <c r="EA426" s="1"/>
      <c r="EB426" s="1"/>
      <c r="EC426" s="1"/>
      <c r="ED426" s="1"/>
      <c r="EE426" s="1"/>
      <c r="EF426" s="1"/>
      <c r="EG426" s="1"/>
      <c r="EH426" s="1"/>
      <c r="EI426" s="1"/>
      <c r="EJ426" s="1"/>
      <c r="EK426" s="1"/>
      <c r="EL426" s="1"/>
      <c r="EM426" s="1"/>
      <c r="EN426" s="1"/>
      <c r="EO426" s="1"/>
      <c r="EP426" s="1"/>
      <c r="EQ426" s="1"/>
      <c r="ER426" s="1"/>
      <c r="ES426" s="1"/>
      <c r="ET426" s="1"/>
      <c r="EU426" s="1"/>
      <c r="EV426" s="1"/>
      <c r="EW426" s="1"/>
      <c r="EX426" s="1"/>
      <c r="EY426" s="1"/>
      <c r="EZ426" s="1"/>
      <c r="FA426" s="1"/>
      <c r="FB426" s="1"/>
      <c r="FC426" s="1"/>
      <c r="FD426" s="1"/>
      <c r="FE426" s="1"/>
      <c r="FF426" s="1"/>
      <c r="FG426" s="1"/>
      <c r="FH426" s="1"/>
    </row>
    <row r="427" spans="1:164" ht="15.75" customHeight="1" x14ac:dyDescent="0.25">
      <c r="A427" s="1">
        <v>38680</v>
      </c>
      <c r="B427" s="1" t="s">
        <v>428</v>
      </c>
      <c r="C427" s="1" t="s">
        <v>796</v>
      </c>
      <c r="D427" s="1" t="s">
        <v>827</v>
      </c>
      <c r="E427" s="1">
        <v>3356</v>
      </c>
      <c r="F427" s="1" t="s">
        <v>834</v>
      </c>
      <c r="G427" s="1" t="s">
        <v>838</v>
      </c>
      <c r="H427" s="1" t="s">
        <v>842</v>
      </c>
      <c r="I427" s="1" t="s">
        <v>851</v>
      </c>
      <c r="J427" s="33">
        <v>67250.06324110672</v>
      </c>
      <c r="K427" s="33">
        <v>5720.316205533597</v>
      </c>
      <c r="L427" s="33">
        <v>14244.99604743083</v>
      </c>
      <c r="M427" s="33">
        <v>23615.37154150198</v>
      </c>
      <c r="N427" s="33">
        <v>12737.588932806324</v>
      </c>
      <c r="O427" s="33">
        <v>9946.217391304348</v>
      </c>
      <c r="P427" s="33">
        <v>985.57312252964437</v>
      </c>
      <c r="Q427" s="33">
        <v>87756.739130434798</v>
      </c>
      <c r="R427" s="33">
        <v>1063.0790513833992</v>
      </c>
      <c r="S427" s="33">
        <v>4045.4782608695655</v>
      </c>
      <c r="T427" s="33">
        <v>22642.537549407116</v>
      </c>
      <c r="U427" s="33">
        <v>15144.715415019762</v>
      </c>
      <c r="V427" s="33">
        <v>17472.300395256916</v>
      </c>
      <c r="W427" s="33">
        <v>19086.20553359684</v>
      </c>
      <c r="X427" s="33">
        <v>6053.252964426878</v>
      </c>
      <c r="Y427" s="33">
        <v>2249.1699604743085</v>
      </c>
      <c r="Z427" s="33">
        <v>86184.822134387359</v>
      </c>
      <c r="AA427" s="33">
        <v>33190.928853754944</v>
      </c>
      <c r="AB427" s="33">
        <v>12235.857707509882</v>
      </c>
      <c r="AC427" s="33">
        <v>13250.774703557312</v>
      </c>
      <c r="AD427" s="33">
        <v>14751.308300395258</v>
      </c>
      <c r="AE427" s="33">
        <v>12755.952569169962</v>
      </c>
      <c r="AF427" s="33">
        <v>71115.332015810287</v>
      </c>
      <c r="AG427" s="33">
        <v>8832.1660079051398</v>
      </c>
      <c r="AH427" s="33">
        <v>16108.328063241108</v>
      </c>
      <c r="AI427" s="33">
        <v>23392.561264822136</v>
      </c>
      <c r="AJ427" s="33">
        <v>13280.20158102767</v>
      </c>
      <c r="AK427" s="33">
        <v>8444.4664031620559</v>
      </c>
      <c r="AL427" s="33">
        <v>1057.608695652174</v>
      </c>
      <c r="AM427" s="33">
        <v>87942.608695652205</v>
      </c>
      <c r="AN427" s="33">
        <v>1093.2806324110672</v>
      </c>
      <c r="AO427" s="33">
        <v>3853.620553359684</v>
      </c>
      <c r="AP427" s="33">
        <v>23051.2371541502</v>
      </c>
      <c r="AQ427" s="33">
        <v>13280.494071146246</v>
      </c>
      <c r="AR427" s="33">
        <v>17525.648221343876</v>
      </c>
      <c r="AS427" s="33">
        <v>21179.624505928856</v>
      </c>
      <c r="AT427" s="33">
        <v>5462.6758893280639</v>
      </c>
      <c r="AU427" s="33">
        <v>2496.02766798419</v>
      </c>
      <c r="AV427" s="33">
        <v>83921.833992094878</v>
      </c>
      <c r="AW427" s="33">
        <v>30423.446640316211</v>
      </c>
      <c r="AX427" s="33">
        <v>11060.0790513834</v>
      </c>
      <c r="AY427" s="33">
        <v>13732.920948616602</v>
      </c>
      <c r="AZ427" s="33">
        <v>15916.332015810278</v>
      </c>
      <c r="BA427" s="33">
        <v>12789.055335968382</v>
      </c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  <c r="CF427" s="1"/>
      <c r="CG427" s="1"/>
      <c r="CH427" s="1"/>
      <c r="CI427" s="1"/>
      <c r="CJ427" s="1"/>
      <c r="CK427" s="1"/>
      <c r="CL427" s="1"/>
      <c r="CM427" s="1"/>
      <c r="CN427" s="1"/>
      <c r="CO427" s="1"/>
      <c r="CP427" s="1"/>
      <c r="CQ427" s="1"/>
      <c r="CR427" s="1"/>
      <c r="CS427" s="1"/>
      <c r="CT427" s="1"/>
      <c r="CU427" s="1"/>
      <c r="CV427" s="1"/>
      <c r="CW427" s="1"/>
      <c r="CX427" s="1"/>
      <c r="CY427" s="1"/>
      <c r="CZ427" s="1"/>
      <c r="DA427" s="1"/>
      <c r="DB427" s="1"/>
      <c r="DC427" s="1"/>
      <c r="DD427" s="1"/>
      <c r="DE427" s="1"/>
      <c r="DF427" s="1"/>
      <c r="DG427" s="1"/>
      <c r="DH427" s="1"/>
      <c r="DI427" s="1"/>
      <c r="DJ427" s="1"/>
      <c r="DK427" s="1"/>
      <c r="DL427" s="1"/>
      <c r="DM427" s="1"/>
      <c r="DN427" s="1"/>
      <c r="DO427" s="1"/>
      <c r="DP427" s="1"/>
      <c r="DQ427" s="1"/>
      <c r="DR427" s="1"/>
      <c r="DS427" s="1"/>
      <c r="DT427" s="1"/>
      <c r="DU427" s="1"/>
      <c r="DV427" s="1"/>
      <c r="DW427" s="1"/>
      <c r="DX427" s="1"/>
      <c r="DY427" s="1"/>
      <c r="DZ427" s="1"/>
      <c r="EA427" s="1"/>
      <c r="EB427" s="1"/>
      <c r="EC427" s="1"/>
      <c r="ED427" s="1"/>
      <c r="EE427" s="1"/>
      <c r="EF427" s="1"/>
      <c r="EG427" s="1"/>
      <c r="EH427" s="1"/>
      <c r="EI427" s="1"/>
      <c r="EJ427" s="1"/>
      <c r="EK427" s="1"/>
      <c r="EL427" s="1"/>
      <c r="EM427" s="1"/>
      <c r="EN427" s="1"/>
      <c r="EO427" s="1"/>
      <c r="EP427" s="1"/>
      <c r="EQ427" s="1"/>
      <c r="ER427" s="1"/>
      <c r="ES427" s="1"/>
      <c r="ET427" s="1"/>
      <c r="EU427" s="1"/>
      <c r="EV427" s="1"/>
      <c r="EW427" s="1"/>
      <c r="EX427" s="1"/>
      <c r="EY427" s="1"/>
      <c r="EZ427" s="1"/>
      <c r="FA427" s="1"/>
      <c r="FB427" s="1"/>
      <c r="FC427" s="1"/>
      <c r="FD427" s="1"/>
      <c r="FE427" s="1"/>
      <c r="FF427" s="1"/>
      <c r="FG427" s="1"/>
      <c r="FH427" s="1"/>
    </row>
    <row r="428" spans="1:164" ht="15.75" customHeight="1" x14ac:dyDescent="0.25">
      <c r="A428" s="1">
        <v>38699</v>
      </c>
      <c r="B428" s="1" t="s">
        <v>429</v>
      </c>
      <c r="C428" s="1" t="s">
        <v>799</v>
      </c>
      <c r="D428" s="1" t="s">
        <v>824</v>
      </c>
      <c r="E428" s="1">
        <v>2535</v>
      </c>
      <c r="F428" s="1" t="s">
        <v>836</v>
      </c>
      <c r="G428" s="1" t="s">
        <v>838</v>
      </c>
      <c r="H428" s="1" t="s">
        <v>843</v>
      </c>
      <c r="I428" s="1" t="s">
        <v>854</v>
      </c>
      <c r="J428" s="33">
        <v>80139.62055335968</v>
      </c>
      <c r="K428" s="33">
        <v>6810.5691699604758</v>
      </c>
      <c r="L428" s="33">
        <v>13482.351778656126</v>
      </c>
      <c r="M428" s="33">
        <v>33596.304347826088</v>
      </c>
      <c r="N428" s="33">
        <v>17554.513833992096</v>
      </c>
      <c r="O428" s="33">
        <v>6998.241106719368</v>
      </c>
      <c r="P428" s="33">
        <v>1697.6403162055337</v>
      </c>
      <c r="Q428" s="33">
        <v>54892.592885375503</v>
      </c>
      <c r="R428" s="33">
        <v>990.90118577075111</v>
      </c>
      <c r="S428" s="33">
        <v>2751.2450592885375</v>
      </c>
      <c r="T428" s="33">
        <v>20047.075098814232</v>
      </c>
      <c r="U428" s="33">
        <v>9486.0790513833999</v>
      </c>
      <c r="V428" s="33">
        <v>8692.3122529644279</v>
      </c>
      <c r="W428" s="33">
        <v>7761.2094861660089</v>
      </c>
      <c r="X428" s="33">
        <v>3497.920948616601</v>
      </c>
      <c r="Y428" s="33">
        <v>1665.8498023715417</v>
      </c>
      <c r="Z428" s="33">
        <v>76092.972332015823</v>
      </c>
      <c r="AA428" s="33">
        <v>22157.719367588936</v>
      </c>
      <c r="AB428" s="33">
        <v>5828.371541501976</v>
      </c>
      <c r="AC428" s="33">
        <v>13683.699604743086</v>
      </c>
      <c r="AD428" s="33">
        <v>25744.667984189728</v>
      </c>
      <c r="AE428" s="33">
        <v>8678.5138339920959</v>
      </c>
      <c r="AF428" s="33">
        <v>75480.940711462463</v>
      </c>
      <c r="AG428" s="33">
        <v>6589.3715415019769</v>
      </c>
      <c r="AH428" s="33">
        <v>12445.513833992096</v>
      </c>
      <c r="AI428" s="33">
        <v>32720.573122529648</v>
      </c>
      <c r="AJ428" s="33">
        <v>16041.984189723322</v>
      </c>
      <c r="AK428" s="33">
        <v>6003.754940711463</v>
      </c>
      <c r="AL428" s="33">
        <v>1679.7430830039527</v>
      </c>
      <c r="AM428" s="33">
        <v>61256.45849802372</v>
      </c>
      <c r="AN428" s="33">
        <v>901.56126482213438</v>
      </c>
      <c r="AO428" s="33">
        <v>2724.1541501976285</v>
      </c>
      <c r="AP428" s="33">
        <v>22133.13438735178</v>
      </c>
      <c r="AQ428" s="33">
        <v>11118.885375494072</v>
      </c>
      <c r="AR428" s="33">
        <v>8875.1620553359699</v>
      </c>
      <c r="AS428" s="33">
        <v>9570.4071146245078</v>
      </c>
      <c r="AT428" s="33">
        <v>3900.5652173913049</v>
      </c>
      <c r="AU428" s="33">
        <v>2032.5889328063242</v>
      </c>
      <c r="AV428" s="33">
        <v>73076.462450592895</v>
      </c>
      <c r="AW428" s="33">
        <v>20096.304347826088</v>
      </c>
      <c r="AX428" s="33">
        <v>6032.438735177866</v>
      </c>
      <c r="AY428" s="33">
        <v>14104.494071146248</v>
      </c>
      <c r="AZ428" s="33">
        <v>24060.296442687752</v>
      </c>
      <c r="BA428" s="33">
        <v>8782.9288537549419</v>
      </c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1"/>
      <c r="CH428" s="1"/>
      <c r="CI428" s="1"/>
      <c r="CJ428" s="1"/>
      <c r="CK428" s="1"/>
      <c r="CL428" s="1"/>
      <c r="CM428" s="1"/>
      <c r="CN428" s="1"/>
      <c r="CO428" s="1"/>
      <c r="CP428" s="1"/>
      <c r="CQ428" s="1"/>
      <c r="CR428" s="1"/>
      <c r="CS428" s="1"/>
      <c r="CT428" s="1"/>
      <c r="CU428" s="1"/>
      <c r="CV428" s="1"/>
      <c r="CW428" s="1"/>
      <c r="CX428" s="1"/>
      <c r="CY428" s="1"/>
      <c r="CZ428" s="1"/>
      <c r="DA428" s="1"/>
      <c r="DB428" s="1"/>
      <c r="DC428" s="1"/>
      <c r="DD428" s="1"/>
      <c r="DE428" s="1"/>
      <c r="DF428" s="1"/>
      <c r="DG428" s="1"/>
      <c r="DH428" s="1"/>
      <c r="DI428" s="1"/>
      <c r="DJ428" s="1"/>
      <c r="DK428" s="1"/>
      <c r="DL428" s="1"/>
      <c r="DM428" s="1"/>
      <c r="DN428" s="1"/>
      <c r="DO428" s="1"/>
      <c r="DP428" s="1"/>
      <c r="DQ428" s="1"/>
      <c r="DR428" s="1"/>
      <c r="DS428" s="1"/>
      <c r="DT428" s="1"/>
      <c r="DU428" s="1"/>
      <c r="DV428" s="1"/>
      <c r="DW428" s="1"/>
      <c r="DX428" s="1"/>
      <c r="DY428" s="1"/>
      <c r="DZ428" s="1"/>
      <c r="EA428" s="1"/>
      <c r="EB428" s="1"/>
      <c r="EC428" s="1"/>
      <c r="ED428" s="1"/>
      <c r="EE428" s="1"/>
      <c r="EF428" s="1"/>
      <c r="EG428" s="1"/>
      <c r="EH428" s="1"/>
      <c r="EI428" s="1"/>
      <c r="EJ428" s="1"/>
      <c r="EK428" s="1"/>
      <c r="EL428" s="1"/>
      <c r="EM428" s="1"/>
      <c r="EN428" s="1"/>
      <c r="EO428" s="1"/>
      <c r="EP428" s="1"/>
      <c r="EQ428" s="1"/>
      <c r="ER428" s="1"/>
      <c r="ES428" s="1"/>
      <c r="ET428" s="1"/>
      <c r="EU428" s="1"/>
      <c r="EV428" s="1"/>
      <c r="EW428" s="1"/>
      <c r="EX428" s="1"/>
      <c r="EY428" s="1"/>
      <c r="EZ428" s="1"/>
      <c r="FA428" s="1"/>
      <c r="FB428" s="1"/>
      <c r="FC428" s="1"/>
      <c r="FD428" s="1"/>
      <c r="FE428" s="1"/>
      <c r="FF428" s="1"/>
      <c r="FG428" s="1"/>
      <c r="FH428" s="1"/>
    </row>
    <row r="429" spans="1:164" ht="15.75" customHeight="1" x14ac:dyDescent="0.25">
      <c r="A429" s="1">
        <v>38702</v>
      </c>
      <c r="B429" s="1" t="s">
        <v>430</v>
      </c>
      <c r="C429" s="1" t="s">
        <v>797</v>
      </c>
      <c r="D429" s="1" t="s">
        <v>827</v>
      </c>
      <c r="E429" s="1">
        <v>4019</v>
      </c>
      <c r="F429" s="1" t="s">
        <v>834</v>
      </c>
      <c r="G429" s="1" t="s">
        <v>838</v>
      </c>
      <c r="H429" s="1" t="s">
        <v>846</v>
      </c>
      <c r="I429" s="1" t="s">
        <v>853</v>
      </c>
      <c r="J429" s="33">
        <v>158093.97628458499</v>
      </c>
      <c r="K429" s="33">
        <v>11228.355731225298</v>
      </c>
      <c r="L429" s="33">
        <v>33669.581027667984</v>
      </c>
      <c r="M429" s="33">
        <v>69049.932806324112</v>
      </c>
      <c r="N429" s="33">
        <v>28170.33201581028</v>
      </c>
      <c r="O429" s="33">
        <v>14842.1185770751</v>
      </c>
      <c r="P429" s="33">
        <v>1133.6561264822135</v>
      </c>
      <c r="Q429" s="33">
        <v>129355.99999999999</v>
      </c>
      <c r="R429" s="33">
        <v>2532.6679841897235</v>
      </c>
      <c r="S429" s="33">
        <v>6893.5296442687759</v>
      </c>
      <c r="T429" s="33">
        <v>35820.035573122535</v>
      </c>
      <c r="U429" s="33">
        <v>19134.691699604744</v>
      </c>
      <c r="V429" s="33">
        <v>31288.039525691704</v>
      </c>
      <c r="W429" s="33">
        <v>23143.098814229252</v>
      </c>
      <c r="X429" s="33">
        <v>6335.1699604743089</v>
      </c>
      <c r="Y429" s="33">
        <v>4208.7667984189729</v>
      </c>
      <c r="Z429" s="33">
        <v>125075.81818181819</v>
      </c>
      <c r="AA429" s="33">
        <v>52971.177865612655</v>
      </c>
      <c r="AB429" s="33">
        <v>15190.24901185771</v>
      </c>
      <c r="AC429" s="33">
        <v>23673.478260869568</v>
      </c>
      <c r="AD429" s="33">
        <v>15394.252964426878</v>
      </c>
      <c r="AE429" s="33">
        <v>17846.660079051388</v>
      </c>
      <c r="AF429" s="33">
        <v>143009.86561264825</v>
      </c>
      <c r="AG429" s="33">
        <v>10946.478260869566</v>
      </c>
      <c r="AH429" s="33">
        <v>30019.478260869568</v>
      </c>
      <c r="AI429" s="33">
        <v>65229.565217391304</v>
      </c>
      <c r="AJ429" s="33">
        <v>23506.671936758896</v>
      </c>
      <c r="AK429" s="33">
        <v>12170.505928853756</v>
      </c>
      <c r="AL429" s="33">
        <v>1137.1660079051385</v>
      </c>
      <c r="AM429" s="33">
        <v>132433.83794466406</v>
      </c>
      <c r="AN429" s="33">
        <v>2234.936758893281</v>
      </c>
      <c r="AO429" s="33">
        <v>7050.9328063241119</v>
      </c>
      <c r="AP429" s="33">
        <v>34297.93675889328</v>
      </c>
      <c r="AQ429" s="33">
        <v>18579.185770750988</v>
      </c>
      <c r="AR429" s="33">
        <v>32597.438735177864</v>
      </c>
      <c r="AS429" s="33">
        <v>26545.470355731224</v>
      </c>
      <c r="AT429" s="33">
        <v>6683.731225296443</v>
      </c>
      <c r="AU429" s="33">
        <v>4444.205533596838</v>
      </c>
      <c r="AV429" s="33">
        <v>114345.49011857709</v>
      </c>
      <c r="AW429" s="33">
        <v>40318.051383399215</v>
      </c>
      <c r="AX429" s="33">
        <v>14230.490118577076</v>
      </c>
      <c r="AY429" s="33">
        <v>20051.288537549408</v>
      </c>
      <c r="AZ429" s="33">
        <v>17632.545454545456</v>
      </c>
      <c r="BA429" s="33">
        <v>22113.114624505932</v>
      </c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  <c r="CF429" s="1"/>
      <c r="CG429" s="1"/>
      <c r="CH429" s="1"/>
      <c r="CI429" s="1"/>
      <c r="CJ429" s="1"/>
      <c r="CK429" s="1"/>
      <c r="CL429" s="1"/>
      <c r="CM429" s="1"/>
      <c r="CN429" s="1"/>
      <c r="CO429" s="1"/>
      <c r="CP429" s="1"/>
      <c r="CQ429" s="1"/>
      <c r="CR429" s="1"/>
      <c r="CS429" s="1"/>
      <c r="CT429" s="1"/>
      <c r="CU429" s="1"/>
      <c r="CV429" s="1"/>
      <c r="CW429" s="1"/>
      <c r="CX429" s="1"/>
      <c r="CY429" s="1"/>
      <c r="CZ429" s="1"/>
      <c r="DA429" s="1"/>
      <c r="DB429" s="1"/>
      <c r="DC429" s="1"/>
      <c r="DD429" s="1"/>
      <c r="DE429" s="1"/>
      <c r="DF429" s="1"/>
      <c r="DG429" s="1"/>
      <c r="DH429" s="1"/>
      <c r="DI429" s="1"/>
      <c r="DJ429" s="1"/>
      <c r="DK429" s="1"/>
      <c r="DL429" s="1"/>
      <c r="DM429" s="1"/>
      <c r="DN429" s="1"/>
      <c r="DO429" s="1"/>
      <c r="DP429" s="1"/>
      <c r="DQ429" s="1"/>
      <c r="DR429" s="1"/>
      <c r="DS429" s="1"/>
      <c r="DT429" s="1"/>
      <c r="DU429" s="1"/>
      <c r="DV429" s="1"/>
      <c r="DW429" s="1"/>
      <c r="DX429" s="1"/>
      <c r="DY429" s="1"/>
      <c r="DZ429" s="1"/>
      <c r="EA429" s="1"/>
      <c r="EB429" s="1"/>
      <c r="EC429" s="1"/>
      <c r="ED429" s="1"/>
      <c r="EE429" s="1"/>
      <c r="EF429" s="1"/>
      <c r="EG429" s="1"/>
      <c r="EH429" s="1"/>
      <c r="EI429" s="1"/>
      <c r="EJ429" s="1"/>
      <c r="EK429" s="1"/>
      <c r="EL429" s="1"/>
      <c r="EM429" s="1"/>
      <c r="EN429" s="1"/>
      <c r="EO429" s="1"/>
      <c r="EP429" s="1"/>
      <c r="EQ429" s="1"/>
      <c r="ER429" s="1"/>
      <c r="ES429" s="1"/>
      <c r="ET429" s="1"/>
      <c r="EU429" s="1"/>
      <c r="EV429" s="1"/>
      <c r="EW429" s="1"/>
      <c r="EX429" s="1"/>
      <c r="EY429" s="1"/>
      <c r="EZ429" s="1"/>
      <c r="FA429" s="1"/>
      <c r="FB429" s="1"/>
      <c r="FC429" s="1"/>
      <c r="FD429" s="1"/>
      <c r="FE429" s="1"/>
      <c r="FF429" s="1"/>
      <c r="FG429" s="1"/>
      <c r="FH429" s="1"/>
    </row>
    <row r="430" spans="1:164" ht="15.75" customHeight="1" x14ac:dyDescent="0.25">
      <c r="A430" s="1">
        <v>38745</v>
      </c>
      <c r="B430" s="1" t="s">
        <v>431</v>
      </c>
      <c r="C430" s="1" t="s">
        <v>804</v>
      </c>
      <c r="D430" s="1" t="s">
        <v>825</v>
      </c>
      <c r="E430" s="1">
        <v>2080</v>
      </c>
      <c r="F430" s="1" t="s">
        <v>834</v>
      </c>
      <c r="G430" s="1" t="s">
        <v>838</v>
      </c>
      <c r="H430" s="1" t="s">
        <v>841</v>
      </c>
      <c r="I430" s="1" t="s">
        <v>851</v>
      </c>
      <c r="J430" s="33">
        <v>69671.885375494079</v>
      </c>
      <c r="K430" s="33">
        <v>6064.727272727273</v>
      </c>
      <c r="L430" s="33">
        <v>11235.501976284586</v>
      </c>
      <c r="M430" s="33">
        <v>41833.118577075096</v>
      </c>
      <c r="N430" s="33">
        <v>6552.679841897233</v>
      </c>
      <c r="O430" s="33">
        <v>3900.0632411067195</v>
      </c>
      <c r="P430" s="33">
        <v>85.794466403162062</v>
      </c>
      <c r="Q430" s="33">
        <v>55832.292490118576</v>
      </c>
      <c r="R430" s="33">
        <v>865.24505928853773</v>
      </c>
      <c r="S430" s="33">
        <v>1508.505928853755</v>
      </c>
      <c r="T430" s="33">
        <v>21307.901185770752</v>
      </c>
      <c r="U430" s="33">
        <v>8049.7272727272739</v>
      </c>
      <c r="V430" s="33">
        <v>8203</v>
      </c>
      <c r="W430" s="33">
        <v>10691.833992094862</v>
      </c>
      <c r="X430" s="33">
        <v>3485.407114624506</v>
      </c>
      <c r="Y430" s="33">
        <v>1720.6719367588935</v>
      </c>
      <c r="Z430" s="33">
        <v>58439.798418972336</v>
      </c>
      <c r="AA430" s="33">
        <v>20729.169960474312</v>
      </c>
      <c r="AB430" s="33">
        <v>6355.584980237154</v>
      </c>
      <c r="AC430" s="33">
        <v>8852.5217391304359</v>
      </c>
      <c r="AD430" s="33">
        <v>9595.8893280632419</v>
      </c>
      <c r="AE430" s="33">
        <v>12906.632411067194</v>
      </c>
      <c r="AF430" s="33">
        <v>43235.853754940719</v>
      </c>
      <c r="AG430" s="33">
        <v>3701.652173913044</v>
      </c>
      <c r="AH430" s="33">
        <v>4411.8735177865619</v>
      </c>
      <c r="AI430" s="33">
        <v>25392.541501976284</v>
      </c>
      <c r="AJ430" s="33">
        <v>6031.221343873518</v>
      </c>
      <c r="AK430" s="33">
        <v>3631.0553359683795</v>
      </c>
      <c r="AL430" s="33">
        <v>67.509881422924906</v>
      </c>
      <c r="AM430" s="33">
        <v>56830.814229249016</v>
      </c>
      <c r="AN430" s="33">
        <v>702.47035573122537</v>
      </c>
      <c r="AO430" s="33">
        <v>1209.909090909091</v>
      </c>
      <c r="AP430" s="33">
        <v>20243.664031620556</v>
      </c>
      <c r="AQ430" s="33">
        <v>8137.0830039525699</v>
      </c>
      <c r="AR430" s="33">
        <v>9064.2964426877479</v>
      </c>
      <c r="AS430" s="33">
        <v>12383.0790513834</v>
      </c>
      <c r="AT430" s="33">
        <v>3375.711462450593</v>
      </c>
      <c r="AU430" s="33">
        <v>1714.600790513834</v>
      </c>
      <c r="AV430" s="33">
        <v>42783.304347826095</v>
      </c>
      <c r="AW430" s="33">
        <v>16417.996047430832</v>
      </c>
      <c r="AX430" s="33">
        <v>5842.3596837944669</v>
      </c>
      <c r="AY430" s="33">
        <v>7911.5810276679849</v>
      </c>
      <c r="AZ430" s="33">
        <v>4780.794466403162</v>
      </c>
      <c r="BA430" s="33">
        <v>7830.573122529644</v>
      </c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  <c r="CF430" s="1"/>
      <c r="CG430" s="1"/>
      <c r="CH430" s="1"/>
      <c r="CI430" s="1"/>
      <c r="CJ430" s="1"/>
      <c r="CK430" s="1"/>
      <c r="CL430" s="1"/>
      <c r="CM430" s="1"/>
      <c r="CN430" s="1"/>
      <c r="CO430" s="1"/>
      <c r="CP430" s="1"/>
      <c r="CQ430" s="1"/>
      <c r="CR430" s="1"/>
      <c r="CS430" s="1"/>
      <c r="CT430" s="1"/>
      <c r="CU430" s="1"/>
      <c r="CV430" s="1"/>
      <c r="CW430" s="1"/>
      <c r="CX430" s="1"/>
      <c r="CY430" s="1"/>
      <c r="CZ430" s="1"/>
      <c r="DA430" s="1"/>
      <c r="DB430" s="1"/>
      <c r="DC430" s="1"/>
      <c r="DD430" s="1"/>
      <c r="DE430" s="1"/>
      <c r="DF430" s="1"/>
      <c r="DG430" s="1"/>
      <c r="DH430" s="1"/>
      <c r="DI430" s="1"/>
      <c r="DJ430" s="1"/>
      <c r="DK430" s="1"/>
      <c r="DL430" s="1"/>
      <c r="DM430" s="1"/>
      <c r="DN430" s="1"/>
      <c r="DO430" s="1"/>
      <c r="DP430" s="1"/>
      <c r="DQ430" s="1"/>
      <c r="DR430" s="1"/>
      <c r="DS430" s="1"/>
      <c r="DT430" s="1"/>
      <c r="DU430" s="1"/>
      <c r="DV430" s="1"/>
      <c r="DW430" s="1"/>
      <c r="DX430" s="1"/>
      <c r="DY430" s="1"/>
      <c r="DZ430" s="1"/>
      <c r="EA430" s="1"/>
      <c r="EB430" s="1"/>
      <c r="EC430" s="1"/>
      <c r="ED430" s="1"/>
      <c r="EE430" s="1"/>
      <c r="EF430" s="1"/>
      <c r="EG430" s="1"/>
      <c r="EH430" s="1"/>
      <c r="EI430" s="1"/>
      <c r="EJ430" s="1"/>
      <c r="EK430" s="1"/>
      <c r="EL430" s="1"/>
      <c r="EM430" s="1"/>
      <c r="EN430" s="1"/>
      <c r="EO430" s="1"/>
      <c r="EP430" s="1"/>
      <c r="EQ430" s="1"/>
      <c r="ER430" s="1"/>
      <c r="ES430" s="1"/>
      <c r="ET430" s="1"/>
      <c r="EU430" s="1"/>
      <c r="EV430" s="1"/>
      <c r="EW430" s="1"/>
      <c r="EX430" s="1"/>
      <c r="EY430" s="1"/>
      <c r="EZ430" s="1"/>
      <c r="FA430" s="1"/>
      <c r="FB430" s="1"/>
      <c r="FC430" s="1"/>
      <c r="FD430" s="1"/>
      <c r="FE430" s="1"/>
      <c r="FF430" s="1"/>
      <c r="FG430" s="1"/>
      <c r="FH430" s="1"/>
    </row>
    <row r="431" spans="1:164" ht="15.75" customHeight="1" x14ac:dyDescent="0.25">
      <c r="A431" s="1">
        <v>38753</v>
      </c>
      <c r="B431" s="1" t="s">
        <v>432</v>
      </c>
      <c r="C431" s="1" t="s">
        <v>799</v>
      </c>
      <c r="D431" s="1" t="s">
        <v>824</v>
      </c>
      <c r="E431" s="1">
        <v>2782</v>
      </c>
      <c r="F431" s="1" t="s">
        <v>834</v>
      </c>
      <c r="G431" s="1" t="s">
        <v>838</v>
      </c>
      <c r="H431" s="1" t="s">
        <v>841</v>
      </c>
      <c r="I431" s="1" t="s">
        <v>853</v>
      </c>
      <c r="J431" s="33">
        <v>92060.130434782623</v>
      </c>
      <c r="K431" s="33">
        <v>3974.7588932806325</v>
      </c>
      <c r="L431" s="33">
        <v>14583.343873517788</v>
      </c>
      <c r="M431" s="33">
        <v>49285.304347826095</v>
      </c>
      <c r="N431" s="33">
        <v>16167.13833992095</v>
      </c>
      <c r="O431" s="33">
        <v>7127.296442687747</v>
      </c>
      <c r="P431" s="33">
        <v>922.28853754940712</v>
      </c>
      <c r="Q431" s="33">
        <v>60574.830039525696</v>
      </c>
      <c r="R431" s="33">
        <v>1003.1857707509882</v>
      </c>
      <c r="S431" s="33">
        <v>2219.501976284585</v>
      </c>
      <c r="T431" s="33">
        <v>18194.517786561264</v>
      </c>
      <c r="U431" s="33">
        <v>8955.545454545454</v>
      </c>
      <c r="V431" s="33">
        <v>10457.89723320158</v>
      </c>
      <c r="W431" s="33">
        <v>12463.486166007906</v>
      </c>
      <c r="X431" s="33">
        <v>5107.150197628459</v>
      </c>
      <c r="Y431" s="33">
        <v>2173.5454545454545</v>
      </c>
      <c r="Z431" s="33">
        <v>85488.209486166015</v>
      </c>
      <c r="AA431" s="33">
        <v>31361.569169960479</v>
      </c>
      <c r="AB431" s="33">
        <v>6579.494071146245</v>
      </c>
      <c r="AC431" s="33">
        <v>17310.84980237154</v>
      </c>
      <c r="AD431" s="33">
        <v>19502.280632411068</v>
      </c>
      <c r="AE431" s="33">
        <v>10734.015810276682</v>
      </c>
      <c r="AF431" s="33">
        <v>84845.189723320145</v>
      </c>
      <c r="AG431" s="33">
        <v>5744.4110671936769</v>
      </c>
      <c r="AH431" s="33">
        <v>12038.739130434782</v>
      </c>
      <c r="AI431" s="33">
        <v>45358.806324110672</v>
      </c>
      <c r="AJ431" s="33">
        <v>14912.703557312254</v>
      </c>
      <c r="AK431" s="33">
        <v>5708.9881422924909</v>
      </c>
      <c r="AL431" s="33">
        <v>1081.5415019762847</v>
      </c>
      <c r="AM431" s="33">
        <v>62590.802371541511</v>
      </c>
      <c r="AN431" s="33">
        <v>1128.320158102767</v>
      </c>
      <c r="AO431" s="33">
        <v>1815.9960474308302</v>
      </c>
      <c r="AP431" s="33">
        <v>18829.264822134388</v>
      </c>
      <c r="AQ431" s="33">
        <v>9371.355731225296</v>
      </c>
      <c r="AR431" s="33">
        <v>10796.652173913044</v>
      </c>
      <c r="AS431" s="33">
        <v>13892.853754940712</v>
      </c>
      <c r="AT431" s="33">
        <v>4456.252964426878</v>
      </c>
      <c r="AU431" s="33">
        <v>2300.1067193675894</v>
      </c>
      <c r="AV431" s="33">
        <v>75810.067193675888</v>
      </c>
      <c r="AW431" s="33">
        <v>26551.980237154152</v>
      </c>
      <c r="AX431" s="33">
        <v>7161.4782608695659</v>
      </c>
      <c r="AY431" s="33">
        <v>13862.715415019764</v>
      </c>
      <c r="AZ431" s="33">
        <v>17262.367588932808</v>
      </c>
      <c r="BA431" s="33">
        <v>10971.525691699606</v>
      </c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  <c r="CF431" s="1"/>
      <c r="CG431" s="1"/>
      <c r="CH431" s="1"/>
      <c r="CI431" s="1"/>
      <c r="CJ431" s="1"/>
      <c r="CK431" s="1"/>
      <c r="CL431" s="1"/>
      <c r="CM431" s="1"/>
      <c r="CN431" s="1"/>
      <c r="CO431" s="1"/>
      <c r="CP431" s="1"/>
      <c r="CQ431" s="1"/>
      <c r="CR431" s="1"/>
      <c r="CS431" s="1"/>
      <c r="CT431" s="1"/>
      <c r="CU431" s="1"/>
      <c r="CV431" s="1"/>
      <c r="CW431" s="1"/>
      <c r="CX431" s="1"/>
      <c r="CY431" s="1"/>
      <c r="CZ431" s="1"/>
      <c r="DA431" s="1"/>
      <c r="DB431" s="1"/>
      <c r="DC431" s="1"/>
      <c r="DD431" s="1"/>
      <c r="DE431" s="1"/>
      <c r="DF431" s="1"/>
      <c r="DG431" s="1"/>
      <c r="DH431" s="1"/>
      <c r="DI431" s="1"/>
      <c r="DJ431" s="1"/>
      <c r="DK431" s="1"/>
      <c r="DL431" s="1"/>
      <c r="DM431" s="1"/>
      <c r="DN431" s="1"/>
      <c r="DO431" s="1"/>
      <c r="DP431" s="1"/>
      <c r="DQ431" s="1"/>
      <c r="DR431" s="1"/>
      <c r="DS431" s="1"/>
      <c r="DT431" s="1"/>
      <c r="DU431" s="1"/>
      <c r="DV431" s="1"/>
      <c r="DW431" s="1"/>
      <c r="DX431" s="1"/>
      <c r="DY431" s="1"/>
      <c r="DZ431" s="1"/>
      <c r="EA431" s="1"/>
      <c r="EB431" s="1"/>
      <c r="EC431" s="1"/>
      <c r="ED431" s="1"/>
      <c r="EE431" s="1"/>
      <c r="EF431" s="1"/>
      <c r="EG431" s="1"/>
      <c r="EH431" s="1"/>
      <c r="EI431" s="1"/>
      <c r="EJ431" s="1"/>
      <c r="EK431" s="1"/>
      <c r="EL431" s="1"/>
      <c r="EM431" s="1"/>
      <c r="EN431" s="1"/>
      <c r="EO431" s="1"/>
      <c r="EP431" s="1"/>
      <c r="EQ431" s="1"/>
      <c r="ER431" s="1"/>
      <c r="ES431" s="1"/>
      <c r="ET431" s="1"/>
      <c r="EU431" s="1"/>
      <c r="EV431" s="1"/>
      <c r="EW431" s="1"/>
      <c r="EX431" s="1"/>
      <c r="EY431" s="1"/>
      <c r="EZ431" s="1"/>
      <c r="FA431" s="1"/>
      <c r="FB431" s="1"/>
      <c r="FC431" s="1"/>
      <c r="FD431" s="1"/>
      <c r="FE431" s="1"/>
      <c r="FF431" s="1"/>
      <c r="FG431" s="1"/>
      <c r="FH431" s="1"/>
    </row>
    <row r="432" spans="1:164" ht="15.75" customHeight="1" x14ac:dyDescent="0.25">
      <c r="A432" s="1">
        <v>38761</v>
      </c>
      <c r="B432" s="1" t="s">
        <v>433</v>
      </c>
      <c r="C432" s="1" t="s">
        <v>796</v>
      </c>
      <c r="D432" s="1" t="s">
        <v>825</v>
      </c>
      <c r="E432" s="1">
        <v>2000</v>
      </c>
      <c r="F432" s="1" t="s">
        <v>831</v>
      </c>
      <c r="G432" s="1" t="s">
        <v>838</v>
      </c>
      <c r="H432" s="1" t="s">
        <v>845</v>
      </c>
      <c r="I432" s="1" t="s">
        <v>850</v>
      </c>
      <c r="J432" s="33">
        <v>10612.18577075099</v>
      </c>
      <c r="K432" s="33">
        <v>1251.5731225296445</v>
      </c>
      <c r="L432" s="33">
        <v>1989.7351778656127</v>
      </c>
      <c r="M432" s="33">
        <v>3193.1422924901185</v>
      </c>
      <c r="N432" s="33">
        <v>2838.616600790514</v>
      </c>
      <c r="O432" s="33">
        <v>1339.1185770750988</v>
      </c>
      <c r="P432" s="33">
        <v>0</v>
      </c>
      <c r="Q432" s="33">
        <v>50871.33201581028</v>
      </c>
      <c r="R432" s="33">
        <v>490.74703557312256</v>
      </c>
      <c r="S432" s="33">
        <v>435.19762845849806</v>
      </c>
      <c r="T432" s="33">
        <v>12919.494071146246</v>
      </c>
      <c r="U432" s="33">
        <v>3574.209486166008</v>
      </c>
      <c r="V432" s="33">
        <v>7094.051383399209</v>
      </c>
      <c r="W432" s="33">
        <v>20644.26877470356</v>
      </c>
      <c r="X432" s="33">
        <v>3509.7667984189725</v>
      </c>
      <c r="Y432" s="33">
        <v>2203.5968379446645</v>
      </c>
      <c r="Z432" s="33">
        <v>29534.351778656124</v>
      </c>
      <c r="AA432" s="33">
        <v>20053.418972332016</v>
      </c>
      <c r="AB432" s="33">
        <v>4543.8695652173919</v>
      </c>
      <c r="AC432" s="33">
        <v>793.83399209486174</v>
      </c>
      <c r="AD432" s="33">
        <v>1742.5177865612648</v>
      </c>
      <c r="AE432" s="33">
        <v>2400.711462450593</v>
      </c>
      <c r="AF432" s="33">
        <v>10284.565217391306</v>
      </c>
      <c r="AG432" s="33">
        <v>1113.806324110672</v>
      </c>
      <c r="AH432" s="33">
        <v>1553.4901185770752</v>
      </c>
      <c r="AI432" s="33">
        <v>2574.01185770751</v>
      </c>
      <c r="AJ432" s="33">
        <v>3578.03557312253</v>
      </c>
      <c r="AK432" s="33">
        <v>1399.604743083004</v>
      </c>
      <c r="AL432" s="33">
        <v>65.616600790513829</v>
      </c>
      <c r="AM432" s="33">
        <v>59477.296442687752</v>
      </c>
      <c r="AN432" s="33">
        <v>586.14624505928862</v>
      </c>
      <c r="AO432" s="33">
        <v>705.23715415019774</v>
      </c>
      <c r="AP432" s="33">
        <v>12684.577075098816</v>
      </c>
      <c r="AQ432" s="33">
        <v>4693.442687747036</v>
      </c>
      <c r="AR432" s="33">
        <v>9476.3320158102779</v>
      </c>
      <c r="AS432" s="33">
        <v>24779.454545454548</v>
      </c>
      <c r="AT432" s="33">
        <v>3997.7667984189729</v>
      </c>
      <c r="AU432" s="33">
        <v>2554.3399209486165</v>
      </c>
      <c r="AV432" s="33">
        <v>33384.3162055336</v>
      </c>
      <c r="AW432" s="33">
        <v>20970.9604743083</v>
      </c>
      <c r="AX432" s="33">
        <v>4181.97233201581</v>
      </c>
      <c r="AY432" s="33">
        <v>1110.0671936758893</v>
      </c>
      <c r="AZ432" s="33">
        <v>3992.0513833992095</v>
      </c>
      <c r="BA432" s="33">
        <v>3129.2648221343875</v>
      </c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  <c r="CF432" s="1"/>
      <c r="CG432" s="1"/>
      <c r="CH432" s="1"/>
      <c r="CI432" s="1"/>
      <c r="CJ432" s="1"/>
      <c r="CK432" s="1"/>
      <c r="CL432" s="1"/>
      <c r="CM432" s="1"/>
      <c r="CN432" s="1"/>
      <c r="CO432" s="1"/>
      <c r="CP432" s="1"/>
      <c r="CQ432" s="1"/>
      <c r="CR432" s="1"/>
      <c r="CS432" s="1"/>
      <c r="CT432" s="1"/>
      <c r="CU432" s="1"/>
      <c r="CV432" s="1"/>
      <c r="CW432" s="1"/>
      <c r="CX432" s="1"/>
      <c r="CY432" s="1"/>
      <c r="CZ432" s="1"/>
      <c r="DA432" s="1"/>
      <c r="DB432" s="1"/>
      <c r="DC432" s="1"/>
      <c r="DD432" s="1"/>
      <c r="DE432" s="1"/>
      <c r="DF432" s="1"/>
      <c r="DG432" s="1"/>
      <c r="DH432" s="1"/>
      <c r="DI432" s="1"/>
      <c r="DJ432" s="1"/>
      <c r="DK432" s="1"/>
      <c r="DL432" s="1"/>
      <c r="DM432" s="1"/>
      <c r="DN432" s="1"/>
      <c r="DO432" s="1"/>
      <c r="DP432" s="1"/>
      <c r="DQ432" s="1"/>
      <c r="DR432" s="1"/>
      <c r="DS432" s="1"/>
      <c r="DT432" s="1"/>
      <c r="DU432" s="1"/>
      <c r="DV432" s="1"/>
      <c r="DW432" s="1"/>
      <c r="DX432" s="1"/>
      <c r="DY432" s="1"/>
      <c r="DZ432" s="1"/>
      <c r="EA432" s="1"/>
      <c r="EB432" s="1"/>
      <c r="EC432" s="1"/>
      <c r="ED432" s="1"/>
      <c r="EE432" s="1"/>
      <c r="EF432" s="1"/>
      <c r="EG432" s="1"/>
      <c r="EH432" s="1"/>
      <c r="EI432" s="1"/>
      <c r="EJ432" s="1"/>
      <c r="EK432" s="1"/>
      <c r="EL432" s="1"/>
      <c r="EM432" s="1"/>
      <c r="EN432" s="1"/>
      <c r="EO432" s="1"/>
      <c r="EP432" s="1"/>
      <c r="EQ432" s="1"/>
      <c r="ER432" s="1"/>
      <c r="ES432" s="1"/>
      <c r="ET432" s="1"/>
      <c r="EU432" s="1"/>
      <c r="EV432" s="1"/>
      <c r="EW432" s="1"/>
      <c r="EX432" s="1"/>
      <c r="EY432" s="1"/>
      <c r="EZ432" s="1"/>
      <c r="FA432" s="1"/>
      <c r="FB432" s="1"/>
      <c r="FC432" s="1"/>
      <c r="FD432" s="1"/>
      <c r="FE432" s="1"/>
      <c r="FF432" s="1"/>
      <c r="FG432" s="1"/>
      <c r="FH432" s="1"/>
    </row>
    <row r="433" spans="1:164" ht="15.75" customHeight="1" x14ac:dyDescent="0.25">
      <c r="A433" s="1">
        <v>38788</v>
      </c>
      <c r="B433" s="1" t="s">
        <v>434</v>
      </c>
      <c r="C433" s="1" t="s">
        <v>799</v>
      </c>
      <c r="D433" s="1" t="s">
        <v>824</v>
      </c>
      <c r="E433" s="1">
        <v>2360</v>
      </c>
      <c r="F433" s="1" t="s">
        <v>834</v>
      </c>
      <c r="G433" s="1" t="s">
        <v>838</v>
      </c>
      <c r="H433" s="1" t="s">
        <v>843</v>
      </c>
      <c r="I433" s="1" t="s">
        <v>851</v>
      </c>
      <c r="J433" s="33">
        <v>35664.509881422928</v>
      </c>
      <c r="K433" s="33">
        <v>3010.901185770751</v>
      </c>
      <c r="L433" s="33">
        <v>9921.2687747035579</v>
      </c>
      <c r="M433" s="33">
        <v>9672.0790513833999</v>
      </c>
      <c r="N433" s="33">
        <v>6817.2252964426889</v>
      </c>
      <c r="O433" s="33">
        <v>4563.628458498024</v>
      </c>
      <c r="P433" s="33">
        <v>1679.407114624506</v>
      </c>
      <c r="Q433" s="33">
        <v>38318.067193675895</v>
      </c>
      <c r="R433" s="33">
        <v>965.44664031620562</v>
      </c>
      <c r="S433" s="33">
        <v>1798.0395256916997</v>
      </c>
      <c r="T433" s="33">
        <v>8618.8616600790519</v>
      </c>
      <c r="U433" s="33">
        <v>5536.1067193675899</v>
      </c>
      <c r="V433" s="33">
        <v>7449.8616600790529</v>
      </c>
      <c r="W433" s="33">
        <v>9295.9169960474301</v>
      </c>
      <c r="X433" s="33">
        <v>3092.8853754940715</v>
      </c>
      <c r="Y433" s="33">
        <v>1560.9486166007905</v>
      </c>
      <c r="Z433" s="33">
        <v>48334.043478260872</v>
      </c>
      <c r="AA433" s="33">
        <v>16868.577075098816</v>
      </c>
      <c r="AB433" s="33">
        <v>7216.541501976285</v>
      </c>
      <c r="AC433" s="33">
        <v>12445.632411067196</v>
      </c>
      <c r="AD433" s="33">
        <v>8096.8972332015819</v>
      </c>
      <c r="AE433" s="33">
        <v>3706.3952569169965</v>
      </c>
      <c r="AF433" s="33">
        <v>35284.49407114624</v>
      </c>
      <c r="AG433" s="33">
        <v>3692.6047430830045</v>
      </c>
      <c r="AH433" s="33">
        <v>8410.1501976284599</v>
      </c>
      <c r="AI433" s="33">
        <v>9670.0988142292499</v>
      </c>
      <c r="AJ433" s="33">
        <v>7838.4901185770759</v>
      </c>
      <c r="AK433" s="33">
        <v>4252.2885375494079</v>
      </c>
      <c r="AL433" s="33">
        <v>1420.8616600790515</v>
      </c>
      <c r="AM433" s="33">
        <v>40977.221343873527</v>
      </c>
      <c r="AN433" s="33">
        <v>816.75889328063249</v>
      </c>
      <c r="AO433" s="33">
        <v>1766.7628458498025</v>
      </c>
      <c r="AP433" s="33">
        <v>8536.8102766798438</v>
      </c>
      <c r="AQ433" s="33">
        <v>6226.3833992094869</v>
      </c>
      <c r="AR433" s="33">
        <v>8008.932806324111</v>
      </c>
      <c r="AS433" s="33">
        <v>10995.636363636364</v>
      </c>
      <c r="AT433" s="33">
        <v>3146.549407114625</v>
      </c>
      <c r="AU433" s="33">
        <v>1479.3873517786562</v>
      </c>
      <c r="AV433" s="33">
        <v>54473.33201581028</v>
      </c>
      <c r="AW433" s="33">
        <v>21164.296442687748</v>
      </c>
      <c r="AX433" s="33">
        <v>7464.565217391304</v>
      </c>
      <c r="AY433" s="33">
        <v>15422.25296442688</v>
      </c>
      <c r="AZ433" s="33">
        <v>6120.9604743083009</v>
      </c>
      <c r="BA433" s="33">
        <v>4301.2569169960479</v>
      </c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  <c r="CF433" s="1"/>
      <c r="CG433" s="1"/>
      <c r="CH433" s="1"/>
      <c r="CI433" s="1"/>
      <c r="CJ433" s="1"/>
      <c r="CK433" s="1"/>
      <c r="CL433" s="1"/>
      <c r="CM433" s="1"/>
      <c r="CN433" s="1"/>
      <c r="CO433" s="1"/>
      <c r="CP433" s="1"/>
      <c r="CQ433" s="1"/>
      <c r="CR433" s="1"/>
      <c r="CS433" s="1"/>
      <c r="CT433" s="1"/>
      <c r="CU433" s="1"/>
      <c r="CV433" s="1"/>
      <c r="CW433" s="1"/>
      <c r="CX433" s="1"/>
      <c r="CY433" s="1"/>
      <c r="CZ433" s="1"/>
      <c r="DA433" s="1"/>
      <c r="DB433" s="1"/>
      <c r="DC433" s="1"/>
      <c r="DD433" s="1"/>
      <c r="DE433" s="1"/>
      <c r="DF433" s="1"/>
      <c r="DG433" s="1"/>
      <c r="DH433" s="1"/>
      <c r="DI433" s="1"/>
      <c r="DJ433" s="1"/>
      <c r="DK433" s="1"/>
      <c r="DL433" s="1"/>
      <c r="DM433" s="1"/>
      <c r="DN433" s="1"/>
      <c r="DO433" s="1"/>
      <c r="DP433" s="1"/>
      <c r="DQ433" s="1"/>
      <c r="DR433" s="1"/>
      <c r="DS433" s="1"/>
      <c r="DT433" s="1"/>
      <c r="DU433" s="1"/>
      <c r="DV433" s="1"/>
      <c r="DW433" s="1"/>
      <c r="DX433" s="1"/>
      <c r="DY433" s="1"/>
      <c r="DZ433" s="1"/>
      <c r="EA433" s="1"/>
      <c r="EB433" s="1"/>
      <c r="EC433" s="1"/>
      <c r="ED433" s="1"/>
      <c r="EE433" s="1"/>
      <c r="EF433" s="1"/>
      <c r="EG433" s="1"/>
      <c r="EH433" s="1"/>
      <c r="EI433" s="1"/>
      <c r="EJ433" s="1"/>
      <c r="EK433" s="1"/>
      <c r="EL433" s="1"/>
      <c r="EM433" s="1"/>
      <c r="EN433" s="1"/>
      <c r="EO433" s="1"/>
      <c r="EP433" s="1"/>
      <c r="EQ433" s="1"/>
      <c r="ER433" s="1"/>
      <c r="ES433" s="1"/>
      <c r="ET433" s="1"/>
      <c r="EU433" s="1"/>
      <c r="EV433" s="1"/>
      <c r="EW433" s="1"/>
      <c r="EX433" s="1"/>
      <c r="EY433" s="1"/>
      <c r="EZ433" s="1"/>
      <c r="FA433" s="1"/>
      <c r="FB433" s="1"/>
      <c r="FC433" s="1"/>
      <c r="FD433" s="1"/>
      <c r="FE433" s="1"/>
      <c r="FF433" s="1"/>
      <c r="FG433" s="1"/>
      <c r="FH433" s="1"/>
    </row>
    <row r="434" spans="1:164" ht="15.75" customHeight="1" x14ac:dyDescent="0.25">
      <c r="A434" s="1">
        <v>38796</v>
      </c>
      <c r="B434" s="1" t="s">
        <v>435</v>
      </c>
      <c r="C434" s="1" t="s">
        <v>797</v>
      </c>
      <c r="D434" s="1" t="s">
        <v>828</v>
      </c>
      <c r="E434" s="1">
        <v>6143</v>
      </c>
      <c r="F434" s="1" t="s">
        <v>834</v>
      </c>
      <c r="G434" s="1" t="s">
        <v>838</v>
      </c>
      <c r="H434" s="1" t="s">
        <v>847</v>
      </c>
      <c r="I434" s="1" t="s">
        <v>851</v>
      </c>
      <c r="J434" s="33">
        <v>192176.04743083005</v>
      </c>
      <c r="K434" s="33">
        <v>17181.648221343876</v>
      </c>
      <c r="L434" s="33">
        <v>38250.806324110672</v>
      </c>
      <c r="M434" s="33">
        <v>65349.711462450592</v>
      </c>
      <c r="N434" s="33">
        <v>44634.3162055336</v>
      </c>
      <c r="O434" s="33">
        <v>24625.039525691696</v>
      </c>
      <c r="P434" s="33">
        <v>2134.525691699605</v>
      </c>
      <c r="Q434" s="33">
        <v>209702.20948616602</v>
      </c>
      <c r="R434" s="33">
        <v>3431.5454545454545</v>
      </c>
      <c r="S434" s="33">
        <v>8091.837944664032</v>
      </c>
      <c r="T434" s="33">
        <v>57794.675889328064</v>
      </c>
      <c r="U434" s="33">
        <v>41213.0790513834</v>
      </c>
      <c r="V434" s="33">
        <v>41398.288537549408</v>
      </c>
      <c r="W434" s="33">
        <v>36443.916996047432</v>
      </c>
      <c r="X434" s="33">
        <v>14690.14624505929</v>
      </c>
      <c r="Y434" s="33">
        <v>6638.719367588933</v>
      </c>
      <c r="Z434" s="33">
        <v>189171.27667984195</v>
      </c>
      <c r="AA434" s="33">
        <v>86721.375494071166</v>
      </c>
      <c r="AB434" s="33">
        <v>25763.122529644272</v>
      </c>
      <c r="AC434" s="33">
        <v>27453.46640316206</v>
      </c>
      <c r="AD434" s="33">
        <v>23063.897233201584</v>
      </c>
      <c r="AE434" s="33">
        <v>26169.415019762848</v>
      </c>
      <c r="AF434" s="33">
        <v>192620.63636363638</v>
      </c>
      <c r="AG434" s="33">
        <v>18599.10276679842</v>
      </c>
      <c r="AH434" s="33">
        <v>38350.581027667984</v>
      </c>
      <c r="AI434" s="33">
        <v>67980.948616600785</v>
      </c>
      <c r="AJ434" s="33">
        <v>44974.909090909096</v>
      </c>
      <c r="AK434" s="33">
        <v>20292.470355731228</v>
      </c>
      <c r="AL434" s="33">
        <v>2422.6245059288535</v>
      </c>
      <c r="AM434" s="33">
        <v>226712.89328063242</v>
      </c>
      <c r="AN434" s="33">
        <v>2477.1660079051385</v>
      </c>
      <c r="AO434" s="33">
        <v>8380.150197628458</v>
      </c>
      <c r="AP434" s="33">
        <v>66542.675889328064</v>
      </c>
      <c r="AQ434" s="33">
        <v>41057.525691699608</v>
      </c>
      <c r="AR434" s="33">
        <v>41048.624505928856</v>
      </c>
      <c r="AS434" s="33">
        <v>44814.624505928856</v>
      </c>
      <c r="AT434" s="33">
        <v>15725.731225296444</v>
      </c>
      <c r="AU434" s="33">
        <v>6666.395256916996</v>
      </c>
      <c r="AV434" s="33">
        <v>188935.00000000003</v>
      </c>
      <c r="AW434" s="33">
        <v>77832.142292490127</v>
      </c>
      <c r="AX434" s="33">
        <v>26752.02371541502</v>
      </c>
      <c r="AY434" s="33">
        <v>29019.750988142296</v>
      </c>
      <c r="AZ434" s="33">
        <v>29405.83399209486</v>
      </c>
      <c r="BA434" s="33">
        <v>25925.249011857712</v>
      </c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  <c r="CE434" s="1"/>
      <c r="CF434" s="1"/>
      <c r="CG434" s="1"/>
      <c r="CH434" s="1"/>
      <c r="CI434" s="1"/>
      <c r="CJ434" s="1"/>
      <c r="CK434" s="1"/>
      <c r="CL434" s="1"/>
      <c r="CM434" s="1"/>
      <c r="CN434" s="1"/>
      <c r="CO434" s="1"/>
      <c r="CP434" s="1"/>
      <c r="CQ434" s="1"/>
      <c r="CR434" s="1"/>
      <c r="CS434" s="1"/>
      <c r="CT434" s="1"/>
      <c r="CU434" s="1"/>
      <c r="CV434" s="1"/>
      <c r="CW434" s="1"/>
      <c r="CX434" s="1"/>
      <c r="CY434" s="1"/>
      <c r="CZ434" s="1"/>
      <c r="DA434" s="1"/>
      <c r="DB434" s="1"/>
      <c r="DC434" s="1"/>
      <c r="DD434" s="1"/>
      <c r="DE434" s="1"/>
      <c r="DF434" s="1"/>
      <c r="DG434" s="1"/>
      <c r="DH434" s="1"/>
      <c r="DI434" s="1"/>
      <c r="DJ434" s="1"/>
      <c r="DK434" s="1"/>
      <c r="DL434" s="1"/>
      <c r="DM434" s="1"/>
      <c r="DN434" s="1"/>
      <c r="DO434" s="1"/>
      <c r="DP434" s="1"/>
      <c r="DQ434" s="1"/>
      <c r="DR434" s="1"/>
      <c r="DS434" s="1"/>
      <c r="DT434" s="1"/>
      <c r="DU434" s="1"/>
      <c r="DV434" s="1"/>
      <c r="DW434" s="1"/>
      <c r="DX434" s="1"/>
      <c r="DY434" s="1"/>
      <c r="DZ434" s="1"/>
      <c r="EA434" s="1"/>
      <c r="EB434" s="1"/>
      <c r="EC434" s="1"/>
      <c r="ED434" s="1"/>
      <c r="EE434" s="1"/>
      <c r="EF434" s="1"/>
      <c r="EG434" s="1"/>
      <c r="EH434" s="1"/>
      <c r="EI434" s="1"/>
      <c r="EJ434" s="1"/>
      <c r="EK434" s="1"/>
      <c r="EL434" s="1"/>
      <c r="EM434" s="1"/>
      <c r="EN434" s="1"/>
      <c r="EO434" s="1"/>
      <c r="EP434" s="1"/>
      <c r="EQ434" s="1"/>
      <c r="ER434" s="1"/>
      <c r="ES434" s="1"/>
      <c r="ET434" s="1"/>
      <c r="EU434" s="1"/>
      <c r="EV434" s="1"/>
      <c r="EW434" s="1"/>
      <c r="EX434" s="1"/>
      <c r="EY434" s="1"/>
      <c r="EZ434" s="1"/>
      <c r="FA434" s="1"/>
      <c r="FB434" s="1"/>
      <c r="FC434" s="1"/>
      <c r="FD434" s="1"/>
      <c r="FE434" s="1"/>
      <c r="FF434" s="1"/>
      <c r="FG434" s="1"/>
      <c r="FH434" s="1"/>
    </row>
    <row r="435" spans="1:164" ht="15.75" customHeight="1" x14ac:dyDescent="0.25">
      <c r="A435" s="1">
        <v>38834</v>
      </c>
      <c r="B435" s="1" t="s">
        <v>436</v>
      </c>
      <c r="C435" s="1" t="s">
        <v>804</v>
      </c>
      <c r="D435" s="1" t="s">
        <v>827</v>
      </c>
      <c r="E435" s="1">
        <v>3500</v>
      </c>
      <c r="F435" s="1" t="s">
        <v>834</v>
      </c>
      <c r="G435" s="1" t="s">
        <v>838</v>
      </c>
      <c r="H435" s="1" t="s">
        <v>845</v>
      </c>
      <c r="I435" s="1" t="s">
        <v>851</v>
      </c>
      <c r="J435" s="33">
        <v>128279.65217391304</v>
      </c>
      <c r="K435" s="33">
        <v>7412.517786561265</v>
      </c>
      <c r="L435" s="33">
        <v>27644.501976284584</v>
      </c>
      <c r="M435" s="33">
        <v>53455.901185770752</v>
      </c>
      <c r="N435" s="33">
        <v>24747.545454545456</v>
      </c>
      <c r="O435" s="33">
        <v>13777.10276679842</v>
      </c>
      <c r="P435" s="33">
        <v>1242.0830039525692</v>
      </c>
      <c r="Q435" s="33">
        <v>146164.12252964429</v>
      </c>
      <c r="R435" s="33">
        <v>1222.0948616600792</v>
      </c>
      <c r="S435" s="33">
        <v>5603.03162055336</v>
      </c>
      <c r="T435" s="33">
        <v>53758.371541501976</v>
      </c>
      <c r="U435" s="33">
        <v>22201.723320158104</v>
      </c>
      <c r="V435" s="33">
        <v>28359.33201581028</v>
      </c>
      <c r="W435" s="33">
        <v>26398.87351778656</v>
      </c>
      <c r="X435" s="33">
        <v>5762.3952569169969</v>
      </c>
      <c r="Y435" s="33">
        <v>2858.300395256917</v>
      </c>
      <c r="Z435" s="33">
        <v>143750.64426877472</v>
      </c>
      <c r="AA435" s="33">
        <v>56984.343873517799</v>
      </c>
      <c r="AB435" s="33">
        <v>15791.16205533597</v>
      </c>
      <c r="AC435" s="33">
        <v>22675.418972332016</v>
      </c>
      <c r="AD435" s="33">
        <v>24598.249011857708</v>
      </c>
      <c r="AE435" s="33">
        <v>23701.470355731228</v>
      </c>
      <c r="AF435" s="33">
        <v>141068.19367588931</v>
      </c>
      <c r="AG435" s="33">
        <v>11401.339920948618</v>
      </c>
      <c r="AH435" s="33">
        <v>25945.288537549412</v>
      </c>
      <c r="AI435" s="33">
        <v>63633.11067193676</v>
      </c>
      <c r="AJ435" s="33">
        <v>26053.577075098816</v>
      </c>
      <c r="AK435" s="33">
        <v>11841.909090909092</v>
      </c>
      <c r="AL435" s="33">
        <v>2192.96837944664</v>
      </c>
      <c r="AM435" s="33">
        <v>150764.12648221344</v>
      </c>
      <c r="AN435" s="33">
        <v>1627.521739130435</v>
      </c>
      <c r="AO435" s="33">
        <v>5141.529644268775</v>
      </c>
      <c r="AP435" s="33">
        <v>55665.735177865616</v>
      </c>
      <c r="AQ435" s="33">
        <v>21876.98418972332</v>
      </c>
      <c r="AR435" s="33">
        <v>27685.889328063244</v>
      </c>
      <c r="AS435" s="33">
        <v>29403.304347826088</v>
      </c>
      <c r="AT435" s="33">
        <v>6146.794466403162</v>
      </c>
      <c r="AU435" s="33">
        <v>3216.3675889328065</v>
      </c>
      <c r="AV435" s="33">
        <v>131528.96047430829</v>
      </c>
      <c r="AW435" s="33">
        <v>42873.739130434784</v>
      </c>
      <c r="AX435" s="33">
        <v>16876.652173913044</v>
      </c>
      <c r="AY435" s="33">
        <v>19620.169960474308</v>
      </c>
      <c r="AZ435" s="33">
        <v>26992.956521739128</v>
      </c>
      <c r="BA435" s="33">
        <v>25165.442687747036</v>
      </c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  <c r="CE435" s="1"/>
      <c r="CF435" s="1"/>
      <c r="CG435" s="1"/>
      <c r="CH435" s="1"/>
      <c r="CI435" s="1"/>
      <c r="CJ435" s="1"/>
      <c r="CK435" s="1"/>
      <c r="CL435" s="1"/>
      <c r="CM435" s="1"/>
      <c r="CN435" s="1"/>
      <c r="CO435" s="1"/>
      <c r="CP435" s="1"/>
      <c r="CQ435" s="1"/>
      <c r="CR435" s="1"/>
      <c r="CS435" s="1"/>
      <c r="CT435" s="1"/>
      <c r="CU435" s="1"/>
      <c r="CV435" s="1"/>
      <c r="CW435" s="1"/>
      <c r="CX435" s="1"/>
      <c r="CY435" s="1"/>
      <c r="CZ435" s="1"/>
      <c r="DA435" s="1"/>
      <c r="DB435" s="1"/>
      <c r="DC435" s="1"/>
      <c r="DD435" s="1"/>
      <c r="DE435" s="1"/>
      <c r="DF435" s="1"/>
      <c r="DG435" s="1"/>
      <c r="DH435" s="1"/>
      <c r="DI435" s="1"/>
      <c r="DJ435" s="1"/>
      <c r="DK435" s="1"/>
      <c r="DL435" s="1"/>
      <c r="DM435" s="1"/>
      <c r="DN435" s="1"/>
      <c r="DO435" s="1"/>
      <c r="DP435" s="1"/>
      <c r="DQ435" s="1"/>
      <c r="DR435" s="1"/>
      <c r="DS435" s="1"/>
      <c r="DT435" s="1"/>
      <c r="DU435" s="1"/>
      <c r="DV435" s="1"/>
      <c r="DW435" s="1"/>
      <c r="DX435" s="1"/>
      <c r="DY435" s="1"/>
      <c r="DZ435" s="1"/>
      <c r="EA435" s="1"/>
      <c r="EB435" s="1"/>
      <c r="EC435" s="1"/>
      <c r="ED435" s="1"/>
      <c r="EE435" s="1"/>
      <c r="EF435" s="1"/>
      <c r="EG435" s="1"/>
      <c r="EH435" s="1"/>
      <c r="EI435" s="1"/>
      <c r="EJ435" s="1"/>
      <c r="EK435" s="1"/>
      <c r="EL435" s="1"/>
      <c r="EM435" s="1"/>
      <c r="EN435" s="1"/>
      <c r="EO435" s="1"/>
      <c r="EP435" s="1"/>
      <c r="EQ435" s="1"/>
      <c r="ER435" s="1"/>
      <c r="ES435" s="1"/>
      <c r="ET435" s="1"/>
      <c r="EU435" s="1"/>
      <c r="EV435" s="1"/>
      <c r="EW435" s="1"/>
      <c r="EX435" s="1"/>
      <c r="EY435" s="1"/>
      <c r="EZ435" s="1"/>
      <c r="FA435" s="1"/>
      <c r="FB435" s="1"/>
      <c r="FC435" s="1"/>
      <c r="FD435" s="1"/>
      <c r="FE435" s="1"/>
      <c r="FF435" s="1"/>
      <c r="FG435" s="1"/>
      <c r="FH435" s="1"/>
    </row>
    <row r="436" spans="1:164" ht="15.75" customHeight="1" x14ac:dyDescent="0.25">
      <c r="A436" s="1">
        <v>38850</v>
      </c>
      <c r="B436" s="1" t="s">
        <v>437</v>
      </c>
      <c r="C436" s="1" t="s">
        <v>798</v>
      </c>
      <c r="D436" s="1" t="s">
        <v>824</v>
      </c>
      <c r="E436" s="1">
        <v>2480</v>
      </c>
      <c r="F436" s="1" t="s">
        <v>836</v>
      </c>
      <c r="G436" s="1" t="s">
        <v>838</v>
      </c>
      <c r="H436" s="1" t="s">
        <v>841</v>
      </c>
      <c r="I436" s="1" t="s">
        <v>853</v>
      </c>
      <c r="J436" s="33">
        <v>88384.339920948623</v>
      </c>
      <c r="K436" s="33">
        <v>14290.260869565218</v>
      </c>
      <c r="L436" s="33">
        <v>9344.2964426877479</v>
      </c>
      <c r="M436" s="33">
        <v>37218.656126482216</v>
      </c>
      <c r="N436" s="33">
        <v>15173.474308300396</v>
      </c>
      <c r="O436" s="33">
        <v>11017.928853754942</v>
      </c>
      <c r="P436" s="33">
        <v>1339.723320158103</v>
      </c>
      <c r="Q436" s="33">
        <v>63425.956521739143</v>
      </c>
      <c r="R436" s="33">
        <v>549.45849802371549</v>
      </c>
      <c r="S436" s="33">
        <v>2574.936758893281</v>
      </c>
      <c r="T436" s="33">
        <v>20261.051383399212</v>
      </c>
      <c r="U436" s="33">
        <v>11301.482213438736</v>
      </c>
      <c r="V436" s="33">
        <v>12274.415019762846</v>
      </c>
      <c r="W436" s="33">
        <v>9455.03162055336</v>
      </c>
      <c r="X436" s="33">
        <v>4573.940711462451</v>
      </c>
      <c r="Y436" s="33">
        <v>2435.640316205534</v>
      </c>
      <c r="Z436" s="33">
        <v>72259.837944664047</v>
      </c>
      <c r="AA436" s="33">
        <v>21850.581027667988</v>
      </c>
      <c r="AB436" s="33">
        <v>5617.411067193676</v>
      </c>
      <c r="AC436" s="33">
        <v>11136.913043478262</v>
      </c>
      <c r="AD436" s="33">
        <v>20459.01581027668</v>
      </c>
      <c r="AE436" s="33">
        <v>13195.916996047432</v>
      </c>
      <c r="AF436" s="33">
        <v>75746.134387351791</v>
      </c>
      <c r="AG436" s="33">
        <v>13286.24110671937</v>
      </c>
      <c r="AH436" s="33">
        <v>7112.952569169961</v>
      </c>
      <c r="AI436" s="33">
        <v>31549.675889328064</v>
      </c>
      <c r="AJ436" s="33">
        <v>12287.509881422926</v>
      </c>
      <c r="AK436" s="33">
        <v>9591.5612648221359</v>
      </c>
      <c r="AL436" s="33">
        <v>1918.1936758893285</v>
      </c>
      <c r="AM436" s="33">
        <v>66438.367588932815</v>
      </c>
      <c r="AN436" s="33">
        <v>483.87351778656131</v>
      </c>
      <c r="AO436" s="33">
        <v>2672.905138339921</v>
      </c>
      <c r="AP436" s="33">
        <v>21838.936758893284</v>
      </c>
      <c r="AQ436" s="33">
        <v>11711.272727272728</v>
      </c>
      <c r="AR436" s="33">
        <v>11625.06719367589</v>
      </c>
      <c r="AS436" s="33">
        <v>11040.822134387352</v>
      </c>
      <c r="AT436" s="33">
        <v>4613.434782608696</v>
      </c>
      <c r="AU436" s="33">
        <v>2452.0553359683795</v>
      </c>
      <c r="AV436" s="33">
        <v>68087.403162055343</v>
      </c>
      <c r="AW436" s="33">
        <v>23306.885375494072</v>
      </c>
      <c r="AX436" s="33">
        <v>6737.0750988142299</v>
      </c>
      <c r="AY436" s="33">
        <v>8828.1541501976299</v>
      </c>
      <c r="AZ436" s="33">
        <v>16392.090909090908</v>
      </c>
      <c r="BA436" s="33">
        <v>12823.197628458498</v>
      </c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  <c r="CE436" s="1"/>
      <c r="CF436" s="1"/>
      <c r="CG436" s="1"/>
      <c r="CH436" s="1"/>
      <c r="CI436" s="1"/>
      <c r="CJ436" s="1"/>
      <c r="CK436" s="1"/>
      <c r="CL436" s="1"/>
      <c r="CM436" s="1"/>
      <c r="CN436" s="1"/>
      <c r="CO436" s="1"/>
      <c r="CP436" s="1"/>
      <c r="CQ436" s="1"/>
      <c r="CR436" s="1"/>
      <c r="CS436" s="1"/>
      <c r="CT436" s="1"/>
      <c r="CU436" s="1"/>
      <c r="CV436" s="1"/>
      <c r="CW436" s="1"/>
      <c r="CX436" s="1"/>
      <c r="CY436" s="1"/>
      <c r="CZ436" s="1"/>
      <c r="DA436" s="1"/>
      <c r="DB436" s="1"/>
      <c r="DC436" s="1"/>
      <c r="DD436" s="1"/>
      <c r="DE436" s="1"/>
      <c r="DF436" s="1"/>
      <c r="DG436" s="1"/>
      <c r="DH436" s="1"/>
      <c r="DI436" s="1"/>
      <c r="DJ436" s="1"/>
      <c r="DK436" s="1"/>
      <c r="DL436" s="1"/>
      <c r="DM436" s="1"/>
      <c r="DN436" s="1"/>
      <c r="DO436" s="1"/>
      <c r="DP436" s="1"/>
      <c r="DQ436" s="1"/>
      <c r="DR436" s="1"/>
      <c r="DS436" s="1"/>
      <c r="DT436" s="1"/>
      <c r="DU436" s="1"/>
      <c r="DV436" s="1"/>
      <c r="DW436" s="1"/>
      <c r="DX436" s="1"/>
      <c r="DY436" s="1"/>
      <c r="DZ436" s="1"/>
      <c r="EA436" s="1"/>
      <c r="EB436" s="1"/>
      <c r="EC436" s="1"/>
      <c r="ED436" s="1"/>
      <c r="EE436" s="1"/>
      <c r="EF436" s="1"/>
      <c r="EG436" s="1"/>
      <c r="EH436" s="1"/>
      <c r="EI436" s="1"/>
      <c r="EJ436" s="1"/>
      <c r="EK436" s="1"/>
      <c r="EL436" s="1"/>
      <c r="EM436" s="1"/>
      <c r="EN436" s="1"/>
      <c r="EO436" s="1"/>
      <c r="EP436" s="1"/>
      <c r="EQ436" s="1"/>
      <c r="ER436" s="1"/>
      <c r="ES436" s="1"/>
      <c r="ET436" s="1"/>
      <c r="EU436" s="1"/>
      <c r="EV436" s="1"/>
      <c r="EW436" s="1"/>
      <c r="EX436" s="1"/>
      <c r="EY436" s="1"/>
      <c r="EZ436" s="1"/>
      <c r="FA436" s="1"/>
      <c r="FB436" s="1"/>
      <c r="FC436" s="1"/>
      <c r="FD436" s="1"/>
      <c r="FE436" s="1"/>
      <c r="FF436" s="1"/>
      <c r="FG436" s="1"/>
      <c r="FH436" s="1"/>
    </row>
    <row r="437" spans="1:164" ht="15.75" customHeight="1" x14ac:dyDescent="0.25">
      <c r="A437" s="1">
        <v>38885</v>
      </c>
      <c r="B437" s="1" t="s">
        <v>438</v>
      </c>
      <c r="C437" s="1" t="s">
        <v>795</v>
      </c>
      <c r="D437" s="1" t="s">
        <v>827</v>
      </c>
      <c r="E437" s="1">
        <v>3942</v>
      </c>
      <c r="F437" s="1" t="s">
        <v>833</v>
      </c>
      <c r="G437" s="1" t="s">
        <v>838</v>
      </c>
      <c r="H437" s="1" t="s">
        <v>845</v>
      </c>
      <c r="I437" s="1" t="s">
        <v>853</v>
      </c>
      <c r="J437" s="33">
        <v>255686.50197628461</v>
      </c>
      <c r="K437" s="33">
        <v>14920.20158102767</v>
      </c>
      <c r="L437" s="33">
        <v>36567.758893280632</v>
      </c>
      <c r="M437" s="33">
        <v>103831.06719367589</v>
      </c>
      <c r="N437" s="33">
        <v>61284.430830039528</v>
      </c>
      <c r="O437" s="33">
        <v>19702.924901185768</v>
      </c>
      <c r="P437" s="33">
        <v>19380.1185770751</v>
      </c>
      <c r="Q437" s="33">
        <v>116798.69960474307</v>
      </c>
      <c r="R437" s="33">
        <v>2282.8695652173915</v>
      </c>
      <c r="S437" s="33">
        <v>3729.2332015810275</v>
      </c>
      <c r="T437" s="33">
        <v>48855.565217391311</v>
      </c>
      <c r="U437" s="33">
        <v>20301.12648221344</v>
      </c>
      <c r="V437" s="33">
        <v>19367.490118577076</v>
      </c>
      <c r="W437" s="33">
        <v>11675.225296442688</v>
      </c>
      <c r="X437" s="33">
        <v>6930.2332015810289</v>
      </c>
      <c r="Y437" s="33">
        <v>3656.9565217391309</v>
      </c>
      <c r="Z437" s="33">
        <v>247828.4268774704</v>
      </c>
      <c r="AA437" s="33">
        <v>81735.071146245071</v>
      </c>
      <c r="AB437" s="33">
        <v>12285.671936758894</v>
      </c>
      <c r="AC437" s="33">
        <v>30012.557312252968</v>
      </c>
      <c r="AD437" s="33">
        <v>98052.027667984206</v>
      </c>
      <c r="AE437" s="33">
        <v>25743.098814229252</v>
      </c>
      <c r="AF437" s="33">
        <v>219459.70750988141</v>
      </c>
      <c r="AG437" s="33">
        <v>16269.486166007908</v>
      </c>
      <c r="AH437" s="33">
        <v>33929.980237154152</v>
      </c>
      <c r="AI437" s="33">
        <v>84605.450592885391</v>
      </c>
      <c r="AJ437" s="33">
        <v>52091.332015810287</v>
      </c>
      <c r="AK437" s="33">
        <v>17080.2766798419</v>
      </c>
      <c r="AL437" s="33">
        <v>15483.181818181818</v>
      </c>
      <c r="AM437" s="33">
        <v>103867.41106719371</v>
      </c>
      <c r="AN437" s="33">
        <v>1753.8932806324112</v>
      </c>
      <c r="AO437" s="33">
        <v>3238.1897233201585</v>
      </c>
      <c r="AP437" s="33">
        <v>39219.264822134392</v>
      </c>
      <c r="AQ437" s="33">
        <v>17652.12648221344</v>
      </c>
      <c r="AR437" s="33">
        <v>17961.430830039528</v>
      </c>
      <c r="AS437" s="33">
        <v>12640.750988142292</v>
      </c>
      <c r="AT437" s="33">
        <v>7003.533596837945</v>
      </c>
      <c r="AU437" s="33">
        <v>4398.221343873518</v>
      </c>
      <c r="AV437" s="33">
        <v>229791.50592885379</v>
      </c>
      <c r="AW437" s="33">
        <v>76689.083003952575</v>
      </c>
      <c r="AX437" s="33">
        <v>10938.715415019764</v>
      </c>
      <c r="AY437" s="33">
        <v>27061.16600790514</v>
      </c>
      <c r="AZ437" s="33">
        <v>88450.422924901199</v>
      </c>
      <c r="BA437" s="33">
        <v>26652.1185770751</v>
      </c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1"/>
      <c r="CH437" s="1"/>
      <c r="CI437" s="1"/>
      <c r="CJ437" s="1"/>
      <c r="CK437" s="1"/>
      <c r="CL437" s="1"/>
      <c r="CM437" s="1"/>
      <c r="CN437" s="1"/>
      <c r="CO437" s="1"/>
      <c r="CP437" s="1"/>
      <c r="CQ437" s="1"/>
      <c r="CR437" s="1"/>
      <c r="CS437" s="1"/>
      <c r="CT437" s="1"/>
      <c r="CU437" s="1"/>
      <c r="CV437" s="1"/>
      <c r="CW437" s="1"/>
      <c r="CX437" s="1"/>
      <c r="CY437" s="1"/>
      <c r="CZ437" s="1"/>
      <c r="DA437" s="1"/>
      <c r="DB437" s="1"/>
      <c r="DC437" s="1"/>
      <c r="DD437" s="1"/>
      <c r="DE437" s="1"/>
      <c r="DF437" s="1"/>
      <c r="DG437" s="1"/>
      <c r="DH437" s="1"/>
      <c r="DI437" s="1"/>
      <c r="DJ437" s="1"/>
      <c r="DK437" s="1"/>
      <c r="DL437" s="1"/>
      <c r="DM437" s="1"/>
      <c r="DN437" s="1"/>
      <c r="DO437" s="1"/>
      <c r="DP437" s="1"/>
      <c r="DQ437" s="1"/>
      <c r="DR437" s="1"/>
      <c r="DS437" s="1"/>
      <c r="DT437" s="1"/>
      <c r="DU437" s="1"/>
      <c r="DV437" s="1"/>
      <c r="DW437" s="1"/>
      <c r="DX437" s="1"/>
      <c r="DY437" s="1"/>
      <c r="DZ437" s="1"/>
      <c r="EA437" s="1"/>
      <c r="EB437" s="1"/>
      <c r="EC437" s="1"/>
      <c r="ED437" s="1"/>
      <c r="EE437" s="1"/>
      <c r="EF437" s="1"/>
      <c r="EG437" s="1"/>
      <c r="EH437" s="1"/>
      <c r="EI437" s="1"/>
      <c r="EJ437" s="1"/>
      <c r="EK437" s="1"/>
      <c r="EL437" s="1"/>
      <c r="EM437" s="1"/>
      <c r="EN437" s="1"/>
      <c r="EO437" s="1"/>
      <c r="EP437" s="1"/>
      <c r="EQ437" s="1"/>
      <c r="ER437" s="1"/>
      <c r="ES437" s="1"/>
      <c r="ET437" s="1"/>
      <c r="EU437" s="1"/>
      <c r="EV437" s="1"/>
      <c r="EW437" s="1"/>
      <c r="EX437" s="1"/>
      <c r="EY437" s="1"/>
      <c r="EZ437" s="1"/>
      <c r="FA437" s="1"/>
      <c r="FB437" s="1"/>
      <c r="FC437" s="1"/>
      <c r="FD437" s="1"/>
      <c r="FE437" s="1"/>
      <c r="FF437" s="1"/>
      <c r="FG437" s="1"/>
      <c r="FH437" s="1"/>
    </row>
    <row r="438" spans="1:164" ht="15.75" customHeight="1" x14ac:dyDescent="0.25">
      <c r="A438" s="1">
        <v>38907</v>
      </c>
      <c r="B438" s="1" t="s">
        <v>439</v>
      </c>
      <c r="C438" s="1" t="s">
        <v>800</v>
      </c>
      <c r="D438" s="1" t="s">
        <v>827</v>
      </c>
      <c r="E438" s="1">
        <v>4250</v>
      </c>
      <c r="F438" s="1" t="s">
        <v>834</v>
      </c>
      <c r="G438" s="1" t="s">
        <v>838</v>
      </c>
      <c r="H438" s="1" t="s">
        <v>845</v>
      </c>
      <c r="I438" s="1" t="s">
        <v>853</v>
      </c>
      <c r="J438" s="33">
        <v>150216.71541501977</v>
      </c>
      <c r="K438" s="33">
        <v>7353.6798418972339</v>
      </c>
      <c r="L438" s="33">
        <v>20174.343873517788</v>
      </c>
      <c r="M438" s="33">
        <v>63847.723320158104</v>
      </c>
      <c r="N438" s="33">
        <v>36059.422924901184</v>
      </c>
      <c r="O438" s="33">
        <v>20379.217391304348</v>
      </c>
      <c r="P438" s="33">
        <v>2402.3280632411065</v>
      </c>
      <c r="Q438" s="33">
        <v>151551.16600790515</v>
      </c>
      <c r="R438" s="33">
        <v>1912.5731225296445</v>
      </c>
      <c r="S438" s="33">
        <v>4934.675889328063</v>
      </c>
      <c r="T438" s="33">
        <v>55314.96837944664</v>
      </c>
      <c r="U438" s="33">
        <v>26916.577075098816</v>
      </c>
      <c r="V438" s="33">
        <v>21766.545454545456</v>
      </c>
      <c r="W438" s="33">
        <v>30079.098814229248</v>
      </c>
      <c r="X438" s="33">
        <v>7331.272727272727</v>
      </c>
      <c r="Y438" s="33">
        <v>3295.4545454545455</v>
      </c>
      <c r="Z438" s="33">
        <v>136054.57707509884</v>
      </c>
      <c r="AA438" s="33">
        <v>66344.09486166008</v>
      </c>
      <c r="AB438" s="33">
        <v>17766.802371541504</v>
      </c>
      <c r="AC438" s="33">
        <v>15656.0395256917</v>
      </c>
      <c r="AD438" s="33">
        <v>16063.782608695654</v>
      </c>
      <c r="AE438" s="33">
        <v>20223.857707509884</v>
      </c>
      <c r="AF438" s="33">
        <v>143376.64426877472</v>
      </c>
      <c r="AG438" s="33">
        <v>8433.2608695652179</v>
      </c>
      <c r="AH438" s="33">
        <v>18714.893280632412</v>
      </c>
      <c r="AI438" s="33">
        <v>65836.636363636368</v>
      </c>
      <c r="AJ438" s="33">
        <v>31432.075098814228</v>
      </c>
      <c r="AK438" s="33">
        <v>17139.612648221344</v>
      </c>
      <c r="AL438" s="33">
        <v>1820.1660079051387</v>
      </c>
      <c r="AM438" s="33">
        <v>169483.77075098813</v>
      </c>
      <c r="AN438" s="33">
        <v>1684.0474308300397</v>
      </c>
      <c r="AO438" s="33">
        <v>5268.7905138339929</v>
      </c>
      <c r="AP438" s="33">
        <v>58120.699604743088</v>
      </c>
      <c r="AQ438" s="33">
        <v>28698.486166007908</v>
      </c>
      <c r="AR438" s="33">
        <v>28518.1581027668</v>
      </c>
      <c r="AS438" s="33">
        <v>35888.924901185776</v>
      </c>
      <c r="AT438" s="33">
        <v>7573.142292490119</v>
      </c>
      <c r="AU438" s="33">
        <v>3731.521739130435</v>
      </c>
      <c r="AV438" s="33">
        <v>133311.90513833993</v>
      </c>
      <c r="AW438" s="33">
        <v>66643.090909090912</v>
      </c>
      <c r="AX438" s="33">
        <v>17805.837944664036</v>
      </c>
      <c r="AY438" s="33">
        <v>15818.644268774704</v>
      </c>
      <c r="AZ438" s="33">
        <v>14171.699604743084</v>
      </c>
      <c r="BA438" s="33">
        <v>18872.632411067196</v>
      </c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  <c r="CE438" s="1"/>
      <c r="CF438" s="1"/>
      <c r="CG438" s="1"/>
      <c r="CH438" s="1"/>
      <c r="CI438" s="1"/>
      <c r="CJ438" s="1"/>
      <c r="CK438" s="1"/>
      <c r="CL438" s="1"/>
      <c r="CM438" s="1"/>
      <c r="CN438" s="1"/>
      <c r="CO438" s="1"/>
      <c r="CP438" s="1"/>
      <c r="CQ438" s="1"/>
      <c r="CR438" s="1"/>
      <c r="CS438" s="1"/>
      <c r="CT438" s="1"/>
      <c r="CU438" s="1"/>
      <c r="CV438" s="1"/>
      <c r="CW438" s="1"/>
      <c r="CX438" s="1"/>
      <c r="CY438" s="1"/>
      <c r="CZ438" s="1"/>
      <c r="DA438" s="1"/>
      <c r="DB438" s="1"/>
      <c r="DC438" s="1"/>
      <c r="DD438" s="1"/>
      <c r="DE438" s="1"/>
      <c r="DF438" s="1"/>
      <c r="DG438" s="1"/>
      <c r="DH438" s="1"/>
      <c r="DI438" s="1"/>
      <c r="DJ438" s="1"/>
      <c r="DK438" s="1"/>
      <c r="DL438" s="1"/>
      <c r="DM438" s="1"/>
      <c r="DN438" s="1"/>
      <c r="DO438" s="1"/>
      <c r="DP438" s="1"/>
      <c r="DQ438" s="1"/>
      <c r="DR438" s="1"/>
      <c r="DS438" s="1"/>
      <c r="DT438" s="1"/>
      <c r="DU438" s="1"/>
      <c r="DV438" s="1"/>
      <c r="DW438" s="1"/>
      <c r="DX438" s="1"/>
      <c r="DY438" s="1"/>
      <c r="DZ438" s="1"/>
      <c r="EA438" s="1"/>
      <c r="EB438" s="1"/>
      <c r="EC438" s="1"/>
      <c r="ED438" s="1"/>
      <c r="EE438" s="1"/>
      <c r="EF438" s="1"/>
      <c r="EG438" s="1"/>
      <c r="EH438" s="1"/>
      <c r="EI438" s="1"/>
      <c r="EJ438" s="1"/>
      <c r="EK438" s="1"/>
      <c r="EL438" s="1"/>
      <c r="EM438" s="1"/>
      <c r="EN438" s="1"/>
      <c r="EO438" s="1"/>
      <c r="EP438" s="1"/>
      <c r="EQ438" s="1"/>
      <c r="ER438" s="1"/>
      <c r="ES438" s="1"/>
      <c r="ET438" s="1"/>
      <c r="EU438" s="1"/>
      <c r="EV438" s="1"/>
      <c r="EW438" s="1"/>
      <c r="EX438" s="1"/>
      <c r="EY438" s="1"/>
      <c r="EZ438" s="1"/>
      <c r="FA438" s="1"/>
      <c r="FB438" s="1"/>
      <c r="FC438" s="1"/>
      <c r="FD438" s="1"/>
      <c r="FE438" s="1"/>
      <c r="FF438" s="1"/>
      <c r="FG438" s="1"/>
      <c r="FH438" s="1"/>
    </row>
    <row r="439" spans="1:164" ht="15.75" customHeight="1" x14ac:dyDescent="0.25">
      <c r="A439" s="1">
        <v>38915</v>
      </c>
      <c r="B439" s="1" t="s">
        <v>440</v>
      </c>
      <c r="C439" s="1" t="s">
        <v>798</v>
      </c>
      <c r="D439" s="1" t="s">
        <v>825</v>
      </c>
      <c r="E439" s="1">
        <v>2145</v>
      </c>
      <c r="F439" s="1" t="s">
        <v>836</v>
      </c>
      <c r="G439" s="1" t="s">
        <v>838</v>
      </c>
      <c r="H439" s="1" t="s">
        <v>846</v>
      </c>
      <c r="I439" s="1" t="s">
        <v>851</v>
      </c>
      <c r="J439" s="33">
        <v>102123.54545454547</v>
      </c>
      <c r="K439" s="33">
        <v>8708.806324110672</v>
      </c>
      <c r="L439" s="33">
        <v>27196.533596837944</v>
      </c>
      <c r="M439" s="33">
        <v>35130.905138339927</v>
      </c>
      <c r="N439" s="33">
        <v>18573.893280632412</v>
      </c>
      <c r="O439" s="33">
        <v>11079.343873517788</v>
      </c>
      <c r="P439" s="33">
        <v>1434.0632411067195</v>
      </c>
      <c r="Q439" s="33">
        <v>101505.82213438736</v>
      </c>
      <c r="R439" s="33">
        <v>1838.407114624506</v>
      </c>
      <c r="S439" s="33">
        <v>4895.727272727273</v>
      </c>
      <c r="T439" s="33">
        <v>32916.20553359684</v>
      </c>
      <c r="U439" s="33">
        <v>20114.837944664032</v>
      </c>
      <c r="V439" s="33">
        <v>18657.177865612652</v>
      </c>
      <c r="W439" s="33">
        <v>14759.387351778658</v>
      </c>
      <c r="X439" s="33">
        <v>5259.533596837945</v>
      </c>
      <c r="Y439" s="33">
        <v>3064.545454545455</v>
      </c>
      <c r="Z439" s="33">
        <v>116250.80237154152</v>
      </c>
      <c r="AA439" s="33">
        <v>46271.988142292495</v>
      </c>
      <c r="AB439" s="33">
        <v>15237.573122529644</v>
      </c>
      <c r="AC439" s="33">
        <v>17765.727272727276</v>
      </c>
      <c r="AD439" s="33">
        <v>18526.13438735178</v>
      </c>
      <c r="AE439" s="33">
        <v>18449.379446640316</v>
      </c>
      <c r="AF439" s="33">
        <v>82392.264822134384</v>
      </c>
      <c r="AG439" s="33">
        <v>7381.3043478260879</v>
      </c>
      <c r="AH439" s="33">
        <v>20751.486166007908</v>
      </c>
      <c r="AI439" s="33">
        <v>30703.960474308304</v>
      </c>
      <c r="AJ439" s="33">
        <v>14414.881422924904</v>
      </c>
      <c r="AK439" s="33">
        <v>7990.106719367589</v>
      </c>
      <c r="AL439" s="33">
        <v>1150.5256916996047</v>
      </c>
      <c r="AM439" s="33">
        <v>108443.70355731227</v>
      </c>
      <c r="AN439" s="33">
        <v>2119.6679841897235</v>
      </c>
      <c r="AO439" s="33">
        <v>5052.130434782609</v>
      </c>
      <c r="AP439" s="33">
        <v>34667.399209486168</v>
      </c>
      <c r="AQ439" s="33">
        <v>20779.553359683796</v>
      </c>
      <c r="AR439" s="33">
        <v>18838.391304347828</v>
      </c>
      <c r="AS439" s="33">
        <v>18525.750988142296</v>
      </c>
      <c r="AT439" s="33">
        <v>5400.391304347826</v>
      </c>
      <c r="AU439" s="33">
        <v>3060.418972332016</v>
      </c>
      <c r="AV439" s="33">
        <v>107154.38339920949</v>
      </c>
      <c r="AW439" s="33">
        <v>43180.260869565223</v>
      </c>
      <c r="AX439" s="33">
        <v>14657.588932806324</v>
      </c>
      <c r="AY439" s="33">
        <v>16895.9604743083</v>
      </c>
      <c r="AZ439" s="33">
        <v>14209.04743083004</v>
      </c>
      <c r="BA439" s="33">
        <v>18211.525691699608</v>
      </c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  <c r="CE439" s="1"/>
      <c r="CF439" s="1"/>
      <c r="CG439" s="1"/>
      <c r="CH439" s="1"/>
      <c r="CI439" s="1"/>
      <c r="CJ439" s="1"/>
      <c r="CK439" s="1"/>
      <c r="CL439" s="1"/>
      <c r="CM439" s="1"/>
      <c r="CN439" s="1"/>
      <c r="CO439" s="1"/>
      <c r="CP439" s="1"/>
      <c r="CQ439" s="1"/>
      <c r="CR439" s="1"/>
      <c r="CS439" s="1"/>
      <c r="CT439" s="1"/>
      <c r="CU439" s="1"/>
      <c r="CV439" s="1"/>
      <c r="CW439" s="1"/>
      <c r="CX439" s="1"/>
      <c r="CY439" s="1"/>
      <c r="CZ439" s="1"/>
      <c r="DA439" s="1"/>
      <c r="DB439" s="1"/>
      <c r="DC439" s="1"/>
      <c r="DD439" s="1"/>
      <c r="DE439" s="1"/>
      <c r="DF439" s="1"/>
      <c r="DG439" s="1"/>
      <c r="DH439" s="1"/>
      <c r="DI439" s="1"/>
      <c r="DJ439" s="1"/>
      <c r="DK439" s="1"/>
      <c r="DL439" s="1"/>
      <c r="DM439" s="1"/>
      <c r="DN439" s="1"/>
      <c r="DO439" s="1"/>
      <c r="DP439" s="1"/>
      <c r="DQ439" s="1"/>
      <c r="DR439" s="1"/>
      <c r="DS439" s="1"/>
      <c r="DT439" s="1"/>
      <c r="DU439" s="1"/>
      <c r="DV439" s="1"/>
      <c r="DW439" s="1"/>
      <c r="DX439" s="1"/>
      <c r="DY439" s="1"/>
      <c r="DZ439" s="1"/>
      <c r="EA439" s="1"/>
      <c r="EB439" s="1"/>
      <c r="EC439" s="1"/>
      <c r="ED439" s="1"/>
      <c r="EE439" s="1"/>
      <c r="EF439" s="1"/>
      <c r="EG439" s="1"/>
      <c r="EH439" s="1"/>
      <c r="EI439" s="1"/>
      <c r="EJ439" s="1"/>
      <c r="EK439" s="1"/>
      <c r="EL439" s="1"/>
      <c r="EM439" s="1"/>
      <c r="EN439" s="1"/>
      <c r="EO439" s="1"/>
      <c r="EP439" s="1"/>
      <c r="EQ439" s="1"/>
      <c r="ER439" s="1"/>
      <c r="ES439" s="1"/>
      <c r="ET439" s="1"/>
      <c r="EU439" s="1"/>
      <c r="EV439" s="1"/>
      <c r="EW439" s="1"/>
      <c r="EX439" s="1"/>
      <c r="EY439" s="1"/>
      <c r="EZ439" s="1"/>
      <c r="FA439" s="1"/>
      <c r="FB439" s="1"/>
      <c r="FC439" s="1"/>
      <c r="FD439" s="1"/>
      <c r="FE439" s="1"/>
      <c r="FF439" s="1"/>
      <c r="FG439" s="1"/>
      <c r="FH439" s="1"/>
    </row>
    <row r="440" spans="1:164" ht="15.75" customHeight="1" x14ac:dyDescent="0.25">
      <c r="A440" s="1">
        <v>38931</v>
      </c>
      <c r="B440" s="1" t="s">
        <v>441</v>
      </c>
      <c r="C440" s="1" t="s">
        <v>806</v>
      </c>
      <c r="D440" s="1" t="s">
        <v>827</v>
      </c>
      <c r="E440" s="1">
        <v>3050</v>
      </c>
      <c r="F440" s="1" t="s">
        <v>834</v>
      </c>
      <c r="G440" s="1" t="s">
        <v>838</v>
      </c>
      <c r="H440" s="1" t="s">
        <v>842</v>
      </c>
      <c r="I440" s="1" t="s">
        <v>851</v>
      </c>
      <c r="J440" s="33">
        <v>91849.893280632416</v>
      </c>
      <c r="K440" s="33">
        <v>4569.422924901186</v>
      </c>
      <c r="L440" s="33">
        <v>15808.335968379446</v>
      </c>
      <c r="M440" s="33">
        <v>34306.4743083004</v>
      </c>
      <c r="N440" s="33">
        <v>21265.841897233204</v>
      </c>
      <c r="O440" s="33">
        <v>12232.16996047431</v>
      </c>
      <c r="P440" s="33">
        <v>3667.6482213438735</v>
      </c>
      <c r="Q440" s="33">
        <v>72427.600790513839</v>
      </c>
      <c r="R440" s="33">
        <v>960.07509881422925</v>
      </c>
      <c r="S440" s="33">
        <v>2541.7865612648225</v>
      </c>
      <c r="T440" s="33">
        <v>23037.28458498024</v>
      </c>
      <c r="U440" s="33">
        <v>12100.272727272728</v>
      </c>
      <c r="V440" s="33">
        <v>14089.035573122528</v>
      </c>
      <c r="W440" s="33">
        <v>12830.877470355732</v>
      </c>
      <c r="X440" s="33">
        <v>4133.916996047431</v>
      </c>
      <c r="Y440" s="33">
        <v>2734.3517786561265</v>
      </c>
      <c r="Z440" s="33">
        <v>100651.70750988144</v>
      </c>
      <c r="AA440" s="33">
        <v>36920.909090909096</v>
      </c>
      <c r="AB440" s="33">
        <v>8141.05138339921</v>
      </c>
      <c r="AC440" s="33">
        <v>19552.067193675892</v>
      </c>
      <c r="AD440" s="33">
        <v>15174.189723320158</v>
      </c>
      <c r="AE440" s="33">
        <v>20863.490118577076</v>
      </c>
      <c r="AF440" s="33">
        <v>80423.505928853745</v>
      </c>
      <c r="AG440" s="33">
        <v>4111.596837944664</v>
      </c>
      <c r="AH440" s="33">
        <v>12591.936758893282</v>
      </c>
      <c r="AI440" s="33">
        <v>32448.533596837944</v>
      </c>
      <c r="AJ440" s="33">
        <v>19250.96837944664</v>
      </c>
      <c r="AK440" s="33">
        <v>9293.9051383399201</v>
      </c>
      <c r="AL440" s="33">
        <v>2726.5652173913045</v>
      </c>
      <c r="AM440" s="33">
        <v>75612.814229249023</v>
      </c>
      <c r="AN440" s="33">
        <v>942.33596837944674</v>
      </c>
      <c r="AO440" s="33">
        <v>2744.1739130434785</v>
      </c>
      <c r="AP440" s="33">
        <v>21555.671936758896</v>
      </c>
      <c r="AQ440" s="33">
        <v>12548.565217391304</v>
      </c>
      <c r="AR440" s="33">
        <v>15355.450592885378</v>
      </c>
      <c r="AS440" s="33">
        <v>14719.24505928854</v>
      </c>
      <c r="AT440" s="33">
        <v>4709.9960474308309</v>
      </c>
      <c r="AU440" s="33">
        <v>3037.3754940711465</v>
      </c>
      <c r="AV440" s="33">
        <v>88784.683794466415</v>
      </c>
      <c r="AW440" s="33">
        <v>28374.209486166012</v>
      </c>
      <c r="AX440" s="33">
        <v>8129.347826086957</v>
      </c>
      <c r="AY440" s="33">
        <v>16702.272727272728</v>
      </c>
      <c r="AZ440" s="33">
        <v>15617.525691699604</v>
      </c>
      <c r="BA440" s="33">
        <v>19961.328063241108</v>
      </c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  <c r="CE440" s="1"/>
      <c r="CF440" s="1"/>
      <c r="CG440" s="1"/>
      <c r="CH440" s="1"/>
      <c r="CI440" s="1"/>
      <c r="CJ440" s="1"/>
      <c r="CK440" s="1"/>
      <c r="CL440" s="1"/>
      <c r="CM440" s="1"/>
      <c r="CN440" s="1"/>
      <c r="CO440" s="1"/>
      <c r="CP440" s="1"/>
      <c r="CQ440" s="1"/>
      <c r="CR440" s="1"/>
      <c r="CS440" s="1"/>
      <c r="CT440" s="1"/>
      <c r="CU440" s="1"/>
      <c r="CV440" s="1"/>
      <c r="CW440" s="1"/>
      <c r="CX440" s="1"/>
      <c r="CY440" s="1"/>
      <c r="CZ440" s="1"/>
      <c r="DA440" s="1"/>
      <c r="DB440" s="1"/>
      <c r="DC440" s="1"/>
      <c r="DD440" s="1"/>
      <c r="DE440" s="1"/>
      <c r="DF440" s="1"/>
      <c r="DG440" s="1"/>
      <c r="DH440" s="1"/>
      <c r="DI440" s="1"/>
      <c r="DJ440" s="1"/>
      <c r="DK440" s="1"/>
      <c r="DL440" s="1"/>
      <c r="DM440" s="1"/>
      <c r="DN440" s="1"/>
      <c r="DO440" s="1"/>
      <c r="DP440" s="1"/>
      <c r="DQ440" s="1"/>
      <c r="DR440" s="1"/>
      <c r="DS440" s="1"/>
      <c r="DT440" s="1"/>
      <c r="DU440" s="1"/>
      <c r="DV440" s="1"/>
      <c r="DW440" s="1"/>
      <c r="DX440" s="1"/>
      <c r="DY440" s="1"/>
      <c r="DZ440" s="1"/>
      <c r="EA440" s="1"/>
      <c r="EB440" s="1"/>
      <c r="EC440" s="1"/>
      <c r="ED440" s="1"/>
      <c r="EE440" s="1"/>
      <c r="EF440" s="1"/>
      <c r="EG440" s="1"/>
      <c r="EH440" s="1"/>
      <c r="EI440" s="1"/>
      <c r="EJ440" s="1"/>
      <c r="EK440" s="1"/>
      <c r="EL440" s="1"/>
      <c r="EM440" s="1"/>
      <c r="EN440" s="1"/>
      <c r="EO440" s="1"/>
      <c r="EP440" s="1"/>
      <c r="EQ440" s="1"/>
      <c r="ER440" s="1"/>
      <c r="ES440" s="1"/>
      <c r="ET440" s="1"/>
      <c r="EU440" s="1"/>
      <c r="EV440" s="1"/>
      <c r="EW440" s="1"/>
      <c r="EX440" s="1"/>
      <c r="EY440" s="1"/>
      <c r="EZ440" s="1"/>
      <c r="FA440" s="1"/>
      <c r="FB440" s="1"/>
      <c r="FC440" s="1"/>
      <c r="FD440" s="1"/>
      <c r="FE440" s="1"/>
      <c r="FF440" s="1"/>
      <c r="FG440" s="1"/>
      <c r="FH440" s="1"/>
    </row>
    <row r="441" spans="1:164" ht="15.75" customHeight="1" x14ac:dyDescent="0.25">
      <c r="A441" s="1">
        <v>38945</v>
      </c>
      <c r="B441" s="1" t="s">
        <v>442</v>
      </c>
      <c r="C441" s="1" t="s">
        <v>798</v>
      </c>
      <c r="D441" s="1" t="s">
        <v>824</v>
      </c>
      <c r="E441" s="1">
        <v>2200</v>
      </c>
      <c r="F441" s="1" t="s">
        <v>836</v>
      </c>
      <c r="G441" s="1" t="s">
        <v>838</v>
      </c>
      <c r="H441" s="1" t="s">
        <v>841</v>
      </c>
      <c r="I441" s="1" t="s">
        <v>851</v>
      </c>
      <c r="J441" s="33">
        <v>65418.573122529655</v>
      </c>
      <c r="K441" s="33">
        <v>5164.316205533597</v>
      </c>
      <c r="L441" s="33">
        <v>14835.679841897234</v>
      </c>
      <c r="M441" s="33">
        <v>22383.059288537552</v>
      </c>
      <c r="N441" s="33">
        <v>13755.118577075098</v>
      </c>
      <c r="O441" s="33">
        <v>7943.853754940712</v>
      </c>
      <c r="P441" s="33">
        <v>1336.5454545454547</v>
      </c>
      <c r="Q441" s="33">
        <v>57074.885375494086</v>
      </c>
      <c r="R441" s="33">
        <v>1296.2332015810277</v>
      </c>
      <c r="S441" s="33">
        <v>2311.9881422924905</v>
      </c>
      <c r="T441" s="33">
        <v>15285.320158102768</v>
      </c>
      <c r="U441" s="33">
        <v>9379.6047430830058</v>
      </c>
      <c r="V441" s="33">
        <v>14761.055335968382</v>
      </c>
      <c r="W441" s="33">
        <v>8944.371541501976</v>
      </c>
      <c r="X441" s="33">
        <v>5088.4189723320169</v>
      </c>
      <c r="Y441" s="33">
        <v>7.8932806324110674</v>
      </c>
      <c r="Z441" s="33">
        <v>81597.758893280639</v>
      </c>
      <c r="AA441" s="33">
        <v>27048.889328063244</v>
      </c>
      <c r="AB441" s="33">
        <v>7994.719367588933</v>
      </c>
      <c r="AC441" s="33">
        <v>11420.802371541504</v>
      </c>
      <c r="AD441" s="33">
        <v>24961.877470355736</v>
      </c>
      <c r="AE441" s="33">
        <v>10171.470355731226</v>
      </c>
      <c r="AF441" s="33">
        <v>58334.719367588921</v>
      </c>
      <c r="AG441" s="33">
        <v>5679.367588932806</v>
      </c>
      <c r="AH441" s="33">
        <v>12072.802371541502</v>
      </c>
      <c r="AI441" s="33">
        <v>20717.762845849804</v>
      </c>
      <c r="AJ441" s="33">
        <v>11049.209486166008</v>
      </c>
      <c r="AK441" s="33">
        <v>7731.837944664032</v>
      </c>
      <c r="AL441" s="33">
        <v>1083.7391304347827</v>
      </c>
      <c r="AM441" s="33">
        <v>59637.853754940727</v>
      </c>
      <c r="AN441" s="33">
        <v>1044.7351778656127</v>
      </c>
      <c r="AO441" s="33">
        <v>2614.4387351778655</v>
      </c>
      <c r="AP441" s="33">
        <v>17288.486166007908</v>
      </c>
      <c r="AQ441" s="33">
        <v>9022.450592885376</v>
      </c>
      <c r="AR441" s="33">
        <v>12970.881422924904</v>
      </c>
      <c r="AS441" s="33">
        <v>10467.12648221344</v>
      </c>
      <c r="AT441" s="33">
        <v>4734.181818181818</v>
      </c>
      <c r="AU441" s="33">
        <v>1495.5533596837945</v>
      </c>
      <c r="AV441" s="33">
        <v>77662.719367588943</v>
      </c>
      <c r="AW441" s="33">
        <v>27037.11067193676</v>
      </c>
      <c r="AX441" s="33">
        <v>8454.9407114624519</v>
      </c>
      <c r="AY441" s="33">
        <v>10917.774703557314</v>
      </c>
      <c r="AZ441" s="33">
        <v>19214.762845849804</v>
      </c>
      <c r="BA441" s="33">
        <v>12038.13043478261</v>
      </c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  <c r="CE441" s="1"/>
      <c r="CF441" s="1"/>
      <c r="CG441" s="1"/>
      <c r="CH441" s="1"/>
      <c r="CI441" s="1"/>
      <c r="CJ441" s="1"/>
      <c r="CK441" s="1"/>
      <c r="CL441" s="1"/>
      <c r="CM441" s="1"/>
      <c r="CN441" s="1"/>
      <c r="CO441" s="1"/>
      <c r="CP441" s="1"/>
      <c r="CQ441" s="1"/>
      <c r="CR441" s="1"/>
      <c r="CS441" s="1"/>
      <c r="CT441" s="1"/>
      <c r="CU441" s="1"/>
      <c r="CV441" s="1"/>
      <c r="CW441" s="1"/>
      <c r="CX441" s="1"/>
      <c r="CY441" s="1"/>
      <c r="CZ441" s="1"/>
      <c r="DA441" s="1"/>
      <c r="DB441" s="1"/>
      <c r="DC441" s="1"/>
      <c r="DD441" s="1"/>
      <c r="DE441" s="1"/>
      <c r="DF441" s="1"/>
      <c r="DG441" s="1"/>
      <c r="DH441" s="1"/>
      <c r="DI441" s="1"/>
      <c r="DJ441" s="1"/>
      <c r="DK441" s="1"/>
      <c r="DL441" s="1"/>
      <c r="DM441" s="1"/>
      <c r="DN441" s="1"/>
      <c r="DO441" s="1"/>
      <c r="DP441" s="1"/>
      <c r="DQ441" s="1"/>
      <c r="DR441" s="1"/>
      <c r="DS441" s="1"/>
      <c r="DT441" s="1"/>
      <c r="DU441" s="1"/>
      <c r="DV441" s="1"/>
      <c r="DW441" s="1"/>
      <c r="DX441" s="1"/>
      <c r="DY441" s="1"/>
      <c r="DZ441" s="1"/>
      <c r="EA441" s="1"/>
      <c r="EB441" s="1"/>
      <c r="EC441" s="1"/>
      <c r="ED441" s="1"/>
      <c r="EE441" s="1"/>
      <c r="EF441" s="1"/>
      <c r="EG441" s="1"/>
      <c r="EH441" s="1"/>
      <c r="EI441" s="1"/>
      <c r="EJ441" s="1"/>
      <c r="EK441" s="1"/>
      <c r="EL441" s="1"/>
      <c r="EM441" s="1"/>
      <c r="EN441" s="1"/>
      <c r="EO441" s="1"/>
      <c r="EP441" s="1"/>
      <c r="EQ441" s="1"/>
      <c r="ER441" s="1"/>
      <c r="ES441" s="1"/>
      <c r="ET441" s="1"/>
      <c r="EU441" s="1"/>
      <c r="EV441" s="1"/>
      <c r="EW441" s="1"/>
      <c r="EX441" s="1"/>
      <c r="EY441" s="1"/>
      <c r="EZ441" s="1"/>
      <c r="FA441" s="1"/>
      <c r="FB441" s="1"/>
      <c r="FC441" s="1"/>
      <c r="FD441" s="1"/>
      <c r="FE441" s="1"/>
      <c r="FF441" s="1"/>
      <c r="FG441" s="1"/>
      <c r="FH441" s="1"/>
    </row>
    <row r="442" spans="1:164" ht="15.75" customHeight="1" x14ac:dyDescent="0.25">
      <c r="A442" s="1">
        <v>38974</v>
      </c>
      <c r="B442" s="1" t="s">
        <v>443</v>
      </c>
      <c r="C442" s="1" t="s">
        <v>796</v>
      </c>
      <c r="D442" s="1" t="s">
        <v>825</v>
      </c>
      <c r="E442" s="1">
        <v>2100</v>
      </c>
      <c r="F442" s="1" t="s">
        <v>835</v>
      </c>
      <c r="G442" s="1" t="s">
        <v>838</v>
      </c>
      <c r="H442" s="1" t="s">
        <v>843</v>
      </c>
      <c r="I442" s="1" t="s">
        <v>852</v>
      </c>
      <c r="J442" s="33">
        <v>5111.213438735178</v>
      </c>
      <c r="K442" s="33">
        <v>80.395256916996061</v>
      </c>
      <c r="L442" s="33">
        <v>792.11462450592887</v>
      </c>
      <c r="M442" s="33">
        <v>1783.2292490118577</v>
      </c>
      <c r="N442" s="33">
        <v>935.41501976284587</v>
      </c>
      <c r="O442" s="33">
        <v>1491.4822134387355</v>
      </c>
      <c r="P442" s="33">
        <v>28.57707509881423</v>
      </c>
      <c r="Q442" s="33">
        <v>45836.687747035583</v>
      </c>
      <c r="R442" s="33">
        <v>206.42292490118578</v>
      </c>
      <c r="S442" s="33">
        <v>803.00395256917</v>
      </c>
      <c r="T442" s="33">
        <v>5815.3754940711469</v>
      </c>
      <c r="U442" s="33">
        <v>3290.810276679842</v>
      </c>
      <c r="V442" s="33">
        <v>6248.1185770750999</v>
      </c>
      <c r="W442" s="33">
        <v>23900.774703557312</v>
      </c>
      <c r="X442" s="33">
        <v>3152.695652173913</v>
      </c>
      <c r="Y442" s="33">
        <v>2419.4861660079055</v>
      </c>
      <c r="Z442" s="33">
        <v>38572.790513833999</v>
      </c>
      <c r="AA442" s="33">
        <v>13037.581027667986</v>
      </c>
      <c r="AB442" s="33">
        <v>11820.671936758894</v>
      </c>
      <c r="AC442" s="33">
        <v>3079.3557312252969</v>
      </c>
      <c r="AD442" s="33">
        <v>2376.205533596838</v>
      </c>
      <c r="AE442" s="33">
        <v>8258.97628458498</v>
      </c>
      <c r="AF442" s="33">
        <v>4364.9011857707501</v>
      </c>
      <c r="AG442" s="33">
        <v>540.0513833992095</v>
      </c>
      <c r="AH442" s="33">
        <v>451.09881422924906</v>
      </c>
      <c r="AI442" s="33">
        <v>1196.1264822134387</v>
      </c>
      <c r="AJ442" s="33">
        <v>600.86956521739137</v>
      </c>
      <c r="AK442" s="33">
        <v>1362.2094861660078</v>
      </c>
      <c r="AL442" s="33">
        <v>214.54545454545453</v>
      </c>
      <c r="AM442" s="33">
        <v>52898.118577075096</v>
      </c>
      <c r="AN442" s="33">
        <v>223.2608695652174</v>
      </c>
      <c r="AO442" s="33">
        <v>1325.3359683794467</v>
      </c>
      <c r="AP442" s="33">
        <v>6654.5691699604749</v>
      </c>
      <c r="AQ442" s="33">
        <v>3749.640316205534</v>
      </c>
      <c r="AR442" s="33">
        <v>7163.233201581028</v>
      </c>
      <c r="AS442" s="33">
        <v>28031.940711462452</v>
      </c>
      <c r="AT442" s="33">
        <v>3186.8972332015815</v>
      </c>
      <c r="AU442" s="33">
        <v>2563.241106719368</v>
      </c>
      <c r="AV442" s="33">
        <v>41749.33201581028</v>
      </c>
      <c r="AW442" s="33">
        <v>12912.636363636366</v>
      </c>
      <c r="AX442" s="33">
        <v>15003.830039525694</v>
      </c>
      <c r="AY442" s="33">
        <v>1134.600790513834</v>
      </c>
      <c r="AZ442" s="33">
        <v>2432.217391304348</v>
      </c>
      <c r="BA442" s="33">
        <v>10266.04743083004</v>
      </c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  <c r="CF442" s="1"/>
      <c r="CG442" s="1"/>
      <c r="CH442" s="1"/>
      <c r="CI442" s="1"/>
      <c r="CJ442" s="1"/>
      <c r="CK442" s="1"/>
      <c r="CL442" s="1"/>
      <c r="CM442" s="1"/>
      <c r="CN442" s="1"/>
      <c r="CO442" s="1"/>
      <c r="CP442" s="1"/>
      <c r="CQ442" s="1"/>
      <c r="CR442" s="1"/>
      <c r="CS442" s="1"/>
      <c r="CT442" s="1"/>
      <c r="CU442" s="1"/>
      <c r="CV442" s="1"/>
      <c r="CW442" s="1"/>
      <c r="CX442" s="1"/>
      <c r="CY442" s="1"/>
      <c r="CZ442" s="1"/>
      <c r="DA442" s="1"/>
      <c r="DB442" s="1"/>
      <c r="DC442" s="1"/>
      <c r="DD442" s="1"/>
      <c r="DE442" s="1"/>
      <c r="DF442" s="1"/>
      <c r="DG442" s="1"/>
      <c r="DH442" s="1"/>
      <c r="DI442" s="1"/>
      <c r="DJ442" s="1"/>
      <c r="DK442" s="1"/>
      <c r="DL442" s="1"/>
      <c r="DM442" s="1"/>
      <c r="DN442" s="1"/>
      <c r="DO442" s="1"/>
      <c r="DP442" s="1"/>
      <c r="DQ442" s="1"/>
      <c r="DR442" s="1"/>
      <c r="DS442" s="1"/>
      <c r="DT442" s="1"/>
      <c r="DU442" s="1"/>
      <c r="DV442" s="1"/>
      <c r="DW442" s="1"/>
      <c r="DX442" s="1"/>
      <c r="DY442" s="1"/>
      <c r="DZ442" s="1"/>
      <c r="EA442" s="1"/>
      <c r="EB442" s="1"/>
      <c r="EC442" s="1"/>
      <c r="ED442" s="1"/>
      <c r="EE442" s="1"/>
      <c r="EF442" s="1"/>
      <c r="EG442" s="1"/>
      <c r="EH442" s="1"/>
      <c r="EI442" s="1"/>
      <c r="EJ442" s="1"/>
      <c r="EK442" s="1"/>
      <c r="EL442" s="1"/>
      <c r="EM442" s="1"/>
      <c r="EN442" s="1"/>
      <c r="EO442" s="1"/>
      <c r="EP442" s="1"/>
      <c r="EQ442" s="1"/>
      <c r="ER442" s="1"/>
      <c r="ES442" s="1"/>
      <c r="ET442" s="1"/>
      <c r="EU442" s="1"/>
      <c r="EV442" s="1"/>
      <c r="EW442" s="1"/>
      <c r="EX442" s="1"/>
      <c r="EY442" s="1"/>
      <c r="EZ442" s="1"/>
      <c r="FA442" s="1"/>
      <c r="FB442" s="1"/>
      <c r="FC442" s="1"/>
      <c r="FD442" s="1"/>
      <c r="FE442" s="1"/>
      <c r="FF442" s="1"/>
      <c r="FG442" s="1"/>
      <c r="FH442" s="1"/>
    </row>
    <row r="443" spans="1:164" ht="15.75" customHeight="1" x14ac:dyDescent="0.25">
      <c r="A443" s="1">
        <v>39040</v>
      </c>
      <c r="B443" s="1" t="s">
        <v>444</v>
      </c>
      <c r="C443" s="1" t="s">
        <v>802</v>
      </c>
      <c r="D443" s="1" t="s">
        <v>825</v>
      </c>
      <c r="E443" s="1">
        <v>2120</v>
      </c>
      <c r="F443" s="1" t="s">
        <v>835</v>
      </c>
      <c r="G443" s="1" t="s">
        <v>838</v>
      </c>
      <c r="H443" s="1" t="s">
        <v>841</v>
      </c>
      <c r="I443" s="1" t="s">
        <v>852</v>
      </c>
      <c r="J443" s="33">
        <v>55168.754940711471</v>
      </c>
      <c r="K443" s="33">
        <v>8401.9169960474301</v>
      </c>
      <c r="L443" s="33">
        <v>6326.126482213439</v>
      </c>
      <c r="M443" s="33">
        <v>35154.4743083004</v>
      </c>
      <c r="N443" s="33">
        <v>2929.6758893280635</v>
      </c>
      <c r="O443" s="33">
        <v>1919.8418972332017</v>
      </c>
      <c r="P443" s="33">
        <v>436.71936758893287</v>
      </c>
      <c r="Q443" s="33">
        <v>33268.023715415024</v>
      </c>
      <c r="R443" s="33">
        <v>444.86166007905143</v>
      </c>
      <c r="S443" s="33">
        <v>951.43083003952574</v>
      </c>
      <c r="T443" s="33">
        <v>9824.640316205534</v>
      </c>
      <c r="U443" s="33">
        <v>3822.9446640316205</v>
      </c>
      <c r="V443" s="33">
        <v>5731.735177865613</v>
      </c>
      <c r="W443" s="33">
        <v>8844.7114624505939</v>
      </c>
      <c r="X443" s="33">
        <v>2136.604743083004</v>
      </c>
      <c r="Y443" s="33">
        <v>1511.0948616600792</v>
      </c>
      <c r="Z443" s="33">
        <v>29194.59683794466</v>
      </c>
      <c r="AA443" s="33">
        <v>11588.509881422926</v>
      </c>
      <c r="AB443" s="33">
        <v>3982.687747035573</v>
      </c>
      <c r="AC443" s="33">
        <v>5667.3557312252969</v>
      </c>
      <c r="AD443" s="33">
        <v>5306.2924901185779</v>
      </c>
      <c r="AE443" s="33">
        <v>2649.7509881422925</v>
      </c>
      <c r="AF443" s="33">
        <v>51917.162055335975</v>
      </c>
      <c r="AG443" s="33">
        <v>9987.03162055336</v>
      </c>
      <c r="AH443" s="33">
        <v>4539.4703557312259</v>
      </c>
      <c r="AI443" s="33">
        <v>33362.37944664032</v>
      </c>
      <c r="AJ443" s="33">
        <v>2183.5691699604745</v>
      </c>
      <c r="AK443" s="33">
        <v>1769.098814229249</v>
      </c>
      <c r="AL443" s="33">
        <v>75.612648221343889</v>
      </c>
      <c r="AM443" s="33">
        <v>35635.126482213447</v>
      </c>
      <c r="AN443" s="33">
        <v>409.901185770751</v>
      </c>
      <c r="AO443" s="33">
        <v>513.08300395256913</v>
      </c>
      <c r="AP443" s="33">
        <v>8891.3083003952561</v>
      </c>
      <c r="AQ443" s="33">
        <v>4202.747035573123</v>
      </c>
      <c r="AR443" s="33">
        <v>6624.8577075098819</v>
      </c>
      <c r="AS443" s="33">
        <v>10701.501976284586</v>
      </c>
      <c r="AT443" s="33">
        <v>2908.4426877470355</v>
      </c>
      <c r="AU443" s="33">
        <v>1383.2845849802372</v>
      </c>
      <c r="AV443" s="33">
        <v>25543.130434782612</v>
      </c>
      <c r="AW443" s="33">
        <v>6881.8656126482229</v>
      </c>
      <c r="AX443" s="33">
        <v>4176.505928853755</v>
      </c>
      <c r="AY443" s="33">
        <v>6634.0513833992109</v>
      </c>
      <c r="AZ443" s="33">
        <v>3605.845849802372</v>
      </c>
      <c r="BA443" s="33">
        <v>4244.8616600790519</v>
      </c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  <c r="CE443" s="1"/>
      <c r="CF443" s="1"/>
      <c r="CG443" s="1"/>
      <c r="CH443" s="1"/>
      <c r="CI443" s="1"/>
      <c r="CJ443" s="1"/>
      <c r="CK443" s="1"/>
      <c r="CL443" s="1"/>
      <c r="CM443" s="1"/>
      <c r="CN443" s="1"/>
      <c r="CO443" s="1"/>
      <c r="CP443" s="1"/>
      <c r="CQ443" s="1"/>
      <c r="CR443" s="1"/>
      <c r="CS443" s="1"/>
      <c r="CT443" s="1"/>
      <c r="CU443" s="1"/>
      <c r="CV443" s="1"/>
      <c r="CW443" s="1"/>
      <c r="CX443" s="1"/>
      <c r="CY443" s="1"/>
      <c r="CZ443" s="1"/>
      <c r="DA443" s="1"/>
      <c r="DB443" s="1"/>
      <c r="DC443" s="1"/>
      <c r="DD443" s="1"/>
      <c r="DE443" s="1"/>
      <c r="DF443" s="1"/>
      <c r="DG443" s="1"/>
      <c r="DH443" s="1"/>
      <c r="DI443" s="1"/>
      <c r="DJ443" s="1"/>
      <c r="DK443" s="1"/>
      <c r="DL443" s="1"/>
      <c r="DM443" s="1"/>
      <c r="DN443" s="1"/>
      <c r="DO443" s="1"/>
      <c r="DP443" s="1"/>
      <c r="DQ443" s="1"/>
      <c r="DR443" s="1"/>
      <c r="DS443" s="1"/>
      <c r="DT443" s="1"/>
      <c r="DU443" s="1"/>
      <c r="DV443" s="1"/>
      <c r="DW443" s="1"/>
      <c r="DX443" s="1"/>
      <c r="DY443" s="1"/>
      <c r="DZ443" s="1"/>
      <c r="EA443" s="1"/>
      <c r="EB443" s="1"/>
      <c r="EC443" s="1"/>
      <c r="ED443" s="1"/>
      <c r="EE443" s="1"/>
      <c r="EF443" s="1"/>
      <c r="EG443" s="1"/>
      <c r="EH443" s="1"/>
      <c r="EI443" s="1"/>
      <c r="EJ443" s="1"/>
      <c r="EK443" s="1"/>
      <c r="EL443" s="1"/>
      <c r="EM443" s="1"/>
      <c r="EN443" s="1"/>
      <c r="EO443" s="1"/>
      <c r="EP443" s="1"/>
      <c r="EQ443" s="1"/>
      <c r="ER443" s="1"/>
      <c r="ES443" s="1"/>
      <c r="ET443" s="1"/>
      <c r="EU443" s="1"/>
      <c r="EV443" s="1"/>
      <c r="EW443" s="1"/>
      <c r="EX443" s="1"/>
      <c r="EY443" s="1"/>
      <c r="EZ443" s="1"/>
      <c r="FA443" s="1"/>
      <c r="FB443" s="1"/>
      <c r="FC443" s="1"/>
      <c r="FD443" s="1"/>
      <c r="FE443" s="1"/>
      <c r="FF443" s="1"/>
      <c r="FG443" s="1"/>
      <c r="FH443" s="1"/>
    </row>
    <row r="444" spans="1:164" ht="15.75" customHeight="1" x14ac:dyDescent="0.25">
      <c r="A444" s="1">
        <v>39215</v>
      </c>
      <c r="B444" s="1" t="s">
        <v>445</v>
      </c>
      <c r="C444" s="1" t="s">
        <v>803</v>
      </c>
      <c r="D444" s="1" t="s">
        <v>827</v>
      </c>
      <c r="E444" s="1">
        <v>3215</v>
      </c>
      <c r="F444" s="1" t="s">
        <v>831</v>
      </c>
      <c r="G444" s="1" t="s">
        <v>838</v>
      </c>
      <c r="H444" s="1" t="s">
        <v>846</v>
      </c>
      <c r="I444" s="1" t="s">
        <v>850</v>
      </c>
      <c r="J444" s="33">
        <v>14867.754940711462</v>
      </c>
      <c r="K444" s="33">
        <v>754.24901185770761</v>
      </c>
      <c r="L444" s="33">
        <v>1601.8814229249015</v>
      </c>
      <c r="M444" s="33">
        <v>7671.940711462451</v>
      </c>
      <c r="N444" s="33">
        <v>2664.782608695652</v>
      </c>
      <c r="O444" s="33">
        <v>2174.901185770751</v>
      </c>
      <c r="P444" s="33">
        <v>0</v>
      </c>
      <c r="Q444" s="33">
        <v>57957.494071146255</v>
      </c>
      <c r="R444" s="33">
        <v>896.11462450592899</v>
      </c>
      <c r="S444" s="33">
        <v>1344.01185770751</v>
      </c>
      <c r="T444" s="33">
        <v>11799.747035573124</v>
      </c>
      <c r="U444" s="33">
        <v>7764.02371541502</v>
      </c>
      <c r="V444" s="33">
        <v>11428.407114624508</v>
      </c>
      <c r="W444" s="33">
        <v>17225.972332015812</v>
      </c>
      <c r="X444" s="33">
        <v>4038.7628458498025</v>
      </c>
      <c r="Y444" s="33">
        <v>3460.454545454546</v>
      </c>
      <c r="Z444" s="33">
        <v>57744.794466403175</v>
      </c>
      <c r="AA444" s="33">
        <v>22600.731225296444</v>
      </c>
      <c r="AB444" s="33">
        <v>5986.7588932806329</v>
      </c>
      <c r="AC444" s="33">
        <v>8824.407114624506</v>
      </c>
      <c r="AD444" s="33">
        <v>5873.7707509881429</v>
      </c>
      <c r="AE444" s="33">
        <v>14459.126482213438</v>
      </c>
      <c r="AF444" s="33">
        <v>19544.988142292495</v>
      </c>
      <c r="AG444" s="33">
        <v>1024.4822134387352</v>
      </c>
      <c r="AH444" s="33">
        <v>1988.9683794466405</v>
      </c>
      <c r="AI444" s="33">
        <v>11592.17391304348</v>
      </c>
      <c r="AJ444" s="33">
        <v>2806.4584980237155</v>
      </c>
      <c r="AK444" s="33">
        <v>2003.4189723320162</v>
      </c>
      <c r="AL444" s="33">
        <v>129.48616600790515</v>
      </c>
      <c r="AM444" s="33">
        <v>75083.193675889343</v>
      </c>
      <c r="AN444" s="33">
        <v>937.84584980237162</v>
      </c>
      <c r="AO444" s="33">
        <v>1829.1541501976287</v>
      </c>
      <c r="AP444" s="33">
        <v>15572.778656126482</v>
      </c>
      <c r="AQ444" s="33">
        <v>10059.355731225296</v>
      </c>
      <c r="AR444" s="33">
        <v>14245.13043478261</v>
      </c>
      <c r="AS444" s="33">
        <v>24301.150197628464</v>
      </c>
      <c r="AT444" s="33">
        <v>4473.9920948616609</v>
      </c>
      <c r="AU444" s="33">
        <v>3663.786561264822</v>
      </c>
      <c r="AV444" s="33">
        <v>59307.604743083008</v>
      </c>
      <c r="AW444" s="33">
        <v>21573.146245059288</v>
      </c>
      <c r="AX444" s="33">
        <v>6497.2687747035579</v>
      </c>
      <c r="AY444" s="33">
        <v>9619.430830039526</v>
      </c>
      <c r="AZ444" s="33">
        <v>5806.830039525692</v>
      </c>
      <c r="BA444" s="33">
        <v>15810.928853754942</v>
      </c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  <c r="CE444" s="1"/>
      <c r="CF444" s="1"/>
      <c r="CG444" s="1"/>
      <c r="CH444" s="1"/>
      <c r="CI444" s="1"/>
      <c r="CJ444" s="1"/>
      <c r="CK444" s="1"/>
      <c r="CL444" s="1"/>
      <c r="CM444" s="1"/>
      <c r="CN444" s="1"/>
      <c r="CO444" s="1"/>
      <c r="CP444" s="1"/>
      <c r="CQ444" s="1"/>
      <c r="CR444" s="1"/>
      <c r="CS444" s="1"/>
      <c r="CT444" s="1"/>
      <c r="CU444" s="1"/>
      <c r="CV444" s="1"/>
      <c r="CW444" s="1"/>
      <c r="CX444" s="1"/>
      <c r="CY444" s="1"/>
      <c r="CZ444" s="1"/>
      <c r="DA444" s="1"/>
      <c r="DB444" s="1"/>
      <c r="DC444" s="1"/>
      <c r="DD444" s="1"/>
      <c r="DE444" s="1"/>
      <c r="DF444" s="1"/>
      <c r="DG444" s="1"/>
      <c r="DH444" s="1"/>
      <c r="DI444" s="1"/>
      <c r="DJ444" s="1"/>
      <c r="DK444" s="1"/>
      <c r="DL444" s="1"/>
      <c r="DM444" s="1"/>
      <c r="DN444" s="1"/>
      <c r="DO444" s="1"/>
      <c r="DP444" s="1"/>
      <c r="DQ444" s="1"/>
      <c r="DR444" s="1"/>
      <c r="DS444" s="1"/>
      <c r="DT444" s="1"/>
      <c r="DU444" s="1"/>
      <c r="DV444" s="1"/>
      <c r="DW444" s="1"/>
      <c r="DX444" s="1"/>
      <c r="DY444" s="1"/>
      <c r="DZ444" s="1"/>
      <c r="EA444" s="1"/>
      <c r="EB444" s="1"/>
      <c r="EC444" s="1"/>
      <c r="ED444" s="1"/>
      <c r="EE444" s="1"/>
      <c r="EF444" s="1"/>
      <c r="EG444" s="1"/>
      <c r="EH444" s="1"/>
      <c r="EI444" s="1"/>
      <c r="EJ444" s="1"/>
      <c r="EK444" s="1"/>
      <c r="EL444" s="1"/>
      <c r="EM444" s="1"/>
      <c r="EN444" s="1"/>
      <c r="EO444" s="1"/>
      <c r="EP444" s="1"/>
      <c r="EQ444" s="1"/>
      <c r="ER444" s="1"/>
      <c r="ES444" s="1"/>
      <c r="ET444" s="1"/>
      <c r="EU444" s="1"/>
      <c r="EV444" s="1"/>
      <c r="EW444" s="1"/>
      <c r="EX444" s="1"/>
      <c r="EY444" s="1"/>
      <c r="EZ444" s="1"/>
      <c r="FA444" s="1"/>
      <c r="FB444" s="1"/>
      <c r="FC444" s="1"/>
      <c r="FD444" s="1"/>
      <c r="FE444" s="1"/>
      <c r="FF444" s="1"/>
      <c r="FG444" s="1"/>
      <c r="FH444" s="1"/>
    </row>
    <row r="445" spans="1:164" ht="15.75" customHeight="1" x14ac:dyDescent="0.25">
      <c r="A445" s="1">
        <v>39237</v>
      </c>
      <c r="B445" s="1" t="s">
        <v>446</v>
      </c>
      <c r="C445" s="1" t="s">
        <v>803</v>
      </c>
      <c r="D445" s="1" t="s">
        <v>824</v>
      </c>
      <c r="E445" s="1">
        <v>2765</v>
      </c>
      <c r="F445" s="1" t="s">
        <v>834</v>
      </c>
      <c r="G445" s="1" t="s">
        <v>838</v>
      </c>
      <c r="H445" s="1" t="s">
        <v>841</v>
      </c>
      <c r="I445" s="1" t="s">
        <v>851</v>
      </c>
      <c r="J445" s="33">
        <v>91883.711462450592</v>
      </c>
      <c r="K445" s="33">
        <v>9549.596837944664</v>
      </c>
      <c r="L445" s="33">
        <v>18129.699604743084</v>
      </c>
      <c r="M445" s="33">
        <v>36135.09486166008</v>
      </c>
      <c r="N445" s="33">
        <v>17466.383399209488</v>
      </c>
      <c r="O445" s="33">
        <v>9321.3359683794461</v>
      </c>
      <c r="P445" s="33">
        <v>1281.600790513834</v>
      </c>
      <c r="Q445" s="33">
        <v>65437.529644268783</v>
      </c>
      <c r="R445" s="33">
        <v>974.41897233201598</v>
      </c>
      <c r="S445" s="33">
        <v>2414.4584980237155</v>
      </c>
      <c r="T445" s="33">
        <v>20932.296442687748</v>
      </c>
      <c r="U445" s="33">
        <v>10866.541501976284</v>
      </c>
      <c r="V445" s="33">
        <v>11087.09881422925</v>
      </c>
      <c r="W445" s="33">
        <v>13810.387351778656</v>
      </c>
      <c r="X445" s="33">
        <v>3551.8932806324115</v>
      </c>
      <c r="Y445" s="33">
        <v>1800.434782608696</v>
      </c>
      <c r="Z445" s="33">
        <v>76448.312252964432</v>
      </c>
      <c r="AA445" s="33">
        <v>21083.288537549408</v>
      </c>
      <c r="AB445" s="33">
        <v>9654.7549407114639</v>
      </c>
      <c r="AC445" s="33">
        <v>12765.494071146246</v>
      </c>
      <c r="AD445" s="33">
        <v>18841.695652173912</v>
      </c>
      <c r="AE445" s="33">
        <v>14103.0790513834</v>
      </c>
      <c r="AF445" s="33">
        <v>96038.754940711471</v>
      </c>
      <c r="AG445" s="33">
        <v>9666.249011857708</v>
      </c>
      <c r="AH445" s="33">
        <v>19644.620553359684</v>
      </c>
      <c r="AI445" s="33">
        <v>39559.944664031624</v>
      </c>
      <c r="AJ445" s="33">
        <v>18378.588932806328</v>
      </c>
      <c r="AK445" s="33">
        <v>8062.2648221343889</v>
      </c>
      <c r="AL445" s="33">
        <v>727.08695652173924</v>
      </c>
      <c r="AM445" s="33">
        <v>68385.197628458511</v>
      </c>
      <c r="AN445" s="33">
        <v>891.05928853754949</v>
      </c>
      <c r="AO445" s="33">
        <v>2364.1818181818185</v>
      </c>
      <c r="AP445" s="33">
        <v>21713.15019762846</v>
      </c>
      <c r="AQ445" s="33">
        <v>11285.08300395257</v>
      </c>
      <c r="AR445" s="33">
        <v>10388.600790513834</v>
      </c>
      <c r="AS445" s="33">
        <v>16177.628458498026</v>
      </c>
      <c r="AT445" s="33">
        <v>3925.4703557312259</v>
      </c>
      <c r="AU445" s="33">
        <v>1640.02371541502</v>
      </c>
      <c r="AV445" s="33">
        <v>79070.940711462463</v>
      </c>
      <c r="AW445" s="33">
        <v>25655.304347826088</v>
      </c>
      <c r="AX445" s="33">
        <v>9900.8221343873538</v>
      </c>
      <c r="AY445" s="33">
        <v>11231.264822134388</v>
      </c>
      <c r="AZ445" s="33">
        <v>19329.877470355732</v>
      </c>
      <c r="BA445" s="33">
        <v>12953.671936758894</v>
      </c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  <c r="CE445" s="1"/>
      <c r="CF445" s="1"/>
      <c r="CG445" s="1"/>
      <c r="CH445" s="1"/>
      <c r="CI445" s="1"/>
      <c r="CJ445" s="1"/>
      <c r="CK445" s="1"/>
      <c r="CL445" s="1"/>
      <c r="CM445" s="1"/>
      <c r="CN445" s="1"/>
      <c r="CO445" s="1"/>
      <c r="CP445" s="1"/>
      <c r="CQ445" s="1"/>
      <c r="CR445" s="1"/>
      <c r="CS445" s="1"/>
      <c r="CT445" s="1"/>
      <c r="CU445" s="1"/>
      <c r="CV445" s="1"/>
      <c r="CW445" s="1"/>
      <c r="CX445" s="1"/>
      <c r="CY445" s="1"/>
      <c r="CZ445" s="1"/>
      <c r="DA445" s="1"/>
      <c r="DB445" s="1"/>
      <c r="DC445" s="1"/>
      <c r="DD445" s="1"/>
      <c r="DE445" s="1"/>
      <c r="DF445" s="1"/>
      <c r="DG445" s="1"/>
      <c r="DH445" s="1"/>
      <c r="DI445" s="1"/>
      <c r="DJ445" s="1"/>
      <c r="DK445" s="1"/>
      <c r="DL445" s="1"/>
      <c r="DM445" s="1"/>
      <c r="DN445" s="1"/>
      <c r="DO445" s="1"/>
      <c r="DP445" s="1"/>
      <c r="DQ445" s="1"/>
      <c r="DR445" s="1"/>
      <c r="DS445" s="1"/>
      <c r="DT445" s="1"/>
      <c r="DU445" s="1"/>
      <c r="DV445" s="1"/>
      <c r="DW445" s="1"/>
      <c r="DX445" s="1"/>
      <c r="DY445" s="1"/>
      <c r="DZ445" s="1"/>
      <c r="EA445" s="1"/>
      <c r="EB445" s="1"/>
      <c r="EC445" s="1"/>
      <c r="ED445" s="1"/>
      <c r="EE445" s="1"/>
      <c r="EF445" s="1"/>
      <c r="EG445" s="1"/>
      <c r="EH445" s="1"/>
      <c r="EI445" s="1"/>
      <c r="EJ445" s="1"/>
      <c r="EK445" s="1"/>
      <c r="EL445" s="1"/>
      <c r="EM445" s="1"/>
      <c r="EN445" s="1"/>
      <c r="EO445" s="1"/>
      <c r="EP445" s="1"/>
      <c r="EQ445" s="1"/>
      <c r="ER445" s="1"/>
      <c r="ES445" s="1"/>
      <c r="ET445" s="1"/>
      <c r="EU445" s="1"/>
      <c r="EV445" s="1"/>
      <c r="EW445" s="1"/>
      <c r="EX445" s="1"/>
      <c r="EY445" s="1"/>
      <c r="EZ445" s="1"/>
      <c r="FA445" s="1"/>
      <c r="FB445" s="1"/>
      <c r="FC445" s="1"/>
      <c r="FD445" s="1"/>
      <c r="FE445" s="1"/>
      <c r="FF445" s="1"/>
      <c r="FG445" s="1"/>
      <c r="FH445" s="1"/>
    </row>
    <row r="446" spans="1:164" ht="15.75" customHeight="1" x14ac:dyDescent="0.25">
      <c r="A446" s="1">
        <v>39261</v>
      </c>
      <c r="B446" s="1" t="s">
        <v>447</v>
      </c>
      <c r="C446" s="1" t="s">
        <v>797</v>
      </c>
      <c r="D446" s="1" t="s">
        <v>824</v>
      </c>
      <c r="E446" s="1">
        <v>2456</v>
      </c>
      <c r="F446" s="1" t="s">
        <v>831</v>
      </c>
      <c r="G446" s="1" t="s">
        <v>838</v>
      </c>
      <c r="H446" s="1" t="s">
        <v>841</v>
      </c>
      <c r="I446" s="1" t="s">
        <v>850</v>
      </c>
      <c r="J446" s="33">
        <v>10504.197628458498</v>
      </c>
      <c r="K446" s="33">
        <v>515.85770750988138</v>
      </c>
      <c r="L446" s="33">
        <v>1870.1936758893282</v>
      </c>
      <c r="M446" s="33">
        <v>5288.727272727273</v>
      </c>
      <c r="N446" s="33">
        <v>1455.9802371541502</v>
      </c>
      <c r="O446" s="33">
        <v>1373.4387351778655</v>
      </c>
      <c r="P446" s="33">
        <v>0</v>
      </c>
      <c r="Q446" s="33">
        <v>44001.845849802376</v>
      </c>
      <c r="R446" s="33">
        <v>506.79446640316212</v>
      </c>
      <c r="S446" s="33">
        <v>707.9525691699605</v>
      </c>
      <c r="T446" s="33">
        <v>6046.833992094862</v>
      </c>
      <c r="U446" s="33">
        <v>5830.940711462451</v>
      </c>
      <c r="V446" s="33">
        <v>7067.0988142292499</v>
      </c>
      <c r="W446" s="33">
        <v>16532.620553359684</v>
      </c>
      <c r="X446" s="33">
        <v>4121.8814229249019</v>
      </c>
      <c r="Y446" s="33">
        <v>3187.723320158103</v>
      </c>
      <c r="Z446" s="33">
        <v>36375.747035573128</v>
      </c>
      <c r="AA446" s="33">
        <v>11804.604743083004</v>
      </c>
      <c r="AB446" s="33">
        <v>5802.4940711462459</v>
      </c>
      <c r="AC446" s="33">
        <v>10709.719367588934</v>
      </c>
      <c r="AD446" s="33">
        <v>3323.6600790513839</v>
      </c>
      <c r="AE446" s="33">
        <v>4735.2687747035579</v>
      </c>
      <c r="AF446" s="33">
        <v>5973.0830039525699</v>
      </c>
      <c r="AG446" s="33">
        <v>358.03557312252968</v>
      </c>
      <c r="AH446" s="33">
        <v>1039.1343873517787</v>
      </c>
      <c r="AI446" s="33">
        <v>2916.8972332015815</v>
      </c>
      <c r="AJ446" s="33">
        <v>1077.098814229249</v>
      </c>
      <c r="AK446" s="33">
        <v>454.5810276679843</v>
      </c>
      <c r="AL446" s="33">
        <v>127.33596837944665</v>
      </c>
      <c r="AM446" s="33">
        <v>45919.418972332016</v>
      </c>
      <c r="AN446" s="33">
        <v>249.34782608695656</v>
      </c>
      <c r="AO446" s="33">
        <v>678.18181818181824</v>
      </c>
      <c r="AP446" s="33">
        <v>5945.9288537549419</v>
      </c>
      <c r="AQ446" s="33">
        <v>5490.0988142292499</v>
      </c>
      <c r="AR446" s="33">
        <v>6976.4308300395269</v>
      </c>
      <c r="AS446" s="33">
        <v>19807.454545454548</v>
      </c>
      <c r="AT446" s="33">
        <v>3828.6916996047435</v>
      </c>
      <c r="AU446" s="33">
        <v>2943.2845849802375</v>
      </c>
      <c r="AV446" s="33">
        <v>37587.501976284584</v>
      </c>
      <c r="AW446" s="33">
        <v>13894.308300395258</v>
      </c>
      <c r="AX446" s="33">
        <v>5393.505928853755</v>
      </c>
      <c r="AY446" s="33">
        <v>10574.881422924902</v>
      </c>
      <c r="AZ446" s="33">
        <v>2436.1778656126485</v>
      </c>
      <c r="BA446" s="33">
        <v>5288.628458498024</v>
      </c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  <c r="CE446" s="1"/>
      <c r="CF446" s="1"/>
      <c r="CG446" s="1"/>
      <c r="CH446" s="1"/>
      <c r="CI446" s="1"/>
      <c r="CJ446" s="1"/>
      <c r="CK446" s="1"/>
      <c r="CL446" s="1"/>
      <c r="CM446" s="1"/>
      <c r="CN446" s="1"/>
      <c r="CO446" s="1"/>
      <c r="CP446" s="1"/>
      <c r="CQ446" s="1"/>
      <c r="CR446" s="1"/>
      <c r="CS446" s="1"/>
      <c r="CT446" s="1"/>
      <c r="CU446" s="1"/>
      <c r="CV446" s="1"/>
      <c r="CW446" s="1"/>
      <c r="CX446" s="1"/>
      <c r="CY446" s="1"/>
      <c r="CZ446" s="1"/>
      <c r="DA446" s="1"/>
      <c r="DB446" s="1"/>
      <c r="DC446" s="1"/>
      <c r="DD446" s="1"/>
      <c r="DE446" s="1"/>
      <c r="DF446" s="1"/>
      <c r="DG446" s="1"/>
      <c r="DH446" s="1"/>
      <c r="DI446" s="1"/>
      <c r="DJ446" s="1"/>
      <c r="DK446" s="1"/>
      <c r="DL446" s="1"/>
      <c r="DM446" s="1"/>
      <c r="DN446" s="1"/>
      <c r="DO446" s="1"/>
      <c r="DP446" s="1"/>
      <c r="DQ446" s="1"/>
      <c r="DR446" s="1"/>
      <c r="DS446" s="1"/>
      <c r="DT446" s="1"/>
      <c r="DU446" s="1"/>
      <c r="DV446" s="1"/>
      <c r="DW446" s="1"/>
      <c r="DX446" s="1"/>
      <c r="DY446" s="1"/>
      <c r="DZ446" s="1"/>
      <c r="EA446" s="1"/>
      <c r="EB446" s="1"/>
      <c r="EC446" s="1"/>
      <c r="ED446" s="1"/>
      <c r="EE446" s="1"/>
      <c r="EF446" s="1"/>
      <c r="EG446" s="1"/>
      <c r="EH446" s="1"/>
      <c r="EI446" s="1"/>
      <c r="EJ446" s="1"/>
      <c r="EK446" s="1"/>
      <c r="EL446" s="1"/>
      <c r="EM446" s="1"/>
      <c r="EN446" s="1"/>
      <c r="EO446" s="1"/>
      <c r="EP446" s="1"/>
      <c r="EQ446" s="1"/>
      <c r="ER446" s="1"/>
      <c r="ES446" s="1"/>
      <c r="ET446" s="1"/>
      <c r="EU446" s="1"/>
      <c r="EV446" s="1"/>
      <c r="EW446" s="1"/>
      <c r="EX446" s="1"/>
      <c r="EY446" s="1"/>
      <c r="EZ446" s="1"/>
      <c r="FA446" s="1"/>
      <c r="FB446" s="1"/>
      <c r="FC446" s="1"/>
      <c r="FD446" s="1"/>
      <c r="FE446" s="1"/>
      <c r="FF446" s="1"/>
      <c r="FG446" s="1"/>
      <c r="FH446" s="1"/>
    </row>
    <row r="447" spans="1:164" ht="15.75" customHeight="1" x14ac:dyDescent="0.25">
      <c r="A447" s="1">
        <v>39288</v>
      </c>
      <c r="B447" s="1" t="s">
        <v>448</v>
      </c>
      <c r="C447" s="1" t="s">
        <v>804</v>
      </c>
      <c r="D447" s="1" t="s">
        <v>827</v>
      </c>
      <c r="E447" s="1">
        <v>2800</v>
      </c>
      <c r="F447" s="1" t="s">
        <v>835</v>
      </c>
      <c r="G447" s="1" t="s">
        <v>838</v>
      </c>
      <c r="H447" s="1" t="s">
        <v>845</v>
      </c>
      <c r="I447" s="1" t="s">
        <v>851</v>
      </c>
      <c r="J447" s="33">
        <v>153873.94466403159</v>
      </c>
      <c r="K447" s="33">
        <v>7035.7667984189738</v>
      </c>
      <c r="L447" s="33">
        <v>26233.766798418972</v>
      </c>
      <c r="M447" s="33">
        <v>72813.213438735183</v>
      </c>
      <c r="N447" s="33">
        <v>28944.403162055336</v>
      </c>
      <c r="O447" s="33">
        <v>14788.948616600792</v>
      </c>
      <c r="P447" s="33">
        <v>4057.845849802372</v>
      </c>
      <c r="Q447" s="33">
        <v>133323.69565217392</v>
      </c>
      <c r="R447" s="33">
        <v>2134.3557312252965</v>
      </c>
      <c r="S447" s="33">
        <v>6968.0434782608709</v>
      </c>
      <c r="T447" s="33">
        <v>40602.3162055336</v>
      </c>
      <c r="U447" s="33">
        <v>20626.438735177868</v>
      </c>
      <c r="V447" s="33">
        <v>28978.209486166008</v>
      </c>
      <c r="W447" s="33">
        <v>23384.138339920952</v>
      </c>
      <c r="X447" s="33">
        <v>6511.5612648221349</v>
      </c>
      <c r="Y447" s="33">
        <v>4118.632411067194</v>
      </c>
      <c r="Z447" s="33">
        <v>147993.30830039526</v>
      </c>
      <c r="AA447" s="33">
        <v>68012.422924901184</v>
      </c>
      <c r="AB447" s="33">
        <v>13714.853754940714</v>
      </c>
      <c r="AC447" s="33">
        <v>23209.343873517788</v>
      </c>
      <c r="AD447" s="33">
        <v>26009.87351778656</v>
      </c>
      <c r="AE447" s="33">
        <v>17046.814229249016</v>
      </c>
      <c r="AF447" s="33">
        <v>145620.43083003952</v>
      </c>
      <c r="AG447" s="33">
        <v>7876.8853754940719</v>
      </c>
      <c r="AH447" s="33">
        <v>25612.24505928854</v>
      </c>
      <c r="AI447" s="33">
        <v>71265.656126482208</v>
      </c>
      <c r="AJ447" s="33">
        <v>25093.430830039528</v>
      </c>
      <c r="AK447" s="33">
        <v>12176.517786561264</v>
      </c>
      <c r="AL447" s="33">
        <v>3595.6956521739135</v>
      </c>
      <c r="AM447" s="33">
        <v>139897.13043478262</v>
      </c>
      <c r="AN447" s="33">
        <v>2149.00790513834</v>
      </c>
      <c r="AO447" s="33">
        <v>6728.802371541502</v>
      </c>
      <c r="AP447" s="33">
        <v>44051.185770750992</v>
      </c>
      <c r="AQ447" s="33">
        <v>20970.881422924904</v>
      </c>
      <c r="AR447" s="33">
        <v>28423.462450592888</v>
      </c>
      <c r="AS447" s="33">
        <v>26116.699604743084</v>
      </c>
      <c r="AT447" s="33">
        <v>7101.529644268775</v>
      </c>
      <c r="AU447" s="33">
        <v>4355.5612648221349</v>
      </c>
      <c r="AV447" s="33">
        <v>142646.09881422925</v>
      </c>
      <c r="AW447" s="33">
        <v>66969.233201581039</v>
      </c>
      <c r="AX447" s="33">
        <v>14394.960474308302</v>
      </c>
      <c r="AY447" s="33">
        <v>21217.22134387352</v>
      </c>
      <c r="AZ447" s="33">
        <v>23127.043478260872</v>
      </c>
      <c r="BA447" s="33">
        <v>16937.640316205536</v>
      </c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  <c r="CF447" s="1"/>
      <c r="CG447" s="1"/>
      <c r="CH447" s="1"/>
      <c r="CI447" s="1"/>
      <c r="CJ447" s="1"/>
      <c r="CK447" s="1"/>
      <c r="CL447" s="1"/>
      <c r="CM447" s="1"/>
      <c r="CN447" s="1"/>
      <c r="CO447" s="1"/>
      <c r="CP447" s="1"/>
      <c r="CQ447" s="1"/>
      <c r="CR447" s="1"/>
      <c r="CS447" s="1"/>
      <c r="CT447" s="1"/>
      <c r="CU447" s="1"/>
      <c r="CV447" s="1"/>
      <c r="CW447" s="1"/>
      <c r="CX447" s="1"/>
      <c r="CY447" s="1"/>
      <c r="CZ447" s="1"/>
      <c r="DA447" s="1"/>
      <c r="DB447" s="1"/>
      <c r="DC447" s="1"/>
      <c r="DD447" s="1"/>
      <c r="DE447" s="1"/>
      <c r="DF447" s="1"/>
      <c r="DG447" s="1"/>
      <c r="DH447" s="1"/>
      <c r="DI447" s="1"/>
      <c r="DJ447" s="1"/>
      <c r="DK447" s="1"/>
      <c r="DL447" s="1"/>
      <c r="DM447" s="1"/>
      <c r="DN447" s="1"/>
      <c r="DO447" s="1"/>
      <c r="DP447" s="1"/>
      <c r="DQ447" s="1"/>
      <c r="DR447" s="1"/>
      <c r="DS447" s="1"/>
      <c r="DT447" s="1"/>
      <c r="DU447" s="1"/>
      <c r="DV447" s="1"/>
      <c r="DW447" s="1"/>
      <c r="DX447" s="1"/>
      <c r="DY447" s="1"/>
      <c r="DZ447" s="1"/>
      <c r="EA447" s="1"/>
      <c r="EB447" s="1"/>
      <c r="EC447" s="1"/>
      <c r="ED447" s="1"/>
      <c r="EE447" s="1"/>
      <c r="EF447" s="1"/>
      <c r="EG447" s="1"/>
      <c r="EH447" s="1"/>
      <c r="EI447" s="1"/>
      <c r="EJ447" s="1"/>
      <c r="EK447" s="1"/>
      <c r="EL447" s="1"/>
      <c r="EM447" s="1"/>
      <c r="EN447" s="1"/>
      <c r="EO447" s="1"/>
      <c r="EP447" s="1"/>
      <c r="EQ447" s="1"/>
      <c r="ER447" s="1"/>
      <c r="ES447" s="1"/>
      <c r="ET447" s="1"/>
      <c r="EU447" s="1"/>
      <c r="EV447" s="1"/>
      <c r="EW447" s="1"/>
      <c r="EX447" s="1"/>
      <c r="EY447" s="1"/>
      <c r="EZ447" s="1"/>
      <c r="FA447" s="1"/>
      <c r="FB447" s="1"/>
      <c r="FC447" s="1"/>
      <c r="FD447" s="1"/>
      <c r="FE447" s="1"/>
      <c r="FF447" s="1"/>
      <c r="FG447" s="1"/>
      <c r="FH447" s="1"/>
    </row>
    <row r="448" spans="1:164" ht="15.75" customHeight="1" x14ac:dyDescent="0.25">
      <c r="A448" s="1">
        <v>39385</v>
      </c>
      <c r="B448" s="1" t="s">
        <v>449</v>
      </c>
      <c r="C448" s="1" t="s">
        <v>803</v>
      </c>
      <c r="D448" s="1" t="s">
        <v>830</v>
      </c>
      <c r="E448" s="1">
        <v>5127</v>
      </c>
      <c r="F448" s="1" t="s">
        <v>834</v>
      </c>
      <c r="G448" s="1" t="s">
        <v>838</v>
      </c>
      <c r="H448" s="1" t="s">
        <v>847</v>
      </c>
      <c r="I448" s="1" t="s">
        <v>853</v>
      </c>
      <c r="J448" s="33">
        <v>202439.30434782611</v>
      </c>
      <c r="K448" s="33">
        <v>14537.10671936759</v>
      </c>
      <c r="L448" s="33">
        <v>36260.715415019768</v>
      </c>
      <c r="M448" s="33">
        <v>90182.288537549408</v>
      </c>
      <c r="N448" s="33">
        <v>34204.861660079056</v>
      </c>
      <c r="O448" s="33">
        <v>24189.96837944664</v>
      </c>
      <c r="P448" s="33">
        <v>3064.3636363636365</v>
      </c>
      <c r="Q448" s="33">
        <v>197191.39130434784</v>
      </c>
      <c r="R448" s="33">
        <v>3422.438735177866</v>
      </c>
      <c r="S448" s="33">
        <v>10107.407114624508</v>
      </c>
      <c r="T448" s="33">
        <v>61255.735177865623</v>
      </c>
      <c r="U448" s="33">
        <v>37621.395256917</v>
      </c>
      <c r="V448" s="33">
        <v>30344.272727272728</v>
      </c>
      <c r="W448" s="33">
        <v>38232.264822134392</v>
      </c>
      <c r="X448" s="33">
        <v>11771.968379446642</v>
      </c>
      <c r="Y448" s="33">
        <v>4435.909090909091</v>
      </c>
      <c r="Z448" s="33">
        <v>195200.57707509882</v>
      </c>
      <c r="AA448" s="33">
        <v>91900.588932806335</v>
      </c>
      <c r="AB448" s="33">
        <v>30820.371541501983</v>
      </c>
      <c r="AC448" s="33">
        <v>25826.667984189728</v>
      </c>
      <c r="AD448" s="33">
        <v>26851.916996047436</v>
      </c>
      <c r="AE448" s="33">
        <v>19801.03162055336</v>
      </c>
      <c r="AF448" s="33">
        <v>188429.70750988144</v>
      </c>
      <c r="AG448" s="33">
        <v>14363.276679841896</v>
      </c>
      <c r="AH448" s="33">
        <v>32221.920948616607</v>
      </c>
      <c r="AI448" s="33">
        <v>86091.695652173919</v>
      </c>
      <c r="AJ448" s="33">
        <v>31967.003952569175</v>
      </c>
      <c r="AK448" s="33">
        <v>20562.501976284588</v>
      </c>
      <c r="AL448" s="33">
        <v>3223.3083003952574</v>
      </c>
      <c r="AM448" s="33">
        <v>188593.47826086957</v>
      </c>
      <c r="AN448" s="33">
        <v>3251.7628458498025</v>
      </c>
      <c r="AO448" s="33">
        <v>7901.99604743083</v>
      </c>
      <c r="AP448" s="33">
        <v>58679.26877470356</v>
      </c>
      <c r="AQ448" s="33">
        <v>33118.944664031624</v>
      </c>
      <c r="AR448" s="33">
        <v>28675.632411067199</v>
      </c>
      <c r="AS448" s="33">
        <v>39704.667984189728</v>
      </c>
      <c r="AT448" s="33">
        <v>12807.569169960476</v>
      </c>
      <c r="AU448" s="33">
        <v>4453.636363636364</v>
      </c>
      <c r="AV448" s="33">
        <v>181664.51383399213</v>
      </c>
      <c r="AW448" s="33">
        <v>86859.3162055336</v>
      </c>
      <c r="AX448" s="33">
        <v>27791.498023715412</v>
      </c>
      <c r="AY448" s="33">
        <v>24191.407114624508</v>
      </c>
      <c r="AZ448" s="33">
        <v>19868.18972332016</v>
      </c>
      <c r="BA448" s="33">
        <v>22954.10276679842</v>
      </c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  <c r="CE448" s="1"/>
      <c r="CF448" s="1"/>
      <c r="CG448" s="1"/>
      <c r="CH448" s="1"/>
      <c r="CI448" s="1"/>
      <c r="CJ448" s="1"/>
      <c r="CK448" s="1"/>
      <c r="CL448" s="1"/>
      <c r="CM448" s="1"/>
      <c r="CN448" s="1"/>
      <c r="CO448" s="1"/>
      <c r="CP448" s="1"/>
      <c r="CQ448" s="1"/>
      <c r="CR448" s="1"/>
      <c r="CS448" s="1"/>
      <c r="CT448" s="1"/>
      <c r="CU448" s="1"/>
      <c r="CV448" s="1"/>
      <c r="CW448" s="1"/>
      <c r="CX448" s="1"/>
      <c r="CY448" s="1"/>
      <c r="CZ448" s="1"/>
      <c r="DA448" s="1"/>
      <c r="DB448" s="1"/>
      <c r="DC448" s="1"/>
      <c r="DD448" s="1"/>
      <c r="DE448" s="1"/>
      <c r="DF448" s="1"/>
      <c r="DG448" s="1"/>
      <c r="DH448" s="1"/>
      <c r="DI448" s="1"/>
      <c r="DJ448" s="1"/>
      <c r="DK448" s="1"/>
      <c r="DL448" s="1"/>
      <c r="DM448" s="1"/>
      <c r="DN448" s="1"/>
      <c r="DO448" s="1"/>
      <c r="DP448" s="1"/>
      <c r="DQ448" s="1"/>
      <c r="DR448" s="1"/>
      <c r="DS448" s="1"/>
      <c r="DT448" s="1"/>
      <c r="DU448" s="1"/>
      <c r="DV448" s="1"/>
      <c r="DW448" s="1"/>
      <c r="DX448" s="1"/>
      <c r="DY448" s="1"/>
      <c r="DZ448" s="1"/>
      <c r="EA448" s="1"/>
      <c r="EB448" s="1"/>
      <c r="EC448" s="1"/>
      <c r="ED448" s="1"/>
      <c r="EE448" s="1"/>
      <c r="EF448" s="1"/>
      <c r="EG448" s="1"/>
      <c r="EH448" s="1"/>
      <c r="EI448" s="1"/>
      <c r="EJ448" s="1"/>
      <c r="EK448" s="1"/>
      <c r="EL448" s="1"/>
      <c r="EM448" s="1"/>
      <c r="EN448" s="1"/>
      <c r="EO448" s="1"/>
      <c r="EP448" s="1"/>
      <c r="EQ448" s="1"/>
      <c r="ER448" s="1"/>
      <c r="ES448" s="1"/>
      <c r="ET448" s="1"/>
      <c r="EU448" s="1"/>
      <c r="EV448" s="1"/>
      <c r="EW448" s="1"/>
      <c r="EX448" s="1"/>
      <c r="EY448" s="1"/>
      <c r="EZ448" s="1"/>
      <c r="FA448" s="1"/>
      <c r="FB448" s="1"/>
      <c r="FC448" s="1"/>
      <c r="FD448" s="1"/>
      <c r="FE448" s="1"/>
      <c r="FF448" s="1"/>
      <c r="FG448" s="1"/>
      <c r="FH448" s="1"/>
    </row>
    <row r="449" spans="1:164" ht="15.75" customHeight="1" x14ac:dyDescent="0.25">
      <c r="A449" s="1">
        <v>39482</v>
      </c>
      <c r="B449" s="1" t="s">
        <v>450</v>
      </c>
      <c r="C449" s="1" t="s">
        <v>800</v>
      </c>
      <c r="D449" s="1" t="s">
        <v>824</v>
      </c>
      <c r="E449" s="1">
        <v>2230</v>
      </c>
      <c r="F449" s="1" t="s">
        <v>832</v>
      </c>
      <c r="G449" s="1" t="s">
        <v>838</v>
      </c>
      <c r="H449" s="1" t="s">
        <v>842</v>
      </c>
      <c r="I449" s="1" t="s">
        <v>851</v>
      </c>
      <c r="J449" s="33">
        <v>94317.031620553375</v>
      </c>
      <c r="K449" s="33">
        <v>5657.5731225296449</v>
      </c>
      <c r="L449" s="33">
        <v>11888.727272727274</v>
      </c>
      <c r="M449" s="33">
        <v>52906.280632411079</v>
      </c>
      <c r="N449" s="33">
        <v>17854.802371541504</v>
      </c>
      <c r="O449" s="33">
        <v>5119.648221343874</v>
      </c>
      <c r="P449" s="33">
        <v>890</v>
      </c>
      <c r="Q449" s="33">
        <v>59722.42687747036</v>
      </c>
      <c r="R449" s="33">
        <v>1167.3359683794467</v>
      </c>
      <c r="S449" s="33">
        <v>2133.454545454546</v>
      </c>
      <c r="T449" s="33">
        <v>15438.545454545454</v>
      </c>
      <c r="U449" s="33">
        <v>9000.1067193675899</v>
      </c>
      <c r="V449" s="33">
        <v>10825.21343873518</v>
      </c>
      <c r="W449" s="33">
        <v>14841.972332015812</v>
      </c>
      <c r="X449" s="33">
        <v>3868.4782608695655</v>
      </c>
      <c r="Y449" s="33">
        <v>2447.320158102767</v>
      </c>
      <c r="Z449" s="33">
        <v>65530.675889328064</v>
      </c>
      <c r="AA449" s="33">
        <v>19689.17391304348</v>
      </c>
      <c r="AB449" s="33">
        <v>8524.1067193675899</v>
      </c>
      <c r="AC449" s="33">
        <v>10717.399209486168</v>
      </c>
      <c r="AD449" s="33">
        <v>13517.217391304348</v>
      </c>
      <c r="AE449" s="33">
        <v>13082.778656126484</v>
      </c>
      <c r="AF449" s="33">
        <v>96397.264822134384</v>
      </c>
      <c r="AG449" s="33">
        <v>6446.6719367588939</v>
      </c>
      <c r="AH449" s="33">
        <v>13570.778656126484</v>
      </c>
      <c r="AI449" s="33">
        <v>52624.312252964432</v>
      </c>
      <c r="AJ449" s="33">
        <v>18407.762845849804</v>
      </c>
      <c r="AK449" s="33">
        <v>4449.517786561265</v>
      </c>
      <c r="AL449" s="33">
        <v>898.22134387351787</v>
      </c>
      <c r="AM449" s="33">
        <v>66043.513833992096</v>
      </c>
      <c r="AN449" s="33">
        <v>1186.0671936758895</v>
      </c>
      <c r="AO449" s="33">
        <v>1859.932806324111</v>
      </c>
      <c r="AP449" s="33">
        <v>16244.952569169964</v>
      </c>
      <c r="AQ449" s="33">
        <v>9179.4071146245078</v>
      </c>
      <c r="AR449" s="33">
        <v>12741.173913043478</v>
      </c>
      <c r="AS449" s="33">
        <v>18232.343873517788</v>
      </c>
      <c r="AT449" s="33">
        <v>4017.707509881423</v>
      </c>
      <c r="AU449" s="33">
        <v>2581.928853754941</v>
      </c>
      <c r="AV449" s="33">
        <v>64898.521739130447</v>
      </c>
      <c r="AW449" s="33">
        <v>17753.387351778656</v>
      </c>
      <c r="AX449" s="33">
        <v>8295.9090909090919</v>
      </c>
      <c r="AY449" s="33">
        <v>9298.98814229249</v>
      </c>
      <c r="AZ449" s="33">
        <v>15270.806324110672</v>
      </c>
      <c r="BA449" s="33">
        <v>14279.430830039526</v>
      </c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  <c r="CH449" s="1"/>
      <c r="CI449" s="1"/>
      <c r="CJ449" s="1"/>
      <c r="CK449" s="1"/>
      <c r="CL449" s="1"/>
      <c r="CM449" s="1"/>
      <c r="CN449" s="1"/>
      <c r="CO449" s="1"/>
      <c r="CP449" s="1"/>
      <c r="CQ449" s="1"/>
      <c r="CR449" s="1"/>
      <c r="CS449" s="1"/>
      <c r="CT449" s="1"/>
      <c r="CU449" s="1"/>
      <c r="CV449" s="1"/>
      <c r="CW449" s="1"/>
      <c r="CX449" s="1"/>
      <c r="CY449" s="1"/>
      <c r="CZ449" s="1"/>
      <c r="DA449" s="1"/>
      <c r="DB449" s="1"/>
      <c r="DC449" s="1"/>
      <c r="DD449" s="1"/>
      <c r="DE449" s="1"/>
      <c r="DF449" s="1"/>
      <c r="DG449" s="1"/>
      <c r="DH449" s="1"/>
      <c r="DI449" s="1"/>
      <c r="DJ449" s="1"/>
      <c r="DK449" s="1"/>
      <c r="DL449" s="1"/>
      <c r="DM449" s="1"/>
      <c r="DN449" s="1"/>
      <c r="DO449" s="1"/>
      <c r="DP449" s="1"/>
      <c r="DQ449" s="1"/>
      <c r="DR449" s="1"/>
      <c r="DS449" s="1"/>
      <c r="DT449" s="1"/>
      <c r="DU449" s="1"/>
      <c r="DV449" s="1"/>
      <c r="DW449" s="1"/>
      <c r="DX449" s="1"/>
      <c r="DY449" s="1"/>
      <c r="DZ449" s="1"/>
      <c r="EA449" s="1"/>
      <c r="EB449" s="1"/>
      <c r="EC449" s="1"/>
      <c r="ED449" s="1"/>
      <c r="EE449" s="1"/>
      <c r="EF449" s="1"/>
      <c r="EG449" s="1"/>
      <c r="EH449" s="1"/>
      <c r="EI449" s="1"/>
      <c r="EJ449" s="1"/>
      <c r="EK449" s="1"/>
      <c r="EL449" s="1"/>
      <c r="EM449" s="1"/>
      <c r="EN449" s="1"/>
      <c r="EO449" s="1"/>
      <c r="EP449" s="1"/>
      <c r="EQ449" s="1"/>
      <c r="ER449" s="1"/>
      <c r="ES449" s="1"/>
      <c r="ET449" s="1"/>
      <c r="EU449" s="1"/>
      <c r="EV449" s="1"/>
      <c r="EW449" s="1"/>
      <c r="EX449" s="1"/>
      <c r="EY449" s="1"/>
      <c r="EZ449" s="1"/>
      <c r="FA449" s="1"/>
      <c r="FB449" s="1"/>
      <c r="FC449" s="1"/>
      <c r="FD449" s="1"/>
      <c r="FE449" s="1"/>
      <c r="FF449" s="1"/>
      <c r="FG449" s="1"/>
      <c r="FH449" s="1"/>
    </row>
    <row r="450" spans="1:164" ht="15.75" customHeight="1" x14ac:dyDescent="0.25">
      <c r="A450" s="1">
        <v>39601</v>
      </c>
      <c r="B450" s="1" t="s">
        <v>451</v>
      </c>
      <c r="C450" s="1" t="s">
        <v>807</v>
      </c>
      <c r="D450" s="1" t="s">
        <v>827</v>
      </c>
      <c r="E450" s="1">
        <v>3000</v>
      </c>
      <c r="F450" s="1" t="s">
        <v>832</v>
      </c>
      <c r="G450" s="1" t="s">
        <v>838</v>
      </c>
      <c r="H450" s="1" t="s">
        <v>842</v>
      </c>
      <c r="I450" s="1" t="s">
        <v>852</v>
      </c>
      <c r="J450" s="33">
        <v>53184.529644268783</v>
      </c>
      <c r="K450" s="33">
        <v>3033.2687747035575</v>
      </c>
      <c r="L450" s="33">
        <v>9569.3675889328078</v>
      </c>
      <c r="M450" s="33">
        <v>26072.498023715416</v>
      </c>
      <c r="N450" s="33">
        <v>9583.252964426878</v>
      </c>
      <c r="O450" s="33">
        <v>4503.830039525692</v>
      </c>
      <c r="P450" s="33">
        <v>422.31225296442693</v>
      </c>
      <c r="Q450" s="33">
        <v>67542.865612648238</v>
      </c>
      <c r="R450" s="33">
        <v>1079.2292490118577</v>
      </c>
      <c r="S450" s="33">
        <v>2195.4505928853755</v>
      </c>
      <c r="T450" s="33">
        <v>17673.098814229252</v>
      </c>
      <c r="U450" s="33">
        <v>12071.620553359686</v>
      </c>
      <c r="V450" s="33">
        <v>12944.766798418974</v>
      </c>
      <c r="W450" s="33">
        <v>14966.011857707512</v>
      </c>
      <c r="X450" s="33">
        <v>3848.517786561265</v>
      </c>
      <c r="Y450" s="33">
        <v>2764.1699604743085</v>
      </c>
      <c r="Z450" s="33">
        <v>56890.14229249012</v>
      </c>
      <c r="AA450" s="33">
        <v>21376.035573122532</v>
      </c>
      <c r="AB450" s="33">
        <v>7194.505928853755</v>
      </c>
      <c r="AC450" s="33">
        <v>8746.04743083004</v>
      </c>
      <c r="AD450" s="33">
        <v>8246.1185770750999</v>
      </c>
      <c r="AE450" s="33">
        <v>11327.434782608696</v>
      </c>
      <c r="AF450" s="33">
        <v>59156.833992094857</v>
      </c>
      <c r="AG450" s="33">
        <v>4576.371541501976</v>
      </c>
      <c r="AH450" s="33">
        <v>9061.5533596837959</v>
      </c>
      <c r="AI450" s="33">
        <v>27303.16600790514</v>
      </c>
      <c r="AJ450" s="33">
        <v>10268.877470355732</v>
      </c>
      <c r="AK450" s="33">
        <v>6338.7747035573138</v>
      </c>
      <c r="AL450" s="33">
        <v>1608.0909090909092</v>
      </c>
      <c r="AM450" s="33">
        <v>80428.205533596847</v>
      </c>
      <c r="AN450" s="33">
        <v>1118.3201581027668</v>
      </c>
      <c r="AO450" s="33">
        <v>2263.9762845849805</v>
      </c>
      <c r="AP450" s="33">
        <v>21377.043478260872</v>
      </c>
      <c r="AQ450" s="33">
        <v>13613.494071146246</v>
      </c>
      <c r="AR450" s="33">
        <v>16592.557312252964</v>
      </c>
      <c r="AS450" s="33">
        <v>17900.770750988144</v>
      </c>
      <c r="AT450" s="33">
        <v>4482.1897233201589</v>
      </c>
      <c r="AU450" s="33">
        <v>3079.8537549407115</v>
      </c>
      <c r="AV450" s="33">
        <v>65424.086956521744</v>
      </c>
      <c r="AW450" s="33">
        <v>21032.2371541502</v>
      </c>
      <c r="AX450" s="33">
        <v>10136.592885375494</v>
      </c>
      <c r="AY450" s="33">
        <v>12061.988142292492</v>
      </c>
      <c r="AZ450" s="33">
        <v>8408.355731225296</v>
      </c>
      <c r="BA450" s="33">
        <v>13784.913043478262</v>
      </c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  <c r="CF450" s="1"/>
      <c r="CG450" s="1"/>
      <c r="CH450" s="1"/>
      <c r="CI450" s="1"/>
      <c r="CJ450" s="1"/>
      <c r="CK450" s="1"/>
      <c r="CL450" s="1"/>
      <c r="CM450" s="1"/>
      <c r="CN450" s="1"/>
      <c r="CO450" s="1"/>
      <c r="CP450" s="1"/>
      <c r="CQ450" s="1"/>
      <c r="CR450" s="1"/>
      <c r="CS450" s="1"/>
      <c r="CT450" s="1"/>
      <c r="CU450" s="1"/>
      <c r="CV450" s="1"/>
      <c r="CW450" s="1"/>
      <c r="CX450" s="1"/>
      <c r="CY450" s="1"/>
      <c r="CZ450" s="1"/>
      <c r="DA450" s="1"/>
      <c r="DB450" s="1"/>
      <c r="DC450" s="1"/>
      <c r="DD450" s="1"/>
      <c r="DE450" s="1"/>
      <c r="DF450" s="1"/>
      <c r="DG450" s="1"/>
      <c r="DH450" s="1"/>
      <c r="DI450" s="1"/>
      <c r="DJ450" s="1"/>
      <c r="DK450" s="1"/>
      <c r="DL450" s="1"/>
      <c r="DM450" s="1"/>
      <c r="DN450" s="1"/>
      <c r="DO450" s="1"/>
      <c r="DP450" s="1"/>
      <c r="DQ450" s="1"/>
      <c r="DR450" s="1"/>
      <c r="DS450" s="1"/>
      <c r="DT450" s="1"/>
      <c r="DU450" s="1"/>
      <c r="DV450" s="1"/>
      <c r="DW450" s="1"/>
      <c r="DX450" s="1"/>
      <c r="DY450" s="1"/>
      <c r="DZ450" s="1"/>
      <c r="EA450" s="1"/>
      <c r="EB450" s="1"/>
      <c r="EC450" s="1"/>
      <c r="ED450" s="1"/>
      <c r="EE450" s="1"/>
      <c r="EF450" s="1"/>
      <c r="EG450" s="1"/>
      <c r="EH450" s="1"/>
      <c r="EI450" s="1"/>
      <c r="EJ450" s="1"/>
      <c r="EK450" s="1"/>
      <c r="EL450" s="1"/>
      <c r="EM450" s="1"/>
      <c r="EN450" s="1"/>
      <c r="EO450" s="1"/>
      <c r="EP450" s="1"/>
      <c r="EQ450" s="1"/>
      <c r="ER450" s="1"/>
      <c r="ES450" s="1"/>
      <c r="ET450" s="1"/>
      <c r="EU450" s="1"/>
      <c r="EV450" s="1"/>
      <c r="EW450" s="1"/>
      <c r="EX450" s="1"/>
      <c r="EY450" s="1"/>
      <c r="EZ450" s="1"/>
      <c r="FA450" s="1"/>
      <c r="FB450" s="1"/>
      <c r="FC450" s="1"/>
      <c r="FD450" s="1"/>
      <c r="FE450" s="1"/>
      <c r="FF450" s="1"/>
      <c r="FG450" s="1"/>
      <c r="FH450" s="1"/>
    </row>
    <row r="451" spans="1:164" ht="15.75" customHeight="1" x14ac:dyDescent="0.25">
      <c r="A451" s="1">
        <v>39741</v>
      </c>
      <c r="B451" s="1" t="s">
        <v>452</v>
      </c>
      <c r="C451" s="1" t="s">
        <v>802</v>
      </c>
      <c r="D451" s="1" t="s">
        <v>830</v>
      </c>
      <c r="E451" s="1">
        <v>4900</v>
      </c>
      <c r="F451" s="1" t="s">
        <v>834</v>
      </c>
      <c r="G451" s="1" t="s">
        <v>838</v>
      </c>
      <c r="H451" s="1" t="s">
        <v>845</v>
      </c>
      <c r="I451" s="1" t="s">
        <v>851</v>
      </c>
      <c r="J451" s="33">
        <v>126495.50197628459</v>
      </c>
      <c r="K451" s="33">
        <v>10449.750988142292</v>
      </c>
      <c r="L451" s="33">
        <v>23340.94466403162</v>
      </c>
      <c r="M451" s="33">
        <v>52405.624505928863</v>
      </c>
      <c r="N451" s="33">
        <v>20541.782608695652</v>
      </c>
      <c r="O451" s="33">
        <v>17059.877470355736</v>
      </c>
      <c r="P451" s="33">
        <v>2697.521739130435</v>
      </c>
      <c r="Q451" s="33">
        <v>116637.72332015811</v>
      </c>
      <c r="R451" s="33">
        <v>2979.652173913044</v>
      </c>
      <c r="S451" s="33">
        <v>4731.4940711462459</v>
      </c>
      <c r="T451" s="33">
        <v>34172.26877470356</v>
      </c>
      <c r="U451" s="33">
        <v>23144.794466403164</v>
      </c>
      <c r="V451" s="33">
        <v>17363.833992094864</v>
      </c>
      <c r="W451" s="33">
        <v>25941.18181818182</v>
      </c>
      <c r="X451" s="33">
        <v>4349.407114624506</v>
      </c>
      <c r="Y451" s="33">
        <v>3955.090909090909</v>
      </c>
      <c r="Z451" s="33">
        <v>132826.90513833991</v>
      </c>
      <c r="AA451" s="33">
        <v>51208.624505928863</v>
      </c>
      <c r="AB451" s="33">
        <v>26027.85770750988</v>
      </c>
      <c r="AC451" s="33">
        <v>14021.328063241108</v>
      </c>
      <c r="AD451" s="33">
        <v>19717.403162055336</v>
      </c>
      <c r="AE451" s="33">
        <v>21851.691699604744</v>
      </c>
      <c r="AF451" s="33">
        <v>105742.16600790515</v>
      </c>
      <c r="AG451" s="33">
        <v>9947.387351778656</v>
      </c>
      <c r="AH451" s="33">
        <v>19173.988142292492</v>
      </c>
      <c r="AI451" s="33">
        <v>43735.869565217392</v>
      </c>
      <c r="AJ451" s="33">
        <v>16937.438735177868</v>
      </c>
      <c r="AK451" s="33">
        <v>14235.300395256918</v>
      </c>
      <c r="AL451" s="33">
        <v>1712.1818181818182</v>
      </c>
      <c r="AM451" s="33">
        <v>125565.8972332016</v>
      </c>
      <c r="AN451" s="33">
        <v>3033.9762845849805</v>
      </c>
      <c r="AO451" s="33">
        <v>5071.106719367589</v>
      </c>
      <c r="AP451" s="33">
        <v>33936.367588932808</v>
      </c>
      <c r="AQ451" s="33">
        <v>24251.707509881424</v>
      </c>
      <c r="AR451" s="33">
        <v>18382.486166007908</v>
      </c>
      <c r="AS451" s="33">
        <v>31625.766798418976</v>
      </c>
      <c r="AT451" s="33">
        <v>5130.8656126482219</v>
      </c>
      <c r="AU451" s="33">
        <v>4133.620553359684</v>
      </c>
      <c r="AV451" s="33">
        <v>142891.77075098816</v>
      </c>
      <c r="AW451" s="33">
        <v>58368.648221343872</v>
      </c>
      <c r="AX451" s="33">
        <v>26761.932806324112</v>
      </c>
      <c r="AY451" s="33">
        <v>14875.379446640318</v>
      </c>
      <c r="AZ451" s="33">
        <v>22035.146245059288</v>
      </c>
      <c r="BA451" s="33">
        <v>20850.664031620556</v>
      </c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  <c r="CF451" s="1"/>
      <c r="CG451" s="1"/>
      <c r="CH451" s="1"/>
      <c r="CI451" s="1"/>
      <c r="CJ451" s="1"/>
      <c r="CK451" s="1"/>
      <c r="CL451" s="1"/>
      <c r="CM451" s="1"/>
      <c r="CN451" s="1"/>
      <c r="CO451" s="1"/>
      <c r="CP451" s="1"/>
      <c r="CQ451" s="1"/>
      <c r="CR451" s="1"/>
      <c r="CS451" s="1"/>
      <c r="CT451" s="1"/>
      <c r="CU451" s="1"/>
      <c r="CV451" s="1"/>
      <c r="CW451" s="1"/>
      <c r="CX451" s="1"/>
      <c r="CY451" s="1"/>
      <c r="CZ451" s="1"/>
      <c r="DA451" s="1"/>
      <c r="DB451" s="1"/>
      <c r="DC451" s="1"/>
      <c r="DD451" s="1"/>
      <c r="DE451" s="1"/>
      <c r="DF451" s="1"/>
      <c r="DG451" s="1"/>
      <c r="DH451" s="1"/>
      <c r="DI451" s="1"/>
      <c r="DJ451" s="1"/>
      <c r="DK451" s="1"/>
      <c r="DL451" s="1"/>
      <c r="DM451" s="1"/>
      <c r="DN451" s="1"/>
      <c r="DO451" s="1"/>
      <c r="DP451" s="1"/>
      <c r="DQ451" s="1"/>
      <c r="DR451" s="1"/>
      <c r="DS451" s="1"/>
      <c r="DT451" s="1"/>
      <c r="DU451" s="1"/>
      <c r="DV451" s="1"/>
      <c r="DW451" s="1"/>
      <c r="DX451" s="1"/>
      <c r="DY451" s="1"/>
      <c r="DZ451" s="1"/>
      <c r="EA451" s="1"/>
      <c r="EB451" s="1"/>
      <c r="EC451" s="1"/>
      <c r="ED451" s="1"/>
      <c r="EE451" s="1"/>
      <c r="EF451" s="1"/>
      <c r="EG451" s="1"/>
      <c r="EH451" s="1"/>
      <c r="EI451" s="1"/>
      <c r="EJ451" s="1"/>
      <c r="EK451" s="1"/>
      <c r="EL451" s="1"/>
      <c r="EM451" s="1"/>
      <c r="EN451" s="1"/>
      <c r="EO451" s="1"/>
      <c r="EP451" s="1"/>
      <c r="EQ451" s="1"/>
      <c r="ER451" s="1"/>
      <c r="ES451" s="1"/>
      <c r="ET451" s="1"/>
      <c r="EU451" s="1"/>
      <c r="EV451" s="1"/>
      <c r="EW451" s="1"/>
      <c r="EX451" s="1"/>
      <c r="EY451" s="1"/>
      <c r="EZ451" s="1"/>
      <c r="FA451" s="1"/>
      <c r="FB451" s="1"/>
      <c r="FC451" s="1"/>
      <c r="FD451" s="1"/>
      <c r="FE451" s="1"/>
      <c r="FF451" s="1"/>
      <c r="FG451" s="1"/>
      <c r="FH451" s="1"/>
    </row>
    <row r="452" spans="1:164" ht="15.75" customHeight="1" x14ac:dyDescent="0.25">
      <c r="A452" s="1">
        <v>39857</v>
      </c>
      <c r="B452" s="1" t="s">
        <v>453</v>
      </c>
      <c r="C452" s="1" t="s">
        <v>796</v>
      </c>
      <c r="D452" s="1" t="s">
        <v>825</v>
      </c>
      <c r="E452" s="1">
        <v>2166</v>
      </c>
      <c r="F452" s="1" t="s">
        <v>834</v>
      </c>
      <c r="G452" s="1" t="s">
        <v>838</v>
      </c>
      <c r="H452" s="1" t="s">
        <v>844</v>
      </c>
      <c r="I452" s="1" t="s">
        <v>851</v>
      </c>
      <c r="J452" s="33">
        <v>29238.774703557316</v>
      </c>
      <c r="K452" s="33">
        <v>2168.3794466403165</v>
      </c>
      <c r="L452" s="33">
        <v>2814.4664031620555</v>
      </c>
      <c r="M452" s="33">
        <v>12063.383399209488</v>
      </c>
      <c r="N452" s="33">
        <v>6729.699604743083</v>
      </c>
      <c r="O452" s="33">
        <v>4470.948616600791</v>
      </c>
      <c r="P452" s="33">
        <v>991.89723320158112</v>
      </c>
      <c r="Q452" s="33">
        <v>24919.513833992096</v>
      </c>
      <c r="R452" s="33">
        <v>252.09486166007906</v>
      </c>
      <c r="S452" s="33">
        <v>574.07114624505937</v>
      </c>
      <c r="T452" s="33">
        <v>5086.446640316206</v>
      </c>
      <c r="U452" s="33">
        <v>3818.3675889328065</v>
      </c>
      <c r="V452" s="33">
        <v>5896.5217391304359</v>
      </c>
      <c r="W452" s="33">
        <v>4648.4861660079059</v>
      </c>
      <c r="X452" s="33">
        <v>3118.446640316206</v>
      </c>
      <c r="Y452" s="33">
        <v>1525.0790513833992</v>
      </c>
      <c r="Z452" s="33">
        <v>33552.873517786567</v>
      </c>
      <c r="AA452" s="33">
        <v>8569.588932806324</v>
      </c>
      <c r="AB452" s="33">
        <v>2575.9881422924905</v>
      </c>
      <c r="AC452" s="33">
        <v>5469.624505928854</v>
      </c>
      <c r="AD452" s="33">
        <v>12090.739130434784</v>
      </c>
      <c r="AE452" s="33">
        <v>4846.932806324111</v>
      </c>
      <c r="AF452" s="33">
        <v>24535.37944664032</v>
      </c>
      <c r="AG452" s="33">
        <v>3270.375494071146</v>
      </c>
      <c r="AH452" s="33">
        <v>2247.4782608695655</v>
      </c>
      <c r="AI452" s="33">
        <v>11000.988142292492</v>
      </c>
      <c r="AJ452" s="33">
        <v>4671.853754940712</v>
      </c>
      <c r="AK452" s="33">
        <v>2632.2411067193675</v>
      </c>
      <c r="AL452" s="33">
        <v>712.44268774703562</v>
      </c>
      <c r="AM452" s="33">
        <v>23151.944664031624</v>
      </c>
      <c r="AN452" s="33">
        <v>331.44268774703556</v>
      </c>
      <c r="AO452" s="33">
        <v>528.51778656126487</v>
      </c>
      <c r="AP452" s="33">
        <v>4487.604743083004</v>
      </c>
      <c r="AQ452" s="33">
        <v>3463.9723320158105</v>
      </c>
      <c r="AR452" s="33">
        <v>4581.6086956521749</v>
      </c>
      <c r="AS452" s="33">
        <v>4752.4703557312259</v>
      </c>
      <c r="AT452" s="33">
        <v>3286.8616600790519</v>
      </c>
      <c r="AU452" s="33">
        <v>1719.4664031620555</v>
      </c>
      <c r="AV452" s="33">
        <v>34294.715415019768</v>
      </c>
      <c r="AW452" s="33">
        <v>9042.782608695652</v>
      </c>
      <c r="AX452" s="33">
        <v>2798.928853754941</v>
      </c>
      <c r="AY452" s="33">
        <v>5883.9723320158109</v>
      </c>
      <c r="AZ452" s="33">
        <v>11330.367588932808</v>
      </c>
      <c r="BA452" s="33">
        <v>5238.6640316205539</v>
      </c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  <c r="CF452" s="1"/>
      <c r="CG452" s="1"/>
      <c r="CH452" s="1"/>
      <c r="CI452" s="1"/>
      <c r="CJ452" s="1"/>
      <c r="CK452" s="1"/>
      <c r="CL452" s="1"/>
      <c r="CM452" s="1"/>
      <c r="CN452" s="1"/>
      <c r="CO452" s="1"/>
      <c r="CP452" s="1"/>
      <c r="CQ452" s="1"/>
      <c r="CR452" s="1"/>
      <c r="CS452" s="1"/>
      <c r="CT452" s="1"/>
      <c r="CU452" s="1"/>
      <c r="CV452" s="1"/>
      <c r="CW452" s="1"/>
      <c r="CX452" s="1"/>
      <c r="CY452" s="1"/>
      <c r="CZ452" s="1"/>
      <c r="DA452" s="1"/>
      <c r="DB452" s="1"/>
      <c r="DC452" s="1"/>
      <c r="DD452" s="1"/>
      <c r="DE452" s="1"/>
      <c r="DF452" s="1"/>
      <c r="DG452" s="1"/>
      <c r="DH452" s="1"/>
      <c r="DI452" s="1"/>
      <c r="DJ452" s="1"/>
      <c r="DK452" s="1"/>
      <c r="DL452" s="1"/>
      <c r="DM452" s="1"/>
      <c r="DN452" s="1"/>
      <c r="DO452" s="1"/>
      <c r="DP452" s="1"/>
      <c r="DQ452" s="1"/>
      <c r="DR452" s="1"/>
      <c r="DS452" s="1"/>
      <c r="DT452" s="1"/>
      <c r="DU452" s="1"/>
      <c r="DV452" s="1"/>
      <c r="DW452" s="1"/>
      <c r="DX452" s="1"/>
      <c r="DY452" s="1"/>
      <c r="DZ452" s="1"/>
      <c r="EA452" s="1"/>
      <c r="EB452" s="1"/>
      <c r="EC452" s="1"/>
      <c r="ED452" s="1"/>
      <c r="EE452" s="1"/>
      <c r="EF452" s="1"/>
      <c r="EG452" s="1"/>
      <c r="EH452" s="1"/>
      <c r="EI452" s="1"/>
      <c r="EJ452" s="1"/>
      <c r="EK452" s="1"/>
      <c r="EL452" s="1"/>
      <c r="EM452" s="1"/>
      <c r="EN452" s="1"/>
      <c r="EO452" s="1"/>
      <c r="EP452" s="1"/>
      <c r="EQ452" s="1"/>
      <c r="ER452" s="1"/>
      <c r="ES452" s="1"/>
      <c r="ET452" s="1"/>
      <c r="EU452" s="1"/>
      <c r="EV452" s="1"/>
      <c r="EW452" s="1"/>
      <c r="EX452" s="1"/>
      <c r="EY452" s="1"/>
      <c r="EZ452" s="1"/>
      <c r="FA452" s="1"/>
      <c r="FB452" s="1"/>
      <c r="FC452" s="1"/>
      <c r="FD452" s="1"/>
      <c r="FE452" s="1"/>
      <c r="FF452" s="1"/>
      <c r="FG452" s="1"/>
      <c r="FH452" s="1"/>
    </row>
    <row r="453" spans="1:164" ht="15.75" customHeight="1" x14ac:dyDescent="0.25">
      <c r="A453" s="1">
        <v>39890</v>
      </c>
      <c r="B453" s="1" t="s">
        <v>454</v>
      </c>
      <c r="C453" s="1" t="s">
        <v>798</v>
      </c>
      <c r="D453" s="1" t="s">
        <v>824</v>
      </c>
      <c r="E453" s="1">
        <v>2713</v>
      </c>
      <c r="F453" s="1" t="s">
        <v>834</v>
      </c>
      <c r="G453" s="1" t="s">
        <v>838</v>
      </c>
      <c r="H453" s="1" t="s">
        <v>846</v>
      </c>
      <c r="I453" s="1" t="s">
        <v>851</v>
      </c>
      <c r="J453" s="33">
        <v>85658.1581027668</v>
      </c>
      <c r="K453" s="33">
        <v>6241.387351778656</v>
      </c>
      <c r="L453" s="33">
        <v>18276.07114624506</v>
      </c>
      <c r="M453" s="33">
        <v>32478.44268774704</v>
      </c>
      <c r="N453" s="33">
        <v>16126.426877470358</v>
      </c>
      <c r="O453" s="33">
        <v>11680.830039525692</v>
      </c>
      <c r="P453" s="33">
        <v>855.00000000000011</v>
      </c>
      <c r="Q453" s="33">
        <v>87983.865612648224</v>
      </c>
      <c r="R453" s="33">
        <v>1755.00395256917</v>
      </c>
      <c r="S453" s="33">
        <v>3720.5849802371545</v>
      </c>
      <c r="T453" s="33">
        <v>23942.474308300396</v>
      </c>
      <c r="U453" s="33">
        <v>13447.822134387352</v>
      </c>
      <c r="V453" s="33">
        <v>16603.498023715416</v>
      </c>
      <c r="W453" s="33">
        <v>19570.624505928856</v>
      </c>
      <c r="X453" s="33">
        <v>5467.719367588933</v>
      </c>
      <c r="Y453" s="33">
        <v>3476.1383399209485</v>
      </c>
      <c r="Z453" s="33">
        <v>109194.33596837946</v>
      </c>
      <c r="AA453" s="33">
        <v>41279.430830039528</v>
      </c>
      <c r="AB453" s="33">
        <v>13673.268774703556</v>
      </c>
      <c r="AC453" s="33">
        <v>17713.743083003952</v>
      </c>
      <c r="AD453" s="33">
        <v>18260.177865612648</v>
      </c>
      <c r="AE453" s="33">
        <v>18267.715415019764</v>
      </c>
      <c r="AF453" s="33">
        <v>67076.387351778671</v>
      </c>
      <c r="AG453" s="33">
        <v>5587.4664031620559</v>
      </c>
      <c r="AH453" s="33">
        <v>14218.438735177868</v>
      </c>
      <c r="AI453" s="33">
        <v>24756.209486166008</v>
      </c>
      <c r="AJ453" s="33">
        <v>12075.636363636364</v>
      </c>
      <c r="AK453" s="33">
        <v>9987.233201581028</v>
      </c>
      <c r="AL453" s="33">
        <v>451.40316205533605</v>
      </c>
      <c r="AM453" s="33">
        <v>84657.928853754944</v>
      </c>
      <c r="AN453" s="33">
        <v>1888.1541501976285</v>
      </c>
      <c r="AO453" s="33">
        <v>3385.0869565217395</v>
      </c>
      <c r="AP453" s="33">
        <v>20657.407114624508</v>
      </c>
      <c r="AQ453" s="33">
        <v>13113.383399209488</v>
      </c>
      <c r="AR453" s="33">
        <v>16823.051383399212</v>
      </c>
      <c r="AS453" s="33">
        <v>19933.312252964428</v>
      </c>
      <c r="AT453" s="33">
        <v>5257.7193675889339</v>
      </c>
      <c r="AU453" s="33">
        <v>3599.8142292490124</v>
      </c>
      <c r="AV453" s="33">
        <v>91446.324110671936</v>
      </c>
      <c r="AW453" s="33">
        <v>38507.71541501976</v>
      </c>
      <c r="AX453" s="33">
        <v>12186.454545454544</v>
      </c>
      <c r="AY453" s="33">
        <v>12202.513833992096</v>
      </c>
      <c r="AZ453" s="33">
        <v>11806.023715415022</v>
      </c>
      <c r="BA453" s="33">
        <v>16743.616600790516</v>
      </c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  <c r="CE453" s="1"/>
      <c r="CF453" s="1"/>
      <c r="CG453" s="1"/>
      <c r="CH453" s="1"/>
      <c r="CI453" s="1"/>
      <c r="CJ453" s="1"/>
      <c r="CK453" s="1"/>
      <c r="CL453" s="1"/>
      <c r="CM453" s="1"/>
      <c r="CN453" s="1"/>
      <c r="CO453" s="1"/>
      <c r="CP453" s="1"/>
      <c r="CQ453" s="1"/>
      <c r="CR453" s="1"/>
      <c r="CS453" s="1"/>
      <c r="CT453" s="1"/>
      <c r="CU453" s="1"/>
      <c r="CV453" s="1"/>
      <c r="CW453" s="1"/>
      <c r="CX453" s="1"/>
      <c r="CY453" s="1"/>
      <c r="CZ453" s="1"/>
      <c r="DA453" s="1"/>
      <c r="DB453" s="1"/>
      <c r="DC453" s="1"/>
      <c r="DD453" s="1"/>
      <c r="DE453" s="1"/>
      <c r="DF453" s="1"/>
      <c r="DG453" s="1"/>
      <c r="DH453" s="1"/>
      <c r="DI453" s="1"/>
      <c r="DJ453" s="1"/>
      <c r="DK453" s="1"/>
      <c r="DL453" s="1"/>
      <c r="DM453" s="1"/>
      <c r="DN453" s="1"/>
      <c r="DO453" s="1"/>
      <c r="DP453" s="1"/>
      <c r="DQ453" s="1"/>
      <c r="DR453" s="1"/>
      <c r="DS453" s="1"/>
      <c r="DT453" s="1"/>
      <c r="DU453" s="1"/>
      <c r="DV453" s="1"/>
      <c r="DW453" s="1"/>
      <c r="DX453" s="1"/>
      <c r="DY453" s="1"/>
      <c r="DZ453" s="1"/>
      <c r="EA453" s="1"/>
      <c r="EB453" s="1"/>
      <c r="EC453" s="1"/>
      <c r="ED453" s="1"/>
      <c r="EE453" s="1"/>
      <c r="EF453" s="1"/>
      <c r="EG453" s="1"/>
      <c r="EH453" s="1"/>
      <c r="EI453" s="1"/>
      <c r="EJ453" s="1"/>
      <c r="EK453" s="1"/>
      <c r="EL453" s="1"/>
      <c r="EM453" s="1"/>
      <c r="EN453" s="1"/>
      <c r="EO453" s="1"/>
      <c r="EP453" s="1"/>
      <c r="EQ453" s="1"/>
      <c r="ER453" s="1"/>
      <c r="ES453" s="1"/>
      <c r="ET453" s="1"/>
      <c r="EU453" s="1"/>
      <c r="EV453" s="1"/>
      <c r="EW453" s="1"/>
      <c r="EX453" s="1"/>
      <c r="EY453" s="1"/>
      <c r="EZ453" s="1"/>
      <c r="FA453" s="1"/>
      <c r="FB453" s="1"/>
      <c r="FC453" s="1"/>
      <c r="FD453" s="1"/>
      <c r="FE453" s="1"/>
      <c r="FF453" s="1"/>
      <c r="FG453" s="1"/>
      <c r="FH453" s="1"/>
    </row>
    <row r="454" spans="1:164" ht="15.75" customHeight="1" x14ac:dyDescent="0.25">
      <c r="A454" s="1">
        <v>50005</v>
      </c>
      <c r="B454" s="1" t="s">
        <v>455</v>
      </c>
      <c r="C454" s="1" t="s">
        <v>808</v>
      </c>
      <c r="D454" s="1" t="s">
        <v>825</v>
      </c>
      <c r="E454" s="1">
        <v>1607</v>
      </c>
      <c r="F454" s="1" t="s">
        <v>834</v>
      </c>
      <c r="G454" s="1" t="s">
        <v>839</v>
      </c>
      <c r="H454" s="1" t="s">
        <v>843</v>
      </c>
      <c r="I454" s="1" t="s">
        <v>852</v>
      </c>
      <c r="J454" s="33">
        <v>34058.52173913044</v>
      </c>
      <c r="K454" s="33">
        <v>1589.7865612648222</v>
      </c>
      <c r="L454" s="33">
        <v>6669.9920948616609</v>
      </c>
      <c r="M454" s="33">
        <v>13360.573122529646</v>
      </c>
      <c r="N454" s="33">
        <v>5449.498023715415</v>
      </c>
      <c r="O454" s="33">
        <v>5878.1739130434789</v>
      </c>
      <c r="P454" s="33">
        <v>1110.4980237154152</v>
      </c>
      <c r="Q454" s="33">
        <v>30632.316205533596</v>
      </c>
      <c r="R454" s="33">
        <v>550.56916996047437</v>
      </c>
      <c r="S454" s="33">
        <v>1695.4901185770752</v>
      </c>
      <c r="T454" s="33">
        <v>8380.403162055336</v>
      </c>
      <c r="U454" s="33">
        <v>4952.7667984189729</v>
      </c>
      <c r="V454" s="33">
        <v>6536.616600790514</v>
      </c>
      <c r="W454" s="33">
        <v>5458.347826086957</v>
      </c>
      <c r="X454" s="33">
        <v>2400.98023715415</v>
      </c>
      <c r="Y454" s="33">
        <v>657.14229249011862</v>
      </c>
      <c r="Z454" s="33">
        <v>40119.549407114631</v>
      </c>
      <c r="AA454" s="33">
        <v>15500.312252964428</v>
      </c>
      <c r="AB454" s="33">
        <v>3604.1027667984195</v>
      </c>
      <c r="AC454" s="33">
        <v>4112.7905138339929</v>
      </c>
      <c r="AD454" s="33">
        <v>9555.9051383399219</v>
      </c>
      <c r="AE454" s="33">
        <v>7346.4387351778669</v>
      </c>
      <c r="AF454" s="33">
        <v>35078.185770750992</v>
      </c>
      <c r="AG454" s="33">
        <v>1844.9446640316207</v>
      </c>
      <c r="AH454" s="33">
        <v>7486.814229249012</v>
      </c>
      <c r="AI454" s="33">
        <v>14682.241106719368</v>
      </c>
      <c r="AJ454" s="33">
        <v>5126.6561264822139</v>
      </c>
      <c r="AK454" s="33">
        <v>4781.96442687747</v>
      </c>
      <c r="AL454" s="33">
        <v>1155.5652173913045</v>
      </c>
      <c r="AM454" s="33">
        <v>29871.403162055336</v>
      </c>
      <c r="AN454" s="33">
        <v>717.35177865612661</v>
      </c>
      <c r="AO454" s="33">
        <v>1753.1897233201582</v>
      </c>
      <c r="AP454" s="33">
        <v>7981.640316205534</v>
      </c>
      <c r="AQ454" s="33">
        <v>4706.845849802372</v>
      </c>
      <c r="AR454" s="33">
        <v>5162.549407114625</v>
      </c>
      <c r="AS454" s="33">
        <v>6450.7667984189729</v>
      </c>
      <c r="AT454" s="33">
        <v>2335.4980237154155</v>
      </c>
      <c r="AU454" s="33">
        <v>763.56126482213438</v>
      </c>
      <c r="AV454" s="33">
        <v>38199.913043478264</v>
      </c>
      <c r="AW454" s="33">
        <v>15064.940711462454</v>
      </c>
      <c r="AX454" s="33">
        <v>3656.865612648221</v>
      </c>
      <c r="AY454" s="33">
        <v>3280.335968379447</v>
      </c>
      <c r="AZ454" s="33">
        <v>8446.9090909090919</v>
      </c>
      <c r="BA454" s="33">
        <v>7750.8616600790519</v>
      </c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  <c r="CE454" s="1"/>
      <c r="CF454" s="1"/>
      <c r="CG454" s="1"/>
      <c r="CH454" s="1"/>
      <c r="CI454" s="1"/>
      <c r="CJ454" s="1"/>
      <c r="CK454" s="1"/>
      <c r="CL454" s="1"/>
      <c r="CM454" s="1"/>
      <c r="CN454" s="1"/>
      <c r="CO454" s="1"/>
      <c r="CP454" s="1"/>
      <c r="CQ454" s="1"/>
      <c r="CR454" s="1"/>
      <c r="CS454" s="1"/>
      <c r="CT454" s="1"/>
      <c r="CU454" s="1"/>
      <c r="CV454" s="1"/>
      <c r="CW454" s="1"/>
      <c r="CX454" s="1"/>
      <c r="CY454" s="1"/>
      <c r="CZ454" s="1"/>
      <c r="DA454" s="1"/>
      <c r="DB454" s="1"/>
      <c r="DC454" s="1"/>
      <c r="DD454" s="1"/>
      <c r="DE454" s="1"/>
      <c r="DF454" s="1"/>
      <c r="DG454" s="1"/>
      <c r="DH454" s="1"/>
      <c r="DI454" s="1"/>
      <c r="DJ454" s="1"/>
      <c r="DK454" s="1"/>
      <c r="DL454" s="1"/>
      <c r="DM454" s="1"/>
      <c r="DN454" s="1"/>
      <c r="DO454" s="1"/>
      <c r="DP454" s="1"/>
      <c r="DQ454" s="1"/>
      <c r="DR454" s="1"/>
      <c r="DS454" s="1"/>
      <c r="DT454" s="1"/>
      <c r="DU454" s="1"/>
      <c r="DV454" s="1"/>
      <c r="DW454" s="1"/>
      <c r="DX454" s="1"/>
      <c r="DY454" s="1"/>
      <c r="DZ454" s="1"/>
      <c r="EA454" s="1"/>
      <c r="EB454" s="1"/>
      <c r="EC454" s="1"/>
      <c r="ED454" s="1"/>
      <c r="EE454" s="1"/>
      <c r="EF454" s="1"/>
      <c r="EG454" s="1"/>
      <c r="EH454" s="1"/>
      <c r="EI454" s="1"/>
      <c r="EJ454" s="1"/>
      <c r="EK454" s="1"/>
      <c r="EL454" s="1"/>
      <c r="EM454" s="1"/>
      <c r="EN454" s="1"/>
      <c r="EO454" s="1"/>
      <c r="EP454" s="1"/>
      <c r="EQ454" s="1"/>
      <c r="ER454" s="1"/>
      <c r="ES454" s="1"/>
      <c r="ET454" s="1"/>
      <c r="EU454" s="1"/>
      <c r="EV454" s="1"/>
      <c r="EW454" s="1"/>
      <c r="EX454" s="1"/>
      <c r="EY454" s="1"/>
      <c r="EZ454" s="1"/>
      <c r="FA454" s="1"/>
      <c r="FB454" s="1"/>
      <c r="FC454" s="1"/>
      <c r="FD454" s="1"/>
      <c r="FE454" s="1"/>
      <c r="FF454" s="1"/>
      <c r="FG454" s="1"/>
      <c r="FH454" s="1"/>
    </row>
    <row r="455" spans="1:164" ht="15.75" customHeight="1" x14ac:dyDescent="0.25">
      <c r="A455" s="1">
        <v>50008</v>
      </c>
      <c r="B455" s="1" t="s">
        <v>456</v>
      </c>
      <c r="C455" s="1" t="s">
        <v>808</v>
      </c>
      <c r="D455" s="1" t="s">
        <v>823</v>
      </c>
      <c r="E455" s="1">
        <v>1140</v>
      </c>
      <c r="F455" s="1" t="s">
        <v>833</v>
      </c>
      <c r="G455" s="1" t="s">
        <v>839</v>
      </c>
      <c r="H455" s="1" t="s">
        <v>843</v>
      </c>
      <c r="I455" s="1" t="s">
        <v>850</v>
      </c>
      <c r="J455" s="33">
        <v>5593.154150197629</v>
      </c>
      <c r="K455" s="33">
        <v>0</v>
      </c>
      <c r="L455" s="33">
        <v>90.869565217391312</v>
      </c>
      <c r="M455" s="33">
        <v>5219.833992094862</v>
      </c>
      <c r="N455" s="33">
        <v>175.96837944664031</v>
      </c>
      <c r="O455" s="33">
        <v>106.48221343873517</v>
      </c>
      <c r="P455" s="33">
        <v>0</v>
      </c>
      <c r="Q455" s="33">
        <v>21302.837944664032</v>
      </c>
      <c r="R455" s="33">
        <v>23.636363636363637</v>
      </c>
      <c r="S455" s="33">
        <v>54.110671936758898</v>
      </c>
      <c r="T455" s="33">
        <v>2063.936758893281</v>
      </c>
      <c r="U455" s="33">
        <v>2116.893280632411</v>
      </c>
      <c r="V455" s="33">
        <v>4685</v>
      </c>
      <c r="W455" s="33">
        <v>6738.142292490119</v>
      </c>
      <c r="X455" s="33">
        <v>4894.154150197628</v>
      </c>
      <c r="Y455" s="33">
        <v>726.96442687747037</v>
      </c>
      <c r="Z455" s="33">
        <v>48184.747035573128</v>
      </c>
      <c r="AA455" s="33">
        <v>20104.49802371542</v>
      </c>
      <c r="AB455" s="33">
        <v>212.84980237154153</v>
      </c>
      <c r="AC455" s="33">
        <v>6129.628458498024</v>
      </c>
      <c r="AD455" s="33">
        <v>17119.762845849804</v>
      </c>
      <c r="AE455" s="33">
        <v>4618.00790513834</v>
      </c>
      <c r="AF455" s="33">
        <v>3747.561264822134</v>
      </c>
      <c r="AG455" s="33">
        <v>19.051383399209488</v>
      </c>
      <c r="AH455" s="33">
        <v>43.51778656126482</v>
      </c>
      <c r="AI455" s="33">
        <v>3528.7826086956525</v>
      </c>
      <c r="AJ455" s="33">
        <v>72.909090909090921</v>
      </c>
      <c r="AK455" s="33">
        <v>83.300395256917</v>
      </c>
      <c r="AL455" s="33">
        <v>0</v>
      </c>
      <c r="AM455" s="33">
        <v>20849.960474308304</v>
      </c>
      <c r="AN455" s="33">
        <v>77.27272727272728</v>
      </c>
      <c r="AO455" s="33">
        <v>203.51383399209487</v>
      </c>
      <c r="AP455" s="33">
        <v>1772.4584980237155</v>
      </c>
      <c r="AQ455" s="33">
        <v>1716.8498023715417</v>
      </c>
      <c r="AR455" s="33">
        <v>4652.9565217391309</v>
      </c>
      <c r="AS455" s="33">
        <v>6986.343873517787</v>
      </c>
      <c r="AT455" s="33">
        <v>4785.920948616601</v>
      </c>
      <c r="AU455" s="33">
        <v>654.64426877470362</v>
      </c>
      <c r="AV455" s="33">
        <v>44075.083003952568</v>
      </c>
      <c r="AW455" s="33">
        <v>16932.509881422928</v>
      </c>
      <c r="AX455" s="33">
        <v>1262.411067193676</v>
      </c>
      <c r="AY455" s="33">
        <v>7921.249011857707</v>
      </c>
      <c r="AZ455" s="33">
        <v>14311.498023715414</v>
      </c>
      <c r="BA455" s="33">
        <v>3647.415019762846</v>
      </c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1"/>
      <c r="CH455" s="1"/>
      <c r="CI455" s="1"/>
      <c r="CJ455" s="1"/>
      <c r="CK455" s="1"/>
      <c r="CL455" s="1"/>
      <c r="CM455" s="1"/>
      <c r="CN455" s="1"/>
      <c r="CO455" s="1"/>
      <c r="CP455" s="1"/>
      <c r="CQ455" s="1"/>
      <c r="CR455" s="1"/>
      <c r="CS455" s="1"/>
      <c r="CT455" s="1"/>
      <c r="CU455" s="1"/>
      <c r="CV455" s="1"/>
      <c r="CW455" s="1"/>
      <c r="CX455" s="1"/>
      <c r="CY455" s="1"/>
      <c r="CZ455" s="1"/>
      <c r="DA455" s="1"/>
      <c r="DB455" s="1"/>
      <c r="DC455" s="1"/>
      <c r="DD455" s="1"/>
      <c r="DE455" s="1"/>
      <c r="DF455" s="1"/>
      <c r="DG455" s="1"/>
      <c r="DH455" s="1"/>
      <c r="DI455" s="1"/>
      <c r="DJ455" s="1"/>
      <c r="DK455" s="1"/>
      <c r="DL455" s="1"/>
      <c r="DM455" s="1"/>
      <c r="DN455" s="1"/>
      <c r="DO455" s="1"/>
      <c r="DP455" s="1"/>
      <c r="DQ455" s="1"/>
      <c r="DR455" s="1"/>
      <c r="DS455" s="1"/>
      <c r="DT455" s="1"/>
      <c r="DU455" s="1"/>
      <c r="DV455" s="1"/>
      <c r="DW455" s="1"/>
      <c r="DX455" s="1"/>
      <c r="DY455" s="1"/>
      <c r="DZ455" s="1"/>
      <c r="EA455" s="1"/>
      <c r="EB455" s="1"/>
      <c r="EC455" s="1"/>
      <c r="ED455" s="1"/>
      <c r="EE455" s="1"/>
      <c r="EF455" s="1"/>
      <c r="EG455" s="1"/>
      <c r="EH455" s="1"/>
      <c r="EI455" s="1"/>
      <c r="EJ455" s="1"/>
      <c r="EK455" s="1"/>
      <c r="EL455" s="1"/>
      <c r="EM455" s="1"/>
      <c r="EN455" s="1"/>
      <c r="EO455" s="1"/>
      <c r="EP455" s="1"/>
      <c r="EQ455" s="1"/>
      <c r="ER455" s="1"/>
      <c r="ES455" s="1"/>
      <c r="ET455" s="1"/>
      <c r="EU455" s="1"/>
      <c r="EV455" s="1"/>
      <c r="EW455" s="1"/>
      <c r="EX455" s="1"/>
      <c r="EY455" s="1"/>
      <c r="EZ455" s="1"/>
      <c r="FA455" s="1"/>
      <c r="FB455" s="1"/>
      <c r="FC455" s="1"/>
      <c r="FD455" s="1"/>
      <c r="FE455" s="1"/>
      <c r="FF455" s="1"/>
      <c r="FG455" s="1"/>
      <c r="FH455" s="1"/>
    </row>
    <row r="456" spans="1:164" ht="15.75" customHeight="1" x14ac:dyDescent="0.25">
      <c r="A456" s="1">
        <v>50017</v>
      </c>
      <c r="B456" s="1" t="s">
        <v>457</v>
      </c>
      <c r="C456" s="1" t="s">
        <v>809</v>
      </c>
      <c r="D456" s="1" t="s">
        <v>823</v>
      </c>
      <c r="E456" s="1">
        <v>1399</v>
      </c>
      <c r="F456" s="1" t="s">
        <v>833</v>
      </c>
      <c r="G456" s="1" t="s">
        <v>839</v>
      </c>
      <c r="H456" s="1" t="s">
        <v>843</v>
      </c>
      <c r="I456" s="1" t="s">
        <v>850</v>
      </c>
      <c r="J456" s="33">
        <v>8940.6719367588939</v>
      </c>
      <c r="K456" s="33">
        <v>563.99209486166012</v>
      </c>
      <c r="L456" s="33">
        <v>1234.2450592885375</v>
      </c>
      <c r="M456" s="33">
        <v>2791.624505928854</v>
      </c>
      <c r="N456" s="33">
        <v>1115.8695652173915</v>
      </c>
      <c r="O456" s="33">
        <v>1125.5335968379447</v>
      </c>
      <c r="P456" s="33">
        <v>2109.407114624506</v>
      </c>
      <c r="Q456" s="33">
        <v>27345.1581027668</v>
      </c>
      <c r="R456" s="33">
        <v>658.83399209486163</v>
      </c>
      <c r="S456" s="33">
        <v>1464.9604743083005</v>
      </c>
      <c r="T456" s="33">
        <v>6672.6007905138349</v>
      </c>
      <c r="U456" s="33">
        <v>4980.252964426878</v>
      </c>
      <c r="V456" s="33">
        <v>6574.2648221343879</v>
      </c>
      <c r="W456" s="33">
        <v>3386.6007905138345</v>
      </c>
      <c r="X456" s="33">
        <v>2137.134387351779</v>
      </c>
      <c r="Y456" s="33">
        <v>1470.509881422925</v>
      </c>
      <c r="Z456" s="33">
        <v>29915.430830039531</v>
      </c>
      <c r="AA456" s="33">
        <v>13739.857707509882</v>
      </c>
      <c r="AB456" s="33">
        <v>2998.418972332016</v>
      </c>
      <c r="AC456" s="33">
        <v>4027.628458498024</v>
      </c>
      <c r="AD456" s="33">
        <v>5594.545454545455</v>
      </c>
      <c r="AE456" s="33">
        <v>3554.9802371541505</v>
      </c>
      <c r="AF456" s="33">
        <v>25543.561264822136</v>
      </c>
      <c r="AG456" s="33">
        <v>1426.1699604743085</v>
      </c>
      <c r="AH456" s="33">
        <v>3559.6284584980244</v>
      </c>
      <c r="AI456" s="33">
        <v>12831.901185770752</v>
      </c>
      <c r="AJ456" s="33">
        <v>3106.5889328063245</v>
      </c>
      <c r="AK456" s="33">
        <v>2533.6679841897235</v>
      </c>
      <c r="AL456" s="33">
        <v>2085.604743083004</v>
      </c>
      <c r="AM456" s="33">
        <v>33112.343873517784</v>
      </c>
      <c r="AN456" s="33">
        <v>686.06719367588937</v>
      </c>
      <c r="AO456" s="33">
        <v>1696.3794466403165</v>
      </c>
      <c r="AP456" s="33">
        <v>9077.3438735177879</v>
      </c>
      <c r="AQ456" s="33">
        <v>5530.0395256917</v>
      </c>
      <c r="AR456" s="33">
        <v>7612.051383399209</v>
      </c>
      <c r="AS456" s="33">
        <v>4842.9644268774709</v>
      </c>
      <c r="AT456" s="33">
        <v>2154.3833992094865</v>
      </c>
      <c r="AU456" s="33">
        <v>1513.114624505929</v>
      </c>
      <c r="AV456" s="33">
        <v>29709.462450592888</v>
      </c>
      <c r="AW456" s="33">
        <v>15067.581027667986</v>
      </c>
      <c r="AX456" s="33">
        <v>3377.4150197628464</v>
      </c>
      <c r="AY456" s="33">
        <v>3797.3557312252965</v>
      </c>
      <c r="AZ456" s="33">
        <v>3462.8221343873524</v>
      </c>
      <c r="BA456" s="33">
        <v>4004.2885375494075</v>
      </c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  <c r="CE456" s="1"/>
      <c r="CF456" s="1"/>
      <c r="CG456" s="1"/>
      <c r="CH456" s="1"/>
      <c r="CI456" s="1"/>
      <c r="CJ456" s="1"/>
      <c r="CK456" s="1"/>
      <c r="CL456" s="1"/>
      <c r="CM456" s="1"/>
      <c r="CN456" s="1"/>
      <c r="CO456" s="1"/>
      <c r="CP456" s="1"/>
      <c r="CQ456" s="1"/>
      <c r="CR456" s="1"/>
      <c r="CS456" s="1"/>
      <c r="CT456" s="1"/>
      <c r="CU456" s="1"/>
      <c r="CV456" s="1"/>
      <c r="CW456" s="1"/>
      <c r="CX456" s="1"/>
      <c r="CY456" s="1"/>
      <c r="CZ456" s="1"/>
      <c r="DA456" s="1"/>
      <c r="DB456" s="1"/>
      <c r="DC456" s="1"/>
      <c r="DD456" s="1"/>
      <c r="DE456" s="1"/>
      <c r="DF456" s="1"/>
      <c r="DG456" s="1"/>
      <c r="DH456" s="1"/>
      <c r="DI456" s="1"/>
      <c r="DJ456" s="1"/>
      <c r="DK456" s="1"/>
      <c r="DL456" s="1"/>
      <c r="DM456" s="1"/>
      <c r="DN456" s="1"/>
      <c r="DO456" s="1"/>
      <c r="DP456" s="1"/>
      <c r="DQ456" s="1"/>
      <c r="DR456" s="1"/>
      <c r="DS456" s="1"/>
      <c r="DT456" s="1"/>
      <c r="DU456" s="1"/>
      <c r="DV456" s="1"/>
      <c r="DW456" s="1"/>
      <c r="DX456" s="1"/>
      <c r="DY456" s="1"/>
      <c r="DZ456" s="1"/>
      <c r="EA456" s="1"/>
      <c r="EB456" s="1"/>
      <c r="EC456" s="1"/>
      <c r="ED456" s="1"/>
      <c r="EE456" s="1"/>
      <c r="EF456" s="1"/>
      <c r="EG456" s="1"/>
      <c r="EH456" s="1"/>
      <c r="EI456" s="1"/>
      <c r="EJ456" s="1"/>
      <c r="EK456" s="1"/>
      <c r="EL456" s="1"/>
      <c r="EM456" s="1"/>
      <c r="EN456" s="1"/>
      <c r="EO456" s="1"/>
      <c r="EP456" s="1"/>
      <c r="EQ456" s="1"/>
      <c r="ER456" s="1"/>
      <c r="ES456" s="1"/>
      <c r="ET456" s="1"/>
      <c r="EU456" s="1"/>
      <c r="EV456" s="1"/>
      <c r="EW456" s="1"/>
      <c r="EX456" s="1"/>
      <c r="EY456" s="1"/>
      <c r="EZ456" s="1"/>
      <c r="FA456" s="1"/>
      <c r="FB456" s="1"/>
      <c r="FC456" s="1"/>
      <c r="FD456" s="1"/>
      <c r="FE456" s="1"/>
      <c r="FF456" s="1"/>
      <c r="FG456" s="1"/>
      <c r="FH456" s="1"/>
    </row>
    <row r="457" spans="1:164" ht="15.75" customHeight="1" x14ac:dyDescent="0.25">
      <c r="A457" s="1">
        <v>50053</v>
      </c>
      <c r="B457" s="1" t="s">
        <v>458</v>
      </c>
      <c r="C457" s="1" t="s">
        <v>809</v>
      </c>
      <c r="D457" s="1" t="s">
        <v>827</v>
      </c>
      <c r="E457" s="1">
        <v>3294</v>
      </c>
      <c r="F457" s="1" t="s">
        <v>833</v>
      </c>
      <c r="G457" s="1" t="s">
        <v>839</v>
      </c>
      <c r="H457" s="1" t="s">
        <v>846</v>
      </c>
      <c r="I457" s="1" t="s">
        <v>851</v>
      </c>
      <c r="J457" s="33">
        <v>144765.41106719369</v>
      </c>
      <c r="K457" s="33">
        <v>6807.387351778656</v>
      </c>
      <c r="L457" s="33">
        <v>13110.130434782608</v>
      </c>
      <c r="M457" s="33">
        <v>60098.735177865616</v>
      </c>
      <c r="N457" s="33">
        <v>37563.28458498024</v>
      </c>
      <c r="O457" s="33">
        <v>13642.470355731226</v>
      </c>
      <c r="P457" s="33">
        <v>13543.403162055336</v>
      </c>
      <c r="Q457" s="33">
        <v>80182.395256916992</v>
      </c>
      <c r="R457" s="33">
        <v>920.24110671936762</v>
      </c>
      <c r="S457" s="33">
        <v>3774.9090909090914</v>
      </c>
      <c r="T457" s="33">
        <v>26505.335968379448</v>
      </c>
      <c r="U457" s="33">
        <v>14191.083003952572</v>
      </c>
      <c r="V457" s="33">
        <v>13564.525691699606</v>
      </c>
      <c r="W457" s="33">
        <v>11418.332015810278</v>
      </c>
      <c r="X457" s="33">
        <v>7861.1027667984199</v>
      </c>
      <c r="Y457" s="33">
        <v>1946.8656126482215</v>
      </c>
      <c r="Z457" s="33">
        <v>116911.2648221344</v>
      </c>
      <c r="AA457" s="33">
        <v>53015.051383399223</v>
      </c>
      <c r="AB457" s="33">
        <v>9658.9367588932819</v>
      </c>
      <c r="AC457" s="33">
        <v>17451.177865612652</v>
      </c>
      <c r="AD457" s="33">
        <v>24453.90513833992</v>
      </c>
      <c r="AE457" s="33">
        <v>12332.19367588933</v>
      </c>
      <c r="AF457" s="33">
        <v>136317.14229249014</v>
      </c>
      <c r="AG457" s="33">
        <v>6446.3201581027679</v>
      </c>
      <c r="AH457" s="33">
        <v>14560.600790513836</v>
      </c>
      <c r="AI457" s="33">
        <v>59982.95256916996</v>
      </c>
      <c r="AJ457" s="33">
        <v>32181.818181818184</v>
      </c>
      <c r="AK457" s="33">
        <v>10866.367588932806</v>
      </c>
      <c r="AL457" s="33">
        <v>12279.08300395257</v>
      </c>
      <c r="AM457" s="33">
        <v>82251.41106719368</v>
      </c>
      <c r="AN457" s="33">
        <v>1198.806324110672</v>
      </c>
      <c r="AO457" s="33">
        <v>3088.723320158103</v>
      </c>
      <c r="AP457" s="33">
        <v>28692.44268774704</v>
      </c>
      <c r="AQ457" s="33">
        <v>12616.16996047431</v>
      </c>
      <c r="AR457" s="33">
        <v>13003.351778656128</v>
      </c>
      <c r="AS457" s="33">
        <v>14012.308300395258</v>
      </c>
      <c r="AT457" s="33">
        <v>7646.086956521739</v>
      </c>
      <c r="AU457" s="33">
        <v>1993.5217391304348</v>
      </c>
      <c r="AV457" s="33">
        <v>106479.08300395259</v>
      </c>
      <c r="AW457" s="33">
        <v>46333.256916996048</v>
      </c>
      <c r="AX457" s="33">
        <v>8494.5415019762841</v>
      </c>
      <c r="AY457" s="33">
        <v>17286.22924901186</v>
      </c>
      <c r="AZ457" s="33">
        <v>24271.97628458498</v>
      </c>
      <c r="BA457" s="33">
        <v>10093.0790513834</v>
      </c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  <c r="CF457" s="1"/>
      <c r="CG457" s="1"/>
      <c r="CH457" s="1"/>
      <c r="CI457" s="1"/>
      <c r="CJ457" s="1"/>
      <c r="CK457" s="1"/>
      <c r="CL457" s="1"/>
      <c r="CM457" s="1"/>
      <c r="CN457" s="1"/>
      <c r="CO457" s="1"/>
      <c r="CP457" s="1"/>
      <c r="CQ457" s="1"/>
      <c r="CR457" s="1"/>
      <c r="CS457" s="1"/>
      <c r="CT457" s="1"/>
      <c r="CU457" s="1"/>
      <c r="CV457" s="1"/>
      <c r="CW457" s="1"/>
      <c r="CX457" s="1"/>
      <c r="CY457" s="1"/>
      <c r="CZ457" s="1"/>
      <c r="DA457" s="1"/>
      <c r="DB457" s="1"/>
      <c r="DC457" s="1"/>
      <c r="DD457" s="1"/>
      <c r="DE457" s="1"/>
      <c r="DF457" s="1"/>
      <c r="DG457" s="1"/>
      <c r="DH457" s="1"/>
      <c r="DI457" s="1"/>
      <c r="DJ457" s="1"/>
      <c r="DK457" s="1"/>
      <c r="DL457" s="1"/>
      <c r="DM457" s="1"/>
      <c r="DN457" s="1"/>
      <c r="DO457" s="1"/>
      <c r="DP457" s="1"/>
      <c r="DQ457" s="1"/>
      <c r="DR457" s="1"/>
      <c r="DS457" s="1"/>
      <c r="DT457" s="1"/>
      <c r="DU457" s="1"/>
      <c r="DV457" s="1"/>
      <c r="DW457" s="1"/>
      <c r="DX457" s="1"/>
      <c r="DY457" s="1"/>
      <c r="DZ457" s="1"/>
      <c r="EA457" s="1"/>
      <c r="EB457" s="1"/>
      <c r="EC457" s="1"/>
      <c r="ED457" s="1"/>
      <c r="EE457" s="1"/>
      <c r="EF457" s="1"/>
      <c r="EG457" s="1"/>
      <c r="EH457" s="1"/>
      <c r="EI457" s="1"/>
      <c r="EJ457" s="1"/>
      <c r="EK457" s="1"/>
      <c r="EL457" s="1"/>
      <c r="EM457" s="1"/>
      <c r="EN457" s="1"/>
      <c r="EO457" s="1"/>
      <c r="EP457" s="1"/>
      <c r="EQ457" s="1"/>
      <c r="ER457" s="1"/>
      <c r="ES457" s="1"/>
      <c r="ET457" s="1"/>
      <c r="EU457" s="1"/>
      <c r="EV457" s="1"/>
      <c r="EW457" s="1"/>
      <c r="EX457" s="1"/>
      <c r="EY457" s="1"/>
      <c r="EZ457" s="1"/>
      <c r="FA457" s="1"/>
      <c r="FB457" s="1"/>
      <c r="FC457" s="1"/>
      <c r="FD457" s="1"/>
      <c r="FE457" s="1"/>
      <c r="FF457" s="1"/>
      <c r="FG457" s="1"/>
      <c r="FH457" s="1"/>
    </row>
    <row r="458" spans="1:164" ht="15.75" customHeight="1" x14ac:dyDescent="0.25">
      <c r="A458" s="1">
        <v>50063</v>
      </c>
      <c r="B458" s="1" t="s">
        <v>459</v>
      </c>
      <c r="C458" s="1" t="s">
        <v>809</v>
      </c>
      <c r="D458" s="1" t="s">
        <v>824</v>
      </c>
      <c r="E458" s="1">
        <v>2245</v>
      </c>
      <c r="F458" s="1" t="s">
        <v>836</v>
      </c>
      <c r="G458" s="1" t="s">
        <v>839</v>
      </c>
      <c r="H458" s="1" t="s">
        <v>843</v>
      </c>
      <c r="I458" s="1" t="s">
        <v>851</v>
      </c>
      <c r="J458" s="33">
        <v>36490.624505928856</v>
      </c>
      <c r="K458" s="33">
        <v>2452.4940711462455</v>
      </c>
      <c r="L458" s="33">
        <v>9681.391304347826</v>
      </c>
      <c r="M458" s="33">
        <v>11954.466403162056</v>
      </c>
      <c r="N458" s="33">
        <v>5661.2648221343879</v>
      </c>
      <c r="O458" s="33">
        <v>5313.4189723320169</v>
      </c>
      <c r="P458" s="33">
        <v>1427.588932806324</v>
      </c>
      <c r="Q458" s="33">
        <v>54982.861660079048</v>
      </c>
      <c r="R458" s="33">
        <v>1276.8695652173915</v>
      </c>
      <c r="S458" s="33">
        <v>2842.213438735178</v>
      </c>
      <c r="T458" s="33">
        <v>13089.10276679842</v>
      </c>
      <c r="U458" s="33">
        <v>10316.418972332018</v>
      </c>
      <c r="V458" s="33">
        <v>14907.494071146246</v>
      </c>
      <c r="W458" s="33">
        <v>7231.4387351778669</v>
      </c>
      <c r="X458" s="33">
        <v>3484.5573122529649</v>
      </c>
      <c r="Y458" s="33">
        <v>1834.7667984189725</v>
      </c>
      <c r="Z458" s="33">
        <v>60657.960474308311</v>
      </c>
      <c r="AA458" s="33">
        <v>33514.181818181823</v>
      </c>
      <c r="AB458" s="33">
        <v>5386.2569169960479</v>
      </c>
      <c r="AC458" s="33">
        <v>7638.189723320158</v>
      </c>
      <c r="AD458" s="33">
        <v>7066.8063241106729</v>
      </c>
      <c r="AE458" s="33">
        <v>7052.525691699605</v>
      </c>
      <c r="AF458" s="33">
        <v>41382.972332015808</v>
      </c>
      <c r="AG458" s="33">
        <v>3245.8577075098819</v>
      </c>
      <c r="AH458" s="33">
        <v>9276.5454545454559</v>
      </c>
      <c r="AI458" s="33">
        <v>14347.715415019764</v>
      </c>
      <c r="AJ458" s="33">
        <v>7643.2569169960479</v>
      </c>
      <c r="AK458" s="33">
        <v>5611.632411067194</v>
      </c>
      <c r="AL458" s="33">
        <v>1257.9644268774705</v>
      </c>
      <c r="AM458" s="33">
        <v>61285.209486166008</v>
      </c>
      <c r="AN458" s="33">
        <v>960.03952569169974</v>
      </c>
      <c r="AO458" s="33">
        <v>2802.1857707509885</v>
      </c>
      <c r="AP458" s="33">
        <v>15199.00790513834</v>
      </c>
      <c r="AQ458" s="33">
        <v>13790.05928853755</v>
      </c>
      <c r="AR458" s="33">
        <v>13785.363636363638</v>
      </c>
      <c r="AS458" s="33">
        <v>9513.1857707509898</v>
      </c>
      <c r="AT458" s="33">
        <v>3559.9328063241105</v>
      </c>
      <c r="AU458" s="33">
        <v>1675.434782608696</v>
      </c>
      <c r="AV458" s="33">
        <v>62017.924901185776</v>
      </c>
      <c r="AW458" s="33">
        <v>35313.861660079056</v>
      </c>
      <c r="AX458" s="33">
        <v>5270.7826086956529</v>
      </c>
      <c r="AY458" s="33">
        <v>7877.541501976285</v>
      </c>
      <c r="AZ458" s="33">
        <v>7382.1383399209499</v>
      </c>
      <c r="BA458" s="33">
        <v>6173.600790513834</v>
      </c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  <c r="CE458" s="1"/>
      <c r="CF458" s="1"/>
      <c r="CG458" s="1"/>
      <c r="CH458" s="1"/>
      <c r="CI458" s="1"/>
      <c r="CJ458" s="1"/>
      <c r="CK458" s="1"/>
      <c r="CL458" s="1"/>
      <c r="CM458" s="1"/>
      <c r="CN458" s="1"/>
      <c r="CO458" s="1"/>
      <c r="CP458" s="1"/>
      <c r="CQ458" s="1"/>
      <c r="CR458" s="1"/>
      <c r="CS458" s="1"/>
      <c r="CT458" s="1"/>
      <c r="CU458" s="1"/>
      <c r="CV458" s="1"/>
      <c r="CW458" s="1"/>
      <c r="CX458" s="1"/>
      <c r="CY458" s="1"/>
      <c r="CZ458" s="1"/>
      <c r="DA458" s="1"/>
      <c r="DB458" s="1"/>
      <c r="DC458" s="1"/>
      <c r="DD458" s="1"/>
      <c r="DE458" s="1"/>
      <c r="DF458" s="1"/>
      <c r="DG458" s="1"/>
      <c r="DH458" s="1"/>
      <c r="DI458" s="1"/>
      <c r="DJ458" s="1"/>
      <c r="DK458" s="1"/>
      <c r="DL458" s="1"/>
      <c r="DM458" s="1"/>
      <c r="DN458" s="1"/>
      <c r="DO458" s="1"/>
      <c r="DP458" s="1"/>
      <c r="DQ458" s="1"/>
      <c r="DR458" s="1"/>
      <c r="DS458" s="1"/>
      <c r="DT458" s="1"/>
      <c r="DU458" s="1"/>
      <c r="DV458" s="1"/>
      <c r="DW458" s="1"/>
      <c r="DX458" s="1"/>
      <c r="DY458" s="1"/>
      <c r="DZ458" s="1"/>
      <c r="EA458" s="1"/>
      <c r="EB458" s="1"/>
      <c r="EC458" s="1"/>
      <c r="ED458" s="1"/>
      <c r="EE458" s="1"/>
      <c r="EF458" s="1"/>
      <c r="EG458" s="1"/>
      <c r="EH458" s="1"/>
      <c r="EI458" s="1"/>
      <c r="EJ458" s="1"/>
      <c r="EK458" s="1"/>
      <c r="EL458" s="1"/>
      <c r="EM458" s="1"/>
      <c r="EN458" s="1"/>
      <c r="EO458" s="1"/>
      <c r="EP458" s="1"/>
      <c r="EQ458" s="1"/>
      <c r="ER458" s="1"/>
      <c r="ES458" s="1"/>
      <c r="ET458" s="1"/>
      <c r="EU458" s="1"/>
      <c r="EV458" s="1"/>
      <c r="EW458" s="1"/>
      <c r="EX458" s="1"/>
      <c r="EY458" s="1"/>
      <c r="EZ458" s="1"/>
      <c r="FA458" s="1"/>
      <c r="FB458" s="1"/>
      <c r="FC458" s="1"/>
      <c r="FD458" s="1"/>
      <c r="FE458" s="1"/>
      <c r="FF458" s="1"/>
      <c r="FG458" s="1"/>
      <c r="FH458" s="1"/>
    </row>
    <row r="459" spans="1:164" ht="15.75" customHeight="1" x14ac:dyDescent="0.25">
      <c r="A459" s="1">
        <v>50065</v>
      </c>
      <c r="B459" s="1" t="s">
        <v>460</v>
      </c>
      <c r="C459" s="1" t="s">
        <v>810</v>
      </c>
      <c r="D459" s="1" t="s">
        <v>827</v>
      </c>
      <c r="E459" s="1">
        <v>3480</v>
      </c>
      <c r="F459" s="1" t="s">
        <v>834</v>
      </c>
      <c r="G459" s="1" t="s">
        <v>839</v>
      </c>
      <c r="H459" s="1" t="s">
        <v>845</v>
      </c>
      <c r="I459" s="1" t="s">
        <v>851</v>
      </c>
      <c r="J459" s="33">
        <v>152648.41897233203</v>
      </c>
      <c r="K459" s="33">
        <v>10512.596837944664</v>
      </c>
      <c r="L459" s="33">
        <v>21736.988142292492</v>
      </c>
      <c r="M459" s="33">
        <v>62891.003952569168</v>
      </c>
      <c r="N459" s="33">
        <v>33069.794466403167</v>
      </c>
      <c r="O459" s="33">
        <v>21223.861660079052</v>
      </c>
      <c r="P459" s="33">
        <v>3214.1739130434785</v>
      </c>
      <c r="Q459" s="33">
        <v>139237.8972332016</v>
      </c>
      <c r="R459" s="33">
        <v>2297.7391304347825</v>
      </c>
      <c r="S459" s="33">
        <v>6123.0592885375499</v>
      </c>
      <c r="T459" s="33">
        <v>44566.944664031624</v>
      </c>
      <c r="U459" s="33">
        <v>28302.13438735178</v>
      </c>
      <c r="V459" s="33">
        <v>23050.387351778656</v>
      </c>
      <c r="W459" s="33">
        <v>22946.794466403164</v>
      </c>
      <c r="X459" s="33">
        <v>7649.885375494071</v>
      </c>
      <c r="Y459" s="33">
        <v>4300.952569169961</v>
      </c>
      <c r="Z459" s="33">
        <v>137818.56916996048</v>
      </c>
      <c r="AA459" s="33">
        <v>50866.138339920959</v>
      </c>
      <c r="AB459" s="33">
        <v>16842.296442687748</v>
      </c>
      <c r="AC459" s="33">
        <v>19044.00790513834</v>
      </c>
      <c r="AD459" s="33">
        <v>26034.37154150198</v>
      </c>
      <c r="AE459" s="33">
        <v>25031.754940711464</v>
      </c>
      <c r="AF459" s="33">
        <v>142289.12648221344</v>
      </c>
      <c r="AG459" s="33">
        <v>11295.324110671936</v>
      </c>
      <c r="AH459" s="33">
        <v>19010.581027667984</v>
      </c>
      <c r="AI459" s="33">
        <v>59310.996047430839</v>
      </c>
      <c r="AJ459" s="33">
        <v>28729.26086956522</v>
      </c>
      <c r="AK459" s="33">
        <v>19899.644268774704</v>
      </c>
      <c r="AL459" s="33">
        <v>4043.3201581027665</v>
      </c>
      <c r="AM459" s="33">
        <v>151229.19367588934</v>
      </c>
      <c r="AN459" s="33">
        <v>3642.853754940712</v>
      </c>
      <c r="AO459" s="33">
        <v>6067.01976284585</v>
      </c>
      <c r="AP459" s="33">
        <v>45510.395256917</v>
      </c>
      <c r="AQ459" s="33">
        <v>29762.241106719372</v>
      </c>
      <c r="AR459" s="33">
        <v>23243.861660079052</v>
      </c>
      <c r="AS459" s="33">
        <v>30089.268774703563</v>
      </c>
      <c r="AT459" s="33">
        <v>8411.6679841897239</v>
      </c>
      <c r="AU459" s="33">
        <v>4501.8853754940719</v>
      </c>
      <c r="AV459" s="33">
        <v>144628.86956521741</v>
      </c>
      <c r="AW459" s="33">
        <v>56406.924901185768</v>
      </c>
      <c r="AX459" s="33">
        <v>21241.00790513834</v>
      </c>
      <c r="AY459" s="33">
        <v>18739.774703557312</v>
      </c>
      <c r="AZ459" s="33">
        <v>25195.146245059292</v>
      </c>
      <c r="BA459" s="33">
        <v>23046.01581027668</v>
      </c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  <c r="CF459" s="1"/>
      <c r="CG459" s="1"/>
      <c r="CH459" s="1"/>
      <c r="CI459" s="1"/>
      <c r="CJ459" s="1"/>
      <c r="CK459" s="1"/>
      <c r="CL459" s="1"/>
      <c r="CM459" s="1"/>
      <c r="CN459" s="1"/>
      <c r="CO459" s="1"/>
      <c r="CP459" s="1"/>
      <c r="CQ459" s="1"/>
      <c r="CR459" s="1"/>
      <c r="CS459" s="1"/>
      <c r="CT459" s="1"/>
      <c r="CU459" s="1"/>
      <c r="CV459" s="1"/>
      <c r="CW459" s="1"/>
      <c r="CX459" s="1"/>
      <c r="CY459" s="1"/>
      <c r="CZ459" s="1"/>
      <c r="DA459" s="1"/>
      <c r="DB459" s="1"/>
      <c r="DC459" s="1"/>
      <c r="DD459" s="1"/>
      <c r="DE459" s="1"/>
      <c r="DF459" s="1"/>
      <c r="DG459" s="1"/>
      <c r="DH459" s="1"/>
      <c r="DI459" s="1"/>
      <c r="DJ459" s="1"/>
      <c r="DK459" s="1"/>
      <c r="DL459" s="1"/>
      <c r="DM459" s="1"/>
      <c r="DN459" s="1"/>
      <c r="DO459" s="1"/>
      <c r="DP459" s="1"/>
      <c r="DQ459" s="1"/>
      <c r="DR459" s="1"/>
      <c r="DS459" s="1"/>
      <c r="DT459" s="1"/>
      <c r="DU459" s="1"/>
      <c r="DV459" s="1"/>
      <c r="DW459" s="1"/>
      <c r="DX459" s="1"/>
      <c r="DY459" s="1"/>
      <c r="DZ459" s="1"/>
      <c r="EA459" s="1"/>
      <c r="EB459" s="1"/>
      <c r="EC459" s="1"/>
      <c r="ED459" s="1"/>
      <c r="EE459" s="1"/>
      <c r="EF459" s="1"/>
      <c r="EG459" s="1"/>
      <c r="EH459" s="1"/>
      <c r="EI459" s="1"/>
      <c r="EJ459" s="1"/>
      <c r="EK459" s="1"/>
      <c r="EL459" s="1"/>
      <c r="EM459" s="1"/>
      <c r="EN459" s="1"/>
      <c r="EO459" s="1"/>
      <c r="EP459" s="1"/>
      <c r="EQ459" s="1"/>
      <c r="ER459" s="1"/>
      <c r="ES459" s="1"/>
      <c r="ET459" s="1"/>
      <c r="EU459" s="1"/>
      <c r="EV459" s="1"/>
      <c r="EW459" s="1"/>
      <c r="EX459" s="1"/>
      <c r="EY459" s="1"/>
      <c r="EZ459" s="1"/>
      <c r="FA459" s="1"/>
      <c r="FB459" s="1"/>
      <c r="FC459" s="1"/>
      <c r="FD459" s="1"/>
      <c r="FE459" s="1"/>
      <c r="FF459" s="1"/>
      <c r="FG459" s="1"/>
      <c r="FH459" s="1"/>
    </row>
    <row r="460" spans="1:164" ht="15.75" customHeight="1" x14ac:dyDescent="0.25">
      <c r="A460" s="1">
        <v>50076</v>
      </c>
      <c r="B460" s="1" t="s">
        <v>461</v>
      </c>
      <c r="C460" s="1" t="s">
        <v>811</v>
      </c>
      <c r="D460" s="1" t="s">
        <v>825</v>
      </c>
      <c r="E460" s="1">
        <v>2028</v>
      </c>
      <c r="F460" s="1" t="s">
        <v>832</v>
      </c>
      <c r="G460" s="1" t="s">
        <v>839</v>
      </c>
      <c r="H460" s="1" t="s">
        <v>841</v>
      </c>
      <c r="I460" s="1" t="s">
        <v>853</v>
      </c>
      <c r="J460" s="33">
        <v>102127.64822134389</v>
      </c>
      <c r="K460" s="33">
        <v>19104.1581027668</v>
      </c>
      <c r="L460" s="33">
        <v>11857.501976284586</v>
      </c>
      <c r="M460" s="33">
        <v>56343.047430830047</v>
      </c>
      <c r="N460" s="33">
        <v>9418.158102766798</v>
      </c>
      <c r="O460" s="33">
        <v>4050.8498023715415</v>
      </c>
      <c r="P460" s="33">
        <v>1353.932806324111</v>
      </c>
      <c r="Q460" s="33">
        <v>87687.055335968369</v>
      </c>
      <c r="R460" s="33">
        <v>1284.217391304348</v>
      </c>
      <c r="S460" s="33">
        <v>2249.6126482213444</v>
      </c>
      <c r="T460" s="33">
        <v>34098.245059288536</v>
      </c>
      <c r="U460" s="33">
        <v>12221.02371541502</v>
      </c>
      <c r="V460" s="33">
        <v>17828.83399209486</v>
      </c>
      <c r="W460" s="33">
        <v>15283.403162055338</v>
      </c>
      <c r="X460" s="33">
        <v>2560.0869565217395</v>
      </c>
      <c r="Y460" s="33">
        <v>2161.632411067194</v>
      </c>
      <c r="Z460" s="33">
        <v>82199.620553359695</v>
      </c>
      <c r="AA460" s="33">
        <v>29754.885375494072</v>
      </c>
      <c r="AB460" s="33">
        <v>7947.1304347826099</v>
      </c>
      <c r="AC460" s="33">
        <v>14971.30830039526</v>
      </c>
      <c r="AD460" s="33">
        <v>21468.031620553364</v>
      </c>
      <c r="AE460" s="33">
        <v>8058.2648221343879</v>
      </c>
      <c r="AF460" s="33">
        <v>110216.06324110671</v>
      </c>
      <c r="AG460" s="33">
        <v>12323.640316205536</v>
      </c>
      <c r="AH460" s="33">
        <v>9533.1304347826099</v>
      </c>
      <c r="AI460" s="33">
        <v>74653.383399209488</v>
      </c>
      <c r="AJ460" s="33">
        <v>7305.869565217391</v>
      </c>
      <c r="AK460" s="33">
        <v>5635.217391304348</v>
      </c>
      <c r="AL460" s="33">
        <v>764.82213438735187</v>
      </c>
      <c r="AM460" s="33">
        <v>82953.320158102782</v>
      </c>
      <c r="AN460" s="33">
        <v>1217.814229249012</v>
      </c>
      <c r="AO460" s="33">
        <v>2204.814229249012</v>
      </c>
      <c r="AP460" s="33">
        <v>29104.664031620556</v>
      </c>
      <c r="AQ460" s="33">
        <v>12285.727272727274</v>
      </c>
      <c r="AR460" s="33">
        <v>14440.14624505929</v>
      </c>
      <c r="AS460" s="33">
        <v>17175.233201581028</v>
      </c>
      <c r="AT460" s="33">
        <v>4667.913043478261</v>
      </c>
      <c r="AU460" s="33">
        <v>1857.00790513834</v>
      </c>
      <c r="AV460" s="33">
        <v>66329.233201581039</v>
      </c>
      <c r="AW460" s="33">
        <v>25303.011857707512</v>
      </c>
      <c r="AX460" s="33">
        <v>6664.7114624505939</v>
      </c>
      <c r="AY460" s="33">
        <v>10762.565217391306</v>
      </c>
      <c r="AZ460" s="33">
        <v>15849.608695652176</v>
      </c>
      <c r="BA460" s="33">
        <v>7749.335968379447</v>
      </c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  <c r="CE460" s="1"/>
      <c r="CF460" s="1"/>
      <c r="CG460" s="1"/>
      <c r="CH460" s="1"/>
      <c r="CI460" s="1"/>
      <c r="CJ460" s="1"/>
      <c r="CK460" s="1"/>
      <c r="CL460" s="1"/>
      <c r="CM460" s="1"/>
      <c r="CN460" s="1"/>
      <c r="CO460" s="1"/>
      <c r="CP460" s="1"/>
      <c r="CQ460" s="1"/>
      <c r="CR460" s="1"/>
      <c r="CS460" s="1"/>
      <c r="CT460" s="1"/>
      <c r="CU460" s="1"/>
      <c r="CV460" s="1"/>
      <c r="CW460" s="1"/>
      <c r="CX460" s="1"/>
      <c r="CY460" s="1"/>
      <c r="CZ460" s="1"/>
      <c r="DA460" s="1"/>
      <c r="DB460" s="1"/>
      <c r="DC460" s="1"/>
      <c r="DD460" s="1"/>
      <c r="DE460" s="1"/>
      <c r="DF460" s="1"/>
      <c r="DG460" s="1"/>
      <c r="DH460" s="1"/>
      <c r="DI460" s="1"/>
      <c r="DJ460" s="1"/>
      <c r="DK460" s="1"/>
      <c r="DL460" s="1"/>
      <c r="DM460" s="1"/>
      <c r="DN460" s="1"/>
      <c r="DO460" s="1"/>
      <c r="DP460" s="1"/>
      <c r="DQ460" s="1"/>
      <c r="DR460" s="1"/>
      <c r="DS460" s="1"/>
      <c r="DT460" s="1"/>
      <c r="DU460" s="1"/>
      <c r="DV460" s="1"/>
      <c r="DW460" s="1"/>
      <c r="DX460" s="1"/>
      <c r="DY460" s="1"/>
      <c r="DZ460" s="1"/>
      <c r="EA460" s="1"/>
      <c r="EB460" s="1"/>
      <c r="EC460" s="1"/>
      <c r="ED460" s="1"/>
      <c r="EE460" s="1"/>
      <c r="EF460" s="1"/>
      <c r="EG460" s="1"/>
      <c r="EH460" s="1"/>
      <c r="EI460" s="1"/>
      <c r="EJ460" s="1"/>
      <c r="EK460" s="1"/>
      <c r="EL460" s="1"/>
      <c r="EM460" s="1"/>
      <c r="EN460" s="1"/>
      <c r="EO460" s="1"/>
      <c r="EP460" s="1"/>
      <c r="EQ460" s="1"/>
      <c r="ER460" s="1"/>
      <c r="ES460" s="1"/>
      <c r="ET460" s="1"/>
      <c r="EU460" s="1"/>
      <c r="EV460" s="1"/>
      <c r="EW460" s="1"/>
      <c r="EX460" s="1"/>
      <c r="EY460" s="1"/>
      <c r="EZ460" s="1"/>
      <c r="FA460" s="1"/>
      <c r="FB460" s="1"/>
      <c r="FC460" s="1"/>
      <c r="FD460" s="1"/>
      <c r="FE460" s="1"/>
      <c r="FF460" s="1"/>
      <c r="FG460" s="1"/>
      <c r="FH460" s="1"/>
    </row>
    <row r="461" spans="1:164" ht="15.75" customHeight="1" x14ac:dyDescent="0.25">
      <c r="A461" s="1">
        <v>50115</v>
      </c>
      <c r="B461" s="1" t="s">
        <v>462</v>
      </c>
      <c r="C461" s="1" t="s">
        <v>809</v>
      </c>
      <c r="D461" s="1" t="s">
        <v>823</v>
      </c>
      <c r="E461" s="1">
        <v>1200</v>
      </c>
      <c r="F461" s="1" t="s">
        <v>834</v>
      </c>
      <c r="G461" s="1" t="s">
        <v>839</v>
      </c>
      <c r="H461" s="1" t="s">
        <v>844</v>
      </c>
      <c r="I461" s="1" t="s">
        <v>850</v>
      </c>
      <c r="J461" s="33">
        <v>4402.00790513834</v>
      </c>
      <c r="K461" s="33">
        <v>207.84189723320162</v>
      </c>
      <c r="L461" s="33">
        <v>469.52964426877475</v>
      </c>
      <c r="M461" s="33">
        <v>932.00395256917</v>
      </c>
      <c r="N461" s="33">
        <v>1067.3675889328065</v>
      </c>
      <c r="O461" s="33">
        <v>601.93675889328063</v>
      </c>
      <c r="P461" s="33">
        <v>1123.3280632411067</v>
      </c>
      <c r="Q461" s="33">
        <v>14045.557312252964</v>
      </c>
      <c r="R461" s="33">
        <v>147.9130434782609</v>
      </c>
      <c r="S461" s="33">
        <v>753.87351778656125</v>
      </c>
      <c r="T461" s="33">
        <v>5569.794466403162</v>
      </c>
      <c r="U461" s="33">
        <v>3054.2648221343875</v>
      </c>
      <c r="V461" s="33">
        <v>2638.059288537549</v>
      </c>
      <c r="W461" s="33">
        <v>1842.2450592885377</v>
      </c>
      <c r="X461" s="33">
        <v>31.620553359683797</v>
      </c>
      <c r="Y461" s="33">
        <v>7.7865612648221347</v>
      </c>
      <c r="Z461" s="33">
        <v>17564.750988142296</v>
      </c>
      <c r="AA461" s="33">
        <v>9046.0513833992118</v>
      </c>
      <c r="AB461" s="33">
        <v>1930.8735177865613</v>
      </c>
      <c r="AC461" s="33">
        <v>2138.608695652174</v>
      </c>
      <c r="AD461" s="33">
        <v>2840.4031620553365</v>
      </c>
      <c r="AE461" s="33">
        <v>1608.814229249012</v>
      </c>
      <c r="AF461" s="33">
        <v>11628.94466403162</v>
      </c>
      <c r="AG461" s="33">
        <v>1704.7747035573123</v>
      </c>
      <c r="AH461" s="33">
        <v>1275.9841897233202</v>
      </c>
      <c r="AI461" s="33">
        <v>3329.0671936758899</v>
      </c>
      <c r="AJ461" s="33">
        <v>1143.0237154150198</v>
      </c>
      <c r="AK461" s="33">
        <v>2022.3794466403162</v>
      </c>
      <c r="AL461" s="33">
        <v>2153.715415019763</v>
      </c>
      <c r="AM461" s="33">
        <v>25225.7628458498</v>
      </c>
      <c r="AN461" s="33">
        <v>317.58893280632412</v>
      </c>
      <c r="AO461" s="33">
        <v>1151.814229249012</v>
      </c>
      <c r="AP461" s="33">
        <v>8071.094861660079</v>
      </c>
      <c r="AQ461" s="33">
        <v>5575.715415019763</v>
      </c>
      <c r="AR461" s="33">
        <v>4803.521739130435</v>
      </c>
      <c r="AS461" s="33">
        <v>4463.3833992094869</v>
      </c>
      <c r="AT461" s="33">
        <v>185.7509881422925</v>
      </c>
      <c r="AU461" s="33">
        <v>656.89328063241112</v>
      </c>
      <c r="AV461" s="33">
        <v>30814.158102766803</v>
      </c>
      <c r="AW461" s="33">
        <v>15837.679841897236</v>
      </c>
      <c r="AX461" s="33">
        <v>2391.422924901186</v>
      </c>
      <c r="AY461" s="33">
        <v>4184.707509881423</v>
      </c>
      <c r="AZ461" s="33">
        <v>5608.9604743083009</v>
      </c>
      <c r="BA461" s="33">
        <v>2791.3873517786565</v>
      </c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  <c r="CF461" s="1"/>
      <c r="CG461" s="1"/>
      <c r="CH461" s="1"/>
      <c r="CI461" s="1"/>
      <c r="CJ461" s="1"/>
      <c r="CK461" s="1"/>
      <c r="CL461" s="1"/>
      <c r="CM461" s="1"/>
      <c r="CN461" s="1"/>
      <c r="CO461" s="1"/>
      <c r="CP461" s="1"/>
      <c r="CQ461" s="1"/>
      <c r="CR461" s="1"/>
      <c r="CS461" s="1"/>
      <c r="CT461" s="1"/>
      <c r="CU461" s="1"/>
      <c r="CV461" s="1"/>
      <c r="CW461" s="1"/>
      <c r="CX461" s="1"/>
      <c r="CY461" s="1"/>
      <c r="CZ461" s="1"/>
      <c r="DA461" s="1"/>
      <c r="DB461" s="1"/>
      <c r="DC461" s="1"/>
      <c r="DD461" s="1"/>
      <c r="DE461" s="1"/>
      <c r="DF461" s="1"/>
      <c r="DG461" s="1"/>
      <c r="DH461" s="1"/>
      <c r="DI461" s="1"/>
      <c r="DJ461" s="1"/>
      <c r="DK461" s="1"/>
      <c r="DL461" s="1"/>
      <c r="DM461" s="1"/>
      <c r="DN461" s="1"/>
      <c r="DO461" s="1"/>
      <c r="DP461" s="1"/>
      <c r="DQ461" s="1"/>
      <c r="DR461" s="1"/>
      <c r="DS461" s="1"/>
      <c r="DT461" s="1"/>
      <c r="DU461" s="1"/>
      <c r="DV461" s="1"/>
      <c r="DW461" s="1"/>
      <c r="DX461" s="1"/>
      <c r="DY461" s="1"/>
      <c r="DZ461" s="1"/>
      <c r="EA461" s="1"/>
      <c r="EB461" s="1"/>
      <c r="EC461" s="1"/>
      <c r="ED461" s="1"/>
      <c r="EE461" s="1"/>
      <c r="EF461" s="1"/>
      <c r="EG461" s="1"/>
      <c r="EH461" s="1"/>
      <c r="EI461" s="1"/>
      <c r="EJ461" s="1"/>
      <c r="EK461" s="1"/>
      <c r="EL461" s="1"/>
      <c r="EM461" s="1"/>
      <c r="EN461" s="1"/>
      <c r="EO461" s="1"/>
      <c r="EP461" s="1"/>
      <c r="EQ461" s="1"/>
      <c r="ER461" s="1"/>
      <c r="ES461" s="1"/>
      <c r="ET461" s="1"/>
      <c r="EU461" s="1"/>
      <c r="EV461" s="1"/>
      <c r="EW461" s="1"/>
      <c r="EX461" s="1"/>
      <c r="EY461" s="1"/>
      <c r="EZ461" s="1"/>
      <c r="FA461" s="1"/>
      <c r="FB461" s="1"/>
      <c r="FC461" s="1"/>
      <c r="FD461" s="1"/>
      <c r="FE461" s="1"/>
      <c r="FF461" s="1"/>
      <c r="FG461" s="1"/>
      <c r="FH461" s="1"/>
    </row>
    <row r="462" spans="1:164" ht="15.75" customHeight="1" x14ac:dyDescent="0.25">
      <c r="A462" s="1">
        <v>50122</v>
      </c>
      <c r="B462" s="1" t="s">
        <v>463</v>
      </c>
      <c r="C462" s="1" t="s">
        <v>809</v>
      </c>
      <c r="D462" s="1" t="s">
        <v>827</v>
      </c>
      <c r="E462" s="1">
        <v>2995</v>
      </c>
      <c r="F462" s="1" t="s">
        <v>836</v>
      </c>
      <c r="G462" s="1" t="s">
        <v>839</v>
      </c>
      <c r="H462" s="1" t="s">
        <v>846</v>
      </c>
      <c r="I462" s="1" t="s">
        <v>851</v>
      </c>
      <c r="J462" s="33">
        <v>132679.87351778656</v>
      </c>
      <c r="K462" s="33">
        <v>10418.454545454546</v>
      </c>
      <c r="L462" s="33">
        <v>22877.747035573124</v>
      </c>
      <c r="M462" s="33">
        <v>46441.703557312256</v>
      </c>
      <c r="N462" s="33">
        <v>23756.193675889328</v>
      </c>
      <c r="O462" s="33">
        <v>19755.596837944668</v>
      </c>
      <c r="P462" s="33">
        <v>9430.177865612648</v>
      </c>
      <c r="Q462" s="33">
        <v>86173.541501976302</v>
      </c>
      <c r="R462" s="33">
        <v>2203.7944664031625</v>
      </c>
      <c r="S462" s="33">
        <v>5892.517786561265</v>
      </c>
      <c r="T462" s="33">
        <v>25366.383399209488</v>
      </c>
      <c r="U462" s="33">
        <v>17349.517786561264</v>
      </c>
      <c r="V462" s="33">
        <v>17062.418972332016</v>
      </c>
      <c r="W462" s="33">
        <v>9423.434782608696</v>
      </c>
      <c r="X462" s="33">
        <v>5880.2608695652179</v>
      </c>
      <c r="Y462" s="33">
        <v>2995.2134387351784</v>
      </c>
      <c r="Z462" s="33">
        <v>131464.42292490121</v>
      </c>
      <c r="AA462" s="33">
        <v>49259.067193675895</v>
      </c>
      <c r="AB462" s="33">
        <v>13737.233201581028</v>
      </c>
      <c r="AC462" s="33">
        <v>24316.794466403164</v>
      </c>
      <c r="AD462" s="33">
        <v>26979.826086956527</v>
      </c>
      <c r="AE462" s="33">
        <v>17171.501976284588</v>
      </c>
      <c r="AF462" s="33">
        <v>117834.64031620555</v>
      </c>
      <c r="AG462" s="33">
        <v>11532.628458498024</v>
      </c>
      <c r="AH462" s="33">
        <v>17900.798418972332</v>
      </c>
      <c r="AI462" s="33">
        <v>42832.758893280639</v>
      </c>
      <c r="AJ462" s="33">
        <v>20086.320158102768</v>
      </c>
      <c r="AK462" s="33">
        <v>17979.94466403162</v>
      </c>
      <c r="AL462" s="33">
        <v>7502.1897233201589</v>
      </c>
      <c r="AM462" s="33">
        <v>93266.146245059295</v>
      </c>
      <c r="AN462" s="33">
        <v>2698.5494071146245</v>
      </c>
      <c r="AO462" s="33">
        <v>5542.5691699604749</v>
      </c>
      <c r="AP462" s="33">
        <v>27296.636363636368</v>
      </c>
      <c r="AQ462" s="33">
        <v>17059.387351778656</v>
      </c>
      <c r="AR462" s="33">
        <v>19721.98418972332</v>
      </c>
      <c r="AS462" s="33">
        <v>11692.213438735178</v>
      </c>
      <c r="AT462" s="33">
        <v>6113.142292490119</v>
      </c>
      <c r="AU462" s="33">
        <v>3141.6640316205535</v>
      </c>
      <c r="AV462" s="33">
        <v>128286.88142292488</v>
      </c>
      <c r="AW462" s="33">
        <v>49486.138339920959</v>
      </c>
      <c r="AX462" s="33">
        <v>15022.383399209486</v>
      </c>
      <c r="AY462" s="33">
        <v>21084.750988142292</v>
      </c>
      <c r="AZ462" s="33">
        <v>27479.019762845852</v>
      </c>
      <c r="BA462" s="33">
        <v>15214.588932806326</v>
      </c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  <c r="CF462" s="1"/>
      <c r="CG462" s="1"/>
      <c r="CH462" s="1"/>
      <c r="CI462" s="1"/>
      <c r="CJ462" s="1"/>
      <c r="CK462" s="1"/>
      <c r="CL462" s="1"/>
      <c r="CM462" s="1"/>
      <c r="CN462" s="1"/>
      <c r="CO462" s="1"/>
      <c r="CP462" s="1"/>
      <c r="CQ462" s="1"/>
      <c r="CR462" s="1"/>
      <c r="CS462" s="1"/>
      <c r="CT462" s="1"/>
      <c r="CU462" s="1"/>
      <c r="CV462" s="1"/>
      <c r="CW462" s="1"/>
      <c r="CX462" s="1"/>
      <c r="CY462" s="1"/>
      <c r="CZ462" s="1"/>
      <c r="DA462" s="1"/>
      <c r="DB462" s="1"/>
      <c r="DC462" s="1"/>
      <c r="DD462" s="1"/>
      <c r="DE462" s="1"/>
      <c r="DF462" s="1"/>
      <c r="DG462" s="1"/>
      <c r="DH462" s="1"/>
      <c r="DI462" s="1"/>
      <c r="DJ462" s="1"/>
      <c r="DK462" s="1"/>
      <c r="DL462" s="1"/>
      <c r="DM462" s="1"/>
      <c r="DN462" s="1"/>
      <c r="DO462" s="1"/>
      <c r="DP462" s="1"/>
      <c r="DQ462" s="1"/>
      <c r="DR462" s="1"/>
      <c r="DS462" s="1"/>
      <c r="DT462" s="1"/>
      <c r="DU462" s="1"/>
      <c r="DV462" s="1"/>
      <c r="DW462" s="1"/>
      <c r="DX462" s="1"/>
      <c r="DY462" s="1"/>
      <c r="DZ462" s="1"/>
      <c r="EA462" s="1"/>
      <c r="EB462" s="1"/>
      <c r="EC462" s="1"/>
      <c r="ED462" s="1"/>
      <c r="EE462" s="1"/>
      <c r="EF462" s="1"/>
      <c r="EG462" s="1"/>
      <c r="EH462" s="1"/>
      <c r="EI462" s="1"/>
      <c r="EJ462" s="1"/>
      <c r="EK462" s="1"/>
      <c r="EL462" s="1"/>
      <c r="EM462" s="1"/>
      <c r="EN462" s="1"/>
      <c r="EO462" s="1"/>
      <c r="EP462" s="1"/>
      <c r="EQ462" s="1"/>
      <c r="ER462" s="1"/>
      <c r="ES462" s="1"/>
      <c r="ET462" s="1"/>
      <c r="EU462" s="1"/>
      <c r="EV462" s="1"/>
      <c r="EW462" s="1"/>
      <c r="EX462" s="1"/>
      <c r="EY462" s="1"/>
      <c r="EZ462" s="1"/>
      <c r="FA462" s="1"/>
      <c r="FB462" s="1"/>
      <c r="FC462" s="1"/>
      <c r="FD462" s="1"/>
      <c r="FE462" s="1"/>
      <c r="FF462" s="1"/>
      <c r="FG462" s="1"/>
      <c r="FH462" s="1"/>
    </row>
    <row r="463" spans="1:164" ht="15.75" customHeight="1" x14ac:dyDescent="0.25">
      <c r="A463" s="1">
        <v>50130</v>
      </c>
      <c r="B463" s="1" t="s">
        <v>464</v>
      </c>
      <c r="C463" s="1" t="s">
        <v>809</v>
      </c>
      <c r="D463" s="1" t="s">
        <v>825</v>
      </c>
      <c r="E463" s="1">
        <v>2020</v>
      </c>
      <c r="F463" s="1" t="s">
        <v>834</v>
      </c>
      <c r="G463" s="1" t="s">
        <v>839</v>
      </c>
      <c r="H463" s="1" t="s">
        <v>841</v>
      </c>
      <c r="I463" s="1" t="s">
        <v>851</v>
      </c>
      <c r="J463" s="33">
        <v>82913.490118577072</v>
      </c>
      <c r="K463" s="33">
        <v>3844.5968379446645</v>
      </c>
      <c r="L463" s="33">
        <v>6527.146245059289</v>
      </c>
      <c r="M463" s="33">
        <v>42479.624505928856</v>
      </c>
      <c r="N463" s="33">
        <v>16559.051383399212</v>
      </c>
      <c r="O463" s="33">
        <v>9642.9446640316219</v>
      </c>
      <c r="P463" s="33">
        <v>3860.1264822134385</v>
      </c>
      <c r="Q463" s="33">
        <v>48556.806324110679</v>
      </c>
      <c r="R463" s="33">
        <v>1191.8735177865615</v>
      </c>
      <c r="S463" s="33">
        <v>2016.324110671937</v>
      </c>
      <c r="T463" s="33">
        <v>13450.806324110674</v>
      </c>
      <c r="U463" s="33">
        <v>7442.02371541502</v>
      </c>
      <c r="V463" s="33">
        <v>8440.1264822134381</v>
      </c>
      <c r="W463" s="33">
        <v>10370.308300395258</v>
      </c>
      <c r="X463" s="33">
        <v>4090.8774703557315</v>
      </c>
      <c r="Y463" s="33">
        <v>1554.4664031620555</v>
      </c>
      <c r="Z463" s="33">
        <v>64811.877470355743</v>
      </c>
      <c r="AA463" s="33">
        <v>14525.256916996046</v>
      </c>
      <c r="AB463" s="33">
        <v>7643.7786561264838</v>
      </c>
      <c r="AC463" s="33">
        <v>12214.913043478262</v>
      </c>
      <c r="AD463" s="33">
        <v>20075.541501976288</v>
      </c>
      <c r="AE463" s="33">
        <v>10352.387351778658</v>
      </c>
      <c r="AF463" s="33">
        <v>69767.328063241104</v>
      </c>
      <c r="AG463" s="33">
        <v>3044.2727272727275</v>
      </c>
      <c r="AH463" s="33">
        <v>6720.9802371541518</v>
      </c>
      <c r="AI463" s="33">
        <v>36073.679841897239</v>
      </c>
      <c r="AJ463" s="33">
        <v>12172.10276679842</v>
      </c>
      <c r="AK463" s="33">
        <v>8520.1304347826099</v>
      </c>
      <c r="AL463" s="33">
        <v>3236.1620553359685</v>
      </c>
      <c r="AM463" s="33">
        <v>55083.88932806324</v>
      </c>
      <c r="AN463" s="33">
        <v>1128.418972332016</v>
      </c>
      <c r="AO463" s="33">
        <v>2139.5928853754945</v>
      </c>
      <c r="AP463" s="33">
        <v>16457.754940711464</v>
      </c>
      <c r="AQ463" s="33">
        <v>7088.0869565217399</v>
      </c>
      <c r="AR463" s="33">
        <v>8833.4940711462441</v>
      </c>
      <c r="AS463" s="33">
        <v>14099.648221343874</v>
      </c>
      <c r="AT463" s="33">
        <v>3599.249011857708</v>
      </c>
      <c r="AU463" s="33">
        <v>1737.6442687747035</v>
      </c>
      <c r="AV463" s="33">
        <v>56833.640316205543</v>
      </c>
      <c r="AW463" s="33">
        <v>15323.011857707512</v>
      </c>
      <c r="AX463" s="33">
        <v>6220.1660079051389</v>
      </c>
      <c r="AY463" s="33">
        <v>11225.798418972334</v>
      </c>
      <c r="AZ463" s="33">
        <v>13782.379446640316</v>
      </c>
      <c r="BA463" s="33">
        <v>10282.284584980238</v>
      </c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  <c r="CE463" s="1"/>
      <c r="CF463" s="1"/>
      <c r="CG463" s="1"/>
      <c r="CH463" s="1"/>
      <c r="CI463" s="1"/>
      <c r="CJ463" s="1"/>
      <c r="CK463" s="1"/>
      <c r="CL463" s="1"/>
      <c r="CM463" s="1"/>
      <c r="CN463" s="1"/>
      <c r="CO463" s="1"/>
      <c r="CP463" s="1"/>
      <c r="CQ463" s="1"/>
      <c r="CR463" s="1"/>
      <c r="CS463" s="1"/>
      <c r="CT463" s="1"/>
      <c r="CU463" s="1"/>
      <c r="CV463" s="1"/>
      <c r="CW463" s="1"/>
      <c r="CX463" s="1"/>
      <c r="CY463" s="1"/>
      <c r="CZ463" s="1"/>
      <c r="DA463" s="1"/>
      <c r="DB463" s="1"/>
      <c r="DC463" s="1"/>
      <c r="DD463" s="1"/>
      <c r="DE463" s="1"/>
      <c r="DF463" s="1"/>
      <c r="DG463" s="1"/>
      <c r="DH463" s="1"/>
      <c r="DI463" s="1"/>
      <c r="DJ463" s="1"/>
      <c r="DK463" s="1"/>
      <c r="DL463" s="1"/>
      <c r="DM463" s="1"/>
      <c r="DN463" s="1"/>
      <c r="DO463" s="1"/>
      <c r="DP463" s="1"/>
      <c r="DQ463" s="1"/>
      <c r="DR463" s="1"/>
      <c r="DS463" s="1"/>
      <c r="DT463" s="1"/>
      <c r="DU463" s="1"/>
      <c r="DV463" s="1"/>
      <c r="DW463" s="1"/>
      <c r="DX463" s="1"/>
      <c r="DY463" s="1"/>
      <c r="DZ463" s="1"/>
      <c r="EA463" s="1"/>
      <c r="EB463" s="1"/>
      <c r="EC463" s="1"/>
      <c r="ED463" s="1"/>
      <c r="EE463" s="1"/>
      <c r="EF463" s="1"/>
      <c r="EG463" s="1"/>
      <c r="EH463" s="1"/>
      <c r="EI463" s="1"/>
      <c r="EJ463" s="1"/>
      <c r="EK463" s="1"/>
      <c r="EL463" s="1"/>
      <c r="EM463" s="1"/>
      <c r="EN463" s="1"/>
      <c r="EO463" s="1"/>
      <c r="EP463" s="1"/>
      <c r="EQ463" s="1"/>
      <c r="ER463" s="1"/>
      <c r="ES463" s="1"/>
      <c r="ET463" s="1"/>
      <c r="EU463" s="1"/>
      <c r="EV463" s="1"/>
      <c r="EW463" s="1"/>
      <c r="EX463" s="1"/>
      <c r="EY463" s="1"/>
      <c r="EZ463" s="1"/>
      <c r="FA463" s="1"/>
      <c r="FB463" s="1"/>
      <c r="FC463" s="1"/>
      <c r="FD463" s="1"/>
      <c r="FE463" s="1"/>
      <c r="FF463" s="1"/>
      <c r="FG463" s="1"/>
      <c r="FH463" s="1"/>
    </row>
    <row r="464" spans="1:164" ht="15.75" customHeight="1" x14ac:dyDescent="0.25">
      <c r="A464" s="1">
        <v>50144</v>
      </c>
      <c r="B464" s="1" t="s">
        <v>465</v>
      </c>
      <c r="C464" s="1" t="s">
        <v>812</v>
      </c>
      <c r="D464" s="1" t="s">
        <v>824</v>
      </c>
      <c r="E464" s="1">
        <v>2380</v>
      </c>
      <c r="F464" s="1" t="s">
        <v>833</v>
      </c>
      <c r="G464" s="1" t="s">
        <v>839</v>
      </c>
      <c r="H464" s="1" t="s">
        <v>842</v>
      </c>
      <c r="I464" s="1" t="s">
        <v>853</v>
      </c>
      <c r="J464" s="33">
        <v>138077.87351778656</v>
      </c>
      <c r="K464" s="33">
        <v>7377.750988142293</v>
      </c>
      <c r="L464" s="33">
        <v>25320.26086956522</v>
      </c>
      <c r="M464" s="33">
        <v>51697.118577075104</v>
      </c>
      <c r="N464" s="33">
        <v>33152.52173913044</v>
      </c>
      <c r="O464" s="33">
        <v>13256.664031620554</v>
      </c>
      <c r="P464" s="33">
        <v>7273.557312252964</v>
      </c>
      <c r="Q464" s="33">
        <v>84763.035573122557</v>
      </c>
      <c r="R464" s="33">
        <v>2034.4387351778657</v>
      </c>
      <c r="S464" s="33">
        <v>4551.517786561265</v>
      </c>
      <c r="T464" s="33">
        <v>22612.22924901186</v>
      </c>
      <c r="U464" s="33">
        <v>17186.612648221344</v>
      </c>
      <c r="V464" s="33">
        <v>20689.280632411072</v>
      </c>
      <c r="W464" s="33">
        <v>7778.6442687747049</v>
      </c>
      <c r="X464" s="33">
        <v>9536.418972332016</v>
      </c>
      <c r="Y464" s="33">
        <v>373.89328063241112</v>
      </c>
      <c r="Z464" s="33">
        <v>174473.38735177866</v>
      </c>
      <c r="AA464" s="33">
        <v>73187.901185770766</v>
      </c>
      <c r="AB464" s="33">
        <v>14510.450592885378</v>
      </c>
      <c r="AC464" s="33">
        <v>28171.312252964428</v>
      </c>
      <c r="AD464" s="33">
        <v>47906.909090909096</v>
      </c>
      <c r="AE464" s="33">
        <v>10696.814229249012</v>
      </c>
      <c r="AF464" s="33">
        <v>139890.96047430832</v>
      </c>
      <c r="AG464" s="33">
        <v>7484.8181818181829</v>
      </c>
      <c r="AH464" s="33">
        <v>27105.37944664032</v>
      </c>
      <c r="AI464" s="33">
        <v>49000.656126482216</v>
      </c>
      <c r="AJ464" s="33">
        <v>34554.588932806328</v>
      </c>
      <c r="AK464" s="33">
        <v>14466.387351778656</v>
      </c>
      <c r="AL464" s="33">
        <v>7279.1304347826099</v>
      </c>
      <c r="AM464" s="33">
        <v>89656.51383399211</v>
      </c>
      <c r="AN464" s="33">
        <v>1848.221343873518</v>
      </c>
      <c r="AO464" s="33">
        <v>4919.209486166008</v>
      </c>
      <c r="AP464" s="33">
        <v>24771.913043478264</v>
      </c>
      <c r="AQ464" s="33">
        <v>18558.810276679844</v>
      </c>
      <c r="AR464" s="33">
        <v>20121.525691699608</v>
      </c>
      <c r="AS464" s="33">
        <v>10293.95652173913</v>
      </c>
      <c r="AT464" s="33">
        <v>8849.7549407114639</v>
      </c>
      <c r="AU464" s="33">
        <v>293.12252964426881</v>
      </c>
      <c r="AV464" s="33">
        <v>175054.0671936759</v>
      </c>
      <c r="AW464" s="33">
        <v>71978.4743083004</v>
      </c>
      <c r="AX464" s="33">
        <v>14479.806324110674</v>
      </c>
      <c r="AY464" s="33">
        <v>28424.612648221348</v>
      </c>
      <c r="AZ464" s="33">
        <v>48064.754940711464</v>
      </c>
      <c r="BA464" s="33">
        <v>12106.418972332018</v>
      </c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  <c r="CE464" s="1"/>
      <c r="CF464" s="1"/>
      <c r="CG464" s="1"/>
      <c r="CH464" s="1"/>
      <c r="CI464" s="1"/>
      <c r="CJ464" s="1"/>
      <c r="CK464" s="1"/>
      <c r="CL464" s="1"/>
      <c r="CM464" s="1"/>
      <c r="CN464" s="1"/>
      <c r="CO464" s="1"/>
      <c r="CP464" s="1"/>
      <c r="CQ464" s="1"/>
      <c r="CR464" s="1"/>
      <c r="CS464" s="1"/>
      <c r="CT464" s="1"/>
      <c r="CU464" s="1"/>
      <c r="CV464" s="1"/>
      <c r="CW464" s="1"/>
      <c r="CX464" s="1"/>
      <c r="CY464" s="1"/>
      <c r="CZ464" s="1"/>
      <c r="DA464" s="1"/>
      <c r="DB464" s="1"/>
      <c r="DC464" s="1"/>
      <c r="DD464" s="1"/>
      <c r="DE464" s="1"/>
      <c r="DF464" s="1"/>
      <c r="DG464" s="1"/>
      <c r="DH464" s="1"/>
      <c r="DI464" s="1"/>
      <c r="DJ464" s="1"/>
      <c r="DK464" s="1"/>
      <c r="DL464" s="1"/>
      <c r="DM464" s="1"/>
      <c r="DN464" s="1"/>
      <c r="DO464" s="1"/>
      <c r="DP464" s="1"/>
      <c r="DQ464" s="1"/>
      <c r="DR464" s="1"/>
      <c r="DS464" s="1"/>
      <c r="DT464" s="1"/>
      <c r="DU464" s="1"/>
      <c r="DV464" s="1"/>
      <c r="DW464" s="1"/>
      <c r="DX464" s="1"/>
      <c r="DY464" s="1"/>
      <c r="DZ464" s="1"/>
      <c r="EA464" s="1"/>
      <c r="EB464" s="1"/>
      <c r="EC464" s="1"/>
      <c r="ED464" s="1"/>
      <c r="EE464" s="1"/>
      <c r="EF464" s="1"/>
      <c r="EG464" s="1"/>
      <c r="EH464" s="1"/>
      <c r="EI464" s="1"/>
      <c r="EJ464" s="1"/>
      <c r="EK464" s="1"/>
      <c r="EL464" s="1"/>
      <c r="EM464" s="1"/>
      <c r="EN464" s="1"/>
      <c r="EO464" s="1"/>
      <c r="EP464" s="1"/>
      <c r="EQ464" s="1"/>
      <c r="ER464" s="1"/>
      <c r="ES464" s="1"/>
      <c r="ET464" s="1"/>
      <c r="EU464" s="1"/>
      <c r="EV464" s="1"/>
      <c r="EW464" s="1"/>
      <c r="EX464" s="1"/>
      <c r="EY464" s="1"/>
      <c r="EZ464" s="1"/>
      <c r="FA464" s="1"/>
      <c r="FB464" s="1"/>
      <c r="FC464" s="1"/>
      <c r="FD464" s="1"/>
      <c r="FE464" s="1"/>
      <c r="FF464" s="1"/>
      <c r="FG464" s="1"/>
      <c r="FH464" s="1"/>
    </row>
    <row r="465" spans="1:164" ht="15.75" customHeight="1" x14ac:dyDescent="0.25">
      <c r="A465" s="1">
        <v>50166</v>
      </c>
      <c r="B465" s="1" t="s">
        <v>466</v>
      </c>
      <c r="C465" s="1" t="s">
        <v>808</v>
      </c>
      <c r="D465" s="1" t="s">
        <v>828</v>
      </c>
      <c r="E465" s="1">
        <v>5611</v>
      </c>
      <c r="F465" s="1" t="s">
        <v>834</v>
      </c>
      <c r="G465" s="1" t="s">
        <v>839</v>
      </c>
      <c r="H465" s="1" t="s">
        <v>848</v>
      </c>
      <c r="I465" s="1" t="s">
        <v>853</v>
      </c>
      <c r="J465" s="33">
        <v>277602.73517786566</v>
      </c>
      <c r="K465" s="33">
        <v>21331.21343873518</v>
      </c>
      <c r="L465" s="33">
        <v>51232.533596837951</v>
      </c>
      <c r="M465" s="33">
        <v>109416.09486166008</v>
      </c>
      <c r="N465" s="33">
        <v>53394.924901185776</v>
      </c>
      <c r="O465" s="33">
        <v>35757.395256917</v>
      </c>
      <c r="P465" s="33">
        <v>6470.5731225296449</v>
      </c>
      <c r="Q465" s="33">
        <v>230646.40316205536</v>
      </c>
      <c r="R465" s="33">
        <v>4912.430830039526</v>
      </c>
      <c r="S465" s="33">
        <v>14425.683794466406</v>
      </c>
      <c r="T465" s="33">
        <v>78287.418972332031</v>
      </c>
      <c r="U465" s="33">
        <v>46898.960474308304</v>
      </c>
      <c r="V465" s="33">
        <v>35728.335968379448</v>
      </c>
      <c r="W465" s="33">
        <v>35137.62055335968</v>
      </c>
      <c r="X465" s="33">
        <v>9684.1343873517799</v>
      </c>
      <c r="Y465" s="33">
        <v>5571.8181818181829</v>
      </c>
      <c r="Z465" s="33">
        <v>306888.34782608697</v>
      </c>
      <c r="AA465" s="33">
        <v>124440.71936758894</v>
      </c>
      <c r="AB465" s="33">
        <v>51267.517786561271</v>
      </c>
      <c r="AC465" s="33">
        <v>21736.48221343874</v>
      </c>
      <c r="AD465" s="33">
        <v>70530.395256916992</v>
      </c>
      <c r="AE465" s="33">
        <v>38913.233201581032</v>
      </c>
      <c r="AF465" s="33">
        <v>305202.85375494073</v>
      </c>
      <c r="AG465" s="33">
        <v>28281.608695652176</v>
      </c>
      <c r="AH465" s="33">
        <v>57485.418972332016</v>
      </c>
      <c r="AI465" s="33">
        <v>114480.94466403162</v>
      </c>
      <c r="AJ465" s="33">
        <v>57843.731225296455</v>
      </c>
      <c r="AK465" s="33">
        <v>36791.379446640312</v>
      </c>
      <c r="AL465" s="33">
        <v>10319.770750988144</v>
      </c>
      <c r="AM465" s="33">
        <v>252288.5968379447</v>
      </c>
      <c r="AN465" s="33">
        <v>7136.8814229249019</v>
      </c>
      <c r="AO465" s="33">
        <v>16242.675889328066</v>
      </c>
      <c r="AP465" s="33">
        <v>84576.328063241104</v>
      </c>
      <c r="AQ465" s="33">
        <v>46893.754940711464</v>
      </c>
      <c r="AR465" s="33">
        <v>38470.691699604751</v>
      </c>
      <c r="AS465" s="33">
        <v>42026.802371541504</v>
      </c>
      <c r="AT465" s="33">
        <v>9917.754940711462</v>
      </c>
      <c r="AU465" s="33">
        <v>7023.707509881423</v>
      </c>
      <c r="AV465" s="33">
        <v>317083.15019762842</v>
      </c>
      <c r="AW465" s="33">
        <v>123060.83399209486</v>
      </c>
      <c r="AX465" s="33">
        <v>53080.857707509887</v>
      </c>
      <c r="AY465" s="33">
        <v>21427.754940711464</v>
      </c>
      <c r="AZ465" s="33">
        <v>74303.197628458496</v>
      </c>
      <c r="BA465" s="33">
        <v>45210.50592885376</v>
      </c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  <c r="CF465" s="1"/>
      <c r="CG465" s="1"/>
      <c r="CH465" s="1"/>
      <c r="CI465" s="1"/>
      <c r="CJ465" s="1"/>
      <c r="CK465" s="1"/>
      <c r="CL465" s="1"/>
      <c r="CM465" s="1"/>
      <c r="CN465" s="1"/>
      <c r="CO465" s="1"/>
      <c r="CP465" s="1"/>
      <c r="CQ465" s="1"/>
      <c r="CR465" s="1"/>
      <c r="CS465" s="1"/>
      <c r="CT465" s="1"/>
      <c r="CU465" s="1"/>
      <c r="CV465" s="1"/>
      <c r="CW465" s="1"/>
      <c r="CX465" s="1"/>
      <c r="CY465" s="1"/>
      <c r="CZ465" s="1"/>
      <c r="DA465" s="1"/>
      <c r="DB465" s="1"/>
      <c r="DC465" s="1"/>
      <c r="DD465" s="1"/>
      <c r="DE465" s="1"/>
      <c r="DF465" s="1"/>
      <c r="DG465" s="1"/>
      <c r="DH465" s="1"/>
      <c r="DI465" s="1"/>
      <c r="DJ465" s="1"/>
      <c r="DK465" s="1"/>
      <c r="DL465" s="1"/>
      <c r="DM465" s="1"/>
      <c r="DN465" s="1"/>
      <c r="DO465" s="1"/>
      <c r="DP465" s="1"/>
      <c r="DQ465" s="1"/>
      <c r="DR465" s="1"/>
      <c r="DS465" s="1"/>
      <c r="DT465" s="1"/>
      <c r="DU465" s="1"/>
      <c r="DV465" s="1"/>
      <c r="DW465" s="1"/>
      <c r="DX465" s="1"/>
      <c r="DY465" s="1"/>
      <c r="DZ465" s="1"/>
      <c r="EA465" s="1"/>
      <c r="EB465" s="1"/>
      <c r="EC465" s="1"/>
      <c r="ED465" s="1"/>
      <c r="EE465" s="1"/>
      <c r="EF465" s="1"/>
      <c r="EG465" s="1"/>
      <c r="EH465" s="1"/>
      <c r="EI465" s="1"/>
      <c r="EJ465" s="1"/>
      <c r="EK465" s="1"/>
      <c r="EL465" s="1"/>
      <c r="EM465" s="1"/>
      <c r="EN465" s="1"/>
      <c r="EO465" s="1"/>
      <c r="EP465" s="1"/>
      <c r="EQ465" s="1"/>
      <c r="ER465" s="1"/>
      <c r="ES465" s="1"/>
      <c r="ET465" s="1"/>
      <c r="EU465" s="1"/>
      <c r="EV465" s="1"/>
      <c r="EW465" s="1"/>
      <c r="EX465" s="1"/>
      <c r="EY465" s="1"/>
      <c r="EZ465" s="1"/>
      <c r="FA465" s="1"/>
      <c r="FB465" s="1"/>
      <c r="FC465" s="1"/>
      <c r="FD465" s="1"/>
      <c r="FE465" s="1"/>
      <c r="FF465" s="1"/>
      <c r="FG465" s="1"/>
      <c r="FH465" s="1"/>
    </row>
    <row r="466" spans="1:164" ht="15.75" customHeight="1" x14ac:dyDescent="0.25">
      <c r="A466" s="1">
        <v>50168</v>
      </c>
      <c r="B466" s="1" t="s">
        <v>467</v>
      </c>
      <c r="C466" s="1" t="s">
        <v>811</v>
      </c>
      <c r="D466" s="1" t="s">
        <v>823</v>
      </c>
      <c r="E466" s="1">
        <v>1044</v>
      </c>
      <c r="F466" s="1" t="s">
        <v>832</v>
      </c>
      <c r="G466" s="1" t="s">
        <v>839</v>
      </c>
      <c r="H466" s="1" t="s">
        <v>843</v>
      </c>
      <c r="I466" s="1" t="s">
        <v>850</v>
      </c>
      <c r="J466" s="33">
        <v>24.446640316205535</v>
      </c>
      <c r="K466" s="33">
        <v>0</v>
      </c>
      <c r="L466" s="33">
        <v>0</v>
      </c>
      <c r="M466" s="33">
        <v>18.952569169960476</v>
      </c>
      <c r="N466" s="33">
        <v>5.4940711462450595</v>
      </c>
      <c r="O466" s="33">
        <v>0</v>
      </c>
      <c r="P466" s="33">
        <v>0</v>
      </c>
      <c r="Q466" s="33">
        <v>21323.549407114624</v>
      </c>
      <c r="R466" s="33">
        <v>5.2490118577075098</v>
      </c>
      <c r="S466" s="33">
        <v>2.766798418972332</v>
      </c>
      <c r="T466" s="33">
        <v>6696.901185770751</v>
      </c>
      <c r="U466" s="33">
        <v>2795.0830039525695</v>
      </c>
      <c r="V466" s="33">
        <v>2806.9604743083005</v>
      </c>
      <c r="W466" s="33">
        <v>5491.9960474308309</v>
      </c>
      <c r="X466" s="33">
        <v>2006.600790513834</v>
      </c>
      <c r="Y466" s="33">
        <v>1517.9920948616602</v>
      </c>
      <c r="Z466" s="33">
        <v>11685.561264822136</v>
      </c>
      <c r="AA466" s="33">
        <v>2889.505928853755</v>
      </c>
      <c r="AB466" s="33">
        <v>959.83003952569175</v>
      </c>
      <c r="AC466" s="33">
        <v>4737.830039525692</v>
      </c>
      <c r="AD466" s="33">
        <v>1911.612648221344</v>
      </c>
      <c r="AE466" s="33">
        <v>1186.7826086956522</v>
      </c>
      <c r="AF466" s="33">
        <v>120.01581027667984</v>
      </c>
      <c r="AG466" s="33">
        <v>3.0316205533596841</v>
      </c>
      <c r="AH466" s="33">
        <v>0</v>
      </c>
      <c r="AI466" s="33">
        <v>43.750988142292492</v>
      </c>
      <c r="AJ466" s="33">
        <v>24.1501976284585</v>
      </c>
      <c r="AK466" s="33">
        <v>7.6205533596837958</v>
      </c>
      <c r="AL466" s="33">
        <v>41.462450592885382</v>
      </c>
      <c r="AM466" s="33">
        <v>26456.881422924904</v>
      </c>
      <c r="AN466" s="33">
        <v>1.5810276679841899</v>
      </c>
      <c r="AO466" s="33">
        <v>3.6758893280632416</v>
      </c>
      <c r="AP466" s="33">
        <v>8447.3913043478278</v>
      </c>
      <c r="AQ466" s="33">
        <v>2653.0750988142295</v>
      </c>
      <c r="AR466" s="33">
        <v>3178.03162055336</v>
      </c>
      <c r="AS466" s="33">
        <v>7900.3754940711469</v>
      </c>
      <c r="AT466" s="33">
        <v>2600.2766798418975</v>
      </c>
      <c r="AU466" s="33">
        <v>1672.4743083003953</v>
      </c>
      <c r="AV466" s="33">
        <v>14062.92490118577</v>
      </c>
      <c r="AW466" s="33">
        <v>3099.0197628458504</v>
      </c>
      <c r="AX466" s="33">
        <v>1087.0395256916997</v>
      </c>
      <c r="AY466" s="33">
        <v>5717.581027667984</v>
      </c>
      <c r="AZ466" s="33">
        <v>1710.3399209486167</v>
      </c>
      <c r="BA466" s="33">
        <v>2448.9446640316205</v>
      </c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  <c r="CE466" s="1"/>
      <c r="CF466" s="1"/>
      <c r="CG466" s="1"/>
      <c r="CH466" s="1"/>
      <c r="CI466" s="1"/>
      <c r="CJ466" s="1"/>
      <c r="CK466" s="1"/>
      <c r="CL466" s="1"/>
      <c r="CM466" s="1"/>
      <c r="CN466" s="1"/>
      <c r="CO466" s="1"/>
      <c r="CP466" s="1"/>
      <c r="CQ466" s="1"/>
      <c r="CR466" s="1"/>
      <c r="CS466" s="1"/>
      <c r="CT466" s="1"/>
      <c r="CU466" s="1"/>
      <c r="CV466" s="1"/>
      <c r="CW466" s="1"/>
      <c r="CX466" s="1"/>
      <c r="CY466" s="1"/>
      <c r="CZ466" s="1"/>
      <c r="DA466" s="1"/>
      <c r="DB466" s="1"/>
      <c r="DC466" s="1"/>
      <c r="DD466" s="1"/>
      <c r="DE466" s="1"/>
      <c r="DF466" s="1"/>
      <c r="DG466" s="1"/>
      <c r="DH466" s="1"/>
      <c r="DI466" s="1"/>
      <c r="DJ466" s="1"/>
      <c r="DK466" s="1"/>
      <c r="DL466" s="1"/>
      <c r="DM466" s="1"/>
      <c r="DN466" s="1"/>
      <c r="DO466" s="1"/>
      <c r="DP466" s="1"/>
      <c r="DQ466" s="1"/>
      <c r="DR466" s="1"/>
      <c r="DS466" s="1"/>
      <c r="DT466" s="1"/>
      <c r="DU466" s="1"/>
      <c r="DV466" s="1"/>
      <c r="DW466" s="1"/>
      <c r="DX466" s="1"/>
      <c r="DY466" s="1"/>
      <c r="DZ466" s="1"/>
      <c r="EA466" s="1"/>
      <c r="EB466" s="1"/>
      <c r="EC466" s="1"/>
      <c r="ED466" s="1"/>
      <c r="EE466" s="1"/>
      <c r="EF466" s="1"/>
      <c r="EG466" s="1"/>
      <c r="EH466" s="1"/>
      <c r="EI466" s="1"/>
      <c r="EJ466" s="1"/>
      <c r="EK466" s="1"/>
      <c r="EL466" s="1"/>
      <c r="EM466" s="1"/>
      <c r="EN466" s="1"/>
      <c r="EO466" s="1"/>
      <c r="EP466" s="1"/>
      <c r="EQ466" s="1"/>
      <c r="ER466" s="1"/>
      <c r="ES466" s="1"/>
      <c r="ET466" s="1"/>
      <c r="EU466" s="1"/>
      <c r="EV466" s="1"/>
      <c r="EW466" s="1"/>
      <c r="EX466" s="1"/>
      <c r="EY466" s="1"/>
      <c r="EZ466" s="1"/>
      <c r="FA466" s="1"/>
      <c r="FB466" s="1"/>
      <c r="FC466" s="1"/>
      <c r="FD466" s="1"/>
      <c r="FE466" s="1"/>
      <c r="FF466" s="1"/>
      <c r="FG466" s="1"/>
      <c r="FH466" s="1"/>
    </row>
    <row r="467" spans="1:164" ht="15.75" customHeight="1" x14ac:dyDescent="0.25">
      <c r="A467" s="1">
        <v>50175</v>
      </c>
      <c r="B467" s="1" t="s">
        <v>468</v>
      </c>
      <c r="C467" s="1" t="s">
        <v>808</v>
      </c>
      <c r="D467" s="1" t="s">
        <v>830</v>
      </c>
      <c r="E467" s="1">
        <v>4550</v>
      </c>
      <c r="F467" s="1" t="s">
        <v>834</v>
      </c>
      <c r="G467" s="1" t="s">
        <v>839</v>
      </c>
      <c r="H467" s="1" t="s">
        <v>846</v>
      </c>
      <c r="I467" s="1" t="s">
        <v>853</v>
      </c>
      <c r="J467" s="33">
        <v>131448.28458498025</v>
      </c>
      <c r="K467" s="33">
        <v>9250.0988142292499</v>
      </c>
      <c r="L467" s="33">
        <v>28018.754940711464</v>
      </c>
      <c r="M467" s="33">
        <v>40927.150197628464</v>
      </c>
      <c r="N467" s="33">
        <v>30638.976284584984</v>
      </c>
      <c r="O467" s="33">
        <v>18079.727272727272</v>
      </c>
      <c r="P467" s="33">
        <v>4533.5770750988149</v>
      </c>
      <c r="Q467" s="33">
        <v>114767.23715415022</v>
      </c>
      <c r="R467" s="33">
        <v>2777.897233201581</v>
      </c>
      <c r="S467" s="33">
        <v>7219.545454545455</v>
      </c>
      <c r="T467" s="33">
        <v>40998.632411067192</v>
      </c>
      <c r="U467" s="33">
        <v>22706.249011857708</v>
      </c>
      <c r="V467" s="33">
        <v>17649.30830039526</v>
      </c>
      <c r="W467" s="33">
        <v>13903.652173913044</v>
      </c>
      <c r="X467" s="33">
        <v>7769.2055335968389</v>
      </c>
      <c r="Y467" s="33">
        <v>1742.7470355731225</v>
      </c>
      <c r="Z467" s="33">
        <v>147139.0671936759</v>
      </c>
      <c r="AA467" s="33">
        <v>48124.466403162063</v>
      </c>
      <c r="AB467" s="33">
        <v>17568.89723320158</v>
      </c>
      <c r="AC467" s="33">
        <v>31783.4743083004</v>
      </c>
      <c r="AD467" s="33">
        <v>33299.324110671936</v>
      </c>
      <c r="AE467" s="33">
        <v>16362.905138339922</v>
      </c>
      <c r="AF467" s="33">
        <v>143936.26877470355</v>
      </c>
      <c r="AG467" s="33">
        <v>10937.367588932808</v>
      </c>
      <c r="AH467" s="33">
        <v>30281.517786561268</v>
      </c>
      <c r="AI467" s="33">
        <v>47972.758893280639</v>
      </c>
      <c r="AJ467" s="33">
        <v>32206.296442687748</v>
      </c>
      <c r="AK467" s="33">
        <v>17044.415019762844</v>
      </c>
      <c r="AL467" s="33">
        <v>5493.913043478261</v>
      </c>
      <c r="AM467" s="33">
        <v>116091.06324110673</v>
      </c>
      <c r="AN467" s="33">
        <v>3008.1739130434785</v>
      </c>
      <c r="AO467" s="33">
        <v>6603.4189723320169</v>
      </c>
      <c r="AP467" s="33">
        <v>39634.114624505928</v>
      </c>
      <c r="AQ467" s="33">
        <v>23248.739130434784</v>
      </c>
      <c r="AR467" s="33">
        <v>18241.861660079056</v>
      </c>
      <c r="AS467" s="33">
        <v>16096.110671936762</v>
      </c>
      <c r="AT467" s="33">
        <v>6826.411067193676</v>
      </c>
      <c r="AU467" s="33">
        <v>2432.233201581028</v>
      </c>
      <c r="AV467" s="33">
        <v>156615.38735177866</v>
      </c>
      <c r="AW467" s="33">
        <v>47200.932806324112</v>
      </c>
      <c r="AX467" s="33">
        <v>19224.2766798419</v>
      </c>
      <c r="AY467" s="33">
        <v>34938.126482213447</v>
      </c>
      <c r="AZ467" s="33">
        <v>37775.660079051384</v>
      </c>
      <c r="BA467" s="33">
        <v>17476.391304347828</v>
      </c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  <c r="CE467" s="1"/>
      <c r="CF467" s="1"/>
      <c r="CG467" s="1"/>
      <c r="CH467" s="1"/>
      <c r="CI467" s="1"/>
      <c r="CJ467" s="1"/>
      <c r="CK467" s="1"/>
      <c r="CL467" s="1"/>
      <c r="CM467" s="1"/>
      <c r="CN467" s="1"/>
      <c r="CO467" s="1"/>
      <c r="CP467" s="1"/>
      <c r="CQ467" s="1"/>
      <c r="CR467" s="1"/>
      <c r="CS467" s="1"/>
      <c r="CT467" s="1"/>
      <c r="CU467" s="1"/>
      <c r="CV467" s="1"/>
      <c r="CW467" s="1"/>
      <c r="CX467" s="1"/>
      <c r="CY467" s="1"/>
      <c r="CZ467" s="1"/>
      <c r="DA467" s="1"/>
      <c r="DB467" s="1"/>
      <c r="DC467" s="1"/>
      <c r="DD467" s="1"/>
      <c r="DE467" s="1"/>
      <c r="DF467" s="1"/>
      <c r="DG467" s="1"/>
      <c r="DH467" s="1"/>
      <c r="DI467" s="1"/>
      <c r="DJ467" s="1"/>
      <c r="DK467" s="1"/>
      <c r="DL467" s="1"/>
      <c r="DM467" s="1"/>
      <c r="DN467" s="1"/>
      <c r="DO467" s="1"/>
      <c r="DP467" s="1"/>
      <c r="DQ467" s="1"/>
      <c r="DR467" s="1"/>
      <c r="DS467" s="1"/>
      <c r="DT467" s="1"/>
      <c r="DU467" s="1"/>
      <c r="DV467" s="1"/>
      <c r="DW467" s="1"/>
      <c r="DX467" s="1"/>
      <c r="DY467" s="1"/>
      <c r="DZ467" s="1"/>
      <c r="EA467" s="1"/>
      <c r="EB467" s="1"/>
      <c r="EC467" s="1"/>
      <c r="ED467" s="1"/>
      <c r="EE467" s="1"/>
      <c r="EF467" s="1"/>
      <c r="EG467" s="1"/>
      <c r="EH467" s="1"/>
      <c r="EI467" s="1"/>
      <c r="EJ467" s="1"/>
      <c r="EK467" s="1"/>
      <c r="EL467" s="1"/>
      <c r="EM467" s="1"/>
      <c r="EN467" s="1"/>
      <c r="EO467" s="1"/>
      <c r="EP467" s="1"/>
      <c r="EQ467" s="1"/>
      <c r="ER467" s="1"/>
      <c r="ES467" s="1"/>
      <c r="ET467" s="1"/>
      <c r="EU467" s="1"/>
      <c r="EV467" s="1"/>
      <c r="EW467" s="1"/>
      <c r="EX467" s="1"/>
      <c r="EY467" s="1"/>
      <c r="EZ467" s="1"/>
      <c r="FA467" s="1"/>
      <c r="FB467" s="1"/>
      <c r="FC467" s="1"/>
      <c r="FD467" s="1"/>
      <c r="FE467" s="1"/>
      <c r="FF467" s="1"/>
      <c r="FG467" s="1"/>
      <c r="FH467" s="1"/>
    </row>
    <row r="468" spans="1:164" ht="15.75" customHeight="1" x14ac:dyDescent="0.25">
      <c r="A468" s="1">
        <v>50184</v>
      </c>
      <c r="B468" s="1" t="s">
        <v>469</v>
      </c>
      <c r="C468" s="1" t="s">
        <v>809</v>
      </c>
      <c r="D468" s="1" t="s">
        <v>824</v>
      </c>
      <c r="E468" s="1">
        <v>2389</v>
      </c>
      <c r="F468" s="1" t="s">
        <v>833</v>
      </c>
      <c r="G468" s="1" t="s">
        <v>839</v>
      </c>
      <c r="H468" s="1" t="s">
        <v>843</v>
      </c>
      <c r="I468" s="1" t="s">
        <v>851</v>
      </c>
      <c r="J468" s="33">
        <v>47019.134387351776</v>
      </c>
      <c r="K468" s="33">
        <v>1381.612648221344</v>
      </c>
      <c r="L468" s="33">
        <v>2751.296442687747</v>
      </c>
      <c r="M468" s="33">
        <v>24380.1581027668</v>
      </c>
      <c r="N468" s="33">
        <v>7013.4980237154159</v>
      </c>
      <c r="O468" s="33">
        <v>4601.332015810277</v>
      </c>
      <c r="P468" s="33">
        <v>6891.2371541501971</v>
      </c>
      <c r="Q468" s="33">
        <v>41094.098814229263</v>
      </c>
      <c r="R468" s="33">
        <v>1192.0553359683795</v>
      </c>
      <c r="S468" s="33">
        <v>1795.5098814229252</v>
      </c>
      <c r="T468" s="33">
        <v>14182.13043478261</v>
      </c>
      <c r="U468" s="33">
        <v>6744.826086956522</v>
      </c>
      <c r="V468" s="33">
        <v>7106.0869565217399</v>
      </c>
      <c r="W468" s="33">
        <v>6149.426877470356</v>
      </c>
      <c r="X468" s="33">
        <v>2935.5612648221345</v>
      </c>
      <c r="Y468" s="33">
        <v>988.501976284585</v>
      </c>
      <c r="Z468" s="33">
        <v>66738.079051383407</v>
      </c>
      <c r="AA468" s="33">
        <v>22381.162055335972</v>
      </c>
      <c r="AB468" s="33">
        <v>6894.142292490119</v>
      </c>
      <c r="AC468" s="33">
        <v>12661.517786561266</v>
      </c>
      <c r="AD468" s="33">
        <v>17776.545454545456</v>
      </c>
      <c r="AE468" s="33">
        <v>7024.7114624505939</v>
      </c>
      <c r="AF468" s="33">
        <v>38050.245059288536</v>
      </c>
      <c r="AG468" s="33">
        <v>1541.9960474308302</v>
      </c>
      <c r="AH468" s="33">
        <v>2191.837944664032</v>
      </c>
      <c r="AI468" s="33">
        <v>20213.830039525692</v>
      </c>
      <c r="AJ468" s="33">
        <v>5800.7628458498029</v>
      </c>
      <c r="AK468" s="33">
        <v>3375.04347826087</v>
      </c>
      <c r="AL468" s="33">
        <v>4926.7747035573129</v>
      </c>
      <c r="AM468" s="33">
        <v>36378.814229249016</v>
      </c>
      <c r="AN468" s="33">
        <v>1010.4229249011858</v>
      </c>
      <c r="AO468" s="33">
        <v>1208.415019762846</v>
      </c>
      <c r="AP468" s="33">
        <v>12249.237154150198</v>
      </c>
      <c r="AQ468" s="33">
        <v>6528.620553359684</v>
      </c>
      <c r="AR468" s="33">
        <v>5526.415019762846</v>
      </c>
      <c r="AS468" s="33">
        <v>6267.9841897233209</v>
      </c>
      <c r="AT468" s="33">
        <v>2647.648221343874</v>
      </c>
      <c r="AU468" s="33">
        <v>940.07114624505937</v>
      </c>
      <c r="AV468" s="33">
        <v>57037.762845849807</v>
      </c>
      <c r="AW468" s="33">
        <v>19777.225296442692</v>
      </c>
      <c r="AX468" s="33">
        <v>6749.869565217391</v>
      </c>
      <c r="AY468" s="33">
        <v>11172.418972332018</v>
      </c>
      <c r="AZ468" s="33">
        <v>13269.683794466406</v>
      </c>
      <c r="BA468" s="33">
        <v>6068.5652173913049</v>
      </c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  <c r="CE468" s="1"/>
      <c r="CF468" s="1"/>
      <c r="CG468" s="1"/>
      <c r="CH468" s="1"/>
      <c r="CI468" s="1"/>
      <c r="CJ468" s="1"/>
      <c r="CK468" s="1"/>
      <c r="CL468" s="1"/>
      <c r="CM468" s="1"/>
      <c r="CN468" s="1"/>
      <c r="CO468" s="1"/>
      <c r="CP468" s="1"/>
      <c r="CQ468" s="1"/>
      <c r="CR468" s="1"/>
      <c r="CS468" s="1"/>
      <c r="CT468" s="1"/>
      <c r="CU468" s="1"/>
      <c r="CV468" s="1"/>
      <c r="CW468" s="1"/>
      <c r="CX468" s="1"/>
      <c r="CY468" s="1"/>
      <c r="CZ468" s="1"/>
      <c r="DA468" s="1"/>
      <c r="DB468" s="1"/>
      <c r="DC468" s="1"/>
      <c r="DD468" s="1"/>
      <c r="DE468" s="1"/>
      <c r="DF468" s="1"/>
      <c r="DG468" s="1"/>
      <c r="DH468" s="1"/>
      <c r="DI468" s="1"/>
      <c r="DJ468" s="1"/>
      <c r="DK468" s="1"/>
      <c r="DL468" s="1"/>
      <c r="DM468" s="1"/>
      <c r="DN468" s="1"/>
      <c r="DO468" s="1"/>
      <c r="DP468" s="1"/>
      <c r="DQ468" s="1"/>
      <c r="DR468" s="1"/>
      <c r="DS468" s="1"/>
      <c r="DT468" s="1"/>
      <c r="DU468" s="1"/>
      <c r="DV468" s="1"/>
      <c r="DW468" s="1"/>
      <c r="DX468" s="1"/>
      <c r="DY468" s="1"/>
      <c r="DZ468" s="1"/>
      <c r="EA468" s="1"/>
      <c r="EB468" s="1"/>
      <c r="EC468" s="1"/>
      <c r="ED468" s="1"/>
      <c r="EE468" s="1"/>
      <c r="EF468" s="1"/>
      <c r="EG468" s="1"/>
      <c r="EH468" s="1"/>
      <c r="EI468" s="1"/>
      <c r="EJ468" s="1"/>
      <c r="EK468" s="1"/>
      <c r="EL468" s="1"/>
      <c r="EM468" s="1"/>
      <c r="EN468" s="1"/>
      <c r="EO468" s="1"/>
      <c r="EP468" s="1"/>
      <c r="EQ468" s="1"/>
      <c r="ER468" s="1"/>
      <c r="ES468" s="1"/>
      <c r="ET468" s="1"/>
      <c r="EU468" s="1"/>
      <c r="EV468" s="1"/>
      <c r="EW468" s="1"/>
      <c r="EX468" s="1"/>
      <c r="EY468" s="1"/>
      <c r="EZ468" s="1"/>
      <c r="FA468" s="1"/>
      <c r="FB468" s="1"/>
      <c r="FC468" s="1"/>
      <c r="FD468" s="1"/>
      <c r="FE468" s="1"/>
      <c r="FF468" s="1"/>
      <c r="FG468" s="1"/>
      <c r="FH468" s="1"/>
    </row>
    <row r="469" spans="1:164" ht="15.75" customHeight="1" x14ac:dyDescent="0.25">
      <c r="A469" s="1">
        <v>50188</v>
      </c>
      <c r="B469" s="1" t="s">
        <v>470</v>
      </c>
      <c r="C469" s="1" t="s">
        <v>809</v>
      </c>
      <c r="D469" s="1" t="s">
        <v>827</v>
      </c>
      <c r="E469" s="1">
        <v>3150</v>
      </c>
      <c r="F469" s="1" t="s">
        <v>833</v>
      </c>
      <c r="G469" s="1" t="s">
        <v>839</v>
      </c>
      <c r="H469" s="1" t="s">
        <v>845</v>
      </c>
      <c r="I469" s="1" t="s">
        <v>853</v>
      </c>
      <c r="J469" s="33">
        <v>198765.43083003952</v>
      </c>
      <c r="K469" s="33">
        <v>9282.02766798419</v>
      </c>
      <c r="L469" s="33">
        <v>31221.486166007908</v>
      </c>
      <c r="M469" s="33">
        <v>91033.660079051391</v>
      </c>
      <c r="N469" s="33">
        <v>48038.731225296448</v>
      </c>
      <c r="O469" s="33">
        <v>13422.604743083006</v>
      </c>
      <c r="P469" s="33">
        <v>5766.9209486166019</v>
      </c>
      <c r="Q469" s="33">
        <v>133144.47430830041</v>
      </c>
      <c r="R469" s="33">
        <v>2683.1778656126485</v>
      </c>
      <c r="S469" s="33">
        <v>7547.0988142292499</v>
      </c>
      <c r="T469" s="33">
        <v>52408.142292490127</v>
      </c>
      <c r="U469" s="33">
        <v>25610.782608695652</v>
      </c>
      <c r="V469" s="33">
        <v>20708.561264822136</v>
      </c>
      <c r="W469" s="33">
        <v>14847.233201581028</v>
      </c>
      <c r="X469" s="33">
        <v>6897.252964426878</v>
      </c>
      <c r="Y469" s="33">
        <v>2442.225296442688</v>
      </c>
      <c r="Z469" s="33">
        <v>200842.78656126486</v>
      </c>
      <c r="AA469" s="33">
        <v>67972.173913043487</v>
      </c>
      <c r="AB469" s="33">
        <v>17748.889328063244</v>
      </c>
      <c r="AC469" s="33">
        <v>21383.715415019764</v>
      </c>
      <c r="AD469" s="33">
        <v>79650.794466403167</v>
      </c>
      <c r="AE469" s="33">
        <v>14087.21343873518</v>
      </c>
      <c r="AF469" s="33">
        <v>199666.83794466403</v>
      </c>
      <c r="AG469" s="33">
        <v>9713.4268774703578</v>
      </c>
      <c r="AH469" s="33">
        <v>38337.328063241112</v>
      </c>
      <c r="AI469" s="33">
        <v>85100.849802371551</v>
      </c>
      <c r="AJ469" s="33">
        <v>39710.027667984192</v>
      </c>
      <c r="AK469" s="33">
        <v>14471.810276679844</v>
      </c>
      <c r="AL469" s="33">
        <v>12333.395256916998</v>
      </c>
      <c r="AM469" s="33">
        <v>148007.91304347827</v>
      </c>
      <c r="AN469" s="33">
        <v>2660.6324110671935</v>
      </c>
      <c r="AO469" s="33">
        <v>7780.01581027668</v>
      </c>
      <c r="AP469" s="33">
        <v>58016.814229249023</v>
      </c>
      <c r="AQ469" s="33">
        <v>30247.351778656132</v>
      </c>
      <c r="AR469" s="33">
        <v>21543.209486166008</v>
      </c>
      <c r="AS469" s="33">
        <v>17244.916996047432</v>
      </c>
      <c r="AT469" s="33">
        <v>7995.446640316206</v>
      </c>
      <c r="AU469" s="33">
        <v>2519.525691699605</v>
      </c>
      <c r="AV469" s="33">
        <v>198094.60869565219</v>
      </c>
      <c r="AW469" s="33">
        <v>71506.620553359695</v>
      </c>
      <c r="AX469" s="33">
        <v>17196.14229249012</v>
      </c>
      <c r="AY469" s="33">
        <v>17572.972332015812</v>
      </c>
      <c r="AZ469" s="33">
        <v>77247.964426877472</v>
      </c>
      <c r="BA469" s="33">
        <v>14570.909090909092</v>
      </c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  <c r="CE469" s="1"/>
      <c r="CF469" s="1"/>
      <c r="CG469" s="1"/>
      <c r="CH469" s="1"/>
      <c r="CI469" s="1"/>
      <c r="CJ469" s="1"/>
      <c r="CK469" s="1"/>
      <c r="CL469" s="1"/>
      <c r="CM469" s="1"/>
      <c r="CN469" s="1"/>
      <c r="CO469" s="1"/>
      <c r="CP469" s="1"/>
      <c r="CQ469" s="1"/>
      <c r="CR469" s="1"/>
      <c r="CS469" s="1"/>
      <c r="CT469" s="1"/>
      <c r="CU469" s="1"/>
      <c r="CV469" s="1"/>
      <c r="CW469" s="1"/>
      <c r="CX469" s="1"/>
      <c r="CY469" s="1"/>
      <c r="CZ469" s="1"/>
      <c r="DA469" s="1"/>
      <c r="DB469" s="1"/>
      <c r="DC469" s="1"/>
      <c r="DD469" s="1"/>
      <c r="DE469" s="1"/>
      <c r="DF469" s="1"/>
      <c r="DG469" s="1"/>
      <c r="DH469" s="1"/>
      <c r="DI469" s="1"/>
      <c r="DJ469" s="1"/>
      <c r="DK469" s="1"/>
      <c r="DL469" s="1"/>
      <c r="DM469" s="1"/>
      <c r="DN469" s="1"/>
      <c r="DO469" s="1"/>
      <c r="DP469" s="1"/>
      <c r="DQ469" s="1"/>
      <c r="DR469" s="1"/>
      <c r="DS469" s="1"/>
      <c r="DT469" s="1"/>
      <c r="DU469" s="1"/>
      <c r="DV469" s="1"/>
      <c r="DW469" s="1"/>
      <c r="DX469" s="1"/>
      <c r="DY469" s="1"/>
      <c r="DZ469" s="1"/>
      <c r="EA469" s="1"/>
      <c r="EB469" s="1"/>
      <c r="EC469" s="1"/>
      <c r="ED469" s="1"/>
      <c r="EE469" s="1"/>
      <c r="EF469" s="1"/>
      <c r="EG469" s="1"/>
      <c r="EH469" s="1"/>
      <c r="EI469" s="1"/>
      <c r="EJ469" s="1"/>
      <c r="EK469" s="1"/>
      <c r="EL469" s="1"/>
      <c r="EM469" s="1"/>
      <c r="EN469" s="1"/>
      <c r="EO469" s="1"/>
      <c r="EP469" s="1"/>
      <c r="EQ469" s="1"/>
      <c r="ER469" s="1"/>
      <c r="ES469" s="1"/>
      <c r="ET469" s="1"/>
      <c r="EU469" s="1"/>
      <c r="EV469" s="1"/>
      <c r="EW469" s="1"/>
      <c r="EX469" s="1"/>
      <c r="EY469" s="1"/>
      <c r="EZ469" s="1"/>
      <c r="FA469" s="1"/>
      <c r="FB469" s="1"/>
      <c r="FC469" s="1"/>
      <c r="FD469" s="1"/>
      <c r="FE469" s="1"/>
      <c r="FF469" s="1"/>
      <c r="FG469" s="1"/>
      <c r="FH469" s="1"/>
    </row>
    <row r="470" spans="1:164" ht="15.75" customHeight="1" x14ac:dyDescent="0.25">
      <c r="A470" s="1">
        <v>50189</v>
      </c>
      <c r="B470" s="1" t="s">
        <v>471</v>
      </c>
      <c r="C470" s="1" t="s">
        <v>809</v>
      </c>
      <c r="D470" s="1" t="s">
        <v>827</v>
      </c>
      <c r="E470" s="1">
        <v>4340</v>
      </c>
      <c r="F470" s="1" t="s">
        <v>834</v>
      </c>
      <c r="G470" s="1" t="s">
        <v>839</v>
      </c>
      <c r="H470" s="1" t="s">
        <v>845</v>
      </c>
      <c r="I470" s="1" t="s">
        <v>853</v>
      </c>
      <c r="J470" s="33">
        <v>199599.18577075101</v>
      </c>
      <c r="K470" s="33">
        <v>12779.11067193676</v>
      </c>
      <c r="L470" s="33">
        <v>31946.861660079052</v>
      </c>
      <c r="M470" s="33">
        <v>83885.561264822143</v>
      </c>
      <c r="N470" s="33">
        <v>32487.106719367592</v>
      </c>
      <c r="O470" s="33">
        <v>28160.22134387352</v>
      </c>
      <c r="P470" s="33">
        <v>10340.324110671936</v>
      </c>
      <c r="Q470" s="33">
        <v>190214.86956521738</v>
      </c>
      <c r="R470" s="33">
        <v>3806.03162055336</v>
      </c>
      <c r="S470" s="33">
        <v>7618.8972332015819</v>
      </c>
      <c r="T470" s="33">
        <v>68355.545454545456</v>
      </c>
      <c r="U470" s="33">
        <v>41641.545454545456</v>
      </c>
      <c r="V470" s="33">
        <v>33811.66798418972</v>
      </c>
      <c r="W470" s="33">
        <v>27933.588932806324</v>
      </c>
      <c r="X470" s="33">
        <v>4461.5059288537559</v>
      </c>
      <c r="Y470" s="33">
        <v>2586.0869565217395</v>
      </c>
      <c r="Z470" s="33">
        <v>190057.32806324109</v>
      </c>
      <c r="AA470" s="33">
        <v>101115.11067193675</v>
      </c>
      <c r="AB470" s="33">
        <v>29530.3557312253</v>
      </c>
      <c r="AC470" s="33">
        <v>20233.707509881424</v>
      </c>
      <c r="AD470" s="33">
        <v>24844.679841897236</v>
      </c>
      <c r="AE470" s="33">
        <v>14333.474308300398</v>
      </c>
      <c r="AF470" s="33">
        <v>205162.68774703558</v>
      </c>
      <c r="AG470" s="33">
        <v>16667.537549407116</v>
      </c>
      <c r="AH470" s="33">
        <v>32519.822134387352</v>
      </c>
      <c r="AI470" s="33">
        <v>88939.415019762848</v>
      </c>
      <c r="AJ470" s="33">
        <v>33048.93675889328</v>
      </c>
      <c r="AK470" s="33">
        <v>24913.754940711464</v>
      </c>
      <c r="AL470" s="33">
        <v>9073.221343873518</v>
      </c>
      <c r="AM470" s="33">
        <v>205856.62450592886</v>
      </c>
      <c r="AN470" s="33">
        <v>4582.3754940711469</v>
      </c>
      <c r="AO470" s="33">
        <v>8446.0395256917</v>
      </c>
      <c r="AP470" s="33">
        <v>73833.335968379455</v>
      </c>
      <c r="AQ470" s="33">
        <v>42147.324110671936</v>
      </c>
      <c r="AR470" s="33">
        <v>35018.059288537552</v>
      </c>
      <c r="AS470" s="33">
        <v>35088.640316205536</v>
      </c>
      <c r="AT470" s="33">
        <v>3863.2806324110675</v>
      </c>
      <c r="AU470" s="33">
        <v>2877.5691699604745</v>
      </c>
      <c r="AV470" s="33">
        <v>194429.80632411072</v>
      </c>
      <c r="AW470" s="33">
        <v>102519.03557312256</v>
      </c>
      <c r="AX470" s="33">
        <v>31063.075098814232</v>
      </c>
      <c r="AY470" s="33">
        <v>21031.458498023716</v>
      </c>
      <c r="AZ470" s="33">
        <v>25648.9209486166</v>
      </c>
      <c r="BA470" s="33">
        <v>14167.316205533598</v>
      </c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/>
      <c r="CF470" s="1"/>
      <c r="CG470" s="1"/>
      <c r="CH470" s="1"/>
      <c r="CI470" s="1"/>
      <c r="CJ470" s="1"/>
      <c r="CK470" s="1"/>
      <c r="CL470" s="1"/>
      <c r="CM470" s="1"/>
      <c r="CN470" s="1"/>
      <c r="CO470" s="1"/>
      <c r="CP470" s="1"/>
      <c r="CQ470" s="1"/>
      <c r="CR470" s="1"/>
      <c r="CS470" s="1"/>
      <c r="CT470" s="1"/>
      <c r="CU470" s="1"/>
      <c r="CV470" s="1"/>
      <c r="CW470" s="1"/>
      <c r="CX470" s="1"/>
      <c r="CY470" s="1"/>
      <c r="CZ470" s="1"/>
      <c r="DA470" s="1"/>
      <c r="DB470" s="1"/>
      <c r="DC470" s="1"/>
      <c r="DD470" s="1"/>
      <c r="DE470" s="1"/>
      <c r="DF470" s="1"/>
      <c r="DG470" s="1"/>
      <c r="DH470" s="1"/>
      <c r="DI470" s="1"/>
      <c r="DJ470" s="1"/>
      <c r="DK470" s="1"/>
      <c r="DL470" s="1"/>
      <c r="DM470" s="1"/>
      <c r="DN470" s="1"/>
      <c r="DO470" s="1"/>
      <c r="DP470" s="1"/>
      <c r="DQ470" s="1"/>
      <c r="DR470" s="1"/>
      <c r="DS470" s="1"/>
      <c r="DT470" s="1"/>
      <c r="DU470" s="1"/>
      <c r="DV470" s="1"/>
      <c r="DW470" s="1"/>
      <c r="DX470" s="1"/>
      <c r="DY470" s="1"/>
      <c r="DZ470" s="1"/>
      <c r="EA470" s="1"/>
      <c r="EB470" s="1"/>
      <c r="EC470" s="1"/>
      <c r="ED470" s="1"/>
      <c r="EE470" s="1"/>
      <c r="EF470" s="1"/>
      <c r="EG470" s="1"/>
      <c r="EH470" s="1"/>
      <c r="EI470" s="1"/>
      <c r="EJ470" s="1"/>
      <c r="EK470" s="1"/>
      <c r="EL470" s="1"/>
      <c r="EM470" s="1"/>
      <c r="EN470" s="1"/>
      <c r="EO470" s="1"/>
      <c r="EP470" s="1"/>
      <c r="EQ470" s="1"/>
      <c r="ER470" s="1"/>
      <c r="ES470" s="1"/>
      <c r="ET470" s="1"/>
      <c r="EU470" s="1"/>
      <c r="EV470" s="1"/>
      <c r="EW470" s="1"/>
      <c r="EX470" s="1"/>
      <c r="EY470" s="1"/>
      <c r="EZ470" s="1"/>
      <c r="FA470" s="1"/>
      <c r="FB470" s="1"/>
      <c r="FC470" s="1"/>
      <c r="FD470" s="1"/>
      <c r="FE470" s="1"/>
      <c r="FF470" s="1"/>
      <c r="FG470" s="1"/>
      <c r="FH470" s="1"/>
    </row>
    <row r="471" spans="1:164" ht="15.75" customHeight="1" x14ac:dyDescent="0.25">
      <c r="A471" s="1">
        <v>50190</v>
      </c>
      <c r="B471" s="1" t="s">
        <v>472</v>
      </c>
      <c r="C471" s="1" t="s">
        <v>809</v>
      </c>
      <c r="D471" s="1" t="s">
        <v>823</v>
      </c>
      <c r="E471" s="1">
        <v>1489</v>
      </c>
      <c r="F471" s="1" t="s">
        <v>833</v>
      </c>
      <c r="G471" s="1" t="s">
        <v>839</v>
      </c>
      <c r="H471" s="1" t="s">
        <v>844</v>
      </c>
      <c r="I471" s="1" t="s">
        <v>853</v>
      </c>
      <c r="J471" s="33">
        <v>40643.3162055336</v>
      </c>
      <c r="K471" s="33">
        <v>1728.7549407114625</v>
      </c>
      <c r="L471" s="33">
        <v>7303.9130434782619</v>
      </c>
      <c r="M471" s="33">
        <v>12984.20553359684</v>
      </c>
      <c r="N471" s="33">
        <v>7617.9604743083</v>
      </c>
      <c r="O471" s="33">
        <v>5379.9644268774709</v>
      </c>
      <c r="P471" s="33">
        <v>5628.517786561265</v>
      </c>
      <c r="Q471" s="33">
        <v>38474.743083003967</v>
      </c>
      <c r="R471" s="33">
        <v>628.93280632411074</v>
      </c>
      <c r="S471" s="33">
        <v>1984.3636363636363</v>
      </c>
      <c r="T471" s="33">
        <v>14566.703557312256</v>
      </c>
      <c r="U471" s="33">
        <v>8141.833992094862</v>
      </c>
      <c r="V471" s="33">
        <v>6150.2687747035579</v>
      </c>
      <c r="W471" s="33">
        <v>3278.7826086956525</v>
      </c>
      <c r="X471" s="33">
        <v>3718.3675889328065</v>
      </c>
      <c r="Y471" s="33">
        <v>5.4901185770750995</v>
      </c>
      <c r="Z471" s="33">
        <v>62391.197628458503</v>
      </c>
      <c r="AA471" s="33">
        <v>21800.703557312256</v>
      </c>
      <c r="AB471" s="33">
        <v>4047.3596837944665</v>
      </c>
      <c r="AC471" s="33">
        <v>6635.7786561264829</v>
      </c>
      <c r="AD471" s="33">
        <v>23930.071146245064</v>
      </c>
      <c r="AE471" s="33">
        <v>5977.2845849802379</v>
      </c>
      <c r="AF471" s="33">
        <v>47317.913043478264</v>
      </c>
      <c r="AG471" s="33">
        <v>1789.9130434782608</v>
      </c>
      <c r="AH471" s="33">
        <v>7840.6679841897239</v>
      </c>
      <c r="AI471" s="33">
        <v>18036.924901185772</v>
      </c>
      <c r="AJ471" s="33">
        <v>8387.5494071146259</v>
      </c>
      <c r="AK471" s="33">
        <v>5625.7905138339929</v>
      </c>
      <c r="AL471" s="33">
        <v>5637.067193675889</v>
      </c>
      <c r="AM471" s="33">
        <v>41575.399209486175</v>
      </c>
      <c r="AN471" s="33">
        <v>845.197628458498</v>
      </c>
      <c r="AO471" s="33">
        <v>1964.7747035573125</v>
      </c>
      <c r="AP471" s="33">
        <v>16723.06324110672</v>
      </c>
      <c r="AQ471" s="33">
        <v>7561.0909090909099</v>
      </c>
      <c r="AR471" s="33">
        <v>6033.9446640316219</v>
      </c>
      <c r="AS471" s="33">
        <v>4907.296442687747</v>
      </c>
      <c r="AT471" s="33">
        <v>3529.1699604743085</v>
      </c>
      <c r="AU471" s="33">
        <v>10.861660079051385</v>
      </c>
      <c r="AV471" s="33">
        <v>66782.913043478256</v>
      </c>
      <c r="AW471" s="33">
        <v>22790.34782608696</v>
      </c>
      <c r="AX471" s="33">
        <v>5003.3043478260879</v>
      </c>
      <c r="AY471" s="33">
        <v>7832.6640316205539</v>
      </c>
      <c r="AZ471" s="33">
        <v>24709.355731225296</v>
      </c>
      <c r="BA471" s="33">
        <v>6447.241106719368</v>
      </c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  <c r="CE471" s="1"/>
      <c r="CF471" s="1"/>
      <c r="CG471" s="1"/>
      <c r="CH471" s="1"/>
      <c r="CI471" s="1"/>
      <c r="CJ471" s="1"/>
      <c r="CK471" s="1"/>
      <c r="CL471" s="1"/>
      <c r="CM471" s="1"/>
      <c r="CN471" s="1"/>
      <c r="CO471" s="1"/>
      <c r="CP471" s="1"/>
      <c r="CQ471" s="1"/>
      <c r="CR471" s="1"/>
      <c r="CS471" s="1"/>
      <c r="CT471" s="1"/>
      <c r="CU471" s="1"/>
      <c r="CV471" s="1"/>
      <c r="CW471" s="1"/>
      <c r="CX471" s="1"/>
      <c r="CY471" s="1"/>
      <c r="CZ471" s="1"/>
      <c r="DA471" s="1"/>
      <c r="DB471" s="1"/>
      <c r="DC471" s="1"/>
      <c r="DD471" s="1"/>
      <c r="DE471" s="1"/>
      <c r="DF471" s="1"/>
      <c r="DG471" s="1"/>
      <c r="DH471" s="1"/>
      <c r="DI471" s="1"/>
      <c r="DJ471" s="1"/>
      <c r="DK471" s="1"/>
      <c r="DL471" s="1"/>
      <c r="DM471" s="1"/>
      <c r="DN471" s="1"/>
      <c r="DO471" s="1"/>
      <c r="DP471" s="1"/>
      <c r="DQ471" s="1"/>
      <c r="DR471" s="1"/>
      <c r="DS471" s="1"/>
      <c r="DT471" s="1"/>
      <c r="DU471" s="1"/>
      <c r="DV471" s="1"/>
      <c r="DW471" s="1"/>
      <c r="DX471" s="1"/>
      <c r="DY471" s="1"/>
      <c r="DZ471" s="1"/>
      <c r="EA471" s="1"/>
      <c r="EB471" s="1"/>
      <c r="EC471" s="1"/>
      <c r="ED471" s="1"/>
      <c r="EE471" s="1"/>
      <c r="EF471" s="1"/>
      <c r="EG471" s="1"/>
      <c r="EH471" s="1"/>
      <c r="EI471" s="1"/>
      <c r="EJ471" s="1"/>
      <c r="EK471" s="1"/>
      <c r="EL471" s="1"/>
      <c r="EM471" s="1"/>
      <c r="EN471" s="1"/>
      <c r="EO471" s="1"/>
      <c r="EP471" s="1"/>
      <c r="EQ471" s="1"/>
      <c r="ER471" s="1"/>
      <c r="ES471" s="1"/>
      <c r="ET471" s="1"/>
      <c r="EU471" s="1"/>
      <c r="EV471" s="1"/>
      <c r="EW471" s="1"/>
      <c r="EX471" s="1"/>
      <c r="EY471" s="1"/>
      <c r="EZ471" s="1"/>
      <c r="FA471" s="1"/>
      <c r="FB471" s="1"/>
      <c r="FC471" s="1"/>
      <c r="FD471" s="1"/>
      <c r="FE471" s="1"/>
      <c r="FF471" s="1"/>
      <c r="FG471" s="1"/>
      <c r="FH471" s="1"/>
    </row>
    <row r="472" spans="1:164" ht="15.75" customHeight="1" x14ac:dyDescent="0.25">
      <c r="A472" s="1">
        <v>50200</v>
      </c>
      <c r="B472" s="1" t="s">
        <v>473</v>
      </c>
      <c r="C472" s="1" t="s">
        <v>808</v>
      </c>
      <c r="D472" s="1" t="s">
        <v>827</v>
      </c>
      <c r="E472" s="1">
        <v>3742</v>
      </c>
      <c r="F472" s="1" t="s">
        <v>836</v>
      </c>
      <c r="G472" s="1" t="s">
        <v>839</v>
      </c>
      <c r="H472" s="1" t="s">
        <v>845</v>
      </c>
      <c r="I472" s="1" t="s">
        <v>853</v>
      </c>
      <c r="J472" s="33">
        <v>226493.00395256921</v>
      </c>
      <c r="K472" s="33">
        <v>14406.438735177868</v>
      </c>
      <c r="L472" s="33">
        <v>37347.134387351784</v>
      </c>
      <c r="M472" s="33">
        <v>106581.29644268776</v>
      </c>
      <c r="N472" s="33">
        <v>38702.158102766807</v>
      </c>
      <c r="O472" s="33">
        <v>22048.169960474308</v>
      </c>
      <c r="P472" s="33">
        <v>7407.8063241106729</v>
      </c>
      <c r="Q472" s="33">
        <v>127907.83399209488</v>
      </c>
      <c r="R472" s="33">
        <v>2163.2648221343875</v>
      </c>
      <c r="S472" s="33">
        <v>7721.335968379447</v>
      </c>
      <c r="T472" s="33">
        <v>40006.446640316208</v>
      </c>
      <c r="U472" s="33">
        <v>26585.1581027668</v>
      </c>
      <c r="V472" s="33">
        <v>23601.667984189724</v>
      </c>
      <c r="W472" s="33">
        <v>16286.778656126484</v>
      </c>
      <c r="X472" s="33">
        <v>7834.9802371541509</v>
      </c>
      <c r="Y472" s="33">
        <v>3708.2015810276685</v>
      </c>
      <c r="Z472" s="33">
        <v>147665.59288537552</v>
      </c>
      <c r="AA472" s="33">
        <v>73596.035573122543</v>
      </c>
      <c r="AB472" s="33">
        <v>20088.11067193676</v>
      </c>
      <c r="AC472" s="33">
        <v>11970.743083003954</v>
      </c>
      <c r="AD472" s="33">
        <v>27204.011857707508</v>
      </c>
      <c r="AE472" s="33">
        <v>14806.691699604744</v>
      </c>
      <c r="AF472" s="33">
        <v>209126.29644268777</v>
      </c>
      <c r="AG472" s="33">
        <v>14354.960474308302</v>
      </c>
      <c r="AH472" s="33">
        <v>34740.873517786567</v>
      </c>
      <c r="AI472" s="33">
        <v>93920.897233201584</v>
      </c>
      <c r="AJ472" s="33">
        <v>36754.304347826088</v>
      </c>
      <c r="AK472" s="33">
        <v>21482.766798418972</v>
      </c>
      <c r="AL472" s="33">
        <v>7872.4940711462459</v>
      </c>
      <c r="AM472" s="33">
        <v>132093.90909090912</v>
      </c>
      <c r="AN472" s="33">
        <v>2435.3754940711465</v>
      </c>
      <c r="AO472" s="33">
        <v>8646.9328063241119</v>
      </c>
      <c r="AP472" s="33">
        <v>42836.624505928856</v>
      </c>
      <c r="AQ472" s="33">
        <v>24872.786561264824</v>
      </c>
      <c r="AR472" s="33">
        <v>23251.075098814232</v>
      </c>
      <c r="AS472" s="33">
        <v>19307.648221343876</v>
      </c>
      <c r="AT472" s="33">
        <v>10299.513833992096</v>
      </c>
      <c r="AU472" s="33">
        <v>443.95256916996055</v>
      </c>
      <c r="AV472" s="33">
        <v>152132.62055335968</v>
      </c>
      <c r="AW472" s="33">
        <v>74632.727272727279</v>
      </c>
      <c r="AX472" s="33">
        <v>21079.881422924904</v>
      </c>
      <c r="AY472" s="33">
        <v>11503.790513833994</v>
      </c>
      <c r="AZ472" s="33">
        <v>26214.616600790516</v>
      </c>
      <c r="BA472" s="33">
        <v>18701.604743083004</v>
      </c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  <c r="CF472" s="1"/>
      <c r="CG472" s="1"/>
      <c r="CH472" s="1"/>
      <c r="CI472" s="1"/>
      <c r="CJ472" s="1"/>
      <c r="CK472" s="1"/>
      <c r="CL472" s="1"/>
      <c r="CM472" s="1"/>
      <c r="CN472" s="1"/>
      <c r="CO472" s="1"/>
      <c r="CP472" s="1"/>
      <c r="CQ472" s="1"/>
      <c r="CR472" s="1"/>
      <c r="CS472" s="1"/>
      <c r="CT472" s="1"/>
      <c r="CU472" s="1"/>
      <c r="CV472" s="1"/>
      <c r="CW472" s="1"/>
      <c r="CX472" s="1"/>
      <c r="CY472" s="1"/>
      <c r="CZ472" s="1"/>
      <c r="DA472" s="1"/>
      <c r="DB472" s="1"/>
      <c r="DC472" s="1"/>
      <c r="DD472" s="1"/>
      <c r="DE472" s="1"/>
      <c r="DF472" s="1"/>
      <c r="DG472" s="1"/>
      <c r="DH472" s="1"/>
      <c r="DI472" s="1"/>
      <c r="DJ472" s="1"/>
      <c r="DK472" s="1"/>
      <c r="DL472" s="1"/>
      <c r="DM472" s="1"/>
      <c r="DN472" s="1"/>
      <c r="DO472" s="1"/>
      <c r="DP472" s="1"/>
      <c r="DQ472" s="1"/>
      <c r="DR472" s="1"/>
      <c r="DS472" s="1"/>
      <c r="DT472" s="1"/>
      <c r="DU472" s="1"/>
      <c r="DV472" s="1"/>
      <c r="DW472" s="1"/>
      <c r="DX472" s="1"/>
      <c r="DY472" s="1"/>
      <c r="DZ472" s="1"/>
      <c r="EA472" s="1"/>
      <c r="EB472" s="1"/>
      <c r="EC472" s="1"/>
      <c r="ED472" s="1"/>
      <c r="EE472" s="1"/>
      <c r="EF472" s="1"/>
      <c r="EG472" s="1"/>
      <c r="EH472" s="1"/>
      <c r="EI472" s="1"/>
      <c r="EJ472" s="1"/>
      <c r="EK472" s="1"/>
      <c r="EL472" s="1"/>
      <c r="EM472" s="1"/>
      <c r="EN472" s="1"/>
      <c r="EO472" s="1"/>
      <c r="EP472" s="1"/>
      <c r="EQ472" s="1"/>
      <c r="ER472" s="1"/>
      <c r="ES472" s="1"/>
      <c r="ET472" s="1"/>
      <c r="EU472" s="1"/>
      <c r="EV472" s="1"/>
      <c r="EW472" s="1"/>
      <c r="EX472" s="1"/>
      <c r="EY472" s="1"/>
      <c r="EZ472" s="1"/>
      <c r="FA472" s="1"/>
      <c r="FB472" s="1"/>
      <c r="FC472" s="1"/>
      <c r="FD472" s="1"/>
      <c r="FE472" s="1"/>
      <c r="FF472" s="1"/>
      <c r="FG472" s="1"/>
      <c r="FH472" s="1"/>
    </row>
    <row r="473" spans="1:164" ht="15.75" customHeight="1" x14ac:dyDescent="0.25">
      <c r="A473" s="1">
        <v>50226</v>
      </c>
      <c r="B473" s="1" t="s">
        <v>474</v>
      </c>
      <c r="C473" s="1" t="s">
        <v>809</v>
      </c>
      <c r="D473" s="1" t="s">
        <v>823</v>
      </c>
      <c r="E473" s="1">
        <v>1215</v>
      </c>
      <c r="F473" s="1" t="s">
        <v>836</v>
      </c>
      <c r="G473" s="1" t="s">
        <v>839</v>
      </c>
      <c r="H473" s="1" t="s">
        <v>843</v>
      </c>
      <c r="I473" s="1" t="s">
        <v>851</v>
      </c>
      <c r="J473" s="33">
        <v>61687.679841897247</v>
      </c>
      <c r="K473" s="33">
        <v>3480.521739130435</v>
      </c>
      <c r="L473" s="33">
        <v>11517.1581027668</v>
      </c>
      <c r="M473" s="33">
        <v>25008.4743083004</v>
      </c>
      <c r="N473" s="33">
        <v>10173.513833992096</v>
      </c>
      <c r="O473" s="33">
        <v>6914.889328063241</v>
      </c>
      <c r="P473" s="33">
        <v>4593.122529644269</v>
      </c>
      <c r="Q473" s="33">
        <v>48314.482213438736</v>
      </c>
      <c r="R473" s="33">
        <v>1057.3596837944665</v>
      </c>
      <c r="S473" s="33">
        <v>1985.3794466403165</v>
      </c>
      <c r="T473" s="33">
        <v>15739.932806324112</v>
      </c>
      <c r="U473" s="33">
        <v>7288.7667984189738</v>
      </c>
      <c r="V473" s="33">
        <v>10924.237154150198</v>
      </c>
      <c r="W473" s="33">
        <v>5720.747035573123</v>
      </c>
      <c r="X473" s="33">
        <v>3884.2648221343879</v>
      </c>
      <c r="Y473" s="33">
        <v>1713.794466403162</v>
      </c>
      <c r="Z473" s="33">
        <v>73103.367588932815</v>
      </c>
      <c r="AA473" s="33">
        <v>25756.2371541502</v>
      </c>
      <c r="AB473" s="33">
        <v>4934.612648221344</v>
      </c>
      <c r="AC473" s="33">
        <v>9800.1146245059299</v>
      </c>
      <c r="AD473" s="33">
        <v>25829.798418972332</v>
      </c>
      <c r="AE473" s="33">
        <v>6782.6047430830049</v>
      </c>
      <c r="AF473" s="33">
        <v>57573.830039525703</v>
      </c>
      <c r="AG473" s="33">
        <v>3327.6719367588935</v>
      </c>
      <c r="AH473" s="33">
        <v>13320.05533596838</v>
      </c>
      <c r="AI473" s="33">
        <v>22795.138339920948</v>
      </c>
      <c r="AJ473" s="33">
        <v>8987.8577075098819</v>
      </c>
      <c r="AK473" s="33">
        <v>6309.02371541502</v>
      </c>
      <c r="AL473" s="33">
        <v>2834.083003952569</v>
      </c>
      <c r="AM473" s="33">
        <v>47493.351778656128</v>
      </c>
      <c r="AN473" s="33">
        <v>1114.9644268774705</v>
      </c>
      <c r="AO473" s="33">
        <v>1895.9762845849802</v>
      </c>
      <c r="AP473" s="33">
        <v>15159.833992094862</v>
      </c>
      <c r="AQ473" s="33">
        <v>6577.893280632411</v>
      </c>
      <c r="AR473" s="33">
        <v>10756.920948616602</v>
      </c>
      <c r="AS473" s="33">
        <v>6213.237154150198</v>
      </c>
      <c r="AT473" s="33">
        <v>3924.1699604743085</v>
      </c>
      <c r="AU473" s="33">
        <v>1850.3557312252965</v>
      </c>
      <c r="AV473" s="33">
        <v>70753.818181818177</v>
      </c>
      <c r="AW473" s="33">
        <v>24587.632411067199</v>
      </c>
      <c r="AX473" s="33">
        <v>5437.9486166007919</v>
      </c>
      <c r="AY473" s="33">
        <v>9541.403162055336</v>
      </c>
      <c r="AZ473" s="33">
        <v>24913.964426877472</v>
      </c>
      <c r="BA473" s="33">
        <v>6272.8695652173919</v>
      </c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  <c r="CE473" s="1"/>
      <c r="CF473" s="1"/>
      <c r="CG473" s="1"/>
      <c r="CH473" s="1"/>
      <c r="CI473" s="1"/>
      <c r="CJ473" s="1"/>
      <c r="CK473" s="1"/>
      <c r="CL473" s="1"/>
      <c r="CM473" s="1"/>
      <c r="CN473" s="1"/>
      <c r="CO473" s="1"/>
      <c r="CP473" s="1"/>
      <c r="CQ473" s="1"/>
      <c r="CR473" s="1"/>
      <c r="CS473" s="1"/>
      <c r="CT473" s="1"/>
      <c r="CU473" s="1"/>
      <c r="CV473" s="1"/>
      <c r="CW473" s="1"/>
      <c r="CX473" s="1"/>
      <c r="CY473" s="1"/>
      <c r="CZ473" s="1"/>
      <c r="DA473" s="1"/>
      <c r="DB473" s="1"/>
      <c r="DC473" s="1"/>
      <c r="DD473" s="1"/>
      <c r="DE473" s="1"/>
      <c r="DF473" s="1"/>
      <c r="DG473" s="1"/>
      <c r="DH473" s="1"/>
      <c r="DI473" s="1"/>
      <c r="DJ473" s="1"/>
      <c r="DK473" s="1"/>
      <c r="DL473" s="1"/>
      <c r="DM473" s="1"/>
      <c r="DN473" s="1"/>
      <c r="DO473" s="1"/>
      <c r="DP473" s="1"/>
      <c r="DQ473" s="1"/>
      <c r="DR473" s="1"/>
      <c r="DS473" s="1"/>
      <c r="DT473" s="1"/>
      <c r="DU473" s="1"/>
      <c r="DV473" s="1"/>
      <c r="DW473" s="1"/>
      <c r="DX473" s="1"/>
      <c r="DY473" s="1"/>
      <c r="DZ473" s="1"/>
      <c r="EA473" s="1"/>
      <c r="EB473" s="1"/>
      <c r="EC473" s="1"/>
      <c r="ED473" s="1"/>
      <c r="EE473" s="1"/>
      <c r="EF473" s="1"/>
      <c r="EG473" s="1"/>
      <c r="EH473" s="1"/>
      <c r="EI473" s="1"/>
      <c r="EJ473" s="1"/>
      <c r="EK473" s="1"/>
      <c r="EL473" s="1"/>
      <c r="EM473" s="1"/>
      <c r="EN473" s="1"/>
      <c r="EO473" s="1"/>
      <c r="EP473" s="1"/>
      <c r="EQ473" s="1"/>
      <c r="ER473" s="1"/>
      <c r="ES473" s="1"/>
      <c r="ET473" s="1"/>
      <c r="EU473" s="1"/>
      <c r="EV473" s="1"/>
      <c r="EW473" s="1"/>
      <c r="EX473" s="1"/>
      <c r="EY473" s="1"/>
      <c r="EZ473" s="1"/>
      <c r="FA473" s="1"/>
      <c r="FB473" s="1"/>
      <c r="FC473" s="1"/>
      <c r="FD473" s="1"/>
      <c r="FE473" s="1"/>
      <c r="FF473" s="1"/>
      <c r="FG473" s="1"/>
      <c r="FH473" s="1"/>
    </row>
    <row r="474" spans="1:164" ht="15.75" customHeight="1" x14ac:dyDescent="0.25">
      <c r="A474" s="1">
        <v>50229</v>
      </c>
      <c r="B474" s="1" t="s">
        <v>475</v>
      </c>
      <c r="C474" s="1" t="s">
        <v>808</v>
      </c>
      <c r="D474" s="1" t="s">
        <v>827</v>
      </c>
      <c r="E474" s="1">
        <v>3644</v>
      </c>
      <c r="F474" s="1" t="s">
        <v>833</v>
      </c>
      <c r="G474" s="1" t="s">
        <v>839</v>
      </c>
      <c r="H474" s="1" t="s">
        <v>842</v>
      </c>
      <c r="I474" s="1" t="s">
        <v>854</v>
      </c>
      <c r="J474" s="33">
        <v>176432.43083003955</v>
      </c>
      <c r="K474" s="33">
        <v>9785.814229249012</v>
      </c>
      <c r="L474" s="33">
        <v>33786.138339920952</v>
      </c>
      <c r="M474" s="33">
        <v>59825.312252964432</v>
      </c>
      <c r="N474" s="33">
        <v>41864.762845849807</v>
      </c>
      <c r="O474" s="33">
        <v>18756.411067193676</v>
      </c>
      <c r="P474" s="33">
        <v>12413.99209486166</v>
      </c>
      <c r="Q474" s="33">
        <v>94017.395256917007</v>
      </c>
      <c r="R474" s="33">
        <v>1532.225296442688</v>
      </c>
      <c r="S474" s="33">
        <v>6446.4189723320169</v>
      </c>
      <c r="T474" s="33">
        <v>33655.837944664039</v>
      </c>
      <c r="U474" s="33">
        <v>17857.569169960476</v>
      </c>
      <c r="V474" s="33">
        <v>14917.636363636366</v>
      </c>
      <c r="W474" s="33">
        <v>11090.403162055338</v>
      </c>
      <c r="X474" s="33">
        <v>6852.905138339921</v>
      </c>
      <c r="Y474" s="33">
        <v>1664.3992094861662</v>
      </c>
      <c r="Z474" s="33">
        <v>153412.29249011859</v>
      </c>
      <c r="AA474" s="33">
        <v>50873.011857707512</v>
      </c>
      <c r="AB474" s="33">
        <v>14826.636363636364</v>
      </c>
      <c r="AC474" s="33">
        <v>21026.648221343876</v>
      </c>
      <c r="AD474" s="33">
        <v>51261.011857707512</v>
      </c>
      <c r="AE474" s="33">
        <v>15424.984189723322</v>
      </c>
      <c r="AF474" s="33">
        <v>160430.99604743085</v>
      </c>
      <c r="AG474" s="33">
        <v>9943.0711462450599</v>
      </c>
      <c r="AH474" s="33">
        <v>31293.446640316208</v>
      </c>
      <c r="AI474" s="33">
        <v>55205.418972332016</v>
      </c>
      <c r="AJ474" s="33">
        <v>35395.138339920952</v>
      </c>
      <c r="AK474" s="33">
        <v>19140.525691699608</v>
      </c>
      <c r="AL474" s="33">
        <v>9453.395256916996</v>
      </c>
      <c r="AM474" s="33">
        <v>103535.02766798421</v>
      </c>
      <c r="AN474" s="33">
        <v>2341.6442687747035</v>
      </c>
      <c r="AO474" s="33">
        <v>5685.703557312253</v>
      </c>
      <c r="AP474" s="33">
        <v>38534.90513833992</v>
      </c>
      <c r="AQ474" s="33">
        <v>16954.569169960476</v>
      </c>
      <c r="AR474" s="33">
        <v>16355.845849802374</v>
      </c>
      <c r="AS474" s="33">
        <v>13647.359683794468</v>
      </c>
      <c r="AT474" s="33">
        <v>8050.7905138339929</v>
      </c>
      <c r="AU474" s="33">
        <v>1964.209486166008</v>
      </c>
      <c r="AV474" s="33">
        <v>147622.41501976288</v>
      </c>
      <c r="AW474" s="33">
        <v>50800.802371541504</v>
      </c>
      <c r="AX474" s="33">
        <v>15959.97233201581</v>
      </c>
      <c r="AY474" s="33">
        <v>21642.715415019764</v>
      </c>
      <c r="AZ474" s="33">
        <v>43654.976284584984</v>
      </c>
      <c r="BA474" s="33">
        <v>15563.948616600792</v>
      </c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  <c r="CF474" s="1"/>
      <c r="CG474" s="1"/>
      <c r="CH474" s="1"/>
      <c r="CI474" s="1"/>
      <c r="CJ474" s="1"/>
      <c r="CK474" s="1"/>
      <c r="CL474" s="1"/>
      <c r="CM474" s="1"/>
      <c r="CN474" s="1"/>
      <c r="CO474" s="1"/>
      <c r="CP474" s="1"/>
      <c r="CQ474" s="1"/>
      <c r="CR474" s="1"/>
      <c r="CS474" s="1"/>
      <c r="CT474" s="1"/>
      <c r="CU474" s="1"/>
      <c r="CV474" s="1"/>
      <c r="CW474" s="1"/>
      <c r="CX474" s="1"/>
      <c r="CY474" s="1"/>
      <c r="CZ474" s="1"/>
      <c r="DA474" s="1"/>
      <c r="DB474" s="1"/>
      <c r="DC474" s="1"/>
      <c r="DD474" s="1"/>
      <c r="DE474" s="1"/>
      <c r="DF474" s="1"/>
      <c r="DG474" s="1"/>
      <c r="DH474" s="1"/>
      <c r="DI474" s="1"/>
      <c r="DJ474" s="1"/>
      <c r="DK474" s="1"/>
      <c r="DL474" s="1"/>
      <c r="DM474" s="1"/>
      <c r="DN474" s="1"/>
      <c r="DO474" s="1"/>
      <c r="DP474" s="1"/>
      <c r="DQ474" s="1"/>
      <c r="DR474" s="1"/>
      <c r="DS474" s="1"/>
      <c r="DT474" s="1"/>
      <c r="DU474" s="1"/>
      <c r="DV474" s="1"/>
      <c r="DW474" s="1"/>
      <c r="DX474" s="1"/>
      <c r="DY474" s="1"/>
      <c r="DZ474" s="1"/>
      <c r="EA474" s="1"/>
      <c r="EB474" s="1"/>
      <c r="EC474" s="1"/>
      <c r="ED474" s="1"/>
      <c r="EE474" s="1"/>
      <c r="EF474" s="1"/>
      <c r="EG474" s="1"/>
      <c r="EH474" s="1"/>
      <c r="EI474" s="1"/>
      <c r="EJ474" s="1"/>
      <c r="EK474" s="1"/>
      <c r="EL474" s="1"/>
      <c r="EM474" s="1"/>
      <c r="EN474" s="1"/>
      <c r="EO474" s="1"/>
      <c r="EP474" s="1"/>
      <c r="EQ474" s="1"/>
      <c r="ER474" s="1"/>
      <c r="ES474" s="1"/>
      <c r="ET474" s="1"/>
      <c r="EU474" s="1"/>
      <c r="EV474" s="1"/>
      <c r="EW474" s="1"/>
      <c r="EX474" s="1"/>
      <c r="EY474" s="1"/>
      <c r="EZ474" s="1"/>
      <c r="FA474" s="1"/>
      <c r="FB474" s="1"/>
      <c r="FC474" s="1"/>
      <c r="FD474" s="1"/>
      <c r="FE474" s="1"/>
      <c r="FF474" s="1"/>
      <c r="FG474" s="1"/>
      <c r="FH474" s="1"/>
    </row>
    <row r="475" spans="1:164" ht="15.75" customHeight="1" x14ac:dyDescent="0.25">
      <c r="A475" s="1">
        <v>50232</v>
      </c>
      <c r="B475" s="1" t="s">
        <v>476</v>
      </c>
      <c r="C475" s="1" t="s">
        <v>809</v>
      </c>
      <c r="D475" s="1" t="s">
        <v>827</v>
      </c>
      <c r="E475" s="1">
        <v>4200</v>
      </c>
      <c r="F475" s="1" t="s">
        <v>834</v>
      </c>
      <c r="G475" s="1" t="s">
        <v>839</v>
      </c>
      <c r="H475" s="1" t="s">
        <v>847</v>
      </c>
      <c r="I475" s="1" t="s">
        <v>851</v>
      </c>
      <c r="J475" s="33">
        <v>218648.23715415018</v>
      </c>
      <c r="K475" s="33">
        <v>14666.391304347828</v>
      </c>
      <c r="L475" s="33">
        <v>25411.984189723324</v>
      </c>
      <c r="M475" s="33">
        <v>94179.723320158111</v>
      </c>
      <c r="N475" s="33">
        <v>41401.035573122528</v>
      </c>
      <c r="O475" s="33">
        <v>38794.114624505935</v>
      </c>
      <c r="P475" s="33">
        <v>4194.98814229249</v>
      </c>
      <c r="Q475" s="33">
        <v>166648.52569169961</v>
      </c>
      <c r="R475" s="33">
        <v>3273.5928853754945</v>
      </c>
      <c r="S475" s="33">
        <v>8331.2845849802379</v>
      </c>
      <c r="T475" s="33">
        <v>52079.371541501976</v>
      </c>
      <c r="U475" s="33">
        <v>36321.245059288543</v>
      </c>
      <c r="V475" s="33">
        <v>27445.549407114628</v>
      </c>
      <c r="W475" s="33">
        <v>27005.577075098816</v>
      </c>
      <c r="X475" s="33">
        <v>9055.2648221343879</v>
      </c>
      <c r="Y475" s="33">
        <v>3136.640316205534</v>
      </c>
      <c r="Z475" s="33">
        <v>216391.33992094861</v>
      </c>
      <c r="AA475" s="33">
        <v>103270.44664031621</v>
      </c>
      <c r="AB475" s="33">
        <v>26573.023715415024</v>
      </c>
      <c r="AC475" s="33">
        <v>15988.727272727276</v>
      </c>
      <c r="AD475" s="33">
        <v>43535.869565217392</v>
      </c>
      <c r="AE475" s="33">
        <v>27023.272727272732</v>
      </c>
      <c r="AF475" s="33">
        <v>207960.05533596841</v>
      </c>
      <c r="AG475" s="33">
        <v>12385.984189723322</v>
      </c>
      <c r="AH475" s="33">
        <v>30429.806324110676</v>
      </c>
      <c r="AI475" s="33">
        <v>80839.055335968384</v>
      </c>
      <c r="AJ475" s="33">
        <v>43329.34782608696</v>
      </c>
      <c r="AK475" s="33">
        <v>35974.3162055336</v>
      </c>
      <c r="AL475" s="33">
        <v>5001.545454545455</v>
      </c>
      <c r="AM475" s="33">
        <v>167315.75494071146</v>
      </c>
      <c r="AN475" s="33">
        <v>3368.0948616600795</v>
      </c>
      <c r="AO475" s="33">
        <v>8625.9683794466418</v>
      </c>
      <c r="AP475" s="33">
        <v>54041.525691699608</v>
      </c>
      <c r="AQ475" s="33">
        <v>34348.490118577072</v>
      </c>
      <c r="AR475" s="33">
        <v>26954.581027667984</v>
      </c>
      <c r="AS475" s="33">
        <v>28874.146245059288</v>
      </c>
      <c r="AT475" s="33">
        <v>8420.3003952569179</v>
      </c>
      <c r="AU475" s="33">
        <v>2682.648221343874</v>
      </c>
      <c r="AV475" s="33">
        <v>208605.56126482217</v>
      </c>
      <c r="AW475" s="33">
        <v>103465.65612648222</v>
      </c>
      <c r="AX475" s="33">
        <v>22710.719367588936</v>
      </c>
      <c r="AY475" s="33">
        <v>14186.833992094864</v>
      </c>
      <c r="AZ475" s="33">
        <v>35623.932806324112</v>
      </c>
      <c r="BA475" s="33">
        <v>32618.41897233202</v>
      </c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  <c r="CF475" s="1"/>
      <c r="CG475" s="1"/>
      <c r="CH475" s="1"/>
      <c r="CI475" s="1"/>
      <c r="CJ475" s="1"/>
      <c r="CK475" s="1"/>
      <c r="CL475" s="1"/>
      <c r="CM475" s="1"/>
      <c r="CN475" s="1"/>
      <c r="CO475" s="1"/>
      <c r="CP475" s="1"/>
      <c r="CQ475" s="1"/>
      <c r="CR475" s="1"/>
      <c r="CS475" s="1"/>
      <c r="CT475" s="1"/>
      <c r="CU475" s="1"/>
      <c r="CV475" s="1"/>
      <c r="CW475" s="1"/>
      <c r="CX475" s="1"/>
      <c r="CY475" s="1"/>
      <c r="CZ475" s="1"/>
      <c r="DA475" s="1"/>
      <c r="DB475" s="1"/>
      <c r="DC475" s="1"/>
      <c r="DD475" s="1"/>
      <c r="DE475" s="1"/>
      <c r="DF475" s="1"/>
      <c r="DG475" s="1"/>
      <c r="DH475" s="1"/>
      <c r="DI475" s="1"/>
      <c r="DJ475" s="1"/>
      <c r="DK475" s="1"/>
      <c r="DL475" s="1"/>
      <c r="DM475" s="1"/>
      <c r="DN475" s="1"/>
      <c r="DO475" s="1"/>
      <c r="DP475" s="1"/>
      <c r="DQ475" s="1"/>
      <c r="DR475" s="1"/>
      <c r="DS475" s="1"/>
      <c r="DT475" s="1"/>
      <c r="DU475" s="1"/>
      <c r="DV475" s="1"/>
      <c r="DW475" s="1"/>
      <c r="DX475" s="1"/>
      <c r="DY475" s="1"/>
      <c r="DZ475" s="1"/>
      <c r="EA475" s="1"/>
      <c r="EB475" s="1"/>
      <c r="EC475" s="1"/>
      <c r="ED475" s="1"/>
      <c r="EE475" s="1"/>
      <c r="EF475" s="1"/>
      <c r="EG475" s="1"/>
      <c r="EH475" s="1"/>
      <c r="EI475" s="1"/>
      <c r="EJ475" s="1"/>
      <c r="EK475" s="1"/>
      <c r="EL475" s="1"/>
      <c r="EM475" s="1"/>
      <c r="EN475" s="1"/>
      <c r="EO475" s="1"/>
      <c r="EP475" s="1"/>
      <c r="EQ475" s="1"/>
      <c r="ER475" s="1"/>
      <c r="ES475" s="1"/>
      <c r="ET475" s="1"/>
      <c r="EU475" s="1"/>
      <c r="EV475" s="1"/>
      <c r="EW475" s="1"/>
      <c r="EX475" s="1"/>
      <c r="EY475" s="1"/>
      <c r="EZ475" s="1"/>
      <c r="FA475" s="1"/>
      <c r="FB475" s="1"/>
      <c r="FC475" s="1"/>
      <c r="FD475" s="1"/>
      <c r="FE475" s="1"/>
      <c r="FF475" s="1"/>
      <c r="FG475" s="1"/>
      <c r="FH475" s="1"/>
    </row>
    <row r="476" spans="1:164" ht="15.75" customHeight="1" x14ac:dyDescent="0.25">
      <c r="A476" s="1">
        <v>50237</v>
      </c>
      <c r="B476" s="1" t="s">
        <v>477</v>
      </c>
      <c r="C476" s="1" t="s">
        <v>810</v>
      </c>
      <c r="D476" s="1" t="s">
        <v>824</v>
      </c>
      <c r="E476" s="1">
        <v>2521</v>
      </c>
      <c r="F476" s="1" t="s">
        <v>836</v>
      </c>
      <c r="G476" s="1" t="s">
        <v>839</v>
      </c>
      <c r="H476" s="1" t="s">
        <v>841</v>
      </c>
      <c r="I476" s="1" t="s">
        <v>851</v>
      </c>
      <c r="J476" s="33">
        <v>58252.964426877465</v>
      </c>
      <c r="K476" s="33">
        <v>2905.8814229249015</v>
      </c>
      <c r="L476" s="33">
        <v>13100.786561264822</v>
      </c>
      <c r="M476" s="33">
        <v>22928.762845849804</v>
      </c>
      <c r="N476" s="33">
        <v>10658.727272727274</v>
      </c>
      <c r="O476" s="33">
        <v>7849.201581027668</v>
      </c>
      <c r="P476" s="33">
        <v>809.60474308300411</v>
      </c>
      <c r="Q476" s="33">
        <v>62349.407114624511</v>
      </c>
      <c r="R476" s="33">
        <v>1298.209486166008</v>
      </c>
      <c r="S476" s="33">
        <v>2578.901185770751</v>
      </c>
      <c r="T476" s="33">
        <v>19885.10276679842</v>
      </c>
      <c r="U476" s="33">
        <v>11445.798418972332</v>
      </c>
      <c r="V476" s="33">
        <v>11709.841897233202</v>
      </c>
      <c r="W476" s="33">
        <v>10164.399209486166</v>
      </c>
      <c r="X476" s="33">
        <v>3450.7707509881429</v>
      </c>
      <c r="Y476" s="33">
        <v>1816.3833992094862</v>
      </c>
      <c r="Z476" s="33">
        <v>82525.126482213454</v>
      </c>
      <c r="AA476" s="33">
        <v>41760.553359683799</v>
      </c>
      <c r="AB476" s="33">
        <v>6991.098814229249</v>
      </c>
      <c r="AC476" s="33">
        <v>11790.758893280632</v>
      </c>
      <c r="AD476" s="33">
        <v>14688.498023715416</v>
      </c>
      <c r="AE476" s="33">
        <v>7294.217391304348</v>
      </c>
      <c r="AF476" s="33">
        <v>67976.517786561264</v>
      </c>
      <c r="AG476" s="33">
        <v>4058.0988142292495</v>
      </c>
      <c r="AH476" s="33">
        <v>12135.830039525694</v>
      </c>
      <c r="AI476" s="33">
        <v>27204.027667984192</v>
      </c>
      <c r="AJ476" s="33">
        <v>10924.549407114626</v>
      </c>
      <c r="AK476" s="33">
        <v>10585.07509881423</v>
      </c>
      <c r="AL476" s="33">
        <v>3068.936758893281</v>
      </c>
      <c r="AM476" s="33">
        <v>74626.944664031616</v>
      </c>
      <c r="AN476" s="33">
        <v>1011.6324110671937</v>
      </c>
      <c r="AO476" s="33">
        <v>3059.711462450593</v>
      </c>
      <c r="AP476" s="33">
        <v>25598.581027667988</v>
      </c>
      <c r="AQ476" s="33">
        <v>13764.2766798419</v>
      </c>
      <c r="AR476" s="33">
        <v>13116.335968379448</v>
      </c>
      <c r="AS476" s="33">
        <v>11519.22924901186</v>
      </c>
      <c r="AT476" s="33">
        <v>4299.03557312253</v>
      </c>
      <c r="AU476" s="33">
        <v>2258.142292490119</v>
      </c>
      <c r="AV476" s="33">
        <v>82823.786561264831</v>
      </c>
      <c r="AW476" s="33">
        <v>34669.715415019768</v>
      </c>
      <c r="AX476" s="33">
        <v>7215.711462450593</v>
      </c>
      <c r="AY476" s="33">
        <v>12973.205533596838</v>
      </c>
      <c r="AZ476" s="33">
        <v>18400.20553359684</v>
      </c>
      <c r="BA476" s="33">
        <v>9564.9486166007919</v>
      </c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  <c r="CE476" s="1"/>
      <c r="CF476" s="1"/>
      <c r="CG476" s="1"/>
      <c r="CH476" s="1"/>
      <c r="CI476" s="1"/>
      <c r="CJ476" s="1"/>
      <c r="CK476" s="1"/>
      <c r="CL476" s="1"/>
      <c r="CM476" s="1"/>
      <c r="CN476" s="1"/>
      <c r="CO476" s="1"/>
      <c r="CP476" s="1"/>
      <c r="CQ476" s="1"/>
      <c r="CR476" s="1"/>
      <c r="CS476" s="1"/>
      <c r="CT476" s="1"/>
      <c r="CU476" s="1"/>
      <c r="CV476" s="1"/>
      <c r="CW476" s="1"/>
      <c r="CX476" s="1"/>
      <c r="CY476" s="1"/>
      <c r="CZ476" s="1"/>
      <c r="DA476" s="1"/>
      <c r="DB476" s="1"/>
      <c r="DC476" s="1"/>
      <c r="DD476" s="1"/>
      <c r="DE476" s="1"/>
      <c r="DF476" s="1"/>
      <c r="DG476" s="1"/>
      <c r="DH476" s="1"/>
      <c r="DI476" s="1"/>
      <c r="DJ476" s="1"/>
      <c r="DK476" s="1"/>
      <c r="DL476" s="1"/>
      <c r="DM476" s="1"/>
      <c r="DN476" s="1"/>
      <c r="DO476" s="1"/>
      <c r="DP476" s="1"/>
      <c r="DQ476" s="1"/>
      <c r="DR476" s="1"/>
      <c r="DS476" s="1"/>
      <c r="DT476" s="1"/>
      <c r="DU476" s="1"/>
      <c r="DV476" s="1"/>
      <c r="DW476" s="1"/>
      <c r="DX476" s="1"/>
      <c r="DY476" s="1"/>
      <c r="DZ476" s="1"/>
      <c r="EA476" s="1"/>
      <c r="EB476" s="1"/>
      <c r="EC476" s="1"/>
      <c r="ED476" s="1"/>
      <c r="EE476" s="1"/>
      <c r="EF476" s="1"/>
      <c r="EG476" s="1"/>
      <c r="EH476" s="1"/>
      <c r="EI476" s="1"/>
      <c r="EJ476" s="1"/>
      <c r="EK476" s="1"/>
      <c r="EL476" s="1"/>
      <c r="EM476" s="1"/>
      <c r="EN476" s="1"/>
      <c r="EO476" s="1"/>
      <c r="EP476" s="1"/>
      <c r="EQ476" s="1"/>
      <c r="ER476" s="1"/>
      <c r="ES476" s="1"/>
      <c r="ET476" s="1"/>
      <c r="EU476" s="1"/>
      <c r="EV476" s="1"/>
      <c r="EW476" s="1"/>
      <c r="EX476" s="1"/>
      <c r="EY476" s="1"/>
      <c r="EZ476" s="1"/>
      <c r="FA476" s="1"/>
      <c r="FB476" s="1"/>
      <c r="FC476" s="1"/>
      <c r="FD476" s="1"/>
      <c r="FE476" s="1"/>
      <c r="FF476" s="1"/>
      <c r="FG476" s="1"/>
      <c r="FH476" s="1"/>
    </row>
    <row r="477" spans="1:164" ht="15.75" customHeight="1" x14ac:dyDescent="0.25">
      <c r="A477" s="1">
        <v>50241</v>
      </c>
      <c r="B477" s="1" t="s">
        <v>478</v>
      </c>
      <c r="C477" s="1" t="s">
        <v>810</v>
      </c>
      <c r="D477" s="1" t="s">
        <v>823</v>
      </c>
      <c r="E477" s="1">
        <v>1550</v>
      </c>
      <c r="F477" s="1" t="s">
        <v>833</v>
      </c>
      <c r="G477" s="1" t="s">
        <v>839</v>
      </c>
      <c r="H477" s="1" t="s">
        <v>844</v>
      </c>
      <c r="I477" s="1" t="s">
        <v>852</v>
      </c>
      <c r="J477" s="33">
        <v>13247.2371541502</v>
      </c>
      <c r="K477" s="33">
        <v>1613.2450592885377</v>
      </c>
      <c r="L477" s="33">
        <v>2854.6600790513835</v>
      </c>
      <c r="M477" s="33">
        <v>4147.2648221343879</v>
      </c>
      <c r="N477" s="33">
        <v>2195.399209486166</v>
      </c>
      <c r="O477" s="33">
        <v>1686.6403162055337</v>
      </c>
      <c r="P477" s="33">
        <v>750.02766798418986</v>
      </c>
      <c r="Q477" s="33">
        <v>34935.901185770759</v>
      </c>
      <c r="R477" s="33">
        <v>982.3517786561265</v>
      </c>
      <c r="S477" s="33">
        <v>1736.2529644268777</v>
      </c>
      <c r="T477" s="33">
        <v>9167.9802371541518</v>
      </c>
      <c r="U477" s="33">
        <v>7322.4664031620559</v>
      </c>
      <c r="V477" s="33">
        <v>7094.6561264822139</v>
      </c>
      <c r="W477" s="33">
        <v>4992.533596837945</v>
      </c>
      <c r="X477" s="33">
        <v>3550.4466403162055</v>
      </c>
      <c r="Y477" s="33">
        <v>89.213438735177874</v>
      </c>
      <c r="Z477" s="33">
        <v>38887.509881422928</v>
      </c>
      <c r="AA477" s="33">
        <v>14583.743083003954</v>
      </c>
      <c r="AB477" s="33">
        <v>3333.0632411067195</v>
      </c>
      <c r="AC477" s="33">
        <v>3060.3162055335974</v>
      </c>
      <c r="AD477" s="33">
        <v>16237.588932806324</v>
      </c>
      <c r="AE477" s="33">
        <v>1672.7984189723322</v>
      </c>
      <c r="AF477" s="33">
        <v>11364.10276679842</v>
      </c>
      <c r="AG477" s="33">
        <v>1642.0395256916995</v>
      </c>
      <c r="AH477" s="33">
        <v>2327.422924901186</v>
      </c>
      <c r="AI477" s="33">
        <v>3519.2173913043484</v>
      </c>
      <c r="AJ477" s="33">
        <v>2331.284584980237</v>
      </c>
      <c r="AK477" s="33">
        <v>695.02766798418975</v>
      </c>
      <c r="AL477" s="33">
        <v>849.11067193675899</v>
      </c>
      <c r="AM477" s="33">
        <v>32796.1581027668</v>
      </c>
      <c r="AN477" s="33">
        <v>607.2490118577075</v>
      </c>
      <c r="AO477" s="33">
        <v>1257.3833992094862</v>
      </c>
      <c r="AP477" s="33">
        <v>9127.3715415019778</v>
      </c>
      <c r="AQ477" s="33">
        <v>5211.4031620553369</v>
      </c>
      <c r="AR477" s="33">
        <v>6111.4624505928859</v>
      </c>
      <c r="AS477" s="33">
        <v>5724.04347826087</v>
      </c>
      <c r="AT477" s="33">
        <v>4585.505928853755</v>
      </c>
      <c r="AU477" s="33">
        <v>171.73913043478262</v>
      </c>
      <c r="AV477" s="33">
        <v>38680.996047430832</v>
      </c>
      <c r="AW477" s="33">
        <v>15574.592885375496</v>
      </c>
      <c r="AX477" s="33">
        <v>3747.422924901186</v>
      </c>
      <c r="AY477" s="33">
        <v>2190.9683794466405</v>
      </c>
      <c r="AZ477" s="33">
        <v>15686.01976284585</v>
      </c>
      <c r="BA477" s="33">
        <v>1481.9920948616602</v>
      </c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  <c r="CE477" s="1"/>
      <c r="CF477" s="1"/>
      <c r="CG477" s="1"/>
      <c r="CH477" s="1"/>
      <c r="CI477" s="1"/>
      <c r="CJ477" s="1"/>
      <c r="CK477" s="1"/>
      <c r="CL477" s="1"/>
      <c r="CM477" s="1"/>
      <c r="CN477" s="1"/>
      <c r="CO477" s="1"/>
      <c r="CP477" s="1"/>
      <c r="CQ477" s="1"/>
      <c r="CR477" s="1"/>
      <c r="CS477" s="1"/>
      <c r="CT477" s="1"/>
      <c r="CU477" s="1"/>
      <c r="CV477" s="1"/>
      <c r="CW477" s="1"/>
      <c r="CX477" s="1"/>
      <c r="CY477" s="1"/>
      <c r="CZ477" s="1"/>
      <c r="DA477" s="1"/>
      <c r="DB477" s="1"/>
      <c r="DC477" s="1"/>
      <c r="DD477" s="1"/>
      <c r="DE477" s="1"/>
      <c r="DF477" s="1"/>
      <c r="DG477" s="1"/>
      <c r="DH477" s="1"/>
      <c r="DI477" s="1"/>
      <c r="DJ477" s="1"/>
      <c r="DK477" s="1"/>
      <c r="DL477" s="1"/>
      <c r="DM477" s="1"/>
      <c r="DN477" s="1"/>
      <c r="DO477" s="1"/>
      <c r="DP477" s="1"/>
      <c r="DQ477" s="1"/>
      <c r="DR477" s="1"/>
      <c r="DS477" s="1"/>
      <c r="DT477" s="1"/>
      <c r="DU477" s="1"/>
      <c r="DV477" s="1"/>
      <c r="DW477" s="1"/>
      <c r="DX477" s="1"/>
      <c r="DY477" s="1"/>
      <c r="DZ477" s="1"/>
      <c r="EA477" s="1"/>
      <c r="EB477" s="1"/>
      <c r="EC477" s="1"/>
      <c r="ED477" s="1"/>
      <c r="EE477" s="1"/>
      <c r="EF477" s="1"/>
      <c r="EG477" s="1"/>
      <c r="EH477" s="1"/>
      <c r="EI477" s="1"/>
      <c r="EJ477" s="1"/>
      <c r="EK477" s="1"/>
      <c r="EL477" s="1"/>
      <c r="EM477" s="1"/>
      <c r="EN477" s="1"/>
      <c r="EO477" s="1"/>
      <c r="EP477" s="1"/>
      <c r="EQ477" s="1"/>
      <c r="ER477" s="1"/>
      <c r="ES477" s="1"/>
      <c r="ET477" s="1"/>
      <c r="EU477" s="1"/>
      <c r="EV477" s="1"/>
      <c r="EW477" s="1"/>
      <c r="EX477" s="1"/>
      <c r="EY477" s="1"/>
      <c r="EZ477" s="1"/>
      <c r="FA477" s="1"/>
      <c r="FB477" s="1"/>
      <c r="FC477" s="1"/>
      <c r="FD477" s="1"/>
      <c r="FE477" s="1"/>
      <c r="FF477" s="1"/>
      <c r="FG477" s="1"/>
      <c r="FH477" s="1"/>
    </row>
    <row r="478" spans="1:164" ht="15.75" customHeight="1" x14ac:dyDescent="0.25">
      <c r="A478" s="1">
        <v>50249</v>
      </c>
      <c r="B478" s="1" t="s">
        <v>479</v>
      </c>
      <c r="C478" s="1" t="s">
        <v>811</v>
      </c>
      <c r="D478" s="1" t="s">
        <v>823</v>
      </c>
      <c r="E478" s="1">
        <v>1520</v>
      </c>
      <c r="F478" s="1" t="s">
        <v>831</v>
      </c>
      <c r="G478" s="1" t="s">
        <v>839</v>
      </c>
      <c r="H478" s="1" t="s">
        <v>843</v>
      </c>
      <c r="I478" s="1" t="s">
        <v>850</v>
      </c>
      <c r="J478" s="33">
        <v>4040.3715415019765</v>
      </c>
      <c r="K478" s="33">
        <v>546.92094861660087</v>
      </c>
      <c r="L478" s="33">
        <v>741.20553359683799</v>
      </c>
      <c r="M478" s="33">
        <v>1464.7984189723322</v>
      </c>
      <c r="N478" s="33">
        <v>791.79446640316212</v>
      </c>
      <c r="O478" s="33">
        <v>495.6521739130435</v>
      </c>
      <c r="P478" s="33">
        <v>0</v>
      </c>
      <c r="Q478" s="33">
        <v>21257.766798418976</v>
      </c>
      <c r="R478" s="33">
        <v>324.77865612648225</v>
      </c>
      <c r="S478" s="33">
        <v>355.49407114624506</v>
      </c>
      <c r="T478" s="33">
        <v>3320.517786561265</v>
      </c>
      <c r="U478" s="33">
        <v>1376.0553359683795</v>
      </c>
      <c r="V478" s="33">
        <v>6081.0671936758899</v>
      </c>
      <c r="W478" s="33">
        <v>6905.608695652174</v>
      </c>
      <c r="X478" s="33">
        <v>1913.723320158103</v>
      </c>
      <c r="Y478" s="33">
        <v>980.52173913043475</v>
      </c>
      <c r="Z478" s="33">
        <v>12968.798418972332</v>
      </c>
      <c r="AA478" s="33">
        <v>6681.351778656127</v>
      </c>
      <c r="AB478" s="33">
        <v>2734.948616600791</v>
      </c>
      <c r="AC478" s="33">
        <v>453.92094861660087</v>
      </c>
      <c r="AD478" s="33">
        <v>616.91304347826087</v>
      </c>
      <c r="AE478" s="33">
        <v>2481.6640316205535</v>
      </c>
      <c r="AF478" s="33">
        <v>6671.4901185770768</v>
      </c>
      <c r="AG478" s="33">
        <v>1256.0355731225297</v>
      </c>
      <c r="AH478" s="33">
        <v>1685.1383399209485</v>
      </c>
      <c r="AI478" s="33">
        <v>2292.7549407114625</v>
      </c>
      <c r="AJ478" s="33">
        <v>1073.1383399209487</v>
      </c>
      <c r="AK478" s="33">
        <v>311.22529644268775</v>
      </c>
      <c r="AL478" s="33">
        <v>53.197628458498031</v>
      </c>
      <c r="AM478" s="33">
        <v>22109.075098814232</v>
      </c>
      <c r="AN478" s="33">
        <v>267.21343873517787</v>
      </c>
      <c r="AO478" s="33">
        <v>581.11462450592887</v>
      </c>
      <c r="AP478" s="33">
        <v>2102.8458498023715</v>
      </c>
      <c r="AQ478" s="33">
        <v>1307.7826086956522</v>
      </c>
      <c r="AR478" s="33">
        <v>7023.727272727273</v>
      </c>
      <c r="AS478" s="33">
        <v>7965.1739130434789</v>
      </c>
      <c r="AT478" s="33">
        <v>1890.2608695652175</v>
      </c>
      <c r="AU478" s="33">
        <v>970.95652173913049</v>
      </c>
      <c r="AV478" s="33">
        <v>15352.95256916996</v>
      </c>
      <c r="AW478" s="33">
        <v>8492.4743083003959</v>
      </c>
      <c r="AX478" s="33">
        <v>2783.03162055336</v>
      </c>
      <c r="AY478" s="33">
        <v>529.84584980237162</v>
      </c>
      <c r="AZ478" s="33">
        <v>1105.4743083003953</v>
      </c>
      <c r="BA478" s="33">
        <v>2442.126482213439</v>
      </c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  <c r="CF478" s="1"/>
      <c r="CG478" s="1"/>
      <c r="CH478" s="1"/>
      <c r="CI478" s="1"/>
      <c r="CJ478" s="1"/>
      <c r="CK478" s="1"/>
      <c r="CL478" s="1"/>
      <c r="CM478" s="1"/>
      <c r="CN478" s="1"/>
      <c r="CO478" s="1"/>
      <c r="CP478" s="1"/>
      <c r="CQ478" s="1"/>
      <c r="CR478" s="1"/>
      <c r="CS478" s="1"/>
      <c r="CT478" s="1"/>
      <c r="CU478" s="1"/>
      <c r="CV478" s="1"/>
      <c r="CW478" s="1"/>
      <c r="CX478" s="1"/>
      <c r="CY478" s="1"/>
      <c r="CZ478" s="1"/>
      <c r="DA478" s="1"/>
      <c r="DB478" s="1"/>
      <c r="DC478" s="1"/>
      <c r="DD478" s="1"/>
      <c r="DE478" s="1"/>
      <c r="DF478" s="1"/>
      <c r="DG478" s="1"/>
      <c r="DH478" s="1"/>
      <c r="DI478" s="1"/>
      <c r="DJ478" s="1"/>
      <c r="DK478" s="1"/>
      <c r="DL478" s="1"/>
      <c r="DM478" s="1"/>
      <c r="DN478" s="1"/>
      <c r="DO478" s="1"/>
      <c r="DP478" s="1"/>
      <c r="DQ478" s="1"/>
      <c r="DR478" s="1"/>
      <c r="DS478" s="1"/>
      <c r="DT478" s="1"/>
      <c r="DU478" s="1"/>
      <c r="DV478" s="1"/>
      <c r="DW478" s="1"/>
      <c r="DX478" s="1"/>
      <c r="DY478" s="1"/>
      <c r="DZ478" s="1"/>
      <c r="EA478" s="1"/>
      <c r="EB478" s="1"/>
      <c r="EC478" s="1"/>
      <c r="ED478" s="1"/>
      <c r="EE478" s="1"/>
      <c r="EF478" s="1"/>
      <c r="EG478" s="1"/>
      <c r="EH478" s="1"/>
      <c r="EI478" s="1"/>
      <c r="EJ478" s="1"/>
      <c r="EK478" s="1"/>
      <c r="EL478" s="1"/>
      <c r="EM478" s="1"/>
      <c r="EN478" s="1"/>
      <c r="EO478" s="1"/>
      <c r="EP478" s="1"/>
      <c r="EQ478" s="1"/>
      <c r="ER478" s="1"/>
      <c r="ES478" s="1"/>
      <c r="ET478" s="1"/>
      <c r="EU478" s="1"/>
      <c r="EV478" s="1"/>
      <c r="EW478" s="1"/>
      <c r="EX478" s="1"/>
      <c r="EY478" s="1"/>
      <c r="EZ478" s="1"/>
      <c r="FA478" s="1"/>
      <c r="FB478" s="1"/>
      <c r="FC478" s="1"/>
      <c r="FD478" s="1"/>
      <c r="FE478" s="1"/>
      <c r="FF478" s="1"/>
      <c r="FG478" s="1"/>
      <c r="FH478" s="1"/>
    </row>
    <row r="479" spans="1:164" ht="15.75" customHeight="1" x14ac:dyDescent="0.25">
      <c r="A479" s="1">
        <v>50251</v>
      </c>
      <c r="B479" s="1" t="s">
        <v>480</v>
      </c>
      <c r="C479" s="1" t="s">
        <v>811</v>
      </c>
      <c r="D479" s="1" t="s">
        <v>825</v>
      </c>
      <c r="E479" s="1">
        <v>2000</v>
      </c>
      <c r="F479" s="1" t="s">
        <v>834</v>
      </c>
      <c r="G479" s="1" t="s">
        <v>839</v>
      </c>
      <c r="H479" s="1" t="s">
        <v>842</v>
      </c>
      <c r="I479" s="1" t="s">
        <v>853</v>
      </c>
      <c r="J479" s="33">
        <v>115081.64822134389</v>
      </c>
      <c r="K479" s="33">
        <v>7802.4229249011869</v>
      </c>
      <c r="L479" s="33">
        <v>22222.9604743083</v>
      </c>
      <c r="M479" s="33">
        <v>39174.25296442688</v>
      </c>
      <c r="N479" s="33">
        <v>24102.426877470356</v>
      </c>
      <c r="O479" s="33">
        <v>16108.814229249014</v>
      </c>
      <c r="P479" s="33">
        <v>5670.7707509881429</v>
      </c>
      <c r="Q479" s="33">
        <v>103730.0671936759</v>
      </c>
      <c r="R479" s="33">
        <v>3440.707509881423</v>
      </c>
      <c r="S479" s="33">
        <v>7613.833992094862</v>
      </c>
      <c r="T479" s="33">
        <v>36970.723320158104</v>
      </c>
      <c r="U479" s="33">
        <v>18425.584980237156</v>
      </c>
      <c r="V479" s="33">
        <v>17917.747035573124</v>
      </c>
      <c r="W479" s="33">
        <v>12367.486166007906</v>
      </c>
      <c r="X479" s="33">
        <v>5078.537549407115</v>
      </c>
      <c r="Y479" s="33">
        <v>1915.4466403162057</v>
      </c>
      <c r="Z479" s="33">
        <v>115162.32015810277</v>
      </c>
      <c r="AA479" s="33">
        <v>39563.181818181816</v>
      </c>
      <c r="AB479" s="33">
        <v>13334.30830039526</v>
      </c>
      <c r="AC479" s="33">
        <v>15113.660079051384</v>
      </c>
      <c r="AD479" s="33">
        <v>33335.719367588936</v>
      </c>
      <c r="AE479" s="33">
        <v>13815.450592885376</v>
      </c>
      <c r="AF479" s="33">
        <v>117273.86561264824</v>
      </c>
      <c r="AG479" s="33">
        <v>8716.2608695652179</v>
      </c>
      <c r="AH479" s="33">
        <v>21817.1185770751</v>
      </c>
      <c r="AI479" s="33">
        <v>41791.849802371544</v>
      </c>
      <c r="AJ479" s="33">
        <v>22908.320158102772</v>
      </c>
      <c r="AK479" s="33">
        <v>16366.474308300396</v>
      </c>
      <c r="AL479" s="33">
        <v>5673.841897233202</v>
      </c>
      <c r="AM479" s="33">
        <v>109257.33201581029</v>
      </c>
      <c r="AN479" s="33">
        <v>3571.4584980237159</v>
      </c>
      <c r="AO479" s="33">
        <v>7995.5889328063249</v>
      </c>
      <c r="AP479" s="33">
        <v>38937.407114624511</v>
      </c>
      <c r="AQ479" s="33">
        <v>20002.454545454548</v>
      </c>
      <c r="AR479" s="33">
        <v>16210.608695652174</v>
      </c>
      <c r="AS479" s="33">
        <v>15667.707509881426</v>
      </c>
      <c r="AT479" s="33">
        <v>4765.762845849802</v>
      </c>
      <c r="AU479" s="33">
        <v>2106.343873517787</v>
      </c>
      <c r="AV479" s="33">
        <v>107881.97233201582</v>
      </c>
      <c r="AW479" s="33">
        <v>34992.09486166008</v>
      </c>
      <c r="AX479" s="33">
        <v>13440.715415019764</v>
      </c>
      <c r="AY479" s="33">
        <v>8475.2687747035579</v>
      </c>
      <c r="AZ479" s="33">
        <v>34787.782608695656</v>
      </c>
      <c r="BA479" s="33">
        <v>16186.11067193676</v>
      </c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  <c r="CF479" s="1"/>
      <c r="CG479" s="1"/>
      <c r="CH479" s="1"/>
      <c r="CI479" s="1"/>
      <c r="CJ479" s="1"/>
      <c r="CK479" s="1"/>
      <c r="CL479" s="1"/>
      <c r="CM479" s="1"/>
      <c r="CN479" s="1"/>
      <c r="CO479" s="1"/>
      <c r="CP479" s="1"/>
      <c r="CQ479" s="1"/>
      <c r="CR479" s="1"/>
      <c r="CS479" s="1"/>
      <c r="CT479" s="1"/>
      <c r="CU479" s="1"/>
      <c r="CV479" s="1"/>
      <c r="CW479" s="1"/>
      <c r="CX479" s="1"/>
      <c r="CY479" s="1"/>
      <c r="CZ479" s="1"/>
      <c r="DA479" s="1"/>
      <c r="DB479" s="1"/>
      <c r="DC479" s="1"/>
      <c r="DD479" s="1"/>
      <c r="DE479" s="1"/>
      <c r="DF479" s="1"/>
      <c r="DG479" s="1"/>
      <c r="DH479" s="1"/>
      <c r="DI479" s="1"/>
      <c r="DJ479" s="1"/>
      <c r="DK479" s="1"/>
      <c r="DL479" s="1"/>
      <c r="DM479" s="1"/>
      <c r="DN479" s="1"/>
      <c r="DO479" s="1"/>
      <c r="DP479" s="1"/>
      <c r="DQ479" s="1"/>
      <c r="DR479" s="1"/>
      <c r="DS479" s="1"/>
      <c r="DT479" s="1"/>
      <c r="DU479" s="1"/>
      <c r="DV479" s="1"/>
      <c r="DW479" s="1"/>
      <c r="DX479" s="1"/>
      <c r="DY479" s="1"/>
      <c r="DZ479" s="1"/>
      <c r="EA479" s="1"/>
      <c r="EB479" s="1"/>
      <c r="EC479" s="1"/>
      <c r="ED479" s="1"/>
      <c r="EE479" s="1"/>
      <c r="EF479" s="1"/>
      <c r="EG479" s="1"/>
      <c r="EH479" s="1"/>
      <c r="EI479" s="1"/>
      <c r="EJ479" s="1"/>
      <c r="EK479" s="1"/>
      <c r="EL479" s="1"/>
      <c r="EM479" s="1"/>
      <c r="EN479" s="1"/>
      <c r="EO479" s="1"/>
      <c r="EP479" s="1"/>
      <c r="EQ479" s="1"/>
      <c r="ER479" s="1"/>
      <c r="ES479" s="1"/>
      <c r="ET479" s="1"/>
      <c r="EU479" s="1"/>
      <c r="EV479" s="1"/>
      <c r="EW479" s="1"/>
      <c r="EX479" s="1"/>
      <c r="EY479" s="1"/>
      <c r="EZ479" s="1"/>
      <c r="FA479" s="1"/>
      <c r="FB479" s="1"/>
      <c r="FC479" s="1"/>
      <c r="FD479" s="1"/>
      <c r="FE479" s="1"/>
      <c r="FF479" s="1"/>
      <c r="FG479" s="1"/>
      <c r="FH479" s="1"/>
    </row>
    <row r="480" spans="1:164" ht="15.75" customHeight="1" x14ac:dyDescent="0.25">
      <c r="A480" s="1">
        <v>50252</v>
      </c>
      <c r="B480" s="1" t="s">
        <v>481</v>
      </c>
      <c r="C480" s="1" t="s">
        <v>809</v>
      </c>
      <c r="D480" s="1" t="s">
        <v>824</v>
      </c>
      <c r="E480" s="1">
        <v>2300</v>
      </c>
      <c r="F480" s="1" t="s">
        <v>834</v>
      </c>
      <c r="G480" s="1" t="s">
        <v>839</v>
      </c>
      <c r="H480" s="1" t="s">
        <v>846</v>
      </c>
      <c r="I480" s="1" t="s">
        <v>853</v>
      </c>
      <c r="J480" s="33">
        <v>114189.18181818182</v>
      </c>
      <c r="K480" s="33">
        <v>12969.031620553362</v>
      </c>
      <c r="L480" s="33">
        <v>18444.782608695656</v>
      </c>
      <c r="M480" s="33">
        <v>38622.003952569175</v>
      </c>
      <c r="N480" s="33">
        <v>18700.051383399208</v>
      </c>
      <c r="O480" s="33">
        <v>16731.778656126484</v>
      </c>
      <c r="P480" s="33">
        <v>8721.5335968379459</v>
      </c>
      <c r="Q480" s="33">
        <v>135388.3162055336</v>
      </c>
      <c r="R480" s="33">
        <v>5051.6877470355739</v>
      </c>
      <c r="S480" s="33">
        <v>8326.193675889328</v>
      </c>
      <c r="T480" s="33">
        <v>42793.584980237159</v>
      </c>
      <c r="U480" s="33">
        <v>24362.130434782612</v>
      </c>
      <c r="V480" s="33">
        <v>25091.88932806324</v>
      </c>
      <c r="W480" s="33">
        <v>21983.11067193676</v>
      </c>
      <c r="X480" s="33">
        <v>4957.501976284585</v>
      </c>
      <c r="Y480" s="33">
        <v>2822.217391304348</v>
      </c>
      <c r="Z480" s="33">
        <v>163149.64426877472</v>
      </c>
      <c r="AA480" s="33">
        <v>63551.011857707512</v>
      </c>
      <c r="AB480" s="33">
        <v>17214.256916996048</v>
      </c>
      <c r="AC480" s="33">
        <v>22148.845849802376</v>
      </c>
      <c r="AD480" s="33">
        <v>39662.687747035576</v>
      </c>
      <c r="AE480" s="33">
        <v>20572.841897233204</v>
      </c>
      <c r="AF480" s="33">
        <v>122276.39130434784</v>
      </c>
      <c r="AG480" s="33">
        <v>13434.644268774706</v>
      </c>
      <c r="AH480" s="33">
        <v>20741.1185770751</v>
      </c>
      <c r="AI480" s="33">
        <v>45936.343873517792</v>
      </c>
      <c r="AJ480" s="33">
        <v>18818.37154150198</v>
      </c>
      <c r="AK480" s="33">
        <v>15951.442687747038</v>
      </c>
      <c r="AL480" s="33">
        <v>7394.470355731225</v>
      </c>
      <c r="AM480" s="33">
        <v>145443.69169960474</v>
      </c>
      <c r="AN480" s="33">
        <v>4993.541501976285</v>
      </c>
      <c r="AO480" s="33">
        <v>7986.920948616601</v>
      </c>
      <c r="AP480" s="33">
        <v>46772.075098814232</v>
      </c>
      <c r="AQ480" s="33">
        <v>23858.13438735178</v>
      </c>
      <c r="AR480" s="33">
        <v>25194.32411067194</v>
      </c>
      <c r="AS480" s="33">
        <v>27428.675889328068</v>
      </c>
      <c r="AT480" s="33">
        <v>6059.3043478260879</v>
      </c>
      <c r="AU480" s="33">
        <v>3150.7154150197634</v>
      </c>
      <c r="AV480" s="33">
        <v>168643.57312252966</v>
      </c>
      <c r="AW480" s="33">
        <v>66900.909090909088</v>
      </c>
      <c r="AX480" s="33">
        <v>19451.1976284585</v>
      </c>
      <c r="AY480" s="33">
        <v>22353.426877470356</v>
      </c>
      <c r="AZ480" s="33">
        <v>38385.000000000007</v>
      </c>
      <c r="BA480" s="33">
        <v>21553.039525691704</v>
      </c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  <c r="CF480" s="1"/>
      <c r="CG480" s="1"/>
      <c r="CH480" s="1"/>
      <c r="CI480" s="1"/>
      <c r="CJ480" s="1"/>
      <c r="CK480" s="1"/>
      <c r="CL480" s="1"/>
      <c r="CM480" s="1"/>
      <c r="CN480" s="1"/>
      <c r="CO480" s="1"/>
      <c r="CP480" s="1"/>
      <c r="CQ480" s="1"/>
      <c r="CR480" s="1"/>
      <c r="CS480" s="1"/>
      <c r="CT480" s="1"/>
      <c r="CU480" s="1"/>
      <c r="CV480" s="1"/>
      <c r="CW480" s="1"/>
      <c r="CX480" s="1"/>
      <c r="CY480" s="1"/>
      <c r="CZ480" s="1"/>
      <c r="DA480" s="1"/>
      <c r="DB480" s="1"/>
      <c r="DC480" s="1"/>
      <c r="DD480" s="1"/>
      <c r="DE480" s="1"/>
      <c r="DF480" s="1"/>
      <c r="DG480" s="1"/>
      <c r="DH480" s="1"/>
      <c r="DI480" s="1"/>
      <c r="DJ480" s="1"/>
      <c r="DK480" s="1"/>
      <c r="DL480" s="1"/>
      <c r="DM480" s="1"/>
      <c r="DN480" s="1"/>
      <c r="DO480" s="1"/>
      <c r="DP480" s="1"/>
      <c r="DQ480" s="1"/>
      <c r="DR480" s="1"/>
      <c r="DS480" s="1"/>
      <c r="DT480" s="1"/>
      <c r="DU480" s="1"/>
      <c r="DV480" s="1"/>
      <c r="DW480" s="1"/>
      <c r="DX480" s="1"/>
      <c r="DY480" s="1"/>
      <c r="DZ480" s="1"/>
      <c r="EA480" s="1"/>
      <c r="EB480" s="1"/>
      <c r="EC480" s="1"/>
      <c r="ED480" s="1"/>
      <c r="EE480" s="1"/>
      <c r="EF480" s="1"/>
      <c r="EG480" s="1"/>
      <c r="EH480" s="1"/>
      <c r="EI480" s="1"/>
      <c r="EJ480" s="1"/>
      <c r="EK480" s="1"/>
      <c r="EL480" s="1"/>
      <c r="EM480" s="1"/>
      <c r="EN480" s="1"/>
      <c r="EO480" s="1"/>
      <c r="EP480" s="1"/>
      <c r="EQ480" s="1"/>
      <c r="ER480" s="1"/>
      <c r="ES480" s="1"/>
      <c r="ET480" s="1"/>
      <c r="EU480" s="1"/>
      <c r="EV480" s="1"/>
      <c r="EW480" s="1"/>
      <c r="EX480" s="1"/>
      <c r="EY480" s="1"/>
      <c r="EZ480" s="1"/>
      <c r="FA480" s="1"/>
      <c r="FB480" s="1"/>
      <c r="FC480" s="1"/>
      <c r="FD480" s="1"/>
      <c r="FE480" s="1"/>
      <c r="FF480" s="1"/>
      <c r="FG480" s="1"/>
      <c r="FH480" s="1"/>
    </row>
    <row r="481" spans="1:164" ht="15.75" customHeight="1" x14ac:dyDescent="0.25">
      <c r="A481" s="1">
        <v>50258</v>
      </c>
      <c r="B481" s="1" t="s">
        <v>482</v>
      </c>
      <c r="C481" s="1" t="s">
        <v>812</v>
      </c>
      <c r="D481" s="1" t="s">
        <v>823</v>
      </c>
      <c r="E481" s="1">
        <v>1060</v>
      </c>
      <c r="F481" s="1" t="s">
        <v>833</v>
      </c>
      <c r="G481" s="1" t="s">
        <v>839</v>
      </c>
      <c r="H481" s="1" t="s">
        <v>843</v>
      </c>
      <c r="I481" s="1" t="s">
        <v>850</v>
      </c>
      <c r="J481" s="33">
        <v>839.22134387351787</v>
      </c>
      <c r="K481" s="33">
        <v>19.478260869565219</v>
      </c>
      <c r="L481" s="33">
        <v>14.130434782608697</v>
      </c>
      <c r="M481" s="33">
        <v>574.22924901185775</v>
      </c>
      <c r="N481" s="33">
        <v>27.252964426877472</v>
      </c>
      <c r="O481" s="33">
        <v>0</v>
      </c>
      <c r="P481" s="33">
        <v>204.13043478260872</v>
      </c>
      <c r="Q481" s="33">
        <v>14157.889328063242</v>
      </c>
      <c r="R481" s="33">
        <v>0</v>
      </c>
      <c r="S481" s="33">
        <v>587.48616600790513</v>
      </c>
      <c r="T481" s="33">
        <v>1336.6482213438735</v>
      </c>
      <c r="U481" s="33">
        <v>2010.4822134387355</v>
      </c>
      <c r="V481" s="33">
        <v>4833.122529644269</v>
      </c>
      <c r="W481" s="33">
        <v>2552.308300395257</v>
      </c>
      <c r="X481" s="33">
        <v>2837.8418972332015</v>
      </c>
      <c r="Y481" s="33">
        <v>0</v>
      </c>
      <c r="Z481" s="33">
        <v>14438.343873517788</v>
      </c>
      <c r="AA481" s="33">
        <v>6310.7588932806329</v>
      </c>
      <c r="AB481" s="33">
        <v>966.40711462450611</v>
      </c>
      <c r="AC481" s="33">
        <v>2019.7944664031622</v>
      </c>
      <c r="AD481" s="33">
        <v>3366.339920948617</v>
      </c>
      <c r="AE481" s="33">
        <v>1775.0434782608695</v>
      </c>
      <c r="AF481" s="33">
        <v>1092.5375494071147</v>
      </c>
      <c r="AG481" s="33">
        <v>212.67193675889328</v>
      </c>
      <c r="AH481" s="33">
        <v>27.513833992094863</v>
      </c>
      <c r="AI481" s="33">
        <v>606.8537549407115</v>
      </c>
      <c r="AJ481" s="33">
        <v>40.573122529644273</v>
      </c>
      <c r="AK481" s="33">
        <v>0</v>
      </c>
      <c r="AL481" s="33">
        <v>204.92490118577078</v>
      </c>
      <c r="AM481" s="33">
        <v>16638.296442687748</v>
      </c>
      <c r="AN481" s="33">
        <v>31.422924901185773</v>
      </c>
      <c r="AO481" s="33">
        <v>581.69960474308311</v>
      </c>
      <c r="AP481" s="33">
        <v>2227.5770750988145</v>
      </c>
      <c r="AQ481" s="33">
        <v>2499.399209486166</v>
      </c>
      <c r="AR481" s="33">
        <v>4506.529644268775</v>
      </c>
      <c r="AS481" s="33">
        <v>3644.4505928853755</v>
      </c>
      <c r="AT481" s="33">
        <v>3147.217391304348</v>
      </c>
      <c r="AU481" s="33">
        <v>0</v>
      </c>
      <c r="AV481" s="33">
        <v>13352.221343873523</v>
      </c>
      <c r="AW481" s="33">
        <v>7406.0592885375509</v>
      </c>
      <c r="AX481" s="33">
        <v>895.21739130434798</v>
      </c>
      <c r="AY481" s="33">
        <v>1165.715415019763</v>
      </c>
      <c r="AZ481" s="33">
        <v>1881.4387351778657</v>
      </c>
      <c r="BA481" s="33">
        <v>2003.7905138339922</v>
      </c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  <c r="CF481" s="1"/>
      <c r="CG481" s="1"/>
      <c r="CH481" s="1"/>
      <c r="CI481" s="1"/>
      <c r="CJ481" s="1"/>
      <c r="CK481" s="1"/>
      <c r="CL481" s="1"/>
      <c r="CM481" s="1"/>
      <c r="CN481" s="1"/>
      <c r="CO481" s="1"/>
      <c r="CP481" s="1"/>
      <c r="CQ481" s="1"/>
      <c r="CR481" s="1"/>
      <c r="CS481" s="1"/>
      <c r="CT481" s="1"/>
      <c r="CU481" s="1"/>
      <c r="CV481" s="1"/>
      <c r="CW481" s="1"/>
      <c r="CX481" s="1"/>
      <c r="CY481" s="1"/>
      <c r="CZ481" s="1"/>
      <c r="DA481" s="1"/>
      <c r="DB481" s="1"/>
      <c r="DC481" s="1"/>
      <c r="DD481" s="1"/>
      <c r="DE481" s="1"/>
      <c r="DF481" s="1"/>
      <c r="DG481" s="1"/>
      <c r="DH481" s="1"/>
      <c r="DI481" s="1"/>
      <c r="DJ481" s="1"/>
      <c r="DK481" s="1"/>
      <c r="DL481" s="1"/>
      <c r="DM481" s="1"/>
      <c r="DN481" s="1"/>
      <c r="DO481" s="1"/>
      <c r="DP481" s="1"/>
      <c r="DQ481" s="1"/>
      <c r="DR481" s="1"/>
      <c r="DS481" s="1"/>
      <c r="DT481" s="1"/>
      <c r="DU481" s="1"/>
      <c r="DV481" s="1"/>
      <c r="DW481" s="1"/>
      <c r="DX481" s="1"/>
      <c r="DY481" s="1"/>
      <c r="DZ481" s="1"/>
      <c r="EA481" s="1"/>
      <c r="EB481" s="1"/>
      <c r="EC481" s="1"/>
      <c r="ED481" s="1"/>
      <c r="EE481" s="1"/>
      <c r="EF481" s="1"/>
      <c r="EG481" s="1"/>
      <c r="EH481" s="1"/>
      <c r="EI481" s="1"/>
      <c r="EJ481" s="1"/>
      <c r="EK481" s="1"/>
      <c r="EL481" s="1"/>
      <c r="EM481" s="1"/>
      <c r="EN481" s="1"/>
      <c r="EO481" s="1"/>
      <c r="EP481" s="1"/>
      <c r="EQ481" s="1"/>
      <c r="ER481" s="1"/>
      <c r="ES481" s="1"/>
      <c r="ET481" s="1"/>
      <c r="EU481" s="1"/>
      <c r="EV481" s="1"/>
      <c r="EW481" s="1"/>
      <c r="EX481" s="1"/>
      <c r="EY481" s="1"/>
      <c r="EZ481" s="1"/>
      <c r="FA481" s="1"/>
      <c r="FB481" s="1"/>
      <c r="FC481" s="1"/>
      <c r="FD481" s="1"/>
      <c r="FE481" s="1"/>
      <c r="FF481" s="1"/>
      <c r="FG481" s="1"/>
      <c r="FH481" s="1"/>
    </row>
    <row r="482" spans="1:164" ht="15.75" customHeight="1" x14ac:dyDescent="0.25">
      <c r="A482" s="1">
        <v>50265</v>
      </c>
      <c r="B482" s="1" t="s">
        <v>483</v>
      </c>
      <c r="C482" s="1" t="s">
        <v>811</v>
      </c>
      <c r="D482" s="1" t="s">
        <v>825</v>
      </c>
      <c r="E482" s="1">
        <v>1915</v>
      </c>
      <c r="F482" s="1" t="s">
        <v>833</v>
      </c>
      <c r="G482" s="1" t="s">
        <v>839</v>
      </c>
      <c r="H482" s="1" t="s">
        <v>841</v>
      </c>
      <c r="I482" s="1" t="s">
        <v>851</v>
      </c>
      <c r="J482" s="33">
        <v>56802.901185770766</v>
      </c>
      <c r="K482" s="33">
        <v>3754.343873517787</v>
      </c>
      <c r="L482" s="33">
        <v>9178.9525691699619</v>
      </c>
      <c r="M482" s="33">
        <v>20816.632411067196</v>
      </c>
      <c r="N482" s="33">
        <v>11334.671936758894</v>
      </c>
      <c r="O482" s="33">
        <v>8821.2648221343898</v>
      </c>
      <c r="P482" s="33">
        <v>2897.03557312253</v>
      </c>
      <c r="Q482" s="33">
        <v>44304.786561264824</v>
      </c>
      <c r="R482" s="33">
        <v>533.15810276679849</v>
      </c>
      <c r="S482" s="33">
        <v>2347.2766798418975</v>
      </c>
      <c r="T482" s="33">
        <v>11582.438735177866</v>
      </c>
      <c r="U482" s="33">
        <v>6917.3083003952579</v>
      </c>
      <c r="V482" s="33">
        <v>11492.778656126484</v>
      </c>
      <c r="W482" s="33">
        <v>5424.4743083003959</v>
      </c>
      <c r="X482" s="33">
        <v>5017.6877470355739</v>
      </c>
      <c r="Y482" s="33">
        <v>989.66403162055337</v>
      </c>
      <c r="Z482" s="33">
        <v>62003.687747035576</v>
      </c>
      <c r="AA482" s="33">
        <v>19811.07114624506</v>
      </c>
      <c r="AB482" s="33">
        <v>6007.620553359684</v>
      </c>
      <c r="AC482" s="33">
        <v>13347.541501976286</v>
      </c>
      <c r="AD482" s="33">
        <v>15214.711462450594</v>
      </c>
      <c r="AE482" s="33">
        <v>7622.7430830039539</v>
      </c>
      <c r="AF482" s="33">
        <v>53348.695652173919</v>
      </c>
      <c r="AG482" s="33">
        <v>2824.5494071146245</v>
      </c>
      <c r="AH482" s="33">
        <v>10686.177865612648</v>
      </c>
      <c r="AI482" s="33">
        <v>18234.739130434784</v>
      </c>
      <c r="AJ482" s="33">
        <v>10262.482213438736</v>
      </c>
      <c r="AK482" s="33">
        <v>8693.0553359683799</v>
      </c>
      <c r="AL482" s="33">
        <v>2647.6916996047435</v>
      </c>
      <c r="AM482" s="33">
        <v>45918.047430830047</v>
      </c>
      <c r="AN482" s="33">
        <v>493.06324110671943</v>
      </c>
      <c r="AO482" s="33">
        <v>3315.071146245059</v>
      </c>
      <c r="AP482" s="33">
        <v>10675.498023715416</v>
      </c>
      <c r="AQ482" s="33">
        <v>7203.3122529644279</v>
      </c>
      <c r="AR482" s="33">
        <v>11311.418972332016</v>
      </c>
      <c r="AS482" s="33">
        <v>7033.193675889328</v>
      </c>
      <c r="AT482" s="33">
        <v>4819.3754940711469</v>
      </c>
      <c r="AU482" s="33">
        <v>1067.114624505929</v>
      </c>
      <c r="AV482" s="33">
        <v>61194.822134387345</v>
      </c>
      <c r="AW482" s="33">
        <v>20382.95256916996</v>
      </c>
      <c r="AX482" s="33">
        <v>6281.4743083003959</v>
      </c>
      <c r="AY482" s="33">
        <v>13299.861660079054</v>
      </c>
      <c r="AZ482" s="33">
        <v>14414.976284584982</v>
      </c>
      <c r="BA482" s="33">
        <v>6815.5573122529649</v>
      </c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1"/>
      <c r="CH482" s="1"/>
      <c r="CI482" s="1"/>
      <c r="CJ482" s="1"/>
      <c r="CK482" s="1"/>
      <c r="CL482" s="1"/>
      <c r="CM482" s="1"/>
      <c r="CN482" s="1"/>
      <c r="CO482" s="1"/>
      <c r="CP482" s="1"/>
      <c r="CQ482" s="1"/>
      <c r="CR482" s="1"/>
      <c r="CS482" s="1"/>
      <c r="CT482" s="1"/>
      <c r="CU482" s="1"/>
      <c r="CV482" s="1"/>
      <c r="CW482" s="1"/>
      <c r="CX482" s="1"/>
      <c r="CY482" s="1"/>
      <c r="CZ482" s="1"/>
      <c r="DA482" s="1"/>
      <c r="DB482" s="1"/>
      <c r="DC482" s="1"/>
      <c r="DD482" s="1"/>
      <c r="DE482" s="1"/>
      <c r="DF482" s="1"/>
      <c r="DG482" s="1"/>
      <c r="DH482" s="1"/>
      <c r="DI482" s="1"/>
      <c r="DJ482" s="1"/>
      <c r="DK482" s="1"/>
      <c r="DL482" s="1"/>
      <c r="DM482" s="1"/>
      <c r="DN482" s="1"/>
      <c r="DO482" s="1"/>
      <c r="DP482" s="1"/>
      <c r="DQ482" s="1"/>
      <c r="DR482" s="1"/>
      <c r="DS482" s="1"/>
      <c r="DT482" s="1"/>
      <c r="DU482" s="1"/>
      <c r="DV482" s="1"/>
      <c r="DW482" s="1"/>
      <c r="DX482" s="1"/>
      <c r="DY482" s="1"/>
      <c r="DZ482" s="1"/>
      <c r="EA482" s="1"/>
      <c r="EB482" s="1"/>
      <c r="EC482" s="1"/>
      <c r="ED482" s="1"/>
      <c r="EE482" s="1"/>
      <c r="EF482" s="1"/>
      <c r="EG482" s="1"/>
      <c r="EH482" s="1"/>
      <c r="EI482" s="1"/>
      <c r="EJ482" s="1"/>
      <c r="EK482" s="1"/>
      <c r="EL482" s="1"/>
      <c r="EM482" s="1"/>
      <c r="EN482" s="1"/>
      <c r="EO482" s="1"/>
      <c r="EP482" s="1"/>
      <c r="EQ482" s="1"/>
      <c r="ER482" s="1"/>
      <c r="ES482" s="1"/>
      <c r="ET482" s="1"/>
      <c r="EU482" s="1"/>
      <c r="EV482" s="1"/>
      <c r="EW482" s="1"/>
      <c r="EX482" s="1"/>
      <c r="EY482" s="1"/>
      <c r="EZ482" s="1"/>
      <c r="FA482" s="1"/>
      <c r="FB482" s="1"/>
      <c r="FC482" s="1"/>
      <c r="FD482" s="1"/>
      <c r="FE482" s="1"/>
      <c r="FF482" s="1"/>
      <c r="FG482" s="1"/>
      <c r="FH482" s="1"/>
    </row>
    <row r="483" spans="1:164" ht="15.75" customHeight="1" x14ac:dyDescent="0.25">
      <c r="A483" s="1">
        <v>50282</v>
      </c>
      <c r="B483" s="1" t="s">
        <v>484</v>
      </c>
      <c r="C483" s="1" t="s">
        <v>811</v>
      </c>
      <c r="D483" s="1" t="s">
        <v>827</v>
      </c>
      <c r="E483" s="1">
        <v>3593</v>
      </c>
      <c r="F483" s="1" t="s">
        <v>833</v>
      </c>
      <c r="G483" s="1" t="s">
        <v>839</v>
      </c>
      <c r="H483" s="1" t="s">
        <v>845</v>
      </c>
      <c r="I483" s="1" t="s">
        <v>851</v>
      </c>
      <c r="J483" s="33">
        <v>106960.50197628459</v>
      </c>
      <c r="K483" s="33">
        <v>5336.750988142293</v>
      </c>
      <c r="L483" s="33">
        <v>16878.268774703556</v>
      </c>
      <c r="M483" s="33">
        <v>31462.604743083008</v>
      </c>
      <c r="N483" s="33">
        <v>25848.083003952572</v>
      </c>
      <c r="O483" s="33">
        <v>21259.122529644272</v>
      </c>
      <c r="P483" s="33">
        <v>6175.6719367588939</v>
      </c>
      <c r="Q483" s="33">
        <v>129933.43873517787</v>
      </c>
      <c r="R483" s="33">
        <v>2112.411067193676</v>
      </c>
      <c r="S483" s="33">
        <v>7098.0592885375499</v>
      </c>
      <c r="T483" s="33">
        <v>37959.612648221351</v>
      </c>
      <c r="U483" s="33">
        <v>26985.130434782612</v>
      </c>
      <c r="V483" s="33">
        <v>28694.011857707515</v>
      </c>
      <c r="W483" s="33">
        <v>14286.12648221344</v>
      </c>
      <c r="X483" s="33">
        <v>11631.300395256918</v>
      </c>
      <c r="Y483" s="33">
        <v>1166.7865612648222</v>
      </c>
      <c r="Z483" s="33">
        <v>175846.41501976285</v>
      </c>
      <c r="AA483" s="33">
        <v>98230.446640316222</v>
      </c>
      <c r="AB483" s="33">
        <v>17090.01581027668</v>
      </c>
      <c r="AC483" s="33">
        <v>16951.92885375494</v>
      </c>
      <c r="AD483" s="33">
        <v>27836.11067193676</v>
      </c>
      <c r="AE483" s="33">
        <v>15737.913043478262</v>
      </c>
      <c r="AF483" s="33">
        <v>112893.21739130434</v>
      </c>
      <c r="AG483" s="33">
        <v>5751.403162055336</v>
      </c>
      <c r="AH483" s="33">
        <v>16695.521739130436</v>
      </c>
      <c r="AI483" s="33">
        <v>41555.790513833992</v>
      </c>
      <c r="AJ483" s="33">
        <v>29395.154150197632</v>
      </c>
      <c r="AK483" s="33">
        <v>15006.743083003952</v>
      </c>
      <c r="AL483" s="33">
        <v>4488.604743083004</v>
      </c>
      <c r="AM483" s="33">
        <v>133525.60474308301</v>
      </c>
      <c r="AN483" s="33">
        <v>2072.094861660079</v>
      </c>
      <c r="AO483" s="33">
        <v>7863.3715415019778</v>
      </c>
      <c r="AP483" s="33">
        <v>40673.241106719375</v>
      </c>
      <c r="AQ483" s="33">
        <v>27928.790513833992</v>
      </c>
      <c r="AR483" s="33">
        <v>26635.837944664032</v>
      </c>
      <c r="AS483" s="33">
        <v>17711.41106719368</v>
      </c>
      <c r="AT483" s="33">
        <v>9987.810276679842</v>
      </c>
      <c r="AU483" s="33">
        <v>653.04743083003962</v>
      </c>
      <c r="AV483" s="33">
        <v>171831.65612648221</v>
      </c>
      <c r="AW483" s="33">
        <v>91658.861660079056</v>
      </c>
      <c r="AX483" s="33">
        <v>18998.545454545456</v>
      </c>
      <c r="AY483" s="33">
        <v>22061.529644268776</v>
      </c>
      <c r="AZ483" s="33">
        <v>24416.893280632412</v>
      </c>
      <c r="BA483" s="33">
        <v>14695.826086956524</v>
      </c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  <c r="CF483" s="1"/>
      <c r="CG483" s="1"/>
      <c r="CH483" s="1"/>
      <c r="CI483" s="1"/>
      <c r="CJ483" s="1"/>
      <c r="CK483" s="1"/>
      <c r="CL483" s="1"/>
      <c r="CM483" s="1"/>
      <c r="CN483" s="1"/>
      <c r="CO483" s="1"/>
      <c r="CP483" s="1"/>
      <c r="CQ483" s="1"/>
      <c r="CR483" s="1"/>
      <c r="CS483" s="1"/>
      <c r="CT483" s="1"/>
      <c r="CU483" s="1"/>
      <c r="CV483" s="1"/>
      <c r="CW483" s="1"/>
      <c r="CX483" s="1"/>
      <c r="CY483" s="1"/>
      <c r="CZ483" s="1"/>
      <c r="DA483" s="1"/>
      <c r="DB483" s="1"/>
      <c r="DC483" s="1"/>
      <c r="DD483" s="1"/>
      <c r="DE483" s="1"/>
      <c r="DF483" s="1"/>
      <c r="DG483" s="1"/>
      <c r="DH483" s="1"/>
      <c r="DI483" s="1"/>
      <c r="DJ483" s="1"/>
      <c r="DK483" s="1"/>
      <c r="DL483" s="1"/>
      <c r="DM483" s="1"/>
      <c r="DN483" s="1"/>
      <c r="DO483" s="1"/>
      <c r="DP483" s="1"/>
      <c r="DQ483" s="1"/>
      <c r="DR483" s="1"/>
      <c r="DS483" s="1"/>
      <c r="DT483" s="1"/>
      <c r="DU483" s="1"/>
      <c r="DV483" s="1"/>
      <c r="DW483" s="1"/>
      <c r="DX483" s="1"/>
      <c r="DY483" s="1"/>
      <c r="DZ483" s="1"/>
      <c r="EA483" s="1"/>
      <c r="EB483" s="1"/>
      <c r="EC483" s="1"/>
      <c r="ED483" s="1"/>
      <c r="EE483" s="1"/>
      <c r="EF483" s="1"/>
      <c r="EG483" s="1"/>
      <c r="EH483" s="1"/>
      <c r="EI483" s="1"/>
      <c r="EJ483" s="1"/>
      <c r="EK483" s="1"/>
      <c r="EL483" s="1"/>
      <c r="EM483" s="1"/>
      <c r="EN483" s="1"/>
      <c r="EO483" s="1"/>
      <c r="EP483" s="1"/>
      <c r="EQ483" s="1"/>
      <c r="ER483" s="1"/>
      <c r="ES483" s="1"/>
      <c r="ET483" s="1"/>
      <c r="EU483" s="1"/>
      <c r="EV483" s="1"/>
      <c r="EW483" s="1"/>
      <c r="EX483" s="1"/>
      <c r="EY483" s="1"/>
      <c r="EZ483" s="1"/>
      <c r="FA483" s="1"/>
      <c r="FB483" s="1"/>
      <c r="FC483" s="1"/>
      <c r="FD483" s="1"/>
      <c r="FE483" s="1"/>
      <c r="FF483" s="1"/>
      <c r="FG483" s="1"/>
      <c r="FH483" s="1"/>
    </row>
    <row r="484" spans="1:164" ht="15.75" customHeight="1" x14ac:dyDescent="0.25">
      <c r="A484" s="1">
        <v>50320</v>
      </c>
      <c r="B484" s="1" t="s">
        <v>485</v>
      </c>
      <c r="C484" s="1" t="s">
        <v>809</v>
      </c>
      <c r="D484" s="1" t="s">
        <v>825</v>
      </c>
      <c r="E484" s="1">
        <v>1700</v>
      </c>
      <c r="F484" s="1" t="s">
        <v>833</v>
      </c>
      <c r="G484" s="1" t="s">
        <v>839</v>
      </c>
      <c r="H484" s="1" t="s">
        <v>843</v>
      </c>
      <c r="I484" s="1" t="s">
        <v>851</v>
      </c>
      <c r="J484" s="33">
        <v>37880.9209486166</v>
      </c>
      <c r="K484" s="33">
        <v>1620.4624505928857</v>
      </c>
      <c r="L484" s="33">
        <v>6672.300395256917</v>
      </c>
      <c r="M484" s="33">
        <v>13274.719367588934</v>
      </c>
      <c r="N484" s="33">
        <v>7847.379446640316</v>
      </c>
      <c r="O484" s="33">
        <v>5627.798418972332</v>
      </c>
      <c r="P484" s="33">
        <v>2838.2608695652175</v>
      </c>
      <c r="Q484" s="33">
        <v>48292.810276679847</v>
      </c>
      <c r="R484" s="33">
        <v>871.43873517786562</v>
      </c>
      <c r="S484" s="33">
        <v>2424.5652173913045</v>
      </c>
      <c r="T484" s="33">
        <v>13191.853754940712</v>
      </c>
      <c r="U484" s="33">
        <v>9324.426877470356</v>
      </c>
      <c r="V484" s="33">
        <v>13638.134387351778</v>
      </c>
      <c r="W484" s="33">
        <v>5702.328063241107</v>
      </c>
      <c r="X484" s="33">
        <v>2355.0553359683795</v>
      </c>
      <c r="Y484" s="33">
        <v>785.00790513833999</v>
      </c>
      <c r="Z484" s="33">
        <v>53113.332015810287</v>
      </c>
      <c r="AA484" s="33">
        <v>25931.652173913048</v>
      </c>
      <c r="AB484" s="33">
        <v>3875.9881422924905</v>
      </c>
      <c r="AC484" s="33">
        <v>7206.7905138339929</v>
      </c>
      <c r="AD484" s="33">
        <v>10862.731225296444</v>
      </c>
      <c r="AE484" s="33">
        <v>5236.1699604743089</v>
      </c>
      <c r="AF484" s="33">
        <v>32608.177865612652</v>
      </c>
      <c r="AG484" s="33">
        <v>2212.592885375494</v>
      </c>
      <c r="AH484" s="33">
        <v>6510.2727272727288</v>
      </c>
      <c r="AI484" s="33">
        <v>9991.6679841897239</v>
      </c>
      <c r="AJ484" s="33">
        <v>6865.747035573123</v>
      </c>
      <c r="AK484" s="33">
        <v>4441.383399209486</v>
      </c>
      <c r="AL484" s="33">
        <v>2586.5138339920945</v>
      </c>
      <c r="AM484" s="33">
        <v>48961.454545454551</v>
      </c>
      <c r="AN484" s="33">
        <v>1002.1699604743083</v>
      </c>
      <c r="AO484" s="33">
        <v>2417.486166007905</v>
      </c>
      <c r="AP484" s="33">
        <v>12274.15415019763</v>
      </c>
      <c r="AQ484" s="33">
        <v>12266.324110671938</v>
      </c>
      <c r="AR484" s="33">
        <v>11270.415019762848</v>
      </c>
      <c r="AS484" s="33">
        <v>6218.114624505929</v>
      </c>
      <c r="AT484" s="33">
        <v>2835.2766798418975</v>
      </c>
      <c r="AU484" s="33">
        <v>677.51383399209487</v>
      </c>
      <c r="AV484" s="33">
        <v>43180.790513833999</v>
      </c>
      <c r="AW484" s="33">
        <v>20845.968379446644</v>
      </c>
      <c r="AX484" s="33">
        <v>4124.9604743083009</v>
      </c>
      <c r="AY484" s="33">
        <v>4137.209486166008</v>
      </c>
      <c r="AZ484" s="33">
        <v>8834.1185770750999</v>
      </c>
      <c r="BA484" s="33">
        <v>5238.533596837945</v>
      </c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  <c r="CF484" s="1"/>
      <c r="CG484" s="1"/>
      <c r="CH484" s="1"/>
      <c r="CI484" s="1"/>
      <c r="CJ484" s="1"/>
      <c r="CK484" s="1"/>
      <c r="CL484" s="1"/>
      <c r="CM484" s="1"/>
      <c r="CN484" s="1"/>
      <c r="CO484" s="1"/>
      <c r="CP484" s="1"/>
      <c r="CQ484" s="1"/>
      <c r="CR484" s="1"/>
      <c r="CS484" s="1"/>
      <c r="CT484" s="1"/>
      <c r="CU484" s="1"/>
      <c r="CV484" s="1"/>
      <c r="CW484" s="1"/>
      <c r="CX484" s="1"/>
      <c r="CY484" s="1"/>
      <c r="CZ484" s="1"/>
      <c r="DA484" s="1"/>
      <c r="DB484" s="1"/>
      <c r="DC484" s="1"/>
      <c r="DD484" s="1"/>
      <c r="DE484" s="1"/>
      <c r="DF484" s="1"/>
      <c r="DG484" s="1"/>
      <c r="DH484" s="1"/>
      <c r="DI484" s="1"/>
      <c r="DJ484" s="1"/>
      <c r="DK484" s="1"/>
      <c r="DL484" s="1"/>
      <c r="DM484" s="1"/>
      <c r="DN484" s="1"/>
      <c r="DO484" s="1"/>
      <c r="DP484" s="1"/>
      <c r="DQ484" s="1"/>
      <c r="DR484" s="1"/>
      <c r="DS484" s="1"/>
      <c r="DT484" s="1"/>
      <c r="DU484" s="1"/>
      <c r="DV484" s="1"/>
      <c r="DW484" s="1"/>
      <c r="DX484" s="1"/>
      <c r="DY484" s="1"/>
      <c r="DZ484" s="1"/>
      <c r="EA484" s="1"/>
      <c r="EB484" s="1"/>
      <c r="EC484" s="1"/>
      <c r="ED484" s="1"/>
      <c r="EE484" s="1"/>
      <c r="EF484" s="1"/>
      <c r="EG484" s="1"/>
      <c r="EH484" s="1"/>
      <c r="EI484" s="1"/>
      <c r="EJ484" s="1"/>
      <c r="EK484" s="1"/>
      <c r="EL484" s="1"/>
      <c r="EM484" s="1"/>
      <c r="EN484" s="1"/>
      <c r="EO484" s="1"/>
      <c r="EP484" s="1"/>
      <c r="EQ484" s="1"/>
      <c r="ER484" s="1"/>
      <c r="ES484" s="1"/>
      <c r="ET484" s="1"/>
      <c r="EU484" s="1"/>
      <c r="EV484" s="1"/>
      <c r="EW484" s="1"/>
      <c r="EX484" s="1"/>
      <c r="EY484" s="1"/>
      <c r="EZ484" s="1"/>
      <c r="FA484" s="1"/>
      <c r="FB484" s="1"/>
      <c r="FC484" s="1"/>
      <c r="FD484" s="1"/>
      <c r="FE484" s="1"/>
      <c r="FF484" s="1"/>
      <c r="FG484" s="1"/>
      <c r="FH484" s="1"/>
    </row>
    <row r="485" spans="1:164" ht="15.75" customHeight="1" x14ac:dyDescent="0.25">
      <c r="A485" s="1">
        <v>50347</v>
      </c>
      <c r="B485" s="1" t="s">
        <v>486</v>
      </c>
      <c r="C485" s="1" t="s">
        <v>811</v>
      </c>
      <c r="D485" s="1" t="s">
        <v>824</v>
      </c>
      <c r="E485" s="1">
        <v>2490</v>
      </c>
      <c r="F485" s="1" t="s">
        <v>832</v>
      </c>
      <c r="G485" s="1" t="s">
        <v>839</v>
      </c>
      <c r="H485" s="1" t="s">
        <v>841</v>
      </c>
      <c r="I485" s="1" t="s">
        <v>852</v>
      </c>
      <c r="J485" s="33">
        <v>41847.881422924904</v>
      </c>
      <c r="K485" s="33">
        <v>3286.1185770750985</v>
      </c>
      <c r="L485" s="33">
        <v>6078.826086956522</v>
      </c>
      <c r="M485" s="33">
        <v>17315.727272727276</v>
      </c>
      <c r="N485" s="33">
        <v>5124.99209486166</v>
      </c>
      <c r="O485" s="33">
        <v>7337.1581027667999</v>
      </c>
      <c r="P485" s="33">
        <v>2705.0592885375495</v>
      </c>
      <c r="Q485" s="33">
        <v>58816.837944664039</v>
      </c>
      <c r="R485" s="33">
        <v>985.08695652173924</v>
      </c>
      <c r="S485" s="33">
        <v>2538.8063241106724</v>
      </c>
      <c r="T485" s="33">
        <v>16587.407114624508</v>
      </c>
      <c r="U485" s="33">
        <v>10156.537549407116</v>
      </c>
      <c r="V485" s="33">
        <v>11424.893280632412</v>
      </c>
      <c r="W485" s="33">
        <v>12107.18577075099</v>
      </c>
      <c r="X485" s="33">
        <v>4074.0316205533595</v>
      </c>
      <c r="Y485" s="33">
        <v>942.88932806324124</v>
      </c>
      <c r="Z485" s="33">
        <v>51588.359683794464</v>
      </c>
      <c r="AA485" s="33">
        <v>14461.91699604743</v>
      </c>
      <c r="AB485" s="33">
        <v>7647.2924901185779</v>
      </c>
      <c r="AC485" s="33">
        <v>9182.418972332016</v>
      </c>
      <c r="AD485" s="33">
        <v>10606.525691699604</v>
      </c>
      <c r="AE485" s="33">
        <v>9690.2055335968398</v>
      </c>
      <c r="AF485" s="33">
        <v>46869.845849802368</v>
      </c>
      <c r="AG485" s="33">
        <v>5421.7786561264829</v>
      </c>
      <c r="AH485" s="33">
        <v>9553.0158102766818</v>
      </c>
      <c r="AI485" s="33">
        <v>18596.806324110672</v>
      </c>
      <c r="AJ485" s="33">
        <v>6262.897233201581</v>
      </c>
      <c r="AK485" s="33">
        <v>5446.656126482213</v>
      </c>
      <c r="AL485" s="33">
        <v>1588.6916996047432</v>
      </c>
      <c r="AM485" s="33">
        <v>67802.74703557312</v>
      </c>
      <c r="AN485" s="33">
        <v>1009.8260869565219</v>
      </c>
      <c r="AO485" s="33">
        <v>3244.782608695652</v>
      </c>
      <c r="AP485" s="33">
        <v>20445.051383399212</v>
      </c>
      <c r="AQ485" s="33">
        <v>12109.490118577076</v>
      </c>
      <c r="AR485" s="33">
        <v>12158.20158102767</v>
      </c>
      <c r="AS485" s="33">
        <v>14125.845849802372</v>
      </c>
      <c r="AT485" s="33">
        <v>4362.940711462451</v>
      </c>
      <c r="AU485" s="33">
        <v>346.60869565217394</v>
      </c>
      <c r="AV485" s="33">
        <v>58275.407114624511</v>
      </c>
      <c r="AW485" s="33">
        <v>18661.328063241108</v>
      </c>
      <c r="AX485" s="33">
        <v>8187.6166007905149</v>
      </c>
      <c r="AY485" s="33">
        <v>8241.9367588932801</v>
      </c>
      <c r="AZ485" s="33">
        <v>10206.924901185772</v>
      </c>
      <c r="BA485" s="33">
        <v>12977.600790513836</v>
      </c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  <c r="CE485" s="1"/>
      <c r="CF485" s="1"/>
      <c r="CG485" s="1"/>
      <c r="CH485" s="1"/>
      <c r="CI485" s="1"/>
      <c r="CJ485" s="1"/>
      <c r="CK485" s="1"/>
      <c r="CL485" s="1"/>
      <c r="CM485" s="1"/>
      <c r="CN485" s="1"/>
      <c r="CO485" s="1"/>
      <c r="CP485" s="1"/>
      <c r="CQ485" s="1"/>
      <c r="CR485" s="1"/>
      <c r="CS485" s="1"/>
      <c r="CT485" s="1"/>
      <c r="CU485" s="1"/>
      <c r="CV485" s="1"/>
      <c r="CW485" s="1"/>
      <c r="CX485" s="1"/>
      <c r="CY485" s="1"/>
      <c r="CZ485" s="1"/>
      <c r="DA485" s="1"/>
      <c r="DB485" s="1"/>
      <c r="DC485" s="1"/>
      <c r="DD485" s="1"/>
      <c r="DE485" s="1"/>
      <c r="DF485" s="1"/>
      <c r="DG485" s="1"/>
      <c r="DH485" s="1"/>
      <c r="DI485" s="1"/>
      <c r="DJ485" s="1"/>
      <c r="DK485" s="1"/>
      <c r="DL485" s="1"/>
      <c r="DM485" s="1"/>
      <c r="DN485" s="1"/>
      <c r="DO485" s="1"/>
      <c r="DP485" s="1"/>
      <c r="DQ485" s="1"/>
      <c r="DR485" s="1"/>
      <c r="DS485" s="1"/>
      <c r="DT485" s="1"/>
      <c r="DU485" s="1"/>
      <c r="DV485" s="1"/>
      <c r="DW485" s="1"/>
      <c r="DX485" s="1"/>
      <c r="DY485" s="1"/>
      <c r="DZ485" s="1"/>
      <c r="EA485" s="1"/>
      <c r="EB485" s="1"/>
      <c r="EC485" s="1"/>
      <c r="ED485" s="1"/>
      <c r="EE485" s="1"/>
      <c r="EF485" s="1"/>
      <c r="EG485" s="1"/>
      <c r="EH485" s="1"/>
      <c r="EI485" s="1"/>
      <c r="EJ485" s="1"/>
      <c r="EK485" s="1"/>
      <c r="EL485" s="1"/>
      <c r="EM485" s="1"/>
      <c r="EN485" s="1"/>
      <c r="EO485" s="1"/>
      <c r="EP485" s="1"/>
      <c r="EQ485" s="1"/>
      <c r="ER485" s="1"/>
      <c r="ES485" s="1"/>
      <c r="ET485" s="1"/>
      <c r="EU485" s="1"/>
      <c r="EV485" s="1"/>
      <c r="EW485" s="1"/>
      <c r="EX485" s="1"/>
      <c r="EY485" s="1"/>
      <c r="EZ485" s="1"/>
      <c r="FA485" s="1"/>
      <c r="FB485" s="1"/>
      <c r="FC485" s="1"/>
      <c r="FD485" s="1"/>
      <c r="FE485" s="1"/>
      <c r="FF485" s="1"/>
      <c r="FG485" s="1"/>
      <c r="FH485" s="1"/>
    </row>
    <row r="486" spans="1:164" ht="15.75" customHeight="1" x14ac:dyDescent="0.25">
      <c r="A486" s="1">
        <v>50355</v>
      </c>
      <c r="B486" s="1" t="s">
        <v>487</v>
      </c>
      <c r="C486" s="1" t="s">
        <v>809</v>
      </c>
      <c r="D486" s="1" t="s">
        <v>823</v>
      </c>
      <c r="E486" s="1">
        <v>1350</v>
      </c>
      <c r="F486" s="1" t="s">
        <v>834</v>
      </c>
      <c r="G486" s="1" t="s">
        <v>839</v>
      </c>
      <c r="H486" s="1" t="s">
        <v>844</v>
      </c>
      <c r="I486" s="1" t="s">
        <v>852</v>
      </c>
      <c r="J486" s="33">
        <v>16849.1185770751</v>
      </c>
      <c r="K486" s="33">
        <v>165.6521739130435</v>
      </c>
      <c r="L486" s="33">
        <v>234.08695652173915</v>
      </c>
      <c r="M486" s="33">
        <v>13644.596837944666</v>
      </c>
      <c r="N486" s="33">
        <v>43.438735177865617</v>
      </c>
      <c r="O486" s="33">
        <v>2761.3438735177865</v>
      </c>
      <c r="P486" s="33">
        <v>0</v>
      </c>
      <c r="Q486" s="33">
        <v>23243.418972332016</v>
      </c>
      <c r="R486" s="33">
        <v>300.71146245059288</v>
      </c>
      <c r="S486" s="33">
        <v>654.13833992094862</v>
      </c>
      <c r="T486" s="33">
        <v>6999.3873517786569</v>
      </c>
      <c r="U486" s="33">
        <v>3772.0000000000005</v>
      </c>
      <c r="V486" s="33">
        <v>5127.837944664032</v>
      </c>
      <c r="W486" s="33">
        <v>4866.4189723320169</v>
      </c>
      <c r="X486" s="33">
        <v>1138.5968379446642</v>
      </c>
      <c r="Y486" s="33">
        <v>384.32806324110675</v>
      </c>
      <c r="Z486" s="33">
        <v>21520.486166007908</v>
      </c>
      <c r="AA486" s="33">
        <v>8833.1383399209499</v>
      </c>
      <c r="AB486" s="33">
        <v>1879.5889328063242</v>
      </c>
      <c r="AC486" s="33">
        <v>1052.8814229249012</v>
      </c>
      <c r="AD486" s="33">
        <v>4658.430830039526</v>
      </c>
      <c r="AE486" s="33">
        <v>5096.446640316206</v>
      </c>
      <c r="AF486" s="33">
        <v>16327.98814229249</v>
      </c>
      <c r="AG486" s="33">
        <v>316.20553359683799</v>
      </c>
      <c r="AH486" s="33">
        <v>736.83003952569175</v>
      </c>
      <c r="AI486" s="33">
        <v>14043.150197628458</v>
      </c>
      <c r="AJ486" s="33">
        <v>341.81027667984193</v>
      </c>
      <c r="AK486" s="33">
        <v>826.75098814229261</v>
      </c>
      <c r="AL486" s="33">
        <v>63.241106719367593</v>
      </c>
      <c r="AM486" s="33">
        <v>27945.38735177866</v>
      </c>
      <c r="AN486" s="33">
        <v>248.65612648221347</v>
      </c>
      <c r="AO486" s="33">
        <v>1668.9525691699605</v>
      </c>
      <c r="AP486" s="33">
        <v>7820.6679841897239</v>
      </c>
      <c r="AQ486" s="33">
        <v>4631.581027667984</v>
      </c>
      <c r="AR486" s="33">
        <v>5189.6640316205539</v>
      </c>
      <c r="AS486" s="33">
        <v>6812.9328063241119</v>
      </c>
      <c r="AT486" s="33">
        <v>1174.217391304348</v>
      </c>
      <c r="AU486" s="33">
        <v>398.71541501976287</v>
      </c>
      <c r="AV486" s="33">
        <v>24088.553359683799</v>
      </c>
      <c r="AW486" s="33">
        <v>9222.1541501976299</v>
      </c>
      <c r="AX486" s="33">
        <v>2182.296442687747</v>
      </c>
      <c r="AY486" s="33">
        <v>1277.6324110671937</v>
      </c>
      <c r="AZ486" s="33">
        <v>6801.553359683795</v>
      </c>
      <c r="BA486" s="33">
        <v>4604.916996047431</v>
      </c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  <c r="CE486" s="1"/>
      <c r="CF486" s="1"/>
      <c r="CG486" s="1"/>
      <c r="CH486" s="1"/>
      <c r="CI486" s="1"/>
      <c r="CJ486" s="1"/>
      <c r="CK486" s="1"/>
      <c r="CL486" s="1"/>
      <c r="CM486" s="1"/>
      <c r="CN486" s="1"/>
      <c r="CO486" s="1"/>
      <c r="CP486" s="1"/>
      <c r="CQ486" s="1"/>
      <c r="CR486" s="1"/>
      <c r="CS486" s="1"/>
      <c r="CT486" s="1"/>
      <c r="CU486" s="1"/>
      <c r="CV486" s="1"/>
      <c r="CW486" s="1"/>
      <c r="CX486" s="1"/>
      <c r="CY486" s="1"/>
      <c r="CZ486" s="1"/>
      <c r="DA486" s="1"/>
      <c r="DB486" s="1"/>
      <c r="DC486" s="1"/>
      <c r="DD486" s="1"/>
      <c r="DE486" s="1"/>
      <c r="DF486" s="1"/>
      <c r="DG486" s="1"/>
      <c r="DH486" s="1"/>
      <c r="DI486" s="1"/>
      <c r="DJ486" s="1"/>
      <c r="DK486" s="1"/>
      <c r="DL486" s="1"/>
      <c r="DM486" s="1"/>
      <c r="DN486" s="1"/>
      <c r="DO486" s="1"/>
      <c r="DP486" s="1"/>
      <c r="DQ486" s="1"/>
      <c r="DR486" s="1"/>
      <c r="DS486" s="1"/>
      <c r="DT486" s="1"/>
      <c r="DU486" s="1"/>
      <c r="DV486" s="1"/>
      <c r="DW486" s="1"/>
      <c r="DX486" s="1"/>
      <c r="DY486" s="1"/>
      <c r="DZ486" s="1"/>
      <c r="EA486" s="1"/>
      <c r="EB486" s="1"/>
      <c r="EC486" s="1"/>
      <c r="ED486" s="1"/>
      <c r="EE486" s="1"/>
      <c r="EF486" s="1"/>
      <c r="EG486" s="1"/>
      <c r="EH486" s="1"/>
      <c r="EI486" s="1"/>
      <c r="EJ486" s="1"/>
      <c r="EK486" s="1"/>
      <c r="EL486" s="1"/>
      <c r="EM486" s="1"/>
      <c r="EN486" s="1"/>
      <c r="EO486" s="1"/>
      <c r="EP486" s="1"/>
      <c r="EQ486" s="1"/>
      <c r="ER486" s="1"/>
      <c r="ES486" s="1"/>
      <c r="ET486" s="1"/>
      <c r="EU486" s="1"/>
      <c r="EV486" s="1"/>
      <c r="EW486" s="1"/>
      <c r="EX486" s="1"/>
      <c r="EY486" s="1"/>
      <c r="EZ486" s="1"/>
      <c r="FA486" s="1"/>
      <c r="FB486" s="1"/>
      <c r="FC486" s="1"/>
      <c r="FD486" s="1"/>
      <c r="FE486" s="1"/>
      <c r="FF486" s="1"/>
      <c r="FG486" s="1"/>
      <c r="FH486" s="1"/>
    </row>
    <row r="487" spans="1:164" ht="15.75" customHeight="1" x14ac:dyDescent="0.25">
      <c r="A487" s="1">
        <v>50358</v>
      </c>
      <c r="B487" s="1" t="s">
        <v>488</v>
      </c>
      <c r="C487" s="1" t="s">
        <v>809</v>
      </c>
      <c r="D487" s="1" t="s">
        <v>824</v>
      </c>
      <c r="E487" s="1">
        <v>2681</v>
      </c>
      <c r="F487" s="1" t="s">
        <v>836</v>
      </c>
      <c r="G487" s="1" t="s">
        <v>839</v>
      </c>
      <c r="H487" s="1" t="s">
        <v>841</v>
      </c>
      <c r="I487" s="1" t="s">
        <v>851</v>
      </c>
      <c r="J487" s="33">
        <v>54225.241106719368</v>
      </c>
      <c r="K487" s="33">
        <v>3109.9604743083005</v>
      </c>
      <c r="L487" s="33">
        <v>10294.620553359684</v>
      </c>
      <c r="M487" s="33">
        <v>22648.695652173912</v>
      </c>
      <c r="N487" s="33">
        <v>9790.1106719367599</v>
      </c>
      <c r="O487" s="33">
        <v>6314.4624505928859</v>
      </c>
      <c r="P487" s="33">
        <v>2067.3913043478265</v>
      </c>
      <c r="Q487" s="33">
        <v>52343.375494071144</v>
      </c>
      <c r="R487" s="33">
        <v>1285.8774703557312</v>
      </c>
      <c r="S487" s="33">
        <v>3486.8656126482219</v>
      </c>
      <c r="T487" s="33">
        <v>14544.35968379447</v>
      </c>
      <c r="U487" s="33">
        <v>11823.011857707512</v>
      </c>
      <c r="V487" s="33">
        <v>11132.644268774704</v>
      </c>
      <c r="W487" s="33">
        <v>4543.1936758893289</v>
      </c>
      <c r="X487" s="33">
        <v>3825.288537549407</v>
      </c>
      <c r="Y487" s="33">
        <v>1702.1343873517787</v>
      </c>
      <c r="Z487" s="33">
        <v>86904.624505928849</v>
      </c>
      <c r="AA487" s="33">
        <v>39107.26877470356</v>
      </c>
      <c r="AB487" s="33">
        <v>9623.0988142292499</v>
      </c>
      <c r="AC487" s="33">
        <v>14982.719367588934</v>
      </c>
      <c r="AD487" s="33">
        <v>16833.667984189724</v>
      </c>
      <c r="AE487" s="33">
        <v>6357.8695652173919</v>
      </c>
      <c r="AF487" s="33">
        <v>69269.909090909088</v>
      </c>
      <c r="AG487" s="33">
        <v>4322.612648221344</v>
      </c>
      <c r="AH487" s="33">
        <v>11027.624505928854</v>
      </c>
      <c r="AI487" s="33">
        <v>35712.541501976288</v>
      </c>
      <c r="AJ487" s="33">
        <v>11122.541501976286</v>
      </c>
      <c r="AK487" s="33">
        <v>5123.719367588933</v>
      </c>
      <c r="AL487" s="33">
        <v>1960.8695652173915</v>
      </c>
      <c r="AM487" s="33">
        <v>55142.193675889335</v>
      </c>
      <c r="AN487" s="33">
        <v>1439.513833992095</v>
      </c>
      <c r="AO487" s="33">
        <v>3049.201581027668</v>
      </c>
      <c r="AP487" s="33">
        <v>15802.691699604744</v>
      </c>
      <c r="AQ487" s="33">
        <v>12200.015810276682</v>
      </c>
      <c r="AR487" s="33">
        <v>11218.312252964428</v>
      </c>
      <c r="AS487" s="33">
        <v>5760.162055335968</v>
      </c>
      <c r="AT487" s="33">
        <v>3745.8577075098819</v>
      </c>
      <c r="AU487" s="33">
        <v>1926.438735177866</v>
      </c>
      <c r="AV487" s="33">
        <v>82516.25296442688</v>
      </c>
      <c r="AW487" s="33">
        <v>38677.260869565223</v>
      </c>
      <c r="AX487" s="33">
        <v>10298.233201581028</v>
      </c>
      <c r="AY487" s="33">
        <v>12072.375494071148</v>
      </c>
      <c r="AZ487" s="33">
        <v>14929.577075098816</v>
      </c>
      <c r="BA487" s="33">
        <v>6538.8063241106729</v>
      </c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  <c r="CF487" s="1"/>
      <c r="CG487" s="1"/>
      <c r="CH487" s="1"/>
      <c r="CI487" s="1"/>
      <c r="CJ487" s="1"/>
      <c r="CK487" s="1"/>
      <c r="CL487" s="1"/>
      <c r="CM487" s="1"/>
      <c r="CN487" s="1"/>
      <c r="CO487" s="1"/>
      <c r="CP487" s="1"/>
      <c r="CQ487" s="1"/>
      <c r="CR487" s="1"/>
      <c r="CS487" s="1"/>
      <c r="CT487" s="1"/>
      <c r="CU487" s="1"/>
      <c r="CV487" s="1"/>
      <c r="CW487" s="1"/>
      <c r="CX487" s="1"/>
      <c r="CY487" s="1"/>
      <c r="CZ487" s="1"/>
      <c r="DA487" s="1"/>
      <c r="DB487" s="1"/>
      <c r="DC487" s="1"/>
      <c r="DD487" s="1"/>
      <c r="DE487" s="1"/>
      <c r="DF487" s="1"/>
      <c r="DG487" s="1"/>
      <c r="DH487" s="1"/>
      <c r="DI487" s="1"/>
      <c r="DJ487" s="1"/>
      <c r="DK487" s="1"/>
      <c r="DL487" s="1"/>
      <c r="DM487" s="1"/>
      <c r="DN487" s="1"/>
      <c r="DO487" s="1"/>
      <c r="DP487" s="1"/>
      <c r="DQ487" s="1"/>
      <c r="DR487" s="1"/>
      <c r="DS487" s="1"/>
      <c r="DT487" s="1"/>
      <c r="DU487" s="1"/>
      <c r="DV487" s="1"/>
      <c r="DW487" s="1"/>
      <c r="DX487" s="1"/>
      <c r="DY487" s="1"/>
      <c r="DZ487" s="1"/>
      <c r="EA487" s="1"/>
      <c r="EB487" s="1"/>
      <c r="EC487" s="1"/>
      <c r="ED487" s="1"/>
      <c r="EE487" s="1"/>
      <c r="EF487" s="1"/>
      <c r="EG487" s="1"/>
      <c r="EH487" s="1"/>
      <c r="EI487" s="1"/>
      <c r="EJ487" s="1"/>
      <c r="EK487" s="1"/>
      <c r="EL487" s="1"/>
      <c r="EM487" s="1"/>
      <c r="EN487" s="1"/>
      <c r="EO487" s="1"/>
      <c r="EP487" s="1"/>
      <c r="EQ487" s="1"/>
      <c r="ER487" s="1"/>
      <c r="ES487" s="1"/>
      <c r="ET487" s="1"/>
      <c r="EU487" s="1"/>
      <c r="EV487" s="1"/>
      <c r="EW487" s="1"/>
      <c r="EX487" s="1"/>
      <c r="EY487" s="1"/>
      <c r="EZ487" s="1"/>
      <c r="FA487" s="1"/>
      <c r="FB487" s="1"/>
      <c r="FC487" s="1"/>
      <c r="FD487" s="1"/>
      <c r="FE487" s="1"/>
      <c r="FF487" s="1"/>
      <c r="FG487" s="1"/>
      <c r="FH487" s="1"/>
    </row>
    <row r="488" spans="1:164" ht="15.75" customHeight="1" x14ac:dyDescent="0.25">
      <c r="A488" s="1">
        <v>50381</v>
      </c>
      <c r="B488" s="1" t="s">
        <v>489</v>
      </c>
      <c r="C488" s="1" t="s">
        <v>809</v>
      </c>
      <c r="D488" s="1" t="s">
        <v>823</v>
      </c>
      <c r="E488" s="1">
        <v>1546</v>
      </c>
      <c r="F488" s="1" t="s">
        <v>833</v>
      </c>
      <c r="G488" s="1" t="s">
        <v>839</v>
      </c>
      <c r="H488" s="1" t="s">
        <v>843</v>
      </c>
      <c r="I488" s="1" t="s">
        <v>851</v>
      </c>
      <c r="J488" s="33">
        <v>59690.316205533614</v>
      </c>
      <c r="K488" s="33">
        <v>2664.335968379447</v>
      </c>
      <c r="L488" s="33">
        <v>9099.8893280632419</v>
      </c>
      <c r="M488" s="33">
        <v>28941.881422924907</v>
      </c>
      <c r="N488" s="33">
        <v>11050.225296442688</v>
      </c>
      <c r="O488" s="33">
        <v>5741.8300395256929</v>
      </c>
      <c r="P488" s="33">
        <v>2192.1541501976285</v>
      </c>
      <c r="Q488" s="33">
        <v>46479.90513833992</v>
      </c>
      <c r="R488" s="33">
        <v>231.20553359683797</v>
      </c>
      <c r="S488" s="33">
        <v>1780.9011857707512</v>
      </c>
      <c r="T488" s="33">
        <v>14696.667984189724</v>
      </c>
      <c r="U488" s="33">
        <v>9390.7391304347839</v>
      </c>
      <c r="V488" s="33">
        <v>8927.845849802372</v>
      </c>
      <c r="W488" s="33">
        <v>6816.02766798419</v>
      </c>
      <c r="X488" s="33">
        <v>3427.2727272727275</v>
      </c>
      <c r="Y488" s="33">
        <v>1209.2450592885375</v>
      </c>
      <c r="Z488" s="33">
        <v>66425.430830039535</v>
      </c>
      <c r="AA488" s="33">
        <v>23584.241106719372</v>
      </c>
      <c r="AB488" s="33">
        <v>2336.8537549407115</v>
      </c>
      <c r="AC488" s="33">
        <v>9555.2806324110679</v>
      </c>
      <c r="AD488" s="33">
        <v>22279.320158102768</v>
      </c>
      <c r="AE488" s="33">
        <v>8669.7351778656139</v>
      </c>
      <c r="AF488" s="33">
        <v>55746.011857707519</v>
      </c>
      <c r="AG488" s="33">
        <v>3410.897233201581</v>
      </c>
      <c r="AH488" s="33">
        <v>7650.9841897233218</v>
      </c>
      <c r="AI488" s="33">
        <v>26969.916996047432</v>
      </c>
      <c r="AJ488" s="33">
        <v>10041.288537549408</v>
      </c>
      <c r="AK488" s="33">
        <v>6375.9367588932819</v>
      </c>
      <c r="AL488" s="33">
        <v>1296.98814229249</v>
      </c>
      <c r="AM488" s="33">
        <v>50689.782608695656</v>
      </c>
      <c r="AN488" s="33">
        <v>745.098814229249</v>
      </c>
      <c r="AO488" s="33">
        <v>1881.6403162055337</v>
      </c>
      <c r="AP488" s="33">
        <v>16805.972332015812</v>
      </c>
      <c r="AQ488" s="33">
        <v>8666.4624505928859</v>
      </c>
      <c r="AR488" s="33">
        <v>8968.6758893280639</v>
      </c>
      <c r="AS488" s="33">
        <v>8767.2766798418979</v>
      </c>
      <c r="AT488" s="33">
        <v>3673.5691699604745</v>
      </c>
      <c r="AU488" s="33">
        <v>1181.0869565217392</v>
      </c>
      <c r="AV488" s="33">
        <v>63455.916996047439</v>
      </c>
      <c r="AW488" s="33">
        <v>21757.051383399208</v>
      </c>
      <c r="AX488" s="33">
        <v>3468.1304347826094</v>
      </c>
      <c r="AY488" s="33">
        <v>7863.2687747035579</v>
      </c>
      <c r="AZ488" s="33">
        <v>20739.486166007908</v>
      </c>
      <c r="BA488" s="33">
        <v>9627.9802371541518</v>
      </c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  <c r="CF488" s="1"/>
      <c r="CG488" s="1"/>
      <c r="CH488" s="1"/>
      <c r="CI488" s="1"/>
      <c r="CJ488" s="1"/>
      <c r="CK488" s="1"/>
      <c r="CL488" s="1"/>
      <c r="CM488" s="1"/>
      <c r="CN488" s="1"/>
      <c r="CO488" s="1"/>
      <c r="CP488" s="1"/>
      <c r="CQ488" s="1"/>
      <c r="CR488" s="1"/>
      <c r="CS488" s="1"/>
      <c r="CT488" s="1"/>
      <c r="CU488" s="1"/>
      <c r="CV488" s="1"/>
      <c r="CW488" s="1"/>
      <c r="CX488" s="1"/>
      <c r="CY488" s="1"/>
      <c r="CZ488" s="1"/>
      <c r="DA488" s="1"/>
      <c r="DB488" s="1"/>
      <c r="DC488" s="1"/>
      <c r="DD488" s="1"/>
      <c r="DE488" s="1"/>
      <c r="DF488" s="1"/>
      <c r="DG488" s="1"/>
      <c r="DH488" s="1"/>
      <c r="DI488" s="1"/>
      <c r="DJ488" s="1"/>
      <c r="DK488" s="1"/>
      <c r="DL488" s="1"/>
      <c r="DM488" s="1"/>
      <c r="DN488" s="1"/>
      <c r="DO488" s="1"/>
      <c r="DP488" s="1"/>
      <c r="DQ488" s="1"/>
      <c r="DR488" s="1"/>
      <c r="DS488" s="1"/>
      <c r="DT488" s="1"/>
      <c r="DU488" s="1"/>
      <c r="DV488" s="1"/>
      <c r="DW488" s="1"/>
      <c r="DX488" s="1"/>
      <c r="DY488" s="1"/>
      <c r="DZ488" s="1"/>
      <c r="EA488" s="1"/>
      <c r="EB488" s="1"/>
      <c r="EC488" s="1"/>
      <c r="ED488" s="1"/>
      <c r="EE488" s="1"/>
      <c r="EF488" s="1"/>
      <c r="EG488" s="1"/>
      <c r="EH488" s="1"/>
      <c r="EI488" s="1"/>
      <c r="EJ488" s="1"/>
      <c r="EK488" s="1"/>
      <c r="EL488" s="1"/>
      <c r="EM488" s="1"/>
      <c r="EN488" s="1"/>
      <c r="EO488" s="1"/>
      <c r="EP488" s="1"/>
      <c r="EQ488" s="1"/>
      <c r="ER488" s="1"/>
      <c r="ES488" s="1"/>
      <c r="ET488" s="1"/>
      <c r="EU488" s="1"/>
      <c r="EV488" s="1"/>
      <c r="EW488" s="1"/>
      <c r="EX488" s="1"/>
      <c r="EY488" s="1"/>
      <c r="EZ488" s="1"/>
      <c r="FA488" s="1"/>
      <c r="FB488" s="1"/>
      <c r="FC488" s="1"/>
      <c r="FD488" s="1"/>
      <c r="FE488" s="1"/>
      <c r="FF488" s="1"/>
      <c r="FG488" s="1"/>
      <c r="FH488" s="1"/>
    </row>
    <row r="489" spans="1:164" ht="15.75" customHeight="1" x14ac:dyDescent="0.25">
      <c r="A489" s="1">
        <v>50401</v>
      </c>
      <c r="B489" s="1" t="s">
        <v>490</v>
      </c>
      <c r="C489" s="1" t="s">
        <v>808</v>
      </c>
      <c r="D489" s="1" t="s">
        <v>825</v>
      </c>
      <c r="E489" s="1">
        <v>2000</v>
      </c>
      <c r="F489" s="1" t="s">
        <v>834</v>
      </c>
      <c r="G489" s="1" t="s">
        <v>839</v>
      </c>
      <c r="H489" s="1" t="s">
        <v>843</v>
      </c>
      <c r="I489" s="1" t="s">
        <v>851</v>
      </c>
      <c r="J489" s="33">
        <v>43248.03162055336</v>
      </c>
      <c r="K489" s="33">
        <v>2511.5849802371545</v>
      </c>
      <c r="L489" s="33">
        <v>7049.608695652174</v>
      </c>
      <c r="M489" s="33">
        <v>17581.3557312253</v>
      </c>
      <c r="N489" s="33">
        <v>6506.3794466403169</v>
      </c>
      <c r="O489" s="33">
        <v>6419.581027667984</v>
      </c>
      <c r="P489" s="33">
        <v>3179.5217391304354</v>
      </c>
      <c r="Q489" s="33">
        <v>49850.418972332031</v>
      </c>
      <c r="R489" s="33">
        <v>1123.0711462450593</v>
      </c>
      <c r="S489" s="33">
        <v>2280.102766798419</v>
      </c>
      <c r="T489" s="33">
        <v>16459.083003952572</v>
      </c>
      <c r="U489" s="33">
        <v>8654.9209486166019</v>
      </c>
      <c r="V489" s="33">
        <v>8437.830039525692</v>
      </c>
      <c r="W489" s="33">
        <v>9117.5296442687741</v>
      </c>
      <c r="X489" s="33">
        <v>2865.719367588933</v>
      </c>
      <c r="Y489" s="33">
        <v>912.16205533596849</v>
      </c>
      <c r="Z489" s="33">
        <v>50399.735177865623</v>
      </c>
      <c r="AA489" s="33">
        <v>20200.604743083008</v>
      </c>
      <c r="AB489" s="33">
        <v>4126.667984189723</v>
      </c>
      <c r="AC489" s="33">
        <v>3890.2766798418975</v>
      </c>
      <c r="AD489" s="33">
        <v>11194.363636363638</v>
      </c>
      <c r="AE489" s="33">
        <v>10987.822134387352</v>
      </c>
      <c r="AF489" s="33">
        <v>42933.581027667984</v>
      </c>
      <c r="AG489" s="33">
        <v>3481.02766798419</v>
      </c>
      <c r="AH489" s="33">
        <v>6402.9802371541509</v>
      </c>
      <c r="AI489" s="33">
        <v>18150.94466403162</v>
      </c>
      <c r="AJ489" s="33">
        <v>6454.4229249011869</v>
      </c>
      <c r="AK489" s="33">
        <v>6394.7984189723329</v>
      </c>
      <c r="AL489" s="33">
        <v>2049.407114624506</v>
      </c>
      <c r="AM489" s="33">
        <v>52326.44268774704</v>
      </c>
      <c r="AN489" s="33">
        <v>1103.509881422925</v>
      </c>
      <c r="AO489" s="33">
        <v>2371.628458498024</v>
      </c>
      <c r="AP489" s="33">
        <v>17435.185770750988</v>
      </c>
      <c r="AQ489" s="33">
        <v>8774.9328063241119</v>
      </c>
      <c r="AR489" s="33">
        <v>8523.8853754940719</v>
      </c>
      <c r="AS489" s="33">
        <v>9179.8814229249019</v>
      </c>
      <c r="AT489" s="33">
        <v>3765.7588932806329</v>
      </c>
      <c r="AU489" s="33">
        <v>1171.6600790513835</v>
      </c>
      <c r="AV489" s="33">
        <v>46927.948616600799</v>
      </c>
      <c r="AW489" s="33">
        <v>18025.861660079052</v>
      </c>
      <c r="AX489" s="33">
        <v>4540.936758893281</v>
      </c>
      <c r="AY489" s="33">
        <v>3495.7786561264825</v>
      </c>
      <c r="AZ489" s="33">
        <v>11302.920948616602</v>
      </c>
      <c r="BA489" s="33">
        <v>9562.450592885376</v>
      </c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  <c r="CF489" s="1"/>
      <c r="CG489" s="1"/>
      <c r="CH489" s="1"/>
      <c r="CI489" s="1"/>
      <c r="CJ489" s="1"/>
      <c r="CK489" s="1"/>
      <c r="CL489" s="1"/>
      <c r="CM489" s="1"/>
      <c r="CN489" s="1"/>
      <c r="CO489" s="1"/>
      <c r="CP489" s="1"/>
      <c r="CQ489" s="1"/>
      <c r="CR489" s="1"/>
      <c r="CS489" s="1"/>
      <c r="CT489" s="1"/>
      <c r="CU489" s="1"/>
      <c r="CV489" s="1"/>
      <c r="CW489" s="1"/>
      <c r="CX489" s="1"/>
      <c r="CY489" s="1"/>
      <c r="CZ489" s="1"/>
      <c r="DA489" s="1"/>
      <c r="DB489" s="1"/>
      <c r="DC489" s="1"/>
      <c r="DD489" s="1"/>
      <c r="DE489" s="1"/>
      <c r="DF489" s="1"/>
      <c r="DG489" s="1"/>
      <c r="DH489" s="1"/>
      <c r="DI489" s="1"/>
      <c r="DJ489" s="1"/>
      <c r="DK489" s="1"/>
      <c r="DL489" s="1"/>
      <c r="DM489" s="1"/>
      <c r="DN489" s="1"/>
      <c r="DO489" s="1"/>
      <c r="DP489" s="1"/>
      <c r="DQ489" s="1"/>
      <c r="DR489" s="1"/>
      <c r="DS489" s="1"/>
      <c r="DT489" s="1"/>
      <c r="DU489" s="1"/>
      <c r="DV489" s="1"/>
      <c r="DW489" s="1"/>
      <c r="DX489" s="1"/>
      <c r="DY489" s="1"/>
      <c r="DZ489" s="1"/>
      <c r="EA489" s="1"/>
      <c r="EB489" s="1"/>
      <c r="EC489" s="1"/>
      <c r="ED489" s="1"/>
      <c r="EE489" s="1"/>
      <c r="EF489" s="1"/>
      <c r="EG489" s="1"/>
      <c r="EH489" s="1"/>
      <c r="EI489" s="1"/>
      <c r="EJ489" s="1"/>
      <c r="EK489" s="1"/>
      <c r="EL489" s="1"/>
      <c r="EM489" s="1"/>
      <c r="EN489" s="1"/>
      <c r="EO489" s="1"/>
      <c r="EP489" s="1"/>
      <c r="EQ489" s="1"/>
      <c r="ER489" s="1"/>
      <c r="ES489" s="1"/>
      <c r="ET489" s="1"/>
      <c r="EU489" s="1"/>
      <c r="EV489" s="1"/>
      <c r="EW489" s="1"/>
      <c r="EX489" s="1"/>
      <c r="EY489" s="1"/>
      <c r="EZ489" s="1"/>
      <c r="FA489" s="1"/>
      <c r="FB489" s="1"/>
      <c r="FC489" s="1"/>
      <c r="FD489" s="1"/>
      <c r="FE489" s="1"/>
      <c r="FF489" s="1"/>
      <c r="FG489" s="1"/>
      <c r="FH489" s="1"/>
    </row>
    <row r="490" spans="1:164" ht="15.75" customHeight="1" x14ac:dyDescent="0.25">
      <c r="A490" s="1">
        <v>50403</v>
      </c>
      <c r="B490" s="1" t="s">
        <v>491</v>
      </c>
      <c r="C490" s="1" t="s">
        <v>810</v>
      </c>
      <c r="D490" s="1" t="s">
        <v>824</v>
      </c>
      <c r="E490" s="1">
        <v>2474</v>
      </c>
      <c r="F490" s="1" t="s">
        <v>836</v>
      </c>
      <c r="G490" s="1" t="s">
        <v>839</v>
      </c>
      <c r="H490" s="1" t="s">
        <v>841</v>
      </c>
      <c r="I490" s="1" t="s">
        <v>853</v>
      </c>
      <c r="J490" s="33">
        <v>79995.201581027664</v>
      </c>
      <c r="K490" s="33">
        <v>3014.415019762846</v>
      </c>
      <c r="L490" s="33">
        <v>10163.154150197628</v>
      </c>
      <c r="M490" s="33">
        <v>46068.399209486168</v>
      </c>
      <c r="N490" s="33">
        <v>7967.798418972332</v>
      </c>
      <c r="O490" s="33">
        <v>10147.02766798419</v>
      </c>
      <c r="P490" s="33">
        <v>2634.407114624506</v>
      </c>
      <c r="Q490" s="33">
        <v>62266.521739130447</v>
      </c>
      <c r="R490" s="33">
        <v>944.69169960474323</v>
      </c>
      <c r="S490" s="33">
        <v>2624.086956521739</v>
      </c>
      <c r="T490" s="33">
        <v>19475.936758893284</v>
      </c>
      <c r="U490" s="33">
        <v>12692.956521739132</v>
      </c>
      <c r="V490" s="33">
        <v>10860.897233201582</v>
      </c>
      <c r="W490" s="33">
        <v>10747.924901185772</v>
      </c>
      <c r="X490" s="33">
        <v>4207.596837944664</v>
      </c>
      <c r="Y490" s="33">
        <v>712.43083003952574</v>
      </c>
      <c r="Z490" s="33">
        <v>75881.620553359695</v>
      </c>
      <c r="AA490" s="33">
        <v>33499.521739130432</v>
      </c>
      <c r="AB490" s="33">
        <v>10834.22529644269</v>
      </c>
      <c r="AC490" s="33">
        <v>7977.343873517787</v>
      </c>
      <c r="AD490" s="33">
        <v>15846.849802371542</v>
      </c>
      <c r="AE490" s="33">
        <v>7723.6798418972339</v>
      </c>
      <c r="AF490" s="33">
        <v>79505.470355731231</v>
      </c>
      <c r="AG490" s="33">
        <v>4494.7667984189729</v>
      </c>
      <c r="AH490" s="33">
        <v>12193.841897233202</v>
      </c>
      <c r="AI490" s="33">
        <v>41851.276679841896</v>
      </c>
      <c r="AJ490" s="33">
        <v>8515.652173913044</v>
      </c>
      <c r="AK490" s="33">
        <v>9494.98023715415</v>
      </c>
      <c r="AL490" s="33">
        <v>2954.952569169961</v>
      </c>
      <c r="AM490" s="33">
        <v>64894.648221343887</v>
      </c>
      <c r="AN490" s="33">
        <v>721.70750988142299</v>
      </c>
      <c r="AO490" s="33">
        <v>2668.4743083003955</v>
      </c>
      <c r="AP490" s="33">
        <v>22212.351778656128</v>
      </c>
      <c r="AQ490" s="33">
        <v>10595.395256916996</v>
      </c>
      <c r="AR490" s="33">
        <v>11307.703557312254</v>
      </c>
      <c r="AS490" s="33">
        <v>12354.671936758894</v>
      </c>
      <c r="AT490" s="33">
        <v>3997.347826086957</v>
      </c>
      <c r="AU490" s="33">
        <v>1036.99604743083</v>
      </c>
      <c r="AV490" s="33">
        <v>73735.158102766814</v>
      </c>
      <c r="AW490" s="33">
        <v>32435.774703557319</v>
      </c>
      <c r="AX490" s="33">
        <v>10671.565217391304</v>
      </c>
      <c r="AY490" s="33">
        <v>7395.9604743083009</v>
      </c>
      <c r="AZ490" s="33">
        <v>15834.806324110672</v>
      </c>
      <c r="BA490" s="33">
        <v>7397.05138339921</v>
      </c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  <c r="CE490" s="1"/>
      <c r="CF490" s="1"/>
      <c r="CG490" s="1"/>
      <c r="CH490" s="1"/>
      <c r="CI490" s="1"/>
      <c r="CJ490" s="1"/>
      <c r="CK490" s="1"/>
      <c r="CL490" s="1"/>
      <c r="CM490" s="1"/>
      <c r="CN490" s="1"/>
      <c r="CO490" s="1"/>
      <c r="CP490" s="1"/>
      <c r="CQ490" s="1"/>
      <c r="CR490" s="1"/>
      <c r="CS490" s="1"/>
      <c r="CT490" s="1"/>
      <c r="CU490" s="1"/>
      <c r="CV490" s="1"/>
      <c r="CW490" s="1"/>
      <c r="CX490" s="1"/>
      <c r="CY490" s="1"/>
      <c r="CZ490" s="1"/>
      <c r="DA490" s="1"/>
      <c r="DB490" s="1"/>
      <c r="DC490" s="1"/>
      <c r="DD490" s="1"/>
      <c r="DE490" s="1"/>
      <c r="DF490" s="1"/>
      <c r="DG490" s="1"/>
      <c r="DH490" s="1"/>
      <c r="DI490" s="1"/>
      <c r="DJ490" s="1"/>
      <c r="DK490" s="1"/>
      <c r="DL490" s="1"/>
      <c r="DM490" s="1"/>
      <c r="DN490" s="1"/>
      <c r="DO490" s="1"/>
      <c r="DP490" s="1"/>
      <c r="DQ490" s="1"/>
      <c r="DR490" s="1"/>
      <c r="DS490" s="1"/>
      <c r="DT490" s="1"/>
      <c r="DU490" s="1"/>
      <c r="DV490" s="1"/>
      <c r="DW490" s="1"/>
      <c r="DX490" s="1"/>
      <c r="DY490" s="1"/>
      <c r="DZ490" s="1"/>
      <c r="EA490" s="1"/>
      <c r="EB490" s="1"/>
      <c r="EC490" s="1"/>
      <c r="ED490" s="1"/>
      <c r="EE490" s="1"/>
      <c r="EF490" s="1"/>
      <c r="EG490" s="1"/>
      <c r="EH490" s="1"/>
      <c r="EI490" s="1"/>
      <c r="EJ490" s="1"/>
      <c r="EK490" s="1"/>
      <c r="EL490" s="1"/>
      <c r="EM490" s="1"/>
      <c r="EN490" s="1"/>
      <c r="EO490" s="1"/>
      <c r="EP490" s="1"/>
      <c r="EQ490" s="1"/>
      <c r="ER490" s="1"/>
      <c r="ES490" s="1"/>
      <c r="ET490" s="1"/>
      <c r="EU490" s="1"/>
      <c r="EV490" s="1"/>
      <c r="EW490" s="1"/>
      <c r="EX490" s="1"/>
      <c r="EY490" s="1"/>
      <c r="EZ490" s="1"/>
      <c r="FA490" s="1"/>
      <c r="FB490" s="1"/>
      <c r="FC490" s="1"/>
      <c r="FD490" s="1"/>
      <c r="FE490" s="1"/>
      <c r="FF490" s="1"/>
      <c r="FG490" s="1"/>
      <c r="FH490" s="1"/>
    </row>
    <row r="491" spans="1:164" ht="15.75" customHeight="1" x14ac:dyDescent="0.25">
      <c r="A491" s="1">
        <v>50404</v>
      </c>
      <c r="B491" s="1" t="s">
        <v>492</v>
      </c>
      <c r="C491" s="1" t="s">
        <v>811</v>
      </c>
      <c r="D491" s="1" t="s">
        <v>824</v>
      </c>
      <c r="E491" s="1">
        <v>2623</v>
      </c>
      <c r="F491" s="1" t="s">
        <v>833</v>
      </c>
      <c r="G491" s="1" t="s">
        <v>839</v>
      </c>
      <c r="H491" s="1" t="s">
        <v>842</v>
      </c>
      <c r="I491" s="1" t="s">
        <v>851</v>
      </c>
      <c r="J491" s="33">
        <v>74313.549407114639</v>
      </c>
      <c r="K491" s="33">
        <v>4267.1620553359689</v>
      </c>
      <c r="L491" s="33">
        <v>15077.616600790516</v>
      </c>
      <c r="M491" s="33">
        <v>25579.505928853756</v>
      </c>
      <c r="N491" s="33">
        <v>11526.0790513834</v>
      </c>
      <c r="O491" s="33">
        <v>10470.992094861662</v>
      </c>
      <c r="P491" s="33">
        <v>7392.1936758893289</v>
      </c>
      <c r="Q491" s="33">
        <v>57227.513833992103</v>
      </c>
      <c r="R491" s="33">
        <v>1163.600790513834</v>
      </c>
      <c r="S491" s="33">
        <v>2918.5770750988145</v>
      </c>
      <c r="T491" s="33">
        <v>21116.909090909092</v>
      </c>
      <c r="U491" s="33">
        <v>9283.616600790514</v>
      </c>
      <c r="V491" s="33">
        <v>9585.01581027668</v>
      </c>
      <c r="W491" s="33">
        <v>6954.889328063241</v>
      </c>
      <c r="X491" s="33">
        <v>4634.569169960474</v>
      </c>
      <c r="Y491" s="33">
        <v>1570.3359683794467</v>
      </c>
      <c r="Z491" s="33">
        <v>75502.426877470367</v>
      </c>
      <c r="AA491" s="33">
        <v>24950.367588932808</v>
      </c>
      <c r="AB491" s="33">
        <v>7279.245059288537</v>
      </c>
      <c r="AC491" s="33">
        <v>12483.853754940714</v>
      </c>
      <c r="AD491" s="33">
        <v>23989.968379446644</v>
      </c>
      <c r="AE491" s="33">
        <v>6798.9920948616609</v>
      </c>
      <c r="AF491" s="33">
        <v>67785.3162055336</v>
      </c>
      <c r="AG491" s="33">
        <v>3504.9644268774705</v>
      </c>
      <c r="AH491" s="33">
        <v>12056.96442687747</v>
      </c>
      <c r="AI491" s="33">
        <v>22607.794466403164</v>
      </c>
      <c r="AJ491" s="33">
        <v>12024.857707509882</v>
      </c>
      <c r="AK491" s="33">
        <v>8209.6640316205539</v>
      </c>
      <c r="AL491" s="33">
        <v>9381.0711462450599</v>
      </c>
      <c r="AM491" s="33">
        <v>52244.197628458518</v>
      </c>
      <c r="AN491" s="33">
        <v>899.82213438735187</v>
      </c>
      <c r="AO491" s="33">
        <v>2002.794466403162</v>
      </c>
      <c r="AP491" s="33">
        <v>17301.750988142296</v>
      </c>
      <c r="AQ491" s="33">
        <v>7950.810276679842</v>
      </c>
      <c r="AR491" s="33">
        <v>9181.99209486166</v>
      </c>
      <c r="AS491" s="33">
        <v>8095.1739130434789</v>
      </c>
      <c r="AT491" s="33">
        <v>5184.6007905138349</v>
      </c>
      <c r="AU491" s="33">
        <v>1627.2529644268775</v>
      </c>
      <c r="AV491" s="33">
        <v>57360.845849802376</v>
      </c>
      <c r="AW491" s="33">
        <v>22171.000000000004</v>
      </c>
      <c r="AX491" s="33">
        <v>7817.1620553359699</v>
      </c>
      <c r="AY491" s="33">
        <v>11395.474308300396</v>
      </c>
      <c r="AZ491" s="33">
        <v>9364.0632411067199</v>
      </c>
      <c r="BA491" s="33">
        <v>6613.146245059288</v>
      </c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1"/>
      <c r="CH491" s="1"/>
      <c r="CI491" s="1"/>
      <c r="CJ491" s="1"/>
      <c r="CK491" s="1"/>
      <c r="CL491" s="1"/>
      <c r="CM491" s="1"/>
      <c r="CN491" s="1"/>
      <c r="CO491" s="1"/>
      <c r="CP491" s="1"/>
      <c r="CQ491" s="1"/>
      <c r="CR491" s="1"/>
      <c r="CS491" s="1"/>
      <c r="CT491" s="1"/>
      <c r="CU491" s="1"/>
      <c r="CV491" s="1"/>
      <c r="CW491" s="1"/>
      <c r="CX491" s="1"/>
      <c r="CY491" s="1"/>
      <c r="CZ491" s="1"/>
      <c r="DA491" s="1"/>
      <c r="DB491" s="1"/>
      <c r="DC491" s="1"/>
      <c r="DD491" s="1"/>
      <c r="DE491" s="1"/>
      <c r="DF491" s="1"/>
      <c r="DG491" s="1"/>
      <c r="DH491" s="1"/>
      <c r="DI491" s="1"/>
      <c r="DJ491" s="1"/>
      <c r="DK491" s="1"/>
      <c r="DL491" s="1"/>
      <c r="DM491" s="1"/>
      <c r="DN491" s="1"/>
      <c r="DO491" s="1"/>
      <c r="DP491" s="1"/>
      <c r="DQ491" s="1"/>
      <c r="DR491" s="1"/>
      <c r="DS491" s="1"/>
      <c r="DT491" s="1"/>
      <c r="DU491" s="1"/>
      <c r="DV491" s="1"/>
      <c r="DW491" s="1"/>
      <c r="DX491" s="1"/>
      <c r="DY491" s="1"/>
      <c r="DZ491" s="1"/>
      <c r="EA491" s="1"/>
      <c r="EB491" s="1"/>
      <c r="EC491" s="1"/>
      <c r="ED491" s="1"/>
      <c r="EE491" s="1"/>
      <c r="EF491" s="1"/>
      <c r="EG491" s="1"/>
      <c r="EH491" s="1"/>
      <c r="EI491" s="1"/>
      <c r="EJ491" s="1"/>
      <c r="EK491" s="1"/>
      <c r="EL491" s="1"/>
      <c r="EM491" s="1"/>
      <c r="EN491" s="1"/>
      <c r="EO491" s="1"/>
      <c r="EP491" s="1"/>
      <c r="EQ491" s="1"/>
      <c r="ER491" s="1"/>
      <c r="ES491" s="1"/>
      <c r="ET491" s="1"/>
      <c r="EU491" s="1"/>
      <c r="EV491" s="1"/>
      <c r="EW491" s="1"/>
      <c r="EX491" s="1"/>
      <c r="EY491" s="1"/>
      <c r="EZ491" s="1"/>
      <c r="FA491" s="1"/>
      <c r="FB491" s="1"/>
      <c r="FC491" s="1"/>
      <c r="FD491" s="1"/>
      <c r="FE491" s="1"/>
      <c r="FF491" s="1"/>
      <c r="FG491" s="1"/>
      <c r="FH491" s="1"/>
    </row>
    <row r="492" spans="1:164" ht="15.75" customHeight="1" x14ac:dyDescent="0.25">
      <c r="A492" s="1">
        <v>50422</v>
      </c>
      <c r="B492" s="1" t="s">
        <v>493</v>
      </c>
      <c r="C492" s="1" t="s">
        <v>811</v>
      </c>
      <c r="D492" s="1" t="s">
        <v>825</v>
      </c>
      <c r="E492" s="1">
        <v>1779</v>
      </c>
      <c r="F492" s="1" t="s">
        <v>832</v>
      </c>
      <c r="G492" s="1" t="s">
        <v>839</v>
      </c>
      <c r="H492" s="1" t="s">
        <v>842</v>
      </c>
      <c r="I492" s="1" t="s">
        <v>852</v>
      </c>
      <c r="J492" s="33">
        <v>42362.308300395263</v>
      </c>
      <c r="K492" s="33">
        <v>2919.4822134387355</v>
      </c>
      <c r="L492" s="33">
        <v>4531.280632411067</v>
      </c>
      <c r="M492" s="33">
        <v>20283.936758893284</v>
      </c>
      <c r="N492" s="33">
        <v>7000.252964426878</v>
      </c>
      <c r="O492" s="33">
        <v>5420.774703557312</v>
      </c>
      <c r="P492" s="33">
        <v>2206.5810276679845</v>
      </c>
      <c r="Q492" s="33">
        <v>51055.71541501976</v>
      </c>
      <c r="R492" s="33">
        <v>356.44664031620556</v>
      </c>
      <c r="S492" s="33">
        <v>1786.2411067193675</v>
      </c>
      <c r="T492" s="33">
        <v>18313.272727272728</v>
      </c>
      <c r="U492" s="33">
        <v>8757.652173913044</v>
      </c>
      <c r="V492" s="33">
        <v>10306.11462450593</v>
      </c>
      <c r="W492" s="33">
        <v>7228.245059288538</v>
      </c>
      <c r="X492" s="33">
        <v>339.01976284584981</v>
      </c>
      <c r="Y492" s="33">
        <v>3968.7233201581034</v>
      </c>
      <c r="Z492" s="33">
        <v>55771.6837944664</v>
      </c>
      <c r="AA492" s="33">
        <v>21322.490118577076</v>
      </c>
      <c r="AB492" s="33">
        <v>4797.1620553359689</v>
      </c>
      <c r="AC492" s="33">
        <v>16995.909090909092</v>
      </c>
      <c r="AD492" s="33">
        <v>7578.6086956521749</v>
      </c>
      <c r="AE492" s="33">
        <v>5077.5138339920959</v>
      </c>
      <c r="AF492" s="33">
        <v>37813.264822134384</v>
      </c>
      <c r="AG492" s="33">
        <v>2131.596837944664</v>
      </c>
      <c r="AH492" s="33">
        <v>4184.252964426878</v>
      </c>
      <c r="AI492" s="33">
        <v>18275.11067193676</v>
      </c>
      <c r="AJ492" s="33">
        <v>5755.849802371542</v>
      </c>
      <c r="AK492" s="33">
        <v>5262.806324110672</v>
      </c>
      <c r="AL492" s="33">
        <v>2203.6482213438735</v>
      </c>
      <c r="AM492" s="33">
        <v>62240.312252964432</v>
      </c>
      <c r="AN492" s="33">
        <v>772.82608695652175</v>
      </c>
      <c r="AO492" s="33">
        <v>1791.6996047430832</v>
      </c>
      <c r="AP492" s="33">
        <v>20083.075098814232</v>
      </c>
      <c r="AQ492" s="33">
        <v>8519.9407114624519</v>
      </c>
      <c r="AR492" s="33">
        <v>10226.739130434784</v>
      </c>
      <c r="AS492" s="33">
        <v>11457.011857707512</v>
      </c>
      <c r="AT492" s="33">
        <v>6771.482213438735</v>
      </c>
      <c r="AU492" s="33">
        <v>2617.537549407115</v>
      </c>
      <c r="AV492" s="33">
        <v>54224.972332015808</v>
      </c>
      <c r="AW492" s="33">
        <v>23297.1976284585</v>
      </c>
      <c r="AX492" s="33">
        <v>6012.715415019763</v>
      </c>
      <c r="AY492" s="33">
        <v>10189.964426877472</v>
      </c>
      <c r="AZ492" s="33">
        <v>9591.2648221343879</v>
      </c>
      <c r="BA492" s="33">
        <v>5133.830039525692</v>
      </c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  <c r="CE492" s="1"/>
      <c r="CF492" s="1"/>
      <c r="CG492" s="1"/>
      <c r="CH492" s="1"/>
      <c r="CI492" s="1"/>
      <c r="CJ492" s="1"/>
      <c r="CK492" s="1"/>
      <c r="CL492" s="1"/>
      <c r="CM492" s="1"/>
      <c r="CN492" s="1"/>
      <c r="CO492" s="1"/>
      <c r="CP492" s="1"/>
      <c r="CQ492" s="1"/>
      <c r="CR492" s="1"/>
      <c r="CS492" s="1"/>
      <c r="CT492" s="1"/>
      <c r="CU492" s="1"/>
      <c r="CV492" s="1"/>
      <c r="CW492" s="1"/>
      <c r="CX492" s="1"/>
      <c r="CY492" s="1"/>
      <c r="CZ492" s="1"/>
      <c r="DA492" s="1"/>
      <c r="DB492" s="1"/>
      <c r="DC492" s="1"/>
      <c r="DD492" s="1"/>
      <c r="DE492" s="1"/>
      <c r="DF492" s="1"/>
      <c r="DG492" s="1"/>
      <c r="DH492" s="1"/>
      <c r="DI492" s="1"/>
      <c r="DJ492" s="1"/>
      <c r="DK492" s="1"/>
      <c r="DL492" s="1"/>
      <c r="DM492" s="1"/>
      <c r="DN492" s="1"/>
      <c r="DO492" s="1"/>
      <c r="DP492" s="1"/>
      <c r="DQ492" s="1"/>
      <c r="DR492" s="1"/>
      <c r="DS492" s="1"/>
      <c r="DT492" s="1"/>
      <c r="DU492" s="1"/>
      <c r="DV492" s="1"/>
      <c r="DW492" s="1"/>
      <c r="DX492" s="1"/>
      <c r="DY492" s="1"/>
      <c r="DZ492" s="1"/>
      <c r="EA492" s="1"/>
      <c r="EB492" s="1"/>
      <c r="EC492" s="1"/>
      <c r="ED492" s="1"/>
      <c r="EE492" s="1"/>
      <c r="EF492" s="1"/>
      <c r="EG492" s="1"/>
      <c r="EH492" s="1"/>
      <c r="EI492" s="1"/>
      <c r="EJ492" s="1"/>
      <c r="EK492" s="1"/>
      <c r="EL492" s="1"/>
      <c r="EM492" s="1"/>
      <c r="EN492" s="1"/>
      <c r="EO492" s="1"/>
      <c r="EP492" s="1"/>
      <c r="EQ492" s="1"/>
      <c r="ER492" s="1"/>
      <c r="ES492" s="1"/>
      <c r="ET492" s="1"/>
      <c r="EU492" s="1"/>
      <c r="EV492" s="1"/>
      <c r="EW492" s="1"/>
      <c r="EX492" s="1"/>
      <c r="EY492" s="1"/>
      <c r="EZ492" s="1"/>
      <c r="FA492" s="1"/>
      <c r="FB492" s="1"/>
      <c r="FC492" s="1"/>
      <c r="FD492" s="1"/>
      <c r="FE492" s="1"/>
      <c r="FF492" s="1"/>
      <c r="FG492" s="1"/>
      <c r="FH492" s="1"/>
    </row>
    <row r="493" spans="1:164" ht="15.75" customHeight="1" x14ac:dyDescent="0.25">
      <c r="A493" s="1">
        <v>50424</v>
      </c>
      <c r="B493" s="1" t="s">
        <v>494</v>
      </c>
      <c r="C493" s="1" t="s">
        <v>808</v>
      </c>
      <c r="D493" s="1" t="s">
        <v>830</v>
      </c>
      <c r="E493" s="1">
        <v>4790</v>
      </c>
      <c r="F493" s="1" t="s">
        <v>834</v>
      </c>
      <c r="G493" s="1" t="s">
        <v>839</v>
      </c>
      <c r="H493" s="1" t="s">
        <v>848</v>
      </c>
      <c r="I493" s="1" t="s">
        <v>853</v>
      </c>
      <c r="J493" s="33">
        <v>273200.10276679846</v>
      </c>
      <c r="K493" s="33">
        <v>18757.450592885376</v>
      </c>
      <c r="L493" s="33">
        <v>50186.328063241112</v>
      </c>
      <c r="M493" s="33">
        <v>90661.675889328078</v>
      </c>
      <c r="N493" s="33">
        <v>62923.707509881431</v>
      </c>
      <c r="O493" s="33">
        <v>44256.205533596847</v>
      </c>
      <c r="P493" s="33">
        <v>6414.735177865613</v>
      </c>
      <c r="Q493" s="33">
        <v>288688.12252964429</v>
      </c>
      <c r="R493" s="33">
        <v>6026.849802371542</v>
      </c>
      <c r="S493" s="33">
        <v>18087.225296442688</v>
      </c>
      <c r="T493" s="33">
        <v>88208.664031620559</v>
      </c>
      <c r="U493" s="33">
        <v>63421.853754940719</v>
      </c>
      <c r="V493" s="33">
        <v>53702.067193675888</v>
      </c>
      <c r="W493" s="33">
        <v>40922.217391304352</v>
      </c>
      <c r="X493" s="33">
        <v>12571.08695652174</v>
      </c>
      <c r="Y493" s="33">
        <v>5748.1581027667989</v>
      </c>
      <c r="Z493" s="33">
        <v>298617.67193675891</v>
      </c>
      <c r="AA493" s="33">
        <v>169146.08300395258</v>
      </c>
      <c r="AB493" s="33">
        <v>47250.98418972332</v>
      </c>
      <c r="AC493" s="33">
        <v>22406.561264822136</v>
      </c>
      <c r="AD493" s="33">
        <v>28992.750988142296</v>
      </c>
      <c r="AE493" s="33">
        <v>30821.292490118576</v>
      </c>
      <c r="AF493" s="33">
        <v>278594.60474308301</v>
      </c>
      <c r="AG493" s="33">
        <v>18479.628458498024</v>
      </c>
      <c r="AH493" s="33">
        <v>54952.980237154159</v>
      </c>
      <c r="AI493" s="33">
        <v>89663.889328063247</v>
      </c>
      <c r="AJ493" s="33">
        <v>66616.438735177871</v>
      </c>
      <c r="AK493" s="33">
        <v>40193.988142292495</v>
      </c>
      <c r="AL493" s="33">
        <v>8687.6798418972339</v>
      </c>
      <c r="AM493" s="33">
        <v>298056.83399209485</v>
      </c>
      <c r="AN493" s="33">
        <v>5595.6877470355739</v>
      </c>
      <c r="AO493" s="33">
        <v>18264.92885375494</v>
      </c>
      <c r="AP493" s="33">
        <v>92959.948616600799</v>
      </c>
      <c r="AQ493" s="33">
        <v>62421.96837944664</v>
      </c>
      <c r="AR493" s="33">
        <v>54573.885375494072</v>
      </c>
      <c r="AS493" s="33">
        <v>46012.430830039528</v>
      </c>
      <c r="AT493" s="33">
        <v>12849.343873517788</v>
      </c>
      <c r="AU493" s="33">
        <v>5378.640316205534</v>
      </c>
      <c r="AV493" s="33">
        <v>302755.91699604742</v>
      </c>
      <c r="AW493" s="33">
        <v>162427</v>
      </c>
      <c r="AX493" s="33">
        <v>44728.41106719368</v>
      </c>
      <c r="AY493" s="33">
        <v>23960.16600790514</v>
      </c>
      <c r="AZ493" s="33">
        <v>28454.940711462452</v>
      </c>
      <c r="BA493" s="33">
        <v>43185.399209486168</v>
      </c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  <c r="CE493" s="1"/>
      <c r="CF493" s="1"/>
      <c r="CG493" s="1"/>
      <c r="CH493" s="1"/>
      <c r="CI493" s="1"/>
      <c r="CJ493" s="1"/>
      <c r="CK493" s="1"/>
      <c r="CL493" s="1"/>
      <c r="CM493" s="1"/>
      <c r="CN493" s="1"/>
      <c r="CO493" s="1"/>
      <c r="CP493" s="1"/>
      <c r="CQ493" s="1"/>
      <c r="CR493" s="1"/>
      <c r="CS493" s="1"/>
      <c r="CT493" s="1"/>
      <c r="CU493" s="1"/>
      <c r="CV493" s="1"/>
      <c r="CW493" s="1"/>
      <c r="CX493" s="1"/>
      <c r="CY493" s="1"/>
      <c r="CZ493" s="1"/>
      <c r="DA493" s="1"/>
      <c r="DB493" s="1"/>
      <c r="DC493" s="1"/>
      <c r="DD493" s="1"/>
      <c r="DE493" s="1"/>
      <c r="DF493" s="1"/>
      <c r="DG493" s="1"/>
      <c r="DH493" s="1"/>
      <c r="DI493" s="1"/>
      <c r="DJ493" s="1"/>
      <c r="DK493" s="1"/>
      <c r="DL493" s="1"/>
      <c r="DM493" s="1"/>
      <c r="DN493" s="1"/>
      <c r="DO493" s="1"/>
      <c r="DP493" s="1"/>
      <c r="DQ493" s="1"/>
      <c r="DR493" s="1"/>
      <c r="DS493" s="1"/>
      <c r="DT493" s="1"/>
      <c r="DU493" s="1"/>
      <c r="DV493" s="1"/>
      <c r="DW493" s="1"/>
      <c r="DX493" s="1"/>
      <c r="DY493" s="1"/>
      <c r="DZ493" s="1"/>
      <c r="EA493" s="1"/>
      <c r="EB493" s="1"/>
      <c r="EC493" s="1"/>
      <c r="ED493" s="1"/>
      <c r="EE493" s="1"/>
      <c r="EF493" s="1"/>
      <c r="EG493" s="1"/>
      <c r="EH493" s="1"/>
      <c r="EI493" s="1"/>
      <c r="EJ493" s="1"/>
      <c r="EK493" s="1"/>
      <c r="EL493" s="1"/>
      <c r="EM493" s="1"/>
      <c r="EN493" s="1"/>
      <c r="EO493" s="1"/>
      <c r="EP493" s="1"/>
      <c r="EQ493" s="1"/>
      <c r="ER493" s="1"/>
      <c r="ES493" s="1"/>
      <c r="ET493" s="1"/>
      <c r="EU493" s="1"/>
      <c r="EV493" s="1"/>
      <c r="EW493" s="1"/>
      <c r="EX493" s="1"/>
      <c r="EY493" s="1"/>
      <c r="EZ493" s="1"/>
      <c r="FA493" s="1"/>
      <c r="FB493" s="1"/>
      <c r="FC493" s="1"/>
      <c r="FD493" s="1"/>
      <c r="FE493" s="1"/>
      <c r="FF493" s="1"/>
      <c r="FG493" s="1"/>
      <c r="FH493" s="1"/>
    </row>
    <row r="494" spans="1:164" ht="15.75" customHeight="1" x14ac:dyDescent="0.25">
      <c r="A494" s="1">
        <v>50426</v>
      </c>
      <c r="B494" s="1" t="s">
        <v>495</v>
      </c>
      <c r="C494" s="1" t="s">
        <v>809</v>
      </c>
      <c r="D494" s="1" t="s">
        <v>827</v>
      </c>
      <c r="E494" s="1">
        <v>3851</v>
      </c>
      <c r="F494" s="1" t="s">
        <v>834</v>
      </c>
      <c r="G494" s="1" t="s">
        <v>839</v>
      </c>
      <c r="H494" s="1" t="s">
        <v>846</v>
      </c>
      <c r="I494" s="1" t="s">
        <v>852</v>
      </c>
      <c r="J494" s="33">
        <v>90988.079051383422</v>
      </c>
      <c r="K494" s="33">
        <v>3947.9486166007905</v>
      </c>
      <c r="L494" s="33">
        <v>10299.541501976286</v>
      </c>
      <c r="M494" s="33">
        <v>40474.007905138344</v>
      </c>
      <c r="N494" s="33">
        <v>17969.715415019764</v>
      </c>
      <c r="O494" s="33">
        <v>8499.9288537549419</v>
      </c>
      <c r="P494" s="33">
        <v>9796.9367588932819</v>
      </c>
      <c r="Q494" s="33">
        <v>67257.383399209502</v>
      </c>
      <c r="R494" s="33">
        <v>1289.9960474308302</v>
      </c>
      <c r="S494" s="33">
        <v>2667.2964426877475</v>
      </c>
      <c r="T494" s="33">
        <v>21649.154150197632</v>
      </c>
      <c r="U494" s="33">
        <v>10143.968379446642</v>
      </c>
      <c r="V494" s="33">
        <v>10870.541501976286</v>
      </c>
      <c r="W494" s="33">
        <v>14091.403162055338</v>
      </c>
      <c r="X494" s="33">
        <v>4694.897233201581</v>
      </c>
      <c r="Y494" s="33">
        <v>1850.1264822134387</v>
      </c>
      <c r="Z494" s="33">
        <v>107394.84980237157</v>
      </c>
      <c r="AA494" s="33">
        <v>40871.150197628464</v>
      </c>
      <c r="AB494" s="33">
        <v>13515.177865612646</v>
      </c>
      <c r="AC494" s="33">
        <v>16993.422924901188</v>
      </c>
      <c r="AD494" s="33">
        <v>23650.047430830044</v>
      </c>
      <c r="AE494" s="33">
        <v>12365.051383399212</v>
      </c>
      <c r="AF494" s="33">
        <v>93641.707509881424</v>
      </c>
      <c r="AG494" s="33">
        <v>5069.450592885376</v>
      </c>
      <c r="AH494" s="33">
        <v>14474.711462450592</v>
      </c>
      <c r="AI494" s="33">
        <v>42117.33201581028</v>
      </c>
      <c r="AJ494" s="33">
        <v>17548.387351778656</v>
      </c>
      <c r="AK494" s="33">
        <v>8301.9090909090901</v>
      </c>
      <c r="AL494" s="33">
        <v>6129.916996047431</v>
      </c>
      <c r="AM494" s="33">
        <v>73101.34782608696</v>
      </c>
      <c r="AN494" s="33">
        <v>1630.102766798419</v>
      </c>
      <c r="AO494" s="33">
        <v>2752.632411067194</v>
      </c>
      <c r="AP494" s="33">
        <v>24613.596837944668</v>
      </c>
      <c r="AQ494" s="33">
        <v>9447.4822134387359</v>
      </c>
      <c r="AR494" s="33">
        <v>11009.256916996048</v>
      </c>
      <c r="AS494" s="33">
        <v>17407.454545454548</v>
      </c>
      <c r="AT494" s="33">
        <v>4768.5573122529649</v>
      </c>
      <c r="AU494" s="33">
        <v>1472.2648221343875</v>
      </c>
      <c r="AV494" s="33">
        <v>103033.65217391305</v>
      </c>
      <c r="AW494" s="33">
        <v>35668.869565217399</v>
      </c>
      <c r="AX494" s="33">
        <v>12132.225296442688</v>
      </c>
      <c r="AY494" s="33">
        <v>17718.632411067196</v>
      </c>
      <c r="AZ494" s="33">
        <v>26682.782608695656</v>
      </c>
      <c r="BA494" s="33">
        <v>10831.14229249012</v>
      </c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  <c r="CE494" s="1"/>
      <c r="CF494" s="1"/>
      <c r="CG494" s="1"/>
      <c r="CH494" s="1"/>
      <c r="CI494" s="1"/>
      <c r="CJ494" s="1"/>
      <c r="CK494" s="1"/>
      <c r="CL494" s="1"/>
      <c r="CM494" s="1"/>
      <c r="CN494" s="1"/>
      <c r="CO494" s="1"/>
      <c r="CP494" s="1"/>
      <c r="CQ494" s="1"/>
      <c r="CR494" s="1"/>
      <c r="CS494" s="1"/>
      <c r="CT494" s="1"/>
      <c r="CU494" s="1"/>
      <c r="CV494" s="1"/>
      <c r="CW494" s="1"/>
      <c r="CX494" s="1"/>
      <c r="CY494" s="1"/>
      <c r="CZ494" s="1"/>
      <c r="DA494" s="1"/>
      <c r="DB494" s="1"/>
      <c r="DC494" s="1"/>
      <c r="DD494" s="1"/>
      <c r="DE494" s="1"/>
      <c r="DF494" s="1"/>
      <c r="DG494" s="1"/>
      <c r="DH494" s="1"/>
      <c r="DI494" s="1"/>
      <c r="DJ494" s="1"/>
      <c r="DK494" s="1"/>
      <c r="DL494" s="1"/>
      <c r="DM494" s="1"/>
      <c r="DN494" s="1"/>
      <c r="DO494" s="1"/>
      <c r="DP494" s="1"/>
      <c r="DQ494" s="1"/>
      <c r="DR494" s="1"/>
      <c r="DS494" s="1"/>
      <c r="DT494" s="1"/>
      <c r="DU494" s="1"/>
      <c r="DV494" s="1"/>
      <c r="DW494" s="1"/>
      <c r="DX494" s="1"/>
      <c r="DY494" s="1"/>
      <c r="DZ494" s="1"/>
      <c r="EA494" s="1"/>
      <c r="EB494" s="1"/>
      <c r="EC494" s="1"/>
      <c r="ED494" s="1"/>
      <c r="EE494" s="1"/>
      <c r="EF494" s="1"/>
      <c r="EG494" s="1"/>
      <c r="EH494" s="1"/>
      <c r="EI494" s="1"/>
      <c r="EJ494" s="1"/>
      <c r="EK494" s="1"/>
      <c r="EL494" s="1"/>
      <c r="EM494" s="1"/>
      <c r="EN494" s="1"/>
      <c r="EO494" s="1"/>
      <c r="EP494" s="1"/>
      <c r="EQ494" s="1"/>
      <c r="ER494" s="1"/>
      <c r="ES494" s="1"/>
      <c r="ET494" s="1"/>
      <c r="EU494" s="1"/>
      <c r="EV494" s="1"/>
      <c r="EW494" s="1"/>
      <c r="EX494" s="1"/>
      <c r="EY494" s="1"/>
      <c r="EZ494" s="1"/>
      <c r="FA494" s="1"/>
      <c r="FB494" s="1"/>
      <c r="FC494" s="1"/>
      <c r="FD494" s="1"/>
      <c r="FE494" s="1"/>
      <c r="FF494" s="1"/>
      <c r="FG494" s="1"/>
      <c r="FH494" s="1"/>
    </row>
    <row r="495" spans="1:164" ht="15.75" customHeight="1" x14ac:dyDescent="0.25">
      <c r="A495" s="1">
        <v>50429</v>
      </c>
      <c r="B495" s="1" t="s">
        <v>496</v>
      </c>
      <c r="C495" s="1" t="s">
        <v>808</v>
      </c>
      <c r="D495" s="1" t="s">
        <v>827</v>
      </c>
      <c r="E495" s="1">
        <v>2902</v>
      </c>
      <c r="F495" s="1" t="s">
        <v>835</v>
      </c>
      <c r="G495" s="1" t="s">
        <v>839</v>
      </c>
      <c r="H495" s="1" t="s">
        <v>846</v>
      </c>
      <c r="I495" s="1" t="s">
        <v>852</v>
      </c>
      <c r="J495" s="33">
        <v>52561.415019762841</v>
      </c>
      <c r="K495" s="33">
        <v>2865.3754940711465</v>
      </c>
      <c r="L495" s="33">
        <v>5640.308300395257</v>
      </c>
      <c r="M495" s="33">
        <v>27670.138339920948</v>
      </c>
      <c r="N495" s="33">
        <v>11277.960474308302</v>
      </c>
      <c r="O495" s="33">
        <v>3691.5059288537554</v>
      </c>
      <c r="P495" s="33">
        <v>1416.126482213439</v>
      </c>
      <c r="Q495" s="33">
        <v>75207.03162055336</v>
      </c>
      <c r="R495" s="33">
        <v>1104.4861660079052</v>
      </c>
      <c r="S495" s="33">
        <v>2281.300395256917</v>
      </c>
      <c r="T495" s="33">
        <v>25891.996047430832</v>
      </c>
      <c r="U495" s="33">
        <v>11320.05138339921</v>
      </c>
      <c r="V495" s="33">
        <v>14731.2766798419</v>
      </c>
      <c r="W495" s="33">
        <v>12505.881422924902</v>
      </c>
      <c r="X495" s="33">
        <v>4766.8695652173919</v>
      </c>
      <c r="Y495" s="33">
        <v>2605.1699604743085</v>
      </c>
      <c r="Z495" s="33">
        <v>68101</v>
      </c>
      <c r="AA495" s="33">
        <v>26224.094861660084</v>
      </c>
      <c r="AB495" s="33">
        <v>8784.822134387352</v>
      </c>
      <c r="AC495" s="33">
        <v>15570.833992094862</v>
      </c>
      <c r="AD495" s="33">
        <v>8481.3557312252979</v>
      </c>
      <c r="AE495" s="33">
        <v>9039.8932806324119</v>
      </c>
      <c r="AF495" s="33">
        <v>48013.857707509887</v>
      </c>
      <c r="AG495" s="33">
        <v>3145.5098814229254</v>
      </c>
      <c r="AH495" s="33">
        <v>6360.339920948617</v>
      </c>
      <c r="AI495" s="33">
        <v>26999.272727272732</v>
      </c>
      <c r="AJ495" s="33">
        <v>7881.1778656126489</v>
      </c>
      <c r="AK495" s="33">
        <v>2883.9762845849805</v>
      </c>
      <c r="AL495" s="33">
        <v>743.58102766798424</v>
      </c>
      <c r="AM495" s="33">
        <v>69351.142292490127</v>
      </c>
      <c r="AN495" s="33">
        <v>689.03952569169962</v>
      </c>
      <c r="AO495" s="33">
        <v>2009.2885375494072</v>
      </c>
      <c r="AP495" s="33">
        <v>24359.913043478264</v>
      </c>
      <c r="AQ495" s="33">
        <v>9143.5059288537559</v>
      </c>
      <c r="AR495" s="33">
        <v>11159.99209486166</v>
      </c>
      <c r="AS495" s="33">
        <v>15316.18181818182</v>
      </c>
      <c r="AT495" s="33">
        <v>4615.01185770751</v>
      </c>
      <c r="AU495" s="33">
        <v>2058.2094861660084</v>
      </c>
      <c r="AV495" s="33">
        <v>61310.648221343879</v>
      </c>
      <c r="AW495" s="33">
        <v>24786.181818181823</v>
      </c>
      <c r="AX495" s="33">
        <v>4704.9249011857719</v>
      </c>
      <c r="AY495" s="33">
        <v>13303.312252964426</v>
      </c>
      <c r="AZ495" s="33">
        <v>7775.351778656127</v>
      </c>
      <c r="BA495" s="33">
        <v>10740.877470355732</v>
      </c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  <c r="CF495" s="1"/>
      <c r="CG495" s="1"/>
      <c r="CH495" s="1"/>
      <c r="CI495" s="1"/>
      <c r="CJ495" s="1"/>
      <c r="CK495" s="1"/>
      <c r="CL495" s="1"/>
      <c r="CM495" s="1"/>
      <c r="CN495" s="1"/>
      <c r="CO495" s="1"/>
      <c r="CP495" s="1"/>
      <c r="CQ495" s="1"/>
      <c r="CR495" s="1"/>
      <c r="CS495" s="1"/>
      <c r="CT495" s="1"/>
      <c r="CU495" s="1"/>
      <c r="CV495" s="1"/>
      <c r="CW495" s="1"/>
      <c r="CX495" s="1"/>
      <c r="CY495" s="1"/>
      <c r="CZ495" s="1"/>
      <c r="DA495" s="1"/>
      <c r="DB495" s="1"/>
      <c r="DC495" s="1"/>
      <c r="DD495" s="1"/>
      <c r="DE495" s="1"/>
      <c r="DF495" s="1"/>
      <c r="DG495" s="1"/>
      <c r="DH495" s="1"/>
      <c r="DI495" s="1"/>
      <c r="DJ495" s="1"/>
      <c r="DK495" s="1"/>
      <c r="DL495" s="1"/>
      <c r="DM495" s="1"/>
      <c r="DN495" s="1"/>
      <c r="DO495" s="1"/>
      <c r="DP495" s="1"/>
      <c r="DQ495" s="1"/>
      <c r="DR495" s="1"/>
      <c r="DS495" s="1"/>
      <c r="DT495" s="1"/>
      <c r="DU495" s="1"/>
      <c r="DV495" s="1"/>
      <c r="DW495" s="1"/>
      <c r="DX495" s="1"/>
      <c r="DY495" s="1"/>
      <c r="DZ495" s="1"/>
      <c r="EA495" s="1"/>
      <c r="EB495" s="1"/>
      <c r="EC495" s="1"/>
      <c r="ED495" s="1"/>
      <c r="EE495" s="1"/>
      <c r="EF495" s="1"/>
      <c r="EG495" s="1"/>
      <c r="EH495" s="1"/>
      <c r="EI495" s="1"/>
      <c r="EJ495" s="1"/>
      <c r="EK495" s="1"/>
      <c r="EL495" s="1"/>
      <c r="EM495" s="1"/>
      <c r="EN495" s="1"/>
      <c r="EO495" s="1"/>
      <c r="EP495" s="1"/>
      <c r="EQ495" s="1"/>
      <c r="ER495" s="1"/>
      <c r="ES495" s="1"/>
      <c r="ET495" s="1"/>
      <c r="EU495" s="1"/>
      <c r="EV495" s="1"/>
      <c r="EW495" s="1"/>
      <c r="EX495" s="1"/>
      <c r="EY495" s="1"/>
      <c r="EZ495" s="1"/>
      <c r="FA495" s="1"/>
      <c r="FB495" s="1"/>
      <c r="FC495" s="1"/>
      <c r="FD495" s="1"/>
      <c r="FE495" s="1"/>
      <c r="FF495" s="1"/>
      <c r="FG495" s="1"/>
      <c r="FH495" s="1"/>
    </row>
    <row r="496" spans="1:164" ht="15.75" customHeight="1" x14ac:dyDescent="0.25">
      <c r="A496" s="1">
        <v>50434</v>
      </c>
      <c r="B496" s="1" t="s">
        <v>497</v>
      </c>
      <c r="C496" s="1" t="s">
        <v>808</v>
      </c>
      <c r="D496" s="1" t="s">
        <v>829</v>
      </c>
      <c r="E496" s="1">
        <v>7970</v>
      </c>
      <c r="F496" s="1" t="s">
        <v>833</v>
      </c>
      <c r="G496" s="1" t="s">
        <v>839</v>
      </c>
      <c r="H496" s="1" t="s">
        <v>849</v>
      </c>
      <c r="I496" s="1" t="s">
        <v>854</v>
      </c>
      <c r="J496" s="33">
        <v>551178.17786561267</v>
      </c>
      <c r="K496" s="33">
        <v>13100.810276679844</v>
      </c>
      <c r="L496" s="33">
        <v>54535.95256916996</v>
      </c>
      <c r="M496" s="33">
        <v>236835.70355731226</v>
      </c>
      <c r="N496" s="33">
        <v>170458.3162055336</v>
      </c>
      <c r="O496" s="33">
        <v>45552.88932806324</v>
      </c>
      <c r="P496" s="33">
        <v>30694.505928853752</v>
      </c>
      <c r="Q496" s="33">
        <v>340693.49011857715</v>
      </c>
      <c r="R496" s="33">
        <v>3727.0118577075104</v>
      </c>
      <c r="S496" s="33">
        <v>12799.249011857708</v>
      </c>
      <c r="T496" s="33">
        <v>130015.71541501977</v>
      </c>
      <c r="U496" s="33">
        <v>75298.67193675891</v>
      </c>
      <c r="V496" s="33">
        <v>57379.711462450599</v>
      </c>
      <c r="W496" s="33">
        <v>40401.664031620559</v>
      </c>
      <c r="X496" s="33">
        <v>13731.090909090912</v>
      </c>
      <c r="Y496" s="33">
        <v>7340.3754940711478</v>
      </c>
      <c r="Z496" s="33">
        <v>537037.76284584973</v>
      </c>
      <c r="AA496" s="33">
        <v>230148.8814229249</v>
      </c>
      <c r="AB496" s="33">
        <v>54606.438735177864</v>
      </c>
      <c r="AC496" s="33">
        <v>47706.30039525692</v>
      </c>
      <c r="AD496" s="33">
        <v>167179.22924901187</v>
      </c>
      <c r="AE496" s="33">
        <v>37396.913043478264</v>
      </c>
      <c r="AF496" s="33">
        <v>542383.89328063244</v>
      </c>
      <c r="AG496" s="33">
        <v>18941.667984189724</v>
      </c>
      <c r="AH496" s="33">
        <v>54117.699604743088</v>
      </c>
      <c r="AI496" s="33">
        <v>236179.32806324112</v>
      </c>
      <c r="AJ496" s="33">
        <v>159584.58893280633</v>
      </c>
      <c r="AK496" s="33">
        <v>35208.517786561271</v>
      </c>
      <c r="AL496" s="33">
        <v>38352.090909090912</v>
      </c>
      <c r="AM496" s="33">
        <v>354161.26482213446</v>
      </c>
      <c r="AN496" s="33">
        <v>4209.3557312252969</v>
      </c>
      <c r="AO496" s="33">
        <v>14072.636363636364</v>
      </c>
      <c r="AP496" s="33">
        <v>139109.04743083005</v>
      </c>
      <c r="AQ496" s="33">
        <v>70807.114624505935</v>
      </c>
      <c r="AR496" s="33">
        <v>56430.553359683792</v>
      </c>
      <c r="AS496" s="33">
        <v>48910.197628458503</v>
      </c>
      <c r="AT496" s="33">
        <v>13263.762845849804</v>
      </c>
      <c r="AU496" s="33">
        <v>7358.5968379446649</v>
      </c>
      <c r="AV496" s="33">
        <v>538122.79051383398</v>
      </c>
      <c r="AW496" s="33">
        <v>234701.42292490118</v>
      </c>
      <c r="AX496" s="33">
        <v>56306.624505928863</v>
      </c>
      <c r="AY496" s="33">
        <v>43425.209486166008</v>
      </c>
      <c r="AZ496" s="33">
        <v>164735.28063241107</v>
      </c>
      <c r="BA496" s="33">
        <v>38954.25296442688</v>
      </c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  <c r="CE496" s="1"/>
      <c r="CF496" s="1"/>
      <c r="CG496" s="1"/>
      <c r="CH496" s="1"/>
      <c r="CI496" s="1"/>
      <c r="CJ496" s="1"/>
      <c r="CK496" s="1"/>
      <c r="CL496" s="1"/>
      <c r="CM496" s="1"/>
      <c r="CN496" s="1"/>
      <c r="CO496" s="1"/>
      <c r="CP496" s="1"/>
      <c r="CQ496" s="1"/>
      <c r="CR496" s="1"/>
      <c r="CS496" s="1"/>
      <c r="CT496" s="1"/>
      <c r="CU496" s="1"/>
      <c r="CV496" s="1"/>
      <c r="CW496" s="1"/>
      <c r="CX496" s="1"/>
      <c r="CY496" s="1"/>
      <c r="CZ496" s="1"/>
      <c r="DA496" s="1"/>
      <c r="DB496" s="1"/>
      <c r="DC496" s="1"/>
      <c r="DD496" s="1"/>
      <c r="DE496" s="1"/>
      <c r="DF496" s="1"/>
      <c r="DG496" s="1"/>
      <c r="DH496" s="1"/>
      <c r="DI496" s="1"/>
      <c r="DJ496" s="1"/>
      <c r="DK496" s="1"/>
      <c r="DL496" s="1"/>
      <c r="DM496" s="1"/>
      <c r="DN496" s="1"/>
      <c r="DO496" s="1"/>
      <c r="DP496" s="1"/>
      <c r="DQ496" s="1"/>
      <c r="DR496" s="1"/>
      <c r="DS496" s="1"/>
      <c r="DT496" s="1"/>
      <c r="DU496" s="1"/>
      <c r="DV496" s="1"/>
      <c r="DW496" s="1"/>
      <c r="DX496" s="1"/>
      <c r="DY496" s="1"/>
      <c r="DZ496" s="1"/>
      <c r="EA496" s="1"/>
      <c r="EB496" s="1"/>
      <c r="EC496" s="1"/>
      <c r="ED496" s="1"/>
      <c r="EE496" s="1"/>
      <c r="EF496" s="1"/>
      <c r="EG496" s="1"/>
      <c r="EH496" s="1"/>
      <c r="EI496" s="1"/>
      <c r="EJ496" s="1"/>
      <c r="EK496" s="1"/>
      <c r="EL496" s="1"/>
      <c r="EM496" s="1"/>
      <c r="EN496" s="1"/>
      <c r="EO496" s="1"/>
      <c r="EP496" s="1"/>
      <c r="EQ496" s="1"/>
      <c r="ER496" s="1"/>
      <c r="ES496" s="1"/>
      <c r="ET496" s="1"/>
      <c r="EU496" s="1"/>
      <c r="EV496" s="1"/>
      <c r="EW496" s="1"/>
      <c r="EX496" s="1"/>
      <c r="EY496" s="1"/>
      <c r="EZ496" s="1"/>
      <c r="FA496" s="1"/>
      <c r="FB496" s="1"/>
      <c r="FC496" s="1"/>
      <c r="FD496" s="1"/>
      <c r="FE496" s="1"/>
      <c r="FF496" s="1"/>
      <c r="FG496" s="1"/>
      <c r="FH496" s="1"/>
    </row>
    <row r="497" spans="1:164" ht="15.75" customHeight="1" x14ac:dyDescent="0.25">
      <c r="A497" s="1">
        <v>50436</v>
      </c>
      <c r="B497" s="1" t="s">
        <v>498</v>
      </c>
      <c r="C497" s="1" t="s">
        <v>810</v>
      </c>
      <c r="D497" s="1" t="s">
        <v>827</v>
      </c>
      <c r="E497" s="1">
        <v>2850</v>
      </c>
      <c r="F497" s="1" t="s">
        <v>836</v>
      </c>
      <c r="G497" s="1" t="s">
        <v>839</v>
      </c>
      <c r="H497" s="1" t="s">
        <v>841</v>
      </c>
      <c r="I497" s="1" t="s">
        <v>851</v>
      </c>
      <c r="J497" s="33">
        <v>60440.067193675895</v>
      </c>
      <c r="K497" s="33">
        <v>24357.1185770751</v>
      </c>
      <c r="L497" s="33">
        <v>3619.743083003953</v>
      </c>
      <c r="M497" s="33">
        <v>16627.011857707508</v>
      </c>
      <c r="N497" s="33">
        <v>6932.683794466403</v>
      </c>
      <c r="O497" s="33">
        <v>7836.2332015810289</v>
      </c>
      <c r="P497" s="33">
        <v>1067.2766798418972</v>
      </c>
      <c r="Q497" s="33">
        <v>52884.324110671951</v>
      </c>
      <c r="R497" s="33">
        <v>874.20553359683788</v>
      </c>
      <c r="S497" s="33">
        <v>1251.810276679842</v>
      </c>
      <c r="T497" s="33">
        <v>16020.97233201581</v>
      </c>
      <c r="U497" s="33">
        <v>9797.146245059288</v>
      </c>
      <c r="V497" s="33">
        <v>6527.426877470356</v>
      </c>
      <c r="W497" s="33">
        <v>12706.1976284585</v>
      </c>
      <c r="X497" s="33">
        <v>4342.114624505929</v>
      </c>
      <c r="Y497" s="33">
        <v>1364.4505928853755</v>
      </c>
      <c r="Z497" s="33">
        <v>54430.098814229248</v>
      </c>
      <c r="AA497" s="33">
        <v>21311.11067193676</v>
      </c>
      <c r="AB497" s="33">
        <v>5896.747035573123</v>
      </c>
      <c r="AC497" s="33">
        <v>9799.1818181818198</v>
      </c>
      <c r="AD497" s="33">
        <v>7146.150197628458</v>
      </c>
      <c r="AE497" s="33">
        <v>10276.909090909092</v>
      </c>
      <c r="AF497" s="33">
        <v>72726.339920948623</v>
      </c>
      <c r="AG497" s="33">
        <v>28547.138339920948</v>
      </c>
      <c r="AH497" s="33">
        <v>3756.909090909091</v>
      </c>
      <c r="AI497" s="33">
        <v>23050.557312252968</v>
      </c>
      <c r="AJ497" s="33">
        <v>9342.3636363636379</v>
      </c>
      <c r="AK497" s="33">
        <v>6862.0237154150209</v>
      </c>
      <c r="AL497" s="33">
        <v>1167.3478260869567</v>
      </c>
      <c r="AM497" s="33">
        <v>67185.486166007904</v>
      </c>
      <c r="AN497" s="33">
        <v>848.7549407114625</v>
      </c>
      <c r="AO497" s="33">
        <v>1492.5296442687747</v>
      </c>
      <c r="AP497" s="33">
        <v>20823.407114624508</v>
      </c>
      <c r="AQ497" s="33">
        <v>12855.691699604744</v>
      </c>
      <c r="AR497" s="33">
        <v>9125.545454545454</v>
      </c>
      <c r="AS497" s="33">
        <v>16578.517786561268</v>
      </c>
      <c r="AT497" s="33">
        <v>4005.628458498024</v>
      </c>
      <c r="AU497" s="33">
        <v>1455.411067193676</v>
      </c>
      <c r="AV497" s="33">
        <v>56051.620553359688</v>
      </c>
      <c r="AW497" s="33">
        <v>21595.952569169964</v>
      </c>
      <c r="AX497" s="33">
        <v>7697.02766798419</v>
      </c>
      <c r="AY497" s="33">
        <v>9453.3122529644279</v>
      </c>
      <c r="AZ497" s="33">
        <v>7103.893280632411</v>
      </c>
      <c r="BA497" s="33">
        <v>10201.434782608696</v>
      </c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  <c r="CE497" s="1"/>
      <c r="CF497" s="1"/>
      <c r="CG497" s="1"/>
      <c r="CH497" s="1"/>
      <c r="CI497" s="1"/>
      <c r="CJ497" s="1"/>
      <c r="CK497" s="1"/>
      <c r="CL497" s="1"/>
      <c r="CM497" s="1"/>
      <c r="CN497" s="1"/>
      <c r="CO497" s="1"/>
      <c r="CP497" s="1"/>
      <c r="CQ497" s="1"/>
      <c r="CR497" s="1"/>
      <c r="CS497" s="1"/>
      <c r="CT497" s="1"/>
      <c r="CU497" s="1"/>
      <c r="CV497" s="1"/>
      <c r="CW497" s="1"/>
      <c r="CX497" s="1"/>
      <c r="CY497" s="1"/>
      <c r="CZ497" s="1"/>
      <c r="DA497" s="1"/>
      <c r="DB497" s="1"/>
      <c r="DC497" s="1"/>
      <c r="DD497" s="1"/>
      <c r="DE497" s="1"/>
      <c r="DF497" s="1"/>
      <c r="DG497" s="1"/>
      <c r="DH497" s="1"/>
      <c r="DI497" s="1"/>
      <c r="DJ497" s="1"/>
      <c r="DK497" s="1"/>
      <c r="DL497" s="1"/>
      <c r="DM497" s="1"/>
      <c r="DN497" s="1"/>
      <c r="DO497" s="1"/>
      <c r="DP497" s="1"/>
      <c r="DQ497" s="1"/>
      <c r="DR497" s="1"/>
      <c r="DS497" s="1"/>
      <c r="DT497" s="1"/>
      <c r="DU497" s="1"/>
      <c r="DV497" s="1"/>
      <c r="DW497" s="1"/>
      <c r="DX497" s="1"/>
      <c r="DY497" s="1"/>
      <c r="DZ497" s="1"/>
      <c r="EA497" s="1"/>
      <c r="EB497" s="1"/>
      <c r="EC497" s="1"/>
      <c r="ED497" s="1"/>
      <c r="EE497" s="1"/>
      <c r="EF497" s="1"/>
      <c r="EG497" s="1"/>
      <c r="EH497" s="1"/>
      <c r="EI497" s="1"/>
      <c r="EJ497" s="1"/>
      <c r="EK497" s="1"/>
      <c r="EL497" s="1"/>
      <c r="EM497" s="1"/>
      <c r="EN497" s="1"/>
      <c r="EO497" s="1"/>
      <c r="EP497" s="1"/>
      <c r="EQ497" s="1"/>
      <c r="ER497" s="1"/>
      <c r="ES497" s="1"/>
      <c r="ET497" s="1"/>
      <c r="EU497" s="1"/>
      <c r="EV497" s="1"/>
      <c r="EW497" s="1"/>
      <c r="EX497" s="1"/>
      <c r="EY497" s="1"/>
      <c r="EZ497" s="1"/>
      <c r="FA497" s="1"/>
      <c r="FB497" s="1"/>
      <c r="FC497" s="1"/>
      <c r="FD497" s="1"/>
      <c r="FE497" s="1"/>
      <c r="FF497" s="1"/>
      <c r="FG497" s="1"/>
      <c r="FH497" s="1"/>
    </row>
    <row r="498" spans="1:164" ht="15.75" customHeight="1" x14ac:dyDescent="0.25">
      <c r="A498" s="1">
        <v>50438</v>
      </c>
      <c r="B498" s="1" t="s">
        <v>499</v>
      </c>
      <c r="C498" s="1" t="s">
        <v>811</v>
      </c>
      <c r="D498" s="1" t="s">
        <v>823</v>
      </c>
      <c r="E498" s="1">
        <v>1375</v>
      </c>
      <c r="F498" s="1" t="s">
        <v>831</v>
      </c>
      <c r="G498" s="1" t="s">
        <v>839</v>
      </c>
      <c r="H498" s="1" t="s">
        <v>841</v>
      </c>
      <c r="I498" s="1" t="s">
        <v>850</v>
      </c>
      <c r="J498" s="33">
        <v>943.3122529644271</v>
      </c>
      <c r="K498" s="33">
        <v>272.56126482213443</v>
      </c>
      <c r="L498" s="33">
        <v>2.5494071146245063</v>
      </c>
      <c r="M498" s="33">
        <v>483.102766798419</v>
      </c>
      <c r="N498" s="33">
        <v>149.56521739130434</v>
      </c>
      <c r="O498" s="33">
        <v>35.533596837944671</v>
      </c>
      <c r="P498" s="33">
        <v>0</v>
      </c>
      <c r="Q498" s="33">
        <v>28667.948616600796</v>
      </c>
      <c r="R498" s="33">
        <v>669.86166007905149</v>
      </c>
      <c r="S498" s="33">
        <v>1044.624505928854</v>
      </c>
      <c r="T498" s="33">
        <v>6193.3636363636369</v>
      </c>
      <c r="U498" s="33">
        <v>3567.411067193676</v>
      </c>
      <c r="V498" s="33">
        <v>6672.0395256917009</v>
      </c>
      <c r="W498" s="33">
        <v>7439.7944664031629</v>
      </c>
      <c r="X498" s="33">
        <v>3080.853754940712</v>
      </c>
      <c r="Y498" s="33">
        <v>0</v>
      </c>
      <c r="Z498" s="33">
        <v>38191.837944664039</v>
      </c>
      <c r="AA498" s="33">
        <v>16151</v>
      </c>
      <c r="AB498" s="33">
        <v>3886.3043478260875</v>
      </c>
      <c r="AC498" s="33">
        <v>5274.300395256917</v>
      </c>
      <c r="AD498" s="33">
        <v>2979.6996047430835</v>
      </c>
      <c r="AE498" s="33">
        <v>9900.5335968379441</v>
      </c>
      <c r="AF498" s="33">
        <v>1600.2727272727275</v>
      </c>
      <c r="AG498" s="33">
        <v>421.91699604743087</v>
      </c>
      <c r="AH498" s="33">
        <v>30.189723320158102</v>
      </c>
      <c r="AI498" s="33">
        <v>256.42292490118581</v>
      </c>
      <c r="AJ498" s="33">
        <v>567.901185770751</v>
      </c>
      <c r="AK498" s="33">
        <v>300.79051383399212</v>
      </c>
      <c r="AL498" s="33">
        <v>23.051383399209488</v>
      </c>
      <c r="AM498" s="33">
        <v>31718.169960474312</v>
      </c>
      <c r="AN498" s="33">
        <v>777.80632411067199</v>
      </c>
      <c r="AO498" s="33">
        <v>1026.4031620553362</v>
      </c>
      <c r="AP498" s="33">
        <v>6224.0671936758899</v>
      </c>
      <c r="AQ498" s="33">
        <v>4251.612648221344</v>
      </c>
      <c r="AR498" s="33">
        <v>6845.525691699605</v>
      </c>
      <c r="AS498" s="33">
        <v>9546.3122529644261</v>
      </c>
      <c r="AT498" s="33">
        <v>3046.442687747036</v>
      </c>
      <c r="AU498" s="33">
        <v>0</v>
      </c>
      <c r="AV498" s="33">
        <v>37557.513833992089</v>
      </c>
      <c r="AW498" s="33">
        <v>14493.347826086956</v>
      </c>
      <c r="AX498" s="33">
        <v>4009.905138339921</v>
      </c>
      <c r="AY498" s="33">
        <v>6073.7944664031629</v>
      </c>
      <c r="AZ498" s="33">
        <v>3931.4703557312259</v>
      </c>
      <c r="BA498" s="33">
        <v>9048.99604743083</v>
      </c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  <c r="CE498" s="1"/>
      <c r="CF498" s="1"/>
      <c r="CG498" s="1"/>
      <c r="CH498" s="1"/>
      <c r="CI498" s="1"/>
      <c r="CJ498" s="1"/>
      <c r="CK498" s="1"/>
      <c r="CL498" s="1"/>
      <c r="CM498" s="1"/>
      <c r="CN498" s="1"/>
      <c r="CO498" s="1"/>
      <c r="CP498" s="1"/>
      <c r="CQ498" s="1"/>
      <c r="CR498" s="1"/>
      <c r="CS498" s="1"/>
      <c r="CT498" s="1"/>
      <c r="CU498" s="1"/>
      <c r="CV498" s="1"/>
      <c r="CW498" s="1"/>
      <c r="CX498" s="1"/>
      <c r="CY498" s="1"/>
      <c r="CZ498" s="1"/>
      <c r="DA498" s="1"/>
      <c r="DB498" s="1"/>
      <c r="DC498" s="1"/>
      <c r="DD498" s="1"/>
      <c r="DE498" s="1"/>
      <c r="DF498" s="1"/>
      <c r="DG498" s="1"/>
      <c r="DH498" s="1"/>
      <c r="DI498" s="1"/>
      <c r="DJ498" s="1"/>
      <c r="DK498" s="1"/>
      <c r="DL498" s="1"/>
      <c r="DM498" s="1"/>
      <c r="DN498" s="1"/>
      <c r="DO498" s="1"/>
      <c r="DP498" s="1"/>
      <c r="DQ498" s="1"/>
      <c r="DR498" s="1"/>
      <c r="DS498" s="1"/>
      <c r="DT498" s="1"/>
      <c r="DU498" s="1"/>
      <c r="DV498" s="1"/>
      <c r="DW498" s="1"/>
      <c r="DX498" s="1"/>
      <c r="DY498" s="1"/>
      <c r="DZ498" s="1"/>
      <c r="EA498" s="1"/>
      <c r="EB498" s="1"/>
      <c r="EC498" s="1"/>
      <c r="ED498" s="1"/>
      <c r="EE498" s="1"/>
      <c r="EF498" s="1"/>
      <c r="EG498" s="1"/>
      <c r="EH498" s="1"/>
      <c r="EI498" s="1"/>
      <c r="EJ498" s="1"/>
      <c r="EK498" s="1"/>
      <c r="EL498" s="1"/>
      <c r="EM498" s="1"/>
      <c r="EN498" s="1"/>
      <c r="EO498" s="1"/>
      <c r="EP498" s="1"/>
      <c r="EQ498" s="1"/>
      <c r="ER498" s="1"/>
      <c r="ES498" s="1"/>
      <c r="ET498" s="1"/>
      <c r="EU498" s="1"/>
      <c r="EV498" s="1"/>
      <c r="EW498" s="1"/>
      <c r="EX498" s="1"/>
      <c r="EY498" s="1"/>
      <c r="EZ498" s="1"/>
      <c r="FA498" s="1"/>
      <c r="FB498" s="1"/>
      <c r="FC498" s="1"/>
      <c r="FD498" s="1"/>
      <c r="FE498" s="1"/>
      <c r="FF498" s="1"/>
      <c r="FG498" s="1"/>
      <c r="FH498" s="1"/>
    </row>
    <row r="499" spans="1:164" ht="15.75" customHeight="1" x14ac:dyDescent="0.25">
      <c r="A499" s="1">
        <v>50440</v>
      </c>
      <c r="B499" s="1" t="s">
        <v>500</v>
      </c>
      <c r="C499" s="1" t="s">
        <v>811</v>
      </c>
      <c r="D499" s="1" t="s">
        <v>828</v>
      </c>
      <c r="E499" s="1">
        <v>5675</v>
      </c>
      <c r="F499" s="1" t="s">
        <v>834</v>
      </c>
      <c r="G499" s="1" t="s">
        <v>839</v>
      </c>
      <c r="H499" s="1" t="s">
        <v>847</v>
      </c>
      <c r="I499" s="1" t="s">
        <v>854</v>
      </c>
      <c r="J499" s="33">
        <v>288254.51778656128</v>
      </c>
      <c r="K499" s="33">
        <v>23068.798418972332</v>
      </c>
      <c r="L499" s="33">
        <v>52673.616600790519</v>
      </c>
      <c r="M499" s="33">
        <v>99094.403162055343</v>
      </c>
      <c r="N499" s="33">
        <v>59576.509881422935</v>
      </c>
      <c r="O499" s="33">
        <v>40168.604743083008</v>
      </c>
      <c r="P499" s="33">
        <v>13672.584980237156</v>
      </c>
      <c r="Q499" s="33">
        <v>229953.50592885376</v>
      </c>
      <c r="R499" s="33">
        <v>6160.2648221343879</v>
      </c>
      <c r="S499" s="33">
        <v>10579.08695652174</v>
      </c>
      <c r="T499" s="33">
        <v>82901.169960474304</v>
      </c>
      <c r="U499" s="33">
        <v>47583.889328063247</v>
      </c>
      <c r="V499" s="33">
        <v>37789.4743083004</v>
      </c>
      <c r="W499" s="33">
        <v>26290.035573122528</v>
      </c>
      <c r="X499" s="33">
        <v>18649.584980237156</v>
      </c>
      <c r="Y499" s="33">
        <v>0</v>
      </c>
      <c r="Z499" s="33">
        <v>274888.82608695654</v>
      </c>
      <c r="AA499" s="33">
        <v>114932.7509881423</v>
      </c>
      <c r="AB499" s="33">
        <v>49467.671936758903</v>
      </c>
      <c r="AC499" s="33">
        <v>31247.296442687752</v>
      </c>
      <c r="AD499" s="33">
        <v>52917.861660079056</v>
      </c>
      <c r="AE499" s="33">
        <v>26323.24505928854</v>
      </c>
      <c r="AF499" s="33">
        <v>289569.48616600787</v>
      </c>
      <c r="AG499" s="33">
        <v>25830.114624505932</v>
      </c>
      <c r="AH499" s="33">
        <v>51758.351778656135</v>
      </c>
      <c r="AI499" s="33">
        <v>102223.34782608697</v>
      </c>
      <c r="AJ499" s="33">
        <v>66206.920948616607</v>
      </c>
      <c r="AK499" s="33">
        <v>36688.264822134392</v>
      </c>
      <c r="AL499" s="33">
        <v>6862.4861660079059</v>
      </c>
      <c r="AM499" s="33">
        <v>235163.19762845847</v>
      </c>
      <c r="AN499" s="33">
        <v>5844.245059288538</v>
      </c>
      <c r="AO499" s="33">
        <v>11570.596837944666</v>
      </c>
      <c r="AP499" s="33">
        <v>85426.600790513839</v>
      </c>
      <c r="AQ499" s="33">
        <v>43918.608695652176</v>
      </c>
      <c r="AR499" s="33">
        <v>36474.371541501983</v>
      </c>
      <c r="AS499" s="33">
        <v>33690.636363636368</v>
      </c>
      <c r="AT499" s="33">
        <v>18238.138339920948</v>
      </c>
      <c r="AU499" s="33">
        <v>0</v>
      </c>
      <c r="AV499" s="33">
        <v>290066.22529644275</v>
      </c>
      <c r="AW499" s="33">
        <v>108869.1462450593</v>
      </c>
      <c r="AX499" s="33">
        <v>48872.853754940719</v>
      </c>
      <c r="AY499" s="33">
        <v>33058.750988142296</v>
      </c>
      <c r="AZ499" s="33">
        <v>68623.450592885376</v>
      </c>
      <c r="BA499" s="33">
        <v>30642.023715415024</v>
      </c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  <c r="CE499" s="1"/>
      <c r="CF499" s="1"/>
      <c r="CG499" s="1"/>
      <c r="CH499" s="1"/>
      <c r="CI499" s="1"/>
      <c r="CJ499" s="1"/>
      <c r="CK499" s="1"/>
      <c r="CL499" s="1"/>
      <c r="CM499" s="1"/>
      <c r="CN499" s="1"/>
      <c r="CO499" s="1"/>
      <c r="CP499" s="1"/>
      <c r="CQ499" s="1"/>
      <c r="CR499" s="1"/>
      <c r="CS499" s="1"/>
      <c r="CT499" s="1"/>
      <c r="CU499" s="1"/>
      <c r="CV499" s="1"/>
      <c r="CW499" s="1"/>
      <c r="CX499" s="1"/>
      <c r="CY499" s="1"/>
      <c r="CZ499" s="1"/>
      <c r="DA499" s="1"/>
      <c r="DB499" s="1"/>
      <c r="DC499" s="1"/>
      <c r="DD499" s="1"/>
      <c r="DE499" s="1"/>
      <c r="DF499" s="1"/>
      <c r="DG499" s="1"/>
      <c r="DH499" s="1"/>
      <c r="DI499" s="1"/>
      <c r="DJ499" s="1"/>
      <c r="DK499" s="1"/>
      <c r="DL499" s="1"/>
      <c r="DM499" s="1"/>
      <c r="DN499" s="1"/>
      <c r="DO499" s="1"/>
      <c r="DP499" s="1"/>
      <c r="DQ499" s="1"/>
      <c r="DR499" s="1"/>
      <c r="DS499" s="1"/>
      <c r="DT499" s="1"/>
      <c r="DU499" s="1"/>
      <c r="DV499" s="1"/>
      <c r="DW499" s="1"/>
      <c r="DX499" s="1"/>
      <c r="DY499" s="1"/>
      <c r="DZ499" s="1"/>
      <c r="EA499" s="1"/>
      <c r="EB499" s="1"/>
      <c r="EC499" s="1"/>
      <c r="ED499" s="1"/>
      <c r="EE499" s="1"/>
      <c r="EF499" s="1"/>
      <c r="EG499" s="1"/>
      <c r="EH499" s="1"/>
      <c r="EI499" s="1"/>
      <c r="EJ499" s="1"/>
      <c r="EK499" s="1"/>
      <c r="EL499" s="1"/>
      <c r="EM499" s="1"/>
      <c r="EN499" s="1"/>
      <c r="EO499" s="1"/>
      <c r="EP499" s="1"/>
      <c r="EQ499" s="1"/>
      <c r="ER499" s="1"/>
      <c r="ES499" s="1"/>
      <c r="ET499" s="1"/>
      <c r="EU499" s="1"/>
      <c r="EV499" s="1"/>
      <c r="EW499" s="1"/>
      <c r="EX499" s="1"/>
      <c r="EY499" s="1"/>
      <c r="EZ499" s="1"/>
      <c r="FA499" s="1"/>
      <c r="FB499" s="1"/>
      <c r="FC499" s="1"/>
      <c r="FD499" s="1"/>
      <c r="FE499" s="1"/>
      <c r="FF499" s="1"/>
      <c r="FG499" s="1"/>
      <c r="FH499" s="1"/>
    </row>
    <row r="500" spans="1:164" ht="15.75" customHeight="1" x14ac:dyDescent="0.25">
      <c r="A500" s="1">
        <v>50445</v>
      </c>
      <c r="B500" s="1" t="s">
        <v>501</v>
      </c>
      <c r="C500" s="1" t="s">
        <v>809</v>
      </c>
      <c r="D500" s="1" t="s">
        <v>824</v>
      </c>
      <c r="E500" s="1">
        <v>2383</v>
      </c>
      <c r="F500" s="1" t="s">
        <v>832</v>
      </c>
      <c r="G500" s="1" t="s">
        <v>839</v>
      </c>
      <c r="H500" s="1" t="s">
        <v>845</v>
      </c>
      <c r="I500" s="1" t="s">
        <v>851</v>
      </c>
      <c r="J500" s="33">
        <v>91216.213438735183</v>
      </c>
      <c r="K500" s="33">
        <v>6859.916996047431</v>
      </c>
      <c r="L500" s="33">
        <v>9076.8023715415038</v>
      </c>
      <c r="M500" s="33">
        <v>43148.205533596847</v>
      </c>
      <c r="N500" s="33">
        <v>17011.22134387352</v>
      </c>
      <c r="O500" s="33">
        <v>11811.079051383402</v>
      </c>
      <c r="P500" s="33">
        <v>3308.9881422924905</v>
      </c>
      <c r="Q500" s="33">
        <v>126029.790513834</v>
      </c>
      <c r="R500" s="33">
        <v>1625.6798418972335</v>
      </c>
      <c r="S500" s="33">
        <v>2837.632411067194</v>
      </c>
      <c r="T500" s="33">
        <v>47243.723320158104</v>
      </c>
      <c r="U500" s="33">
        <v>17775.33992094862</v>
      </c>
      <c r="V500" s="33">
        <v>20356.233201581032</v>
      </c>
      <c r="W500" s="33">
        <v>24250.209486166008</v>
      </c>
      <c r="X500" s="33">
        <v>8675.798418972332</v>
      </c>
      <c r="Y500" s="33">
        <v>3265.1739130434785</v>
      </c>
      <c r="Z500" s="33">
        <v>132141.3003952569</v>
      </c>
      <c r="AA500" s="33">
        <v>45881.442687747032</v>
      </c>
      <c r="AB500" s="33">
        <v>10472.968379446642</v>
      </c>
      <c r="AC500" s="33">
        <v>16972.13438735178</v>
      </c>
      <c r="AD500" s="33">
        <v>33615.42687747036</v>
      </c>
      <c r="AE500" s="33">
        <v>25199.328063241112</v>
      </c>
      <c r="AF500" s="33">
        <v>106933.67984189725</v>
      </c>
      <c r="AG500" s="33">
        <v>8431.1541501976299</v>
      </c>
      <c r="AH500" s="33">
        <v>10090.256916996048</v>
      </c>
      <c r="AI500" s="33">
        <v>50787.067193675895</v>
      </c>
      <c r="AJ500" s="33">
        <v>19108.304347826088</v>
      </c>
      <c r="AK500" s="33">
        <v>15899.264822134388</v>
      </c>
      <c r="AL500" s="33">
        <v>2617.632411067194</v>
      </c>
      <c r="AM500" s="33">
        <v>129662.24901185771</v>
      </c>
      <c r="AN500" s="33">
        <v>1649.0830039525695</v>
      </c>
      <c r="AO500" s="33">
        <v>3119.845849802372</v>
      </c>
      <c r="AP500" s="33">
        <v>47434.355731225296</v>
      </c>
      <c r="AQ500" s="33">
        <v>19031.438735177868</v>
      </c>
      <c r="AR500" s="33">
        <v>20520.114624505932</v>
      </c>
      <c r="AS500" s="33">
        <v>25596</v>
      </c>
      <c r="AT500" s="33">
        <v>8577.1027667984199</v>
      </c>
      <c r="AU500" s="33">
        <v>3734.308300395257</v>
      </c>
      <c r="AV500" s="33">
        <v>124452.11462450594</v>
      </c>
      <c r="AW500" s="33">
        <v>36102.841897233207</v>
      </c>
      <c r="AX500" s="33">
        <v>10928.944664031622</v>
      </c>
      <c r="AY500" s="33">
        <v>16422.256916996048</v>
      </c>
      <c r="AZ500" s="33">
        <v>36404.885375494072</v>
      </c>
      <c r="BA500" s="33">
        <v>24593.185770750992</v>
      </c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  <c r="CE500" s="1"/>
      <c r="CF500" s="1"/>
      <c r="CG500" s="1"/>
      <c r="CH500" s="1"/>
      <c r="CI500" s="1"/>
      <c r="CJ500" s="1"/>
      <c r="CK500" s="1"/>
      <c r="CL500" s="1"/>
      <c r="CM500" s="1"/>
      <c r="CN500" s="1"/>
      <c r="CO500" s="1"/>
      <c r="CP500" s="1"/>
      <c r="CQ500" s="1"/>
      <c r="CR500" s="1"/>
      <c r="CS500" s="1"/>
      <c r="CT500" s="1"/>
      <c r="CU500" s="1"/>
      <c r="CV500" s="1"/>
      <c r="CW500" s="1"/>
      <c r="CX500" s="1"/>
      <c r="CY500" s="1"/>
      <c r="CZ500" s="1"/>
      <c r="DA500" s="1"/>
      <c r="DB500" s="1"/>
      <c r="DC500" s="1"/>
      <c r="DD500" s="1"/>
      <c r="DE500" s="1"/>
      <c r="DF500" s="1"/>
      <c r="DG500" s="1"/>
      <c r="DH500" s="1"/>
      <c r="DI500" s="1"/>
      <c r="DJ500" s="1"/>
      <c r="DK500" s="1"/>
      <c r="DL500" s="1"/>
      <c r="DM500" s="1"/>
      <c r="DN500" s="1"/>
      <c r="DO500" s="1"/>
      <c r="DP500" s="1"/>
      <c r="DQ500" s="1"/>
      <c r="DR500" s="1"/>
      <c r="DS500" s="1"/>
      <c r="DT500" s="1"/>
      <c r="DU500" s="1"/>
      <c r="DV500" s="1"/>
      <c r="DW500" s="1"/>
      <c r="DX500" s="1"/>
      <c r="DY500" s="1"/>
      <c r="DZ500" s="1"/>
      <c r="EA500" s="1"/>
      <c r="EB500" s="1"/>
      <c r="EC500" s="1"/>
      <c r="ED500" s="1"/>
      <c r="EE500" s="1"/>
      <c r="EF500" s="1"/>
      <c r="EG500" s="1"/>
      <c r="EH500" s="1"/>
      <c r="EI500" s="1"/>
      <c r="EJ500" s="1"/>
      <c r="EK500" s="1"/>
      <c r="EL500" s="1"/>
      <c r="EM500" s="1"/>
      <c r="EN500" s="1"/>
      <c r="EO500" s="1"/>
      <c r="EP500" s="1"/>
      <c r="EQ500" s="1"/>
      <c r="ER500" s="1"/>
      <c r="ES500" s="1"/>
      <c r="ET500" s="1"/>
      <c r="EU500" s="1"/>
      <c r="EV500" s="1"/>
      <c r="EW500" s="1"/>
      <c r="EX500" s="1"/>
      <c r="EY500" s="1"/>
      <c r="EZ500" s="1"/>
      <c r="FA500" s="1"/>
      <c r="FB500" s="1"/>
      <c r="FC500" s="1"/>
      <c r="FD500" s="1"/>
      <c r="FE500" s="1"/>
      <c r="FF500" s="1"/>
      <c r="FG500" s="1"/>
      <c r="FH500" s="1"/>
    </row>
    <row r="501" spans="1:164" ht="15.75" customHeight="1" x14ac:dyDescent="0.25">
      <c r="A501" s="1">
        <v>50451</v>
      </c>
      <c r="B501" s="1" t="s">
        <v>502</v>
      </c>
      <c r="C501" s="1" t="s">
        <v>811</v>
      </c>
      <c r="D501" s="1" t="s">
        <v>823</v>
      </c>
      <c r="E501" s="1">
        <v>1500</v>
      </c>
      <c r="F501" s="1" t="s">
        <v>831</v>
      </c>
      <c r="G501" s="1" t="s">
        <v>839</v>
      </c>
      <c r="H501" s="1" t="s">
        <v>843</v>
      </c>
      <c r="I501" s="1" t="s">
        <v>850</v>
      </c>
      <c r="J501" s="33">
        <v>157.22924901185772</v>
      </c>
      <c r="K501" s="33">
        <v>0</v>
      </c>
      <c r="L501" s="33">
        <v>0</v>
      </c>
      <c r="M501" s="33">
        <v>120.21343873517787</v>
      </c>
      <c r="N501" s="33">
        <v>17.450592885375496</v>
      </c>
      <c r="O501" s="33">
        <v>19.565217391304348</v>
      </c>
      <c r="P501" s="33">
        <v>0</v>
      </c>
      <c r="Q501" s="33">
        <v>12546.434782608696</v>
      </c>
      <c r="R501" s="33">
        <v>0</v>
      </c>
      <c r="S501" s="33">
        <v>9.9169960474308301</v>
      </c>
      <c r="T501" s="33">
        <v>298.67193675889331</v>
      </c>
      <c r="U501" s="33">
        <v>797.604743083004</v>
      </c>
      <c r="V501" s="33">
        <v>2665.7509881422925</v>
      </c>
      <c r="W501" s="33">
        <v>4745.913043478261</v>
      </c>
      <c r="X501" s="33">
        <v>4028.5770750988145</v>
      </c>
      <c r="Y501" s="33">
        <v>0</v>
      </c>
      <c r="Z501" s="33">
        <v>5679.252964426878</v>
      </c>
      <c r="AA501" s="33">
        <v>3111.7588932806325</v>
      </c>
      <c r="AB501" s="33">
        <v>1122.4822134387352</v>
      </c>
      <c r="AC501" s="33">
        <v>505.58102766798419</v>
      </c>
      <c r="AD501" s="33">
        <v>540.48616600790524</v>
      </c>
      <c r="AE501" s="33">
        <v>398.94466403162062</v>
      </c>
      <c r="AF501" s="33">
        <v>1700.0790513833997</v>
      </c>
      <c r="AG501" s="33">
        <v>717.17391304347836</v>
      </c>
      <c r="AH501" s="33">
        <v>178.59683794466406</v>
      </c>
      <c r="AI501" s="33">
        <v>309.47035573122531</v>
      </c>
      <c r="AJ501" s="33">
        <v>485.0553359683795</v>
      </c>
      <c r="AK501" s="33">
        <v>9.7826086956521738</v>
      </c>
      <c r="AL501" s="33">
        <v>0</v>
      </c>
      <c r="AM501" s="33">
        <v>14406.833992094864</v>
      </c>
      <c r="AN501" s="33">
        <v>180.79051383399209</v>
      </c>
      <c r="AO501" s="33">
        <v>113.02371541501977</v>
      </c>
      <c r="AP501" s="33">
        <v>281.59683794466406</v>
      </c>
      <c r="AQ501" s="33">
        <v>641.300395256917</v>
      </c>
      <c r="AR501" s="33">
        <v>2514.9051383399215</v>
      </c>
      <c r="AS501" s="33">
        <v>6447</v>
      </c>
      <c r="AT501" s="33">
        <v>4228.217391304348</v>
      </c>
      <c r="AU501" s="33">
        <v>0</v>
      </c>
      <c r="AV501" s="33">
        <v>8874.418972332016</v>
      </c>
      <c r="AW501" s="33">
        <v>4307.150197628459</v>
      </c>
      <c r="AX501" s="33">
        <v>1185.6679841897233</v>
      </c>
      <c r="AY501" s="33">
        <v>521.97233201581025</v>
      </c>
      <c r="AZ501" s="33">
        <v>1446.9328063241107</v>
      </c>
      <c r="BA501" s="33">
        <v>1412.695652173913</v>
      </c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  <c r="CF501" s="1"/>
      <c r="CG501" s="1"/>
      <c r="CH501" s="1"/>
      <c r="CI501" s="1"/>
      <c r="CJ501" s="1"/>
      <c r="CK501" s="1"/>
      <c r="CL501" s="1"/>
      <c r="CM501" s="1"/>
      <c r="CN501" s="1"/>
      <c r="CO501" s="1"/>
      <c r="CP501" s="1"/>
      <c r="CQ501" s="1"/>
      <c r="CR501" s="1"/>
      <c r="CS501" s="1"/>
      <c r="CT501" s="1"/>
      <c r="CU501" s="1"/>
      <c r="CV501" s="1"/>
      <c r="CW501" s="1"/>
      <c r="CX501" s="1"/>
      <c r="CY501" s="1"/>
      <c r="CZ501" s="1"/>
      <c r="DA501" s="1"/>
      <c r="DB501" s="1"/>
      <c r="DC501" s="1"/>
      <c r="DD501" s="1"/>
      <c r="DE501" s="1"/>
      <c r="DF501" s="1"/>
      <c r="DG501" s="1"/>
      <c r="DH501" s="1"/>
      <c r="DI501" s="1"/>
      <c r="DJ501" s="1"/>
      <c r="DK501" s="1"/>
      <c r="DL501" s="1"/>
      <c r="DM501" s="1"/>
      <c r="DN501" s="1"/>
      <c r="DO501" s="1"/>
      <c r="DP501" s="1"/>
      <c r="DQ501" s="1"/>
      <c r="DR501" s="1"/>
      <c r="DS501" s="1"/>
      <c r="DT501" s="1"/>
      <c r="DU501" s="1"/>
      <c r="DV501" s="1"/>
      <c r="DW501" s="1"/>
      <c r="DX501" s="1"/>
      <c r="DY501" s="1"/>
      <c r="DZ501" s="1"/>
      <c r="EA501" s="1"/>
      <c r="EB501" s="1"/>
      <c r="EC501" s="1"/>
      <c r="ED501" s="1"/>
      <c r="EE501" s="1"/>
      <c r="EF501" s="1"/>
      <c r="EG501" s="1"/>
      <c r="EH501" s="1"/>
      <c r="EI501" s="1"/>
      <c r="EJ501" s="1"/>
      <c r="EK501" s="1"/>
      <c r="EL501" s="1"/>
      <c r="EM501" s="1"/>
      <c r="EN501" s="1"/>
      <c r="EO501" s="1"/>
      <c r="EP501" s="1"/>
      <c r="EQ501" s="1"/>
      <c r="ER501" s="1"/>
      <c r="ES501" s="1"/>
      <c r="ET501" s="1"/>
      <c r="EU501" s="1"/>
      <c r="EV501" s="1"/>
      <c r="EW501" s="1"/>
      <c r="EX501" s="1"/>
      <c r="EY501" s="1"/>
      <c r="EZ501" s="1"/>
      <c r="FA501" s="1"/>
      <c r="FB501" s="1"/>
      <c r="FC501" s="1"/>
      <c r="FD501" s="1"/>
      <c r="FE501" s="1"/>
      <c r="FF501" s="1"/>
      <c r="FG501" s="1"/>
      <c r="FH501" s="1"/>
    </row>
    <row r="502" spans="1:164" ht="15.75" customHeight="1" x14ac:dyDescent="0.25">
      <c r="A502" s="1">
        <v>50452</v>
      </c>
      <c r="B502" s="1" t="s">
        <v>503</v>
      </c>
      <c r="C502" s="1" t="s">
        <v>811</v>
      </c>
      <c r="D502" s="1" t="s">
        <v>823</v>
      </c>
      <c r="E502" s="1">
        <v>1489</v>
      </c>
      <c r="F502" s="1" t="s">
        <v>833</v>
      </c>
      <c r="G502" s="1" t="s">
        <v>839</v>
      </c>
      <c r="H502" s="1" t="s">
        <v>841</v>
      </c>
      <c r="I502" s="1" t="s">
        <v>851</v>
      </c>
      <c r="J502" s="33">
        <v>79274.395256917007</v>
      </c>
      <c r="K502" s="33">
        <v>1095.818181818182</v>
      </c>
      <c r="L502" s="33">
        <v>3548.4940711462455</v>
      </c>
      <c r="M502" s="33">
        <v>65608.367588932815</v>
      </c>
      <c r="N502" s="33">
        <v>6565.0434782608709</v>
      </c>
      <c r="O502" s="33">
        <v>2354.300395256917</v>
      </c>
      <c r="P502" s="33">
        <v>102.3715415019763</v>
      </c>
      <c r="Q502" s="33">
        <v>73984.173913043473</v>
      </c>
      <c r="R502" s="33">
        <v>341.67588932806331</v>
      </c>
      <c r="S502" s="33">
        <v>1975.1027667984192</v>
      </c>
      <c r="T502" s="33">
        <v>33611.513833992096</v>
      </c>
      <c r="U502" s="33">
        <v>11344.766798418972</v>
      </c>
      <c r="V502" s="33">
        <v>10540.0395256917</v>
      </c>
      <c r="W502" s="33">
        <v>11488.16205533597</v>
      </c>
      <c r="X502" s="33">
        <v>4682.913043478261</v>
      </c>
      <c r="Y502" s="33">
        <v>0</v>
      </c>
      <c r="Z502" s="33">
        <v>64116.395256917007</v>
      </c>
      <c r="AA502" s="33">
        <v>23208.173913043483</v>
      </c>
      <c r="AB502" s="33">
        <v>2679.3873517786565</v>
      </c>
      <c r="AC502" s="33">
        <v>18938.035573122532</v>
      </c>
      <c r="AD502" s="33">
        <v>15044.924901185774</v>
      </c>
      <c r="AE502" s="33">
        <v>4245.873517786561</v>
      </c>
      <c r="AF502" s="33">
        <v>75019.505928853745</v>
      </c>
      <c r="AG502" s="33">
        <v>1164.292490118577</v>
      </c>
      <c r="AH502" s="33">
        <v>3823.01976284585</v>
      </c>
      <c r="AI502" s="33">
        <v>62404.166007905143</v>
      </c>
      <c r="AJ502" s="33">
        <v>5038.102766798419</v>
      </c>
      <c r="AK502" s="33">
        <v>2481.245059288538</v>
      </c>
      <c r="AL502" s="33">
        <v>108.6798418972332</v>
      </c>
      <c r="AM502" s="33">
        <v>67498.924901185776</v>
      </c>
      <c r="AN502" s="33">
        <v>452.56916996047437</v>
      </c>
      <c r="AO502" s="33">
        <v>1755.0632411067197</v>
      </c>
      <c r="AP502" s="33">
        <v>26475.201581027668</v>
      </c>
      <c r="AQ502" s="33">
        <v>10261.683794466404</v>
      </c>
      <c r="AR502" s="33">
        <v>11205.02371541502</v>
      </c>
      <c r="AS502" s="33">
        <v>12717.95256916996</v>
      </c>
      <c r="AT502" s="33">
        <v>4631.430830039526</v>
      </c>
      <c r="AU502" s="33">
        <v>0</v>
      </c>
      <c r="AV502" s="33">
        <v>66778.790513833985</v>
      </c>
      <c r="AW502" s="33">
        <v>21950.596837944664</v>
      </c>
      <c r="AX502" s="33">
        <v>2800.826086956522</v>
      </c>
      <c r="AY502" s="33">
        <v>19877.217391304348</v>
      </c>
      <c r="AZ502" s="33">
        <v>17059.97628458498</v>
      </c>
      <c r="BA502" s="33">
        <v>5090.173913043478</v>
      </c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  <c r="CF502" s="1"/>
      <c r="CG502" s="1"/>
      <c r="CH502" s="1"/>
      <c r="CI502" s="1"/>
      <c r="CJ502" s="1"/>
      <c r="CK502" s="1"/>
      <c r="CL502" s="1"/>
      <c r="CM502" s="1"/>
      <c r="CN502" s="1"/>
      <c r="CO502" s="1"/>
      <c r="CP502" s="1"/>
      <c r="CQ502" s="1"/>
      <c r="CR502" s="1"/>
      <c r="CS502" s="1"/>
      <c r="CT502" s="1"/>
      <c r="CU502" s="1"/>
      <c r="CV502" s="1"/>
      <c r="CW502" s="1"/>
      <c r="CX502" s="1"/>
      <c r="CY502" s="1"/>
      <c r="CZ502" s="1"/>
      <c r="DA502" s="1"/>
      <c r="DB502" s="1"/>
      <c r="DC502" s="1"/>
      <c r="DD502" s="1"/>
      <c r="DE502" s="1"/>
      <c r="DF502" s="1"/>
      <c r="DG502" s="1"/>
      <c r="DH502" s="1"/>
      <c r="DI502" s="1"/>
      <c r="DJ502" s="1"/>
      <c r="DK502" s="1"/>
      <c r="DL502" s="1"/>
      <c r="DM502" s="1"/>
      <c r="DN502" s="1"/>
      <c r="DO502" s="1"/>
      <c r="DP502" s="1"/>
      <c r="DQ502" s="1"/>
      <c r="DR502" s="1"/>
      <c r="DS502" s="1"/>
      <c r="DT502" s="1"/>
      <c r="DU502" s="1"/>
      <c r="DV502" s="1"/>
      <c r="DW502" s="1"/>
      <c r="DX502" s="1"/>
      <c r="DY502" s="1"/>
      <c r="DZ502" s="1"/>
      <c r="EA502" s="1"/>
      <c r="EB502" s="1"/>
      <c r="EC502" s="1"/>
      <c r="ED502" s="1"/>
      <c r="EE502" s="1"/>
      <c r="EF502" s="1"/>
      <c r="EG502" s="1"/>
      <c r="EH502" s="1"/>
      <c r="EI502" s="1"/>
      <c r="EJ502" s="1"/>
      <c r="EK502" s="1"/>
      <c r="EL502" s="1"/>
      <c r="EM502" s="1"/>
      <c r="EN502" s="1"/>
      <c r="EO502" s="1"/>
      <c r="EP502" s="1"/>
      <c r="EQ502" s="1"/>
      <c r="ER502" s="1"/>
      <c r="ES502" s="1"/>
      <c r="ET502" s="1"/>
      <c r="EU502" s="1"/>
      <c r="EV502" s="1"/>
      <c r="EW502" s="1"/>
      <c r="EX502" s="1"/>
      <c r="EY502" s="1"/>
      <c r="EZ502" s="1"/>
      <c r="FA502" s="1"/>
      <c r="FB502" s="1"/>
      <c r="FC502" s="1"/>
      <c r="FD502" s="1"/>
      <c r="FE502" s="1"/>
      <c r="FF502" s="1"/>
      <c r="FG502" s="1"/>
      <c r="FH502" s="1"/>
    </row>
    <row r="503" spans="1:164" ht="15.75" customHeight="1" x14ac:dyDescent="0.25">
      <c r="A503" s="1">
        <v>50453</v>
      </c>
      <c r="B503" s="1" t="s">
        <v>504</v>
      </c>
      <c r="C503" s="1" t="s">
        <v>811</v>
      </c>
      <c r="D503" s="1" t="s">
        <v>823</v>
      </c>
      <c r="E503" s="1">
        <v>1430</v>
      </c>
      <c r="F503" s="1" t="s">
        <v>831</v>
      </c>
      <c r="G503" s="1" t="s">
        <v>839</v>
      </c>
      <c r="H503" s="1" t="s">
        <v>843</v>
      </c>
      <c r="I503" s="1" t="s">
        <v>850</v>
      </c>
      <c r="J503" s="33">
        <v>66.798418972332016</v>
      </c>
      <c r="K503" s="33">
        <v>55.96837944664032</v>
      </c>
      <c r="L503" s="33">
        <v>2.766798418972332</v>
      </c>
      <c r="M503" s="33">
        <v>6.4822134387351777</v>
      </c>
      <c r="N503" s="33">
        <v>1.5810276679841899</v>
      </c>
      <c r="O503" s="33">
        <v>0</v>
      </c>
      <c r="P503" s="33">
        <v>0</v>
      </c>
      <c r="Q503" s="33">
        <v>7619.375494071146</v>
      </c>
      <c r="R503" s="33">
        <v>73.063241106719374</v>
      </c>
      <c r="S503" s="33">
        <v>72.885375494071155</v>
      </c>
      <c r="T503" s="33">
        <v>372.09090909090912</v>
      </c>
      <c r="U503" s="33">
        <v>338.89328063241106</v>
      </c>
      <c r="V503" s="33">
        <v>1469.6403162055337</v>
      </c>
      <c r="W503" s="33">
        <v>3051.5889328063245</v>
      </c>
      <c r="X503" s="33">
        <v>1395.826086956522</v>
      </c>
      <c r="Y503" s="33">
        <v>845.38735177865613</v>
      </c>
      <c r="Z503" s="33">
        <v>6665.7905138339929</v>
      </c>
      <c r="AA503" s="33">
        <v>763.19762845849812</v>
      </c>
      <c r="AB503" s="33">
        <v>168.05928853754941</v>
      </c>
      <c r="AC503" s="33">
        <v>1053.0395256916997</v>
      </c>
      <c r="AD503" s="33">
        <v>3718.213438735178</v>
      </c>
      <c r="AE503" s="33">
        <v>963.28063241106724</v>
      </c>
      <c r="AF503" s="33">
        <v>291.32411067193675</v>
      </c>
      <c r="AG503" s="33">
        <v>51.996047430830046</v>
      </c>
      <c r="AH503" s="33">
        <v>49.877470355731226</v>
      </c>
      <c r="AI503" s="33">
        <v>72.877470355731234</v>
      </c>
      <c r="AJ503" s="33">
        <v>116.57312252964428</v>
      </c>
      <c r="AK503" s="33">
        <v>0</v>
      </c>
      <c r="AL503" s="33">
        <v>0</v>
      </c>
      <c r="AM503" s="33">
        <v>16900.770750988144</v>
      </c>
      <c r="AN503" s="33">
        <v>110.7707509881423</v>
      </c>
      <c r="AO503" s="33">
        <v>147.90909090909091</v>
      </c>
      <c r="AP503" s="33">
        <v>1704.434782608696</v>
      </c>
      <c r="AQ503" s="33">
        <v>2221.5652173913045</v>
      </c>
      <c r="AR503" s="33">
        <v>3711.0909090909099</v>
      </c>
      <c r="AS503" s="33">
        <v>5766.4782608695659</v>
      </c>
      <c r="AT503" s="33">
        <v>2255.529644268775</v>
      </c>
      <c r="AU503" s="33">
        <v>982.99209486166012</v>
      </c>
      <c r="AV503" s="33">
        <v>18129.30039525692</v>
      </c>
      <c r="AW503" s="33">
        <v>6034.241106719368</v>
      </c>
      <c r="AX503" s="33">
        <v>1917.1699604743083</v>
      </c>
      <c r="AY503" s="33">
        <v>1297.608695652174</v>
      </c>
      <c r="AZ503" s="33">
        <v>8205.9288537549419</v>
      </c>
      <c r="BA503" s="33">
        <v>674.3517786561265</v>
      </c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  <c r="CE503" s="1"/>
      <c r="CF503" s="1"/>
      <c r="CG503" s="1"/>
      <c r="CH503" s="1"/>
      <c r="CI503" s="1"/>
      <c r="CJ503" s="1"/>
      <c r="CK503" s="1"/>
      <c r="CL503" s="1"/>
      <c r="CM503" s="1"/>
      <c r="CN503" s="1"/>
      <c r="CO503" s="1"/>
      <c r="CP503" s="1"/>
      <c r="CQ503" s="1"/>
      <c r="CR503" s="1"/>
      <c r="CS503" s="1"/>
      <c r="CT503" s="1"/>
      <c r="CU503" s="1"/>
      <c r="CV503" s="1"/>
      <c r="CW503" s="1"/>
      <c r="CX503" s="1"/>
      <c r="CY503" s="1"/>
      <c r="CZ503" s="1"/>
      <c r="DA503" s="1"/>
      <c r="DB503" s="1"/>
      <c r="DC503" s="1"/>
      <c r="DD503" s="1"/>
      <c r="DE503" s="1"/>
      <c r="DF503" s="1"/>
      <c r="DG503" s="1"/>
      <c r="DH503" s="1"/>
      <c r="DI503" s="1"/>
      <c r="DJ503" s="1"/>
      <c r="DK503" s="1"/>
      <c r="DL503" s="1"/>
      <c r="DM503" s="1"/>
      <c r="DN503" s="1"/>
      <c r="DO503" s="1"/>
      <c r="DP503" s="1"/>
      <c r="DQ503" s="1"/>
      <c r="DR503" s="1"/>
      <c r="DS503" s="1"/>
      <c r="DT503" s="1"/>
      <c r="DU503" s="1"/>
      <c r="DV503" s="1"/>
      <c r="DW503" s="1"/>
      <c r="DX503" s="1"/>
      <c r="DY503" s="1"/>
      <c r="DZ503" s="1"/>
      <c r="EA503" s="1"/>
      <c r="EB503" s="1"/>
      <c r="EC503" s="1"/>
      <c r="ED503" s="1"/>
      <c r="EE503" s="1"/>
      <c r="EF503" s="1"/>
      <c r="EG503" s="1"/>
      <c r="EH503" s="1"/>
      <c r="EI503" s="1"/>
      <c r="EJ503" s="1"/>
      <c r="EK503" s="1"/>
      <c r="EL503" s="1"/>
      <c r="EM503" s="1"/>
      <c r="EN503" s="1"/>
      <c r="EO503" s="1"/>
      <c r="EP503" s="1"/>
      <c r="EQ503" s="1"/>
      <c r="ER503" s="1"/>
      <c r="ES503" s="1"/>
      <c r="ET503" s="1"/>
      <c r="EU503" s="1"/>
      <c r="EV503" s="1"/>
      <c r="EW503" s="1"/>
      <c r="EX503" s="1"/>
      <c r="EY503" s="1"/>
      <c r="EZ503" s="1"/>
      <c r="FA503" s="1"/>
      <c r="FB503" s="1"/>
      <c r="FC503" s="1"/>
      <c r="FD503" s="1"/>
      <c r="FE503" s="1"/>
      <c r="FF503" s="1"/>
      <c r="FG503" s="1"/>
      <c r="FH503" s="1"/>
    </row>
    <row r="504" spans="1:164" ht="15.75" customHeight="1" x14ac:dyDescent="0.25">
      <c r="A504" s="1">
        <v>50456</v>
      </c>
      <c r="B504" s="1" t="s">
        <v>505</v>
      </c>
      <c r="C504" s="1" t="s">
        <v>809</v>
      </c>
      <c r="D504" s="1" t="s">
        <v>825</v>
      </c>
      <c r="E504" s="1">
        <v>1815</v>
      </c>
      <c r="F504" s="1" t="s">
        <v>835</v>
      </c>
      <c r="G504" s="1" t="s">
        <v>839</v>
      </c>
      <c r="H504" s="1" t="s">
        <v>843</v>
      </c>
      <c r="I504" s="1" t="s">
        <v>850</v>
      </c>
      <c r="J504" s="33">
        <v>5814.754940711462</v>
      </c>
      <c r="K504" s="33">
        <v>1061.897233201581</v>
      </c>
      <c r="L504" s="33">
        <v>1202.7272727272727</v>
      </c>
      <c r="M504" s="33">
        <v>1905.6245059288538</v>
      </c>
      <c r="N504" s="33">
        <v>776.99604743083012</v>
      </c>
      <c r="O504" s="33">
        <v>834.50592885375511</v>
      </c>
      <c r="P504" s="33">
        <v>33.003952569169961</v>
      </c>
      <c r="Q504" s="33">
        <v>23294.683794466408</v>
      </c>
      <c r="R504" s="33">
        <v>410.75098814229256</v>
      </c>
      <c r="S504" s="33">
        <v>610.88142292490124</v>
      </c>
      <c r="T504" s="33">
        <v>4716.391304347826</v>
      </c>
      <c r="U504" s="33">
        <v>1816.6877470355735</v>
      </c>
      <c r="V504" s="33">
        <v>3137.201581027668</v>
      </c>
      <c r="W504" s="33">
        <v>8137.0079051383409</v>
      </c>
      <c r="X504" s="33">
        <v>3342.7470355731225</v>
      </c>
      <c r="Y504" s="33">
        <v>1123.01581027668</v>
      </c>
      <c r="Z504" s="33">
        <v>20923.857707509884</v>
      </c>
      <c r="AA504" s="33">
        <v>9399.454545454546</v>
      </c>
      <c r="AB504" s="33">
        <v>3734.0000000000005</v>
      </c>
      <c r="AC504" s="33">
        <v>5364.418972332016</v>
      </c>
      <c r="AD504" s="33">
        <v>946.92885375494075</v>
      </c>
      <c r="AE504" s="33">
        <v>1479.0553359683797</v>
      </c>
      <c r="AF504" s="33">
        <v>2336.4980237154155</v>
      </c>
      <c r="AG504" s="33">
        <v>441.73122529644269</v>
      </c>
      <c r="AH504" s="33">
        <v>500.61264822134387</v>
      </c>
      <c r="AI504" s="33">
        <v>560.03952569169974</v>
      </c>
      <c r="AJ504" s="33">
        <v>48.913043478260875</v>
      </c>
      <c r="AK504" s="33">
        <v>655.94861660079061</v>
      </c>
      <c r="AL504" s="33">
        <v>129.25296442687747</v>
      </c>
      <c r="AM504" s="33">
        <v>25085.885375494072</v>
      </c>
      <c r="AN504" s="33">
        <v>264.96047430830043</v>
      </c>
      <c r="AO504" s="33">
        <v>682.62845849802375</v>
      </c>
      <c r="AP504" s="33">
        <v>3924.0553359683799</v>
      </c>
      <c r="AQ504" s="33">
        <v>3626.00790513834</v>
      </c>
      <c r="AR504" s="33">
        <v>3356.8418972332024</v>
      </c>
      <c r="AS504" s="33">
        <v>9197.5652173913059</v>
      </c>
      <c r="AT504" s="33">
        <v>3217.853754940712</v>
      </c>
      <c r="AU504" s="33">
        <v>815.97233201581025</v>
      </c>
      <c r="AV504" s="33">
        <v>14557.600790513836</v>
      </c>
      <c r="AW504" s="33">
        <v>6986.2252964426889</v>
      </c>
      <c r="AX504" s="33">
        <v>3316.5731225296445</v>
      </c>
      <c r="AY504" s="33">
        <v>2542.5335968379445</v>
      </c>
      <c r="AZ504" s="33">
        <v>325.38735177865618</v>
      </c>
      <c r="BA504" s="33">
        <v>1386.8814229249012</v>
      </c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  <c r="CF504" s="1"/>
      <c r="CG504" s="1"/>
      <c r="CH504" s="1"/>
      <c r="CI504" s="1"/>
      <c r="CJ504" s="1"/>
      <c r="CK504" s="1"/>
      <c r="CL504" s="1"/>
      <c r="CM504" s="1"/>
      <c r="CN504" s="1"/>
      <c r="CO504" s="1"/>
      <c r="CP504" s="1"/>
      <c r="CQ504" s="1"/>
      <c r="CR504" s="1"/>
      <c r="CS504" s="1"/>
      <c r="CT504" s="1"/>
      <c r="CU504" s="1"/>
      <c r="CV504" s="1"/>
      <c r="CW504" s="1"/>
      <c r="CX504" s="1"/>
      <c r="CY504" s="1"/>
      <c r="CZ504" s="1"/>
      <c r="DA504" s="1"/>
      <c r="DB504" s="1"/>
      <c r="DC504" s="1"/>
      <c r="DD504" s="1"/>
      <c r="DE504" s="1"/>
      <c r="DF504" s="1"/>
      <c r="DG504" s="1"/>
      <c r="DH504" s="1"/>
      <c r="DI504" s="1"/>
      <c r="DJ504" s="1"/>
      <c r="DK504" s="1"/>
      <c r="DL504" s="1"/>
      <c r="DM504" s="1"/>
      <c r="DN504" s="1"/>
      <c r="DO504" s="1"/>
      <c r="DP504" s="1"/>
      <c r="DQ504" s="1"/>
      <c r="DR504" s="1"/>
      <c r="DS504" s="1"/>
      <c r="DT504" s="1"/>
      <c r="DU504" s="1"/>
      <c r="DV504" s="1"/>
      <c r="DW504" s="1"/>
      <c r="DX504" s="1"/>
      <c r="DY504" s="1"/>
      <c r="DZ504" s="1"/>
      <c r="EA504" s="1"/>
      <c r="EB504" s="1"/>
      <c r="EC504" s="1"/>
      <c r="ED504" s="1"/>
      <c r="EE504" s="1"/>
      <c r="EF504" s="1"/>
      <c r="EG504" s="1"/>
      <c r="EH504" s="1"/>
      <c r="EI504" s="1"/>
      <c r="EJ504" s="1"/>
      <c r="EK504" s="1"/>
      <c r="EL504" s="1"/>
      <c r="EM504" s="1"/>
      <c r="EN504" s="1"/>
      <c r="EO504" s="1"/>
      <c r="EP504" s="1"/>
      <c r="EQ504" s="1"/>
      <c r="ER504" s="1"/>
      <c r="ES504" s="1"/>
      <c r="ET504" s="1"/>
      <c r="EU504" s="1"/>
      <c r="EV504" s="1"/>
      <c r="EW504" s="1"/>
      <c r="EX504" s="1"/>
      <c r="EY504" s="1"/>
      <c r="EZ504" s="1"/>
      <c r="FA504" s="1"/>
      <c r="FB504" s="1"/>
      <c r="FC504" s="1"/>
      <c r="FD504" s="1"/>
      <c r="FE504" s="1"/>
      <c r="FF504" s="1"/>
      <c r="FG504" s="1"/>
      <c r="FH504" s="1"/>
    </row>
    <row r="505" spans="1:164" ht="15.75" customHeight="1" x14ac:dyDescent="0.25">
      <c r="A505" s="1">
        <v>50462</v>
      </c>
      <c r="B505" s="1" t="s">
        <v>506</v>
      </c>
      <c r="C505" s="1" t="s">
        <v>809</v>
      </c>
      <c r="D505" s="1" t="s">
        <v>824</v>
      </c>
      <c r="E505" s="1">
        <v>2700</v>
      </c>
      <c r="F505" s="1" t="s">
        <v>834</v>
      </c>
      <c r="G505" s="1" t="s">
        <v>839</v>
      </c>
      <c r="H505" s="1" t="s">
        <v>842</v>
      </c>
      <c r="I505" s="1" t="s">
        <v>853</v>
      </c>
      <c r="J505" s="33">
        <v>109632.79051383401</v>
      </c>
      <c r="K505" s="33">
        <v>7558.2885375494079</v>
      </c>
      <c r="L505" s="33">
        <v>20552.26086956522</v>
      </c>
      <c r="M505" s="33">
        <v>43870.762845849807</v>
      </c>
      <c r="N505" s="33">
        <v>24256.2766798419</v>
      </c>
      <c r="O505" s="33">
        <v>10426.450592885376</v>
      </c>
      <c r="P505" s="33">
        <v>2968.750988142293</v>
      </c>
      <c r="Q505" s="33">
        <v>100188.63241106721</v>
      </c>
      <c r="R505" s="33">
        <v>2125.845849802372</v>
      </c>
      <c r="S505" s="33">
        <v>4299.395256916996</v>
      </c>
      <c r="T505" s="33">
        <v>29996.391304347828</v>
      </c>
      <c r="U505" s="33">
        <v>18769.035573122532</v>
      </c>
      <c r="V505" s="33">
        <v>21476.308300395256</v>
      </c>
      <c r="W505" s="33">
        <v>16469.992094861664</v>
      </c>
      <c r="X505" s="33">
        <v>4885.9723320158109</v>
      </c>
      <c r="Y505" s="33">
        <v>2165.691699604743</v>
      </c>
      <c r="Z505" s="33">
        <v>108344.82608695651</v>
      </c>
      <c r="AA505" s="33">
        <v>38174.565217391304</v>
      </c>
      <c r="AB505" s="33">
        <v>14720.019762845852</v>
      </c>
      <c r="AC505" s="33">
        <v>21563.833992094864</v>
      </c>
      <c r="AD505" s="33">
        <v>21032.043478260872</v>
      </c>
      <c r="AE505" s="33">
        <v>12854.363636363638</v>
      </c>
      <c r="AF505" s="33">
        <v>113536.25691699605</v>
      </c>
      <c r="AG505" s="33">
        <v>8709.3517786561279</v>
      </c>
      <c r="AH505" s="33">
        <v>21179.889328063244</v>
      </c>
      <c r="AI505" s="33">
        <v>43135.446640316208</v>
      </c>
      <c r="AJ505" s="33">
        <v>23860.952569169964</v>
      </c>
      <c r="AK505" s="33">
        <v>12716.000000000002</v>
      </c>
      <c r="AL505" s="33">
        <v>3934.616600790514</v>
      </c>
      <c r="AM505" s="33">
        <v>109751.8814229249</v>
      </c>
      <c r="AN505" s="33">
        <v>2526.241106719368</v>
      </c>
      <c r="AO505" s="33">
        <v>4082.1936758893285</v>
      </c>
      <c r="AP505" s="33">
        <v>34426.090909090912</v>
      </c>
      <c r="AQ505" s="33">
        <v>21725.22134387352</v>
      </c>
      <c r="AR505" s="33">
        <v>21439.26877470356</v>
      </c>
      <c r="AS505" s="33">
        <v>20722.703557312256</v>
      </c>
      <c r="AT505" s="33">
        <v>2139.0711462450595</v>
      </c>
      <c r="AU505" s="33">
        <v>2691.0909090909095</v>
      </c>
      <c r="AV505" s="33">
        <v>113912.50988142291</v>
      </c>
      <c r="AW505" s="33">
        <v>40138.059288537559</v>
      </c>
      <c r="AX505" s="33">
        <v>15190.422924901188</v>
      </c>
      <c r="AY505" s="33">
        <v>23558.679841897236</v>
      </c>
      <c r="AZ505" s="33">
        <v>23213.16600790514</v>
      </c>
      <c r="BA505" s="33">
        <v>11812.18181818182</v>
      </c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  <c r="CE505" s="1"/>
      <c r="CF505" s="1"/>
      <c r="CG505" s="1"/>
      <c r="CH505" s="1"/>
      <c r="CI505" s="1"/>
      <c r="CJ505" s="1"/>
      <c r="CK505" s="1"/>
      <c r="CL505" s="1"/>
      <c r="CM505" s="1"/>
      <c r="CN505" s="1"/>
      <c r="CO505" s="1"/>
      <c r="CP505" s="1"/>
      <c r="CQ505" s="1"/>
      <c r="CR505" s="1"/>
      <c r="CS505" s="1"/>
      <c r="CT505" s="1"/>
      <c r="CU505" s="1"/>
      <c r="CV505" s="1"/>
      <c r="CW505" s="1"/>
      <c r="CX505" s="1"/>
      <c r="CY505" s="1"/>
      <c r="CZ505" s="1"/>
      <c r="DA505" s="1"/>
      <c r="DB505" s="1"/>
      <c r="DC505" s="1"/>
      <c r="DD505" s="1"/>
      <c r="DE505" s="1"/>
      <c r="DF505" s="1"/>
      <c r="DG505" s="1"/>
      <c r="DH505" s="1"/>
      <c r="DI505" s="1"/>
      <c r="DJ505" s="1"/>
      <c r="DK505" s="1"/>
      <c r="DL505" s="1"/>
      <c r="DM505" s="1"/>
      <c r="DN505" s="1"/>
      <c r="DO505" s="1"/>
      <c r="DP505" s="1"/>
      <c r="DQ505" s="1"/>
      <c r="DR505" s="1"/>
      <c r="DS505" s="1"/>
      <c r="DT505" s="1"/>
      <c r="DU505" s="1"/>
      <c r="DV505" s="1"/>
      <c r="DW505" s="1"/>
      <c r="DX505" s="1"/>
      <c r="DY505" s="1"/>
      <c r="DZ505" s="1"/>
      <c r="EA505" s="1"/>
      <c r="EB505" s="1"/>
      <c r="EC505" s="1"/>
      <c r="ED505" s="1"/>
      <c r="EE505" s="1"/>
      <c r="EF505" s="1"/>
      <c r="EG505" s="1"/>
      <c r="EH505" s="1"/>
      <c r="EI505" s="1"/>
      <c r="EJ505" s="1"/>
      <c r="EK505" s="1"/>
      <c r="EL505" s="1"/>
      <c r="EM505" s="1"/>
      <c r="EN505" s="1"/>
      <c r="EO505" s="1"/>
      <c r="EP505" s="1"/>
      <c r="EQ505" s="1"/>
      <c r="ER505" s="1"/>
      <c r="ES505" s="1"/>
      <c r="ET505" s="1"/>
      <c r="EU505" s="1"/>
      <c r="EV505" s="1"/>
      <c r="EW505" s="1"/>
      <c r="EX505" s="1"/>
      <c r="EY505" s="1"/>
      <c r="EZ505" s="1"/>
      <c r="FA505" s="1"/>
      <c r="FB505" s="1"/>
      <c r="FC505" s="1"/>
      <c r="FD505" s="1"/>
      <c r="FE505" s="1"/>
      <c r="FF505" s="1"/>
      <c r="FG505" s="1"/>
      <c r="FH505" s="1"/>
    </row>
    <row r="506" spans="1:164" ht="15.75" customHeight="1" x14ac:dyDescent="0.25">
      <c r="A506" s="1">
        <v>50464</v>
      </c>
      <c r="B506" s="1" t="s">
        <v>507</v>
      </c>
      <c r="C506" s="1" t="s">
        <v>809</v>
      </c>
      <c r="D506" s="1" t="s">
        <v>825</v>
      </c>
      <c r="E506" s="1">
        <v>1653</v>
      </c>
      <c r="F506" s="1" t="s">
        <v>832</v>
      </c>
      <c r="G506" s="1" t="s">
        <v>839</v>
      </c>
      <c r="H506" s="1" t="s">
        <v>843</v>
      </c>
      <c r="I506" s="1" t="s">
        <v>851</v>
      </c>
      <c r="J506" s="33">
        <v>38820.118577075096</v>
      </c>
      <c r="K506" s="33">
        <v>5389.0711462450599</v>
      </c>
      <c r="L506" s="33">
        <v>6945.616600790514</v>
      </c>
      <c r="M506" s="33">
        <v>11259.407114624506</v>
      </c>
      <c r="N506" s="33">
        <v>6030.395256916996</v>
      </c>
      <c r="O506" s="33">
        <v>7317.861660079051</v>
      </c>
      <c r="P506" s="33">
        <v>1877.7667984189729</v>
      </c>
      <c r="Q506" s="33">
        <v>51701.596837944671</v>
      </c>
      <c r="R506" s="33">
        <v>1452.6798418972335</v>
      </c>
      <c r="S506" s="33">
        <v>2682.640316205534</v>
      </c>
      <c r="T506" s="33">
        <v>14720.501976284588</v>
      </c>
      <c r="U506" s="33">
        <v>8099.8537549407129</v>
      </c>
      <c r="V506" s="33">
        <v>11159.328063241108</v>
      </c>
      <c r="W506" s="33">
        <v>8974.8656126482219</v>
      </c>
      <c r="X506" s="33">
        <v>3312.1818181818185</v>
      </c>
      <c r="Y506" s="33">
        <v>1299.5454545454545</v>
      </c>
      <c r="Z506" s="33">
        <v>46695.000000000007</v>
      </c>
      <c r="AA506" s="33">
        <v>20185.486166007908</v>
      </c>
      <c r="AB506" s="33">
        <v>5750.415019762846</v>
      </c>
      <c r="AC506" s="33">
        <v>7486.9169960474319</v>
      </c>
      <c r="AD506" s="33">
        <v>9092.3636363636379</v>
      </c>
      <c r="AE506" s="33">
        <v>4179.818181818182</v>
      </c>
      <c r="AF506" s="33">
        <v>40286.007905138344</v>
      </c>
      <c r="AG506" s="33">
        <v>6830.3636363636369</v>
      </c>
      <c r="AH506" s="33">
        <v>7184.723320158103</v>
      </c>
      <c r="AI506" s="33">
        <v>12921.849802371542</v>
      </c>
      <c r="AJ506" s="33">
        <v>5301.169960474308</v>
      </c>
      <c r="AK506" s="33">
        <v>6432.312252964427</v>
      </c>
      <c r="AL506" s="33">
        <v>1615.5889328063242</v>
      </c>
      <c r="AM506" s="33">
        <v>54488.36363636364</v>
      </c>
      <c r="AN506" s="33">
        <v>1359.8735177865615</v>
      </c>
      <c r="AO506" s="33">
        <v>2792.9051383399215</v>
      </c>
      <c r="AP506" s="33">
        <v>15520.667984189726</v>
      </c>
      <c r="AQ506" s="33">
        <v>8315.561264822134</v>
      </c>
      <c r="AR506" s="33">
        <v>11942.434782608696</v>
      </c>
      <c r="AS506" s="33">
        <v>10781.707509881424</v>
      </c>
      <c r="AT506" s="33">
        <v>2503.608695652174</v>
      </c>
      <c r="AU506" s="33">
        <v>1271.604743083004</v>
      </c>
      <c r="AV506" s="33">
        <v>43755.703557312256</v>
      </c>
      <c r="AW506" s="33">
        <v>16586.470355731228</v>
      </c>
      <c r="AX506" s="33">
        <v>6432.5573122529649</v>
      </c>
      <c r="AY506" s="33">
        <v>7386.142292490119</v>
      </c>
      <c r="AZ506" s="33">
        <v>8643.786561264822</v>
      </c>
      <c r="BA506" s="33">
        <v>4706.747035573123</v>
      </c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  <c r="CF506" s="1"/>
      <c r="CG506" s="1"/>
      <c r="CH506" s="1"/>
      <c r="CI506" s="1"/>
      <c r="CJ506" s="1"/>
      <c r="CK506" s="1"/>
      <c r="CL506" s="1"/>
      <c r="CM506" s="1"/>
      <c r="CN506" s="1"/>
      <c r="CO506" s="1"/>
      <c r="CP506" s="1"/>
      <c r="CQ506" s="1"/>
      <c r="CR506" s="1"/>
      <c r="CS506" s="1"/>
      <c r="CT506" s="1"/>
      <c r="CU506" s="1"/>
      <c r="CV506" s="1"/>
      <c r="CW506" s="1"/>
      <c r="CX506" s="1"/>
      <c r="CY506" s="1"/>
      <c r="CZ506" s="1"/>
      <c r="DA506" s="1"/>
      <c r="DB506" s="1"/>
      <c r="DC506" s="1"/>
      <c r="DD506" s="1"/>
      <c r="DE506" s="1"/>
      <c r="DF506" s="1"/>
      <c r="DG506" s="1"/>
      <c r="DH506" s="1"/>
      <c r="DI506" s="1"/>
      <c r="DJ506" s="1"/>
      <c r="DK506" s="1"/>
      <c r="DL506" s="1"/>
      <c r="DM506" s="1"/>
      <c r="DN506" s="1"/>
      <c r="DO506" s="1"/>
      <c r="DP506" s="1"/>
      <c r="DQ506" s="1"/>
      <c r="DR506" s="1"/>
      <c r="DS506" s="1"/>
      <c r="DT506" s="1"/>
      <c r="DU506" s="1"/>
      <c r="DV506" s="1"/>
      <c r="DW506" s="1"/>
      <c r="DX506" s="1"/>
      <c r="DY506" s="1"/>
      <c r="DZ506" s="1"/>
      <c r="EA506" s="1"/>
      <c r="EB506" s="1"/>
      <c r="EC506" s="1"/>
      <c r="ED506" s="1"/>
      <c r="EE506" s="1"/>
      <c r="EF506" s="1"/>
      <c r="EG506" s="1"/>
      <c r="EH506" s="1"/>
      <c r="EI506" s="1"/>
      <c r="EJ506" s="1"/>
      <c r="EK506" s="1"/>
      <c r="EL506" s="1"/>
      <c r="EM506" s="1"/>
      <c r="EN506" s="1"/>
      <c r="EO506" s="1"/>
      <c r="EP506" s="1"/>
      <c r="EQ506" s="1"/>
      <c r="ER506" s="1"/>
      <c r="ES506" s="1"/>
      <c r="ET506" s="1"/>
      <c r="EU506" s="1"/>
      <c r="EV506" s="1"/>
      <c r="EW506" s="1"/>
      <c r="EX506" s="1"/>
      <c r="EY506" s="1"/>
      <c r="EZ506" s="1"/>
      <c r="FA506" s="1"/>
      <c r="FB506" s="1"/>
      <c r="FC506" s="1"/>
      <c r="FD506" s="1"/>
      <c r="FE506" s="1"/>
      <c r="FF506" s="1"/>
      <c r="FG506" s="1"/>
      <c r="FH506" s="1"/>
    </row>
    <row r="507" spans="1:164" ht="15.75" customHeight="1" x14ac:dyDescent="0.25">
      <c r="A507" s="1">
        <v>50472</v>
      </c>
      <c r="B507" s="1" t="s">
        <v>508</v>
      </c>
      <c r="C507" s="1" t="s">
        <v>809</v>
      </c>
      <c r="D507" s="1" t="s">
        <v>824</v>
      </c>
      <c r="E507" s="1">
        <v>2425</v>
      </c>
      <c r="F507" s="1" t="s">
        <v>832</v>
      </c>
      <c r="G507" s="1" t="s">
        <v>839</v>
      </c>
      <c r="H507" s="1" t="s">
        <v>842</v>
      </c>
      <c r="I507" s="1" t="s">
        <v>852</v>
      </c>
      <c r="J507" s="33">
        <v>44971.347826086952</v>
      </c>
      <c r="K507" s="33">
        <v>3818.1818181818185</v>
      </c>
      <c r="L507" s="33">
        <v>11520.403162055336</v>
      </c>
      <c r="M507" s="33">
        <v>14359.557312252966</v>
      </c>
      <c r="N507" s="33">
        <v>6390.3833992094869</v>
      </c>
      <c r="O507" s="33">
        <v>5865.909090909091</v>
      </c>
      <c r="P507" s="33">
        <v>3016.913043478261</v>
      </c>
      <c r="Q507" s="33">
        <v>55802.628458498024</v>
      </c>
      <c r="R507" s="33">
        <v>1368.1225296442688</v>
      </c>
      <c r="S507" s="33">
        <v>2621.9565217391305</v>
      </c>
      <c r="T507" s="33">
        <v>12312.007905138342</v>
      </c>
      <c r="U507" s="33">
        <v>10351.355731225298</v>
      </c>
      <c r="V507" s="33">
        <v>11043.225296442688</v>
      </c>
      <c r="W507" s="33">
        <v>12193.656126482214</v>
      </c>
      <c r="X507" s="33">
        <v>4224.02371541502</v>
      </c>
      <c r="Y507" s="33">
        <v>1688.2806324110675</v>
      </c>
      <c r="Z507" s="33">
        <v>74995.36758893283</v>
      </c>
      <c r="AA507" s="33">
        <v>28359.541501976288</v>
      </c>
      <c r="AB507" s="33">
        <v>10603.300395256918</v>
      </c>
      <c r="AC507" s="33">
        <v>7764.01581027668</v>
      </c>
      <c r="AD507" s="33">
        <v>18930.794466403164</v>
      </c>
      <c r="AE507" s="33">
        <v>9337.7154150197621</v>
      </c>
      <c r="AF507" s="33">
        <v>36443.814229249016</v>
      </c>
      <c r="AG507" s="33">
        <v>3720.4743083003955</v>
      </c>
      <c r="AH507" s="33">
        <v>7421.213438735178</v>
      </c>
      <c r="AI507" s="33">
        <v>12704.719367588934</v>
      </c>
      <c r="AJ507" s="33">
        <v>7034.0790513833999</v>
      </c>
      <c r="AK507" s="33">
        <v>4233.98814229249</v>
      </c>
      <c r="AL507" s="33">
        <v>1329.3399209486165</v>
      </c>
      <c r="AM507" s="33">
        <v>65837.300395256927</v>
      </c>
      <c r="AN507" s="33">
        <v>1242.122529644269</v>
      </c>
      <c r="AO507" s="33">
        <v>2942.8735177865615</v>
      </c>
      <c r="AP507" s="33">
        <v>14970.853754940714</v>
      </c>
      <c r="AQ507" s="33">
        <v>10185.06324110672</v>
      </c>
      <c r="AR507" s="33">
        <v>13590.810276679844</v>
      </c>
      <c r="AS507" s="33">
        <v>15824.08300395257</v>
      </c>
      <c r="AT507" s="33">
        <v>5011.316205533597</v>
      </c>
      <c r="AU507" s="33">
        <v>2070.1778656126485</v>
      </c>
      <c r="AV507" s="33">
        <v>76446.65217391304</v>
      </c>
      <c r="AW507" s="33">
        <v>28378.458498023716</v>
      </c>
      <c r="AX507" s="33">
        <v>11604.446640316206</v>
      </c>
      <c r="AY507" s="33">
        <v>7055.9090909090919</v>
      </c>
      <c r="AZ507" s="33">
        <v>17358.237154150196</v>
      </c>
      <c r="BA507" s="33">
        <v>12049.600790513836</v>
      </c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  <c r="CE507" s="1"/>
      <c r="CF507" s="1"/>
      <c r="CG507" s="1"/>
      <c r="CH507" s="1"/>
      <c r="CI507" s="1"/>
      <c r="CJ507" s="1"/>
      <c r="CK507" s="1"/>
      <c r="CL507" s="1"/>
      <c r="CM507" s="1"/>
      <c r="CN507" s="1"/>
      <c r="CO507" s="1"/>
      <c r="CP507" s="1"/>
      <c r="CQ507" s="1"/>
      <c r="CR507" s="1"/>
      <c r="CS507" s="1"/>
      <c r="CT507" s="1"/>
      <c r="CU507" s="1"/>
      <c r="CV507" s="1"/>
      <c r="CW507" s="1"/>
      <c r="CX507" s="1"/>
      <c r="CY507" s="1"/>
      <c r="CZ507" s="1"/>
      <c r="DA507" s="1"/>
      <c r="DB507" s="1"/>
      <c r="DC507" s="1"/>
      <c r="DD507" s="1"/>
      <c r="DE507" s="1"/>
      <c r="DF507" s="1"/>
      <c r="DG507" s="1"/>
      <c r="DH507" s="1"/>
      <c r="DI507" s="1"/>
      <c r="DJ507" s="1"/>
      <c r="DK507" s="1"/>
      <c r="DL507" s="1"/>
      <c r="DM507" s="1"/>
      <c r="DN507" s="1"/>
      <c r="DO507" s="1"/>
      <c r="DP507" s="1"/>
      <c r="DQ507" s="1"/>
      <c r="DR507" s="1"/>
      <c r="DS507" s="1"/>
      <c r="DT507" s="1"/>
      <c r="DU507" s="1"/>
      <c r="DV507" s="1"/>
      <c r="DW507" s="1"/>
      <c r="DX507" s="1"/>
      <c r="DY507" s="1"/>
      <c r="DZ507" s="1"/>
      <c r="EA507" s="1"/>
      <c r="EB507" s="1"/>
      <c r="EC507" s="1"/>
      <c r="ED507" s="1"/>
      <c r="EE507" s="1"/>
      <c r="EF507" s="1"/>
      <c r="EG507" s="1"/>
      <c r="EH507" s="1"/>
      <c r="EI507" s="1"/>
      <c r="EJ507" s="1"/>
      <c r="EK507" s="1"/>
      <c r="EL507" s="1"/>
      <c r="EM507" s="1"/>
      <c r="EN507" s="1"/>
      <c r="EO507" s="1"/>
      <c r="EP507" s="1"/>
      <c r="EQ507" s="1"/>
      <c r="ER507" s="1"/>
      <c r="ES507" s="1"/>
      <c r="ET507" s="1"/>
      <c r="EU507" s="1"/>
      <c r="EV507" s="1"/>
      <c r="EW507" s="1"/>
      <c r="EX507" s="1"/>
      <c r="EY507" s="1"/>
      <c r="EZ507" s="1"/>
      <c r="FA507" s="1"/>
      <c r="FB507" s="1"/>
      <c r="FC507" s="1"/>
      <c r="FD507" s="1"/>
      <c r="FE507" s="1"/>
      <c r="FF507" s="1"/>
      <c r="FG507" s="1"/>
      <c r="FH507" s="1"/>
    </row>
    <row r="508" spans="1:164" ht="15.75" customHeight="1" x14ac:dyDescent="0.25">
      <c r="A508" s="1">
        <v>50473</v>
      </c>
      <c r="B508" s="1" t="s">
        <v>509</v>
      </c>
      <c r="C508" s="1" t="s">
        <v>808</v>
      </c>
      <c r="D508" s="1" t="s">
        <v>825</v>
      </c>
      <c r="E508" s="1">
        <v>1902</v>
      </c>
      <c r="F508" s="1" t="s">
        <v>836</v>
      </c>
      <c r="G508" s="1" t="s">
        <v>839</v>
      </c>
      <c r="H508" s="1" t="s">
        <v>844</v>
      </c>
      <c r="I508" s="1" t="s">
        <v>851</v>
      </c>
      <c r="J508" s="33">
        <v>35326.280632411064</v>
      </c>
      <c r="K508" s="33">
        <v>1032.4347826086957</v>
      </c>
      <c r="L508" s="33">
        <v>2283.695652173913</v>
      </c>
      <c r="M508" s="33">
        <v>17673.711462450592</v>
      </c>
      <c r="N508" s="33">
        <v>7120.00790513834</v>
      </c>
      <c r="O508" s="33">
        <v>6810.3794466403178</v>
      </c>
      <c r="P508" s="33">
        <v>406.0513833992095</v>
      </c>
      <c r="Q508" s="33">
        <v>38631.26877470356</v>
      </c>
      <c r="R508" s="33">
        <v>615.73517786561263</v>
      </c>
      <c r="S508" s="33">
        <v>1044.8616600790515</v>
      </c>
      <c r="T508" s="33">
        <v>12305.727272727274</v>
      </c>
      <c r="U508" s="33">
        <v>6632.932806324111</v>
      </c>
      <c r="V508" s="33">
        <v>8646.3399209486161</v>
      </c>
      <c r="W508" s="33">
        <v>6752.2055335968389</v>
      </c>
      <c r="X508" s="33">
        <v>1931.616600790514</v>
      </c>
      <c r="Y508" s="33">
        <v>701.84980237154161</v>
      </c>
      <c r="Z508" s="33">
        <v>36164.2371541502</v>
      </c>
      <c r="AA508" s="33">
        <v>16665.458498023716</v>
      </c>
      <c r="AB508" s="33">
        <v>3070.849802371542</v>
      </c>
      <c r="AC508" s="33">
        <v>5627.7114624505939</v>
      </c>
      <c r="AD508" s="33">
        <v>4891.304347826087</v>
      </c>
      <c r="AE508" s="33">
        <v>5908.913043478261</v>
      </c>
      <c r="AF508" s="33">
        <v>30962.446640316211</v>
      </c>
      <c r="AG508" s="33">
        <v>2195.7549407114625</v>
      </c>
      <c r="AH508" s="33">
        <v>5398.079051383399</v>
      </c>
      <c r="AI508" s="33">
        <v>13641.04347826087</v>
      </c>
      <c r="AJ508" s="33">
        <v>4951.0592885375499</v>
      </c>
      <c r="AK508" s="33">
        <v>4393.9802371541509</v>
      </c>
      <c r="AL508" s="33">
        <v>382.52964426877475</v>
      </c>
      <c r="AM508" s="33">
        <v>38316.201581027664</v>
      </c>
      <c r="AN508" s="33">
        <v>597.10671936758899</v>
      </c>
      <c r="AO508" s="33">
        <v>1078.0830039525692</v>
      </c>
      <c r="AP508" s="33">
        <v>10673.581027667986</v>
      </c>
      <c r="AQ508" s="33">
        <v>6271.731225296443</v>
      </c>
      <c r="AR508" s="33">
        <v>8128.5335968379459</v>
      </c>
      <c r="AS508" s="33">
        <v>8465.3517786561279</v>
      </c>
      <c r="AT508" s="33">
        <v>2588.0592885375495</v>
      </c>
      <c r="AU508" s="33">
        <v>513.7549407114625</v>
      </c>
      <c r="AV508" s="33">
        <v>28218.581027667991</v>
      </c>
      <c r="AW508" s="33">
        <v>11926.940711462454</v>
      </c>
      <c r="AX508" s="33">
        <v>3473.7430830039525</v>
      </c>
      <c r="AY508" s="33">
        <v>3923.7747035573125</v>
      </c>
      <c r="AZ508" s="33">
        <v>3363.138339920949</v>
      </c>
      <c r="BA508" s="33">
        <v>5530.98418972332</v>
      </c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  <c r="CE508" s="1"/>
      <c r="CF508" s="1"/>
      <c r="CG508" s="1"/>
      <c r="CH508" s="1"/>
      <c r="CI508" s="1"/>
      <c r="CJ508" s="1"/>
      <c r="CK508" s="1"/>
      <c r="CL508" s="1"/>
      <c r="CM508" s="1"/>
      <c r="CN508" s="1"/>
      <c r="CO508" s="1"/>
      <c r="CP508" s="1"/>
      <c r="CQ508" s="1"/>
      <c r="CR508" s="1"/>
      <c r="CS508" s="1"/>
      <c r="CT508" s="1"/>
      <c r="CU508" s="1"/>
      <c r="CV508" s="1"/>
      <c r="CW508" s="1"/>
      <c r="CX508" s="1"/>
      <c r="CY508" s="1"/>
      <c r="CZ508" s="1"/>
      <c r="DA508" s="1"/>
      <c r="DB508" s="1"/>
      <c r="DC508" s="1"/>
      <c r="DD508" s="1"/>
      <c r="DE508" s="1"/>
      <c r="DF508" s="1"/>
      <c r="DG508" s="1"/>
      <c r="DH508" s="1"/>
      <c r="DI508" s="1"/>
      <c r="DJ508" s="1"/>
      <c r="DK508" s="1"/>
      <c r="DL508" s="1"/>
      <c r="DM508" s="1"/>
      <c r="DN508" s="1"/>
      <c r="DO508" s="1"/>
      <c r="DP508" s="1"/>
      <c r="DQ508" s="1"/>
      <c r="DR508" s="1"/>
      <c r="DS508" s="1"/>
      <c r="DT508" s="1"/>
      <c r="DU508" s="1"/>
      <c r="DV508" s="1"/>
      <c r="DW508" s="1"/>
      <c r="DX508" s="1"/>
      <c r="DY508" s="1"/>
      <c r="DZ508" s="1"/>
      <c r="EA508" s="1"/>
      <c r="EB508" s="1"/>
      <c r="EC508" s="1"/>
      <c r="ED508" s="1"/>
      <c r="EE508" s="1"/>
      <c r="EF508" s="1"/>
      <c r="EG508" s="1"/>
      <c r="EH508" s="1"/>
      <c r="EI508" s="1"/>
      <c r="EJ508" s="1"/>
      <c r="EK508" s="1"/>
      <c r="EL508" s="1"/>
      <c r="EM508" s="1"/>
      <c r="EN508" s="1"/>
      <c r="EO508" s="1"/>
      <c r="EP508" s="1"/>
      <c r="EQ508" s="1"/>
      <c r="ER508" s="1"/>
      <c r="ES508" s="1"/>
      <c r="ET508" s="1"/>
      <c r="EU508" s="1"/>
      <c r="EV508" s="1"/>
      <c r="EW508" s="1"/>
      <c r="EX508" s="1"/>
      <c r="EY508" s="1"/>
      <c r="EZ508" s="1"/>
      <c r="FA508" s="1"/>
      <c r="FB508" s="1"/>
      <c r="FC508" s="1"/>
      <c r="FD508" s="1"/>
      <c r="FE508" s="1"/>
      <c r="FF508" s="1"/>
      <c r="FG508" s="1"/>
      <c r="FH508" s="1"/>
    </row>
    <row r="509" spans="1:164" ht="15.75" customHeight="1" x14ac:dyDescent="0.25">
      <c r="A509" s="1">
        <v>50475</v>
      </c>
      <c r="B509" s="1" t="s">
        <v>510</v>
      </c>
      <c r="C509" s="1" t="s">
        <v>809</v>
      </c>
      <c r="D509" s="1" t="s">
        <v>824</v>
      </c>
      <c r="E509" s="1">
        <v>2425</v>
      </c>
      <c r="F509" s="1" t="s">
        <v>834</v>
      </c>
      <c r="G509" s="1" t="s">
        <v>839</v>
      </c>
      <c r="H509" s="1" t="s">
        <v>842</v>
      </c>
      <c r="I509" s="1" t="s">
        <v>852</v>
      </c>
      <c r="J509" s="33">
        <v>59896.03162055336</v>
      </c>
      <c r="K509" s="33">
        <v>4223.814229249012</v>
      </c>
      <c r="L509" s="33">
        <v>10955.05928853755</v>
      </c>
      <c r="M509" s="33">
        <v>24665.49011857708</v>
      </c>
      <c r="N509" s="33">
        <v>9376.782608695652</v>
      </c>
      <c r="O509" s="33">
        <v>9258.04743083004</v>
      </c>
      <c r="P509" s="33">
        <v>1416.837944664032</v>
      </c>
      <c r="Q509" s="33">
        <v>80630.786561264817</v>
      </c>
      <c r="R509" s="33">
        <v>1161.0513833992095</v>
      </c>
      <c r="S509" s="33">
        <v>2768.126482213439</v>
      </c>
      <c r="T509" s="33">
        <v>26790.837944664036</v>
      </c>
      <c r="U509" s="33">
        <v>14736.940711462452</v>
      </c>
      <c r="V509" s="33">
        <v>13914.513833992096</v>
      </c>
      <c r="W509" s="33">
        <v>15591.312252964426</v>
      </c>
      <c r="X509" s="33">
        <v>3904.505928853755</v>
      </c>
      <c r="Y509" s="33">
        <v>1763.498023715415</v>
      </c>
      <c r="Z509" s="33">
        <v>69607.509881422928</v>
      </c>
      <c r="AA509" s="33">
        <v>35998.675889328064</v>
      </c>
      <c r="AB509" s="33">
        <v>7921.0592885375499</v>
      </c>
      <c r="AC509" s="33">
        <v>5915.407114624506</v>
      </c>
      <c r="AD509" s="33">
        <v>10879.221343873518</v>
      </c>
      <c r="AE509" s="33">
        <v>8893.1462450592899</v>
      </c>
      <c r="AF509" s="33">
        <v>61799.936758893295</v>
      </c>
      <c r="AG509" s="33">
        <v>4710.4664031620559</v>
      </c>
      <c r="AH509" s="33">
        <v>12730.913043478262</v>
      </c>
      <c r="AI509" s="33">
        <v>24518.814229249012</v>
      </c>
      <c r="AJ509" s="33">
        <v>9591.3913043478278</v>
      </c>
      <c r="AK509" s="33">
        <v>8207.7628458498039</v>
      </c>
      <c r="AL509" s="33">
        <v>2040.5889328063245</v>
      </c>
      <c r="AM509" s="33">
        <v>89365.458498023727</v>
      </c>
      <c r="AN509" s="33">
        <v>1538.0237154150198</v>
      </c>
      <c r="AO509" s="33">
        <v>3179.4624505928855</v>
      </c>
      <c r="AP509" s="33">
        <v>27858.01581027668</v>
      </c>
      <c r="AQ509" s="33">
        <v>17236.20553359684</v>
      </c>
      <c r="AR509" s="33">
        <v>14903.695652173914</v>
      </c>
      <c r="AS509" s="33">
        <v>18273.193675889328</v>
      </c>
      <c r="AT509" s="33">
        <v>4069.150197628459</v>
      </c>
      <c r="AU509" s="33">
        <v>2307.711462450593</v>
      </c>
      <c r="AV509" s="33">
        <v>62995.466403162063</v>
      </c>
      <c r="AW509" s="33">
        <v>27198.754940711467</v>
      </c>
      <c r="AX509" s="33">
        <v>8580.01185770751</v>
      </c>
      <c r="AY509" s="33">
        <v>6445.430830039526</v>
      </c>
      <c r="AZ509" s="33">
        <v>11571.94861660079</v>
      </c>
      <c r="BA509" s="33">
        <v>9199.3201581027679</v>
      </c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1"/>
      <c r="CH509" s="1"/>
      <c r="CI509" s="1"/>
      <c r="CJ509" s="1"/>
      <c r="CK509" s="1"/>
      <c r="CL509" s="1"/>
      <c r="CM509" s="1"/>
      <c r="CN509" s="1"/>
      <c r="CO509" s="1"/>
      <c r="CP509" s="1"/>
      <c r="CQ509" s="1"/>
      <c r="CR509" s="1"/>
      <c r="CS509" s="1"/>
      <c r="CT509" s="1"/>
      <c r="CU509" s="1"/>
      <c r="CV509" s="1"/>
      <c r="CW509" s="1"/>
      <c r="CX509" s="1"/>
      <c r="CY509" s="1"/>
      <c r="CZ509" s="1"/>
      <c r="DA509" s="1"/>
      <c r="DB509" s="1"/>
      <c r="DC509" s="1"/>
      <c r="DD509" s="1"/>
      <c r="DE509" s="1"/>
      <c r="DF509" s="1"/>
      <c r="DG509" s="1"/>
      <c r="DH509" s="1"/>
      <c r="DI509" s="1"/>
      <c r="DJ509" s="1"/>
      <c r="DK509" s="1"/>
      <c r="DL509" s="1"/>
      <c r="DM509" s="1"/>
      <c r="DN509" s="1"/>
      <c r="DO509" s="1"/>
      <c r="DP509" s="1"/>
      <c r="DQ509" s="1"/>
      <c r="DR509" s="1"/>
      <c r="DS509" s="1"/>
      <c r="DT509" s="1"/>
      <c r="DU509" s="1"/>
      <c r="DV509" s="1"/>
      <c r="DW509" s="1"/>
      <c r="DX509" s="1"/>
      <c r="DY509" s="1"/>
      <c r="DZ509" s="1"/>
      <c r="EA509" s="1"/>
      <c r="EB509" s="1"/>
      <c r="EC509" s="1"/>
      <c r="ED509" s="1"/>
      <c r="EE509" s="1"/>
      <c r="EF509" s="1"/>
      <c r="EG509" s="1"/>
      <c r="EH509" s="1"/>
      <c r="EI509" s="1"/>
      <c r="EJ509" s="1"/>
      <c r="EK509" s="1"/>
      <c r="EL509" s="1"/>
      <c r="EM509" s="1"/>
      <c r="EN509" s="1"/>
      <c r="EO509" s="1"/>
      <c r="EP509" s="1"/>
      <c r="EQ509" s="1"/>
      <c r="ER509" s="1"/>
      <c r="ES509" s="1"/>
      <c r="ET509" s="1"/>
      <c r="EU509" s="1"/>
      <c r="EV509" s="1"/>
      <c r="EW509" s="1"/>
      <c r="EX509" s="1"/>
      <c r="EY509" s="1"/>
      <c r="EZ509" s="1"/>
      <c r="FA509" s="1"/>
      <c r="FB509" s="1"/>
      <c r="FC509" s="1"/>
      <c r="FD509" s="1"/>
      <c r="FE509" s="1"/>
      <c r="FF509" s="1"/>
      <c r="FG509" s="1"/>
      <c r="FH509" s="1"/>
    </row>
    <row r="510" spans="1:164" ht="15.75" customHeight="1" x14ac:dyDescent="0.25">
      <c r="A510" s="1">
        <v>50477</v>
      </c>
      <c r="B510" s="1" t="s">
        <v>511</v>
      </c>
      <c r="C510" s="1" t="s">
        <v>809</v>
      </c>
      <c r="D510" s="1" t="s">
        <v>830</v>
      </c>
      <c r="E510" s="1">
        <v>4917</v>
      </c>
      <c r="F510" s="1" t="s">
        <v>835</v>
      </c>
      <c r="G510" s="1" t="s">
        <v>839</v>
      </c>
      <c r="H510" s="1" t="s">
        <v>846</v>
      </c>
      <c r="I510" s="1" t="s">
        <v>853</v>
      </c>
      <c r="J510" s="33">
        <v>153113.55731225296</v>
      </c>
      <c r="K510" s="33">
        <v>16678.664031620552</v>
      </c>
      <c r="L510" s="33">
        <v>29476.758893280632</v>
      </c>
      <c r="M510" s="33">
        <v>48209.853754940712</v>
      </c>
      <c r="N510" s="33">
        <v>31618.719367588936</v>
      </c>
      <c r="O510" s="33">
        <v>21523.075098814228</v>
      </c>
      <c r="P510" s="33">
        <v>5606.4861660079059</v>
      </c>
      <c r="Q510" s="33">
        <v>132147.50988142291</v>
      </c>
      <c r="R510" s="33">
        <v>3315.5731225296445</v>
      </c>
      <c r="S510" s="33">
        <v>6295.901185770751</v>
      </c>
      <c r="T510" s="33">
        <v>43321.4743083004</v>
      </c>
      <c r="U510" s="33">
        <v>24777.952569169964</v>
      </c>
      <c r="V510" s="33">
        <v>25142.454545454548</v>
      </c>
      <c r="W510" s="33">
        <v>22131.996047430832</v>
      </c>
      <c r="X510" s="33">
        <v>4748.209486166008</v>
      </c>
      <c r="Y510" s="33">
        <v>2413.9486166007905</v>
      </c>
      <c r="Z510" s="33">
        <v>156778.86956521741</v>
      </c>
      <c r="AA510" s="33">
        <v>60957.972332015808</v>
      </c>
      <c r="AB510" s="33">
        <v>25772.541501976288</v>
      </c>
      <c r="AC510" s="33">
        <v>21768.418972332016</v>
      </c>
      <c r="AD510" s="33">
        <v>30326.387351778656</v>
      </c>
      <c r="AE510" s="33">
        <v>17953.549407114628</v>
      </c>
      <c r="AF510" s="33">
        <v>166295.39130434784</v>
      </c>
      <c r="AG510" s="33">
        <v>18022.284584980236</v>
      </c>
      <c r="AH510" s="33">
        <v>25176.225296442688</v>
      </c>
      <c r="AI510" s="33">
        <v>58668.482213438743</v>
      </c>
      <c r="AJ510" s="33">
        <v>37999.964426877472</v>
      </c>
      <c r="AK510" s="33">
        <v>21186.027667984192</v>
      </c>
      <c r="AL510" s="33">
        <v>5242.4071146245069</v>
      </c>
      <c r="AM510" s="33">
        <v>168522.74703557312</v>
      </c>
      <c r="AN510" s="33">
        <v>4287.339920948617</v>
      </c>
      <c r="AO510" s="33">
        <v>7151.683794466403</v>
      </c>
      <c r="AP510" s="33">
        <v>54163.774703557319</v>
      </c>
      <c r="AQ510" s="33">
        <v>33332.28458498024</v>
      </c>
      <c r="AR510" s="33">
        <v>28914.225296442688</v>
      </c>
      <c r="AS510" s="33">
        <v>30277.213438735183</v>
      </c>
      <c r="AT510" s="33">
        <v>6477.5138339920959</v>
      </c>
      <c r="AU510" s="33">
        <v>3918.7114624505934</v>
      </c>
      <c r="AV510" s="33">
        <v>168766.32411067194</v>
      </c>
      <c r="AW510" s="33">
        <v>58922.249011857719</v>
      </c>
      <c r="AX510" s="33">
        <v>32577.822134387356</v>
      </c>
      <c r="AY510" s="33">
        <v>22340.972332015812</v>
      </c>
      <c r="AZ510" s="33">
        <v>35101.3162055336</v>
      </c>
      <c r="BA510" s="33">
        <v>19823.964426877472</v>
      </c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  <c r="CF510" s="1"/>
      <c r="CG510" s="1"/>
      <c r="CH510" s="1"/>
      <c r="CI510" s="1"/>
      <c r="CJ510" s="1"/>
      <c r="CK510" s="1"/>
      <c r="CL510" s="1"/>
      <c r="CM510" s="1"/>
      <c r="CN510" s="1"/>
      <c r="CO510" s="1"/>
      <c r="CP510" s="1"/>
      <c r="CQ510" s="1"/>
      <c r="CR510" s="1"/>
      <c r="CS510" s="1"/>
      <c r="CT510" s="1"/>
      <c r="CU510" s="1"/>
      <c r="CV510" s="1"/>
      <c r="CW510" s="1"/>
      <c r="CX510" s="1"/>
      <c r="CY510" s="1"/>
      <c r="CZ510" s="1"/>
      <c r="DA510" s="1"/>
      <c r="DB510" s="1"/>
      <c r="DC510" s="1"/>
      <c r="DD510" s="1"/>
      <c r="DE510" s="1"/>
      <c r="DF510" s="1"/>
      <c r="DG510" s="1"/>
      <c r="DH510" s="1"/>
      <c r="DI510" s="1"/>
      <c r="DJ510" s="1"/>
      <c r="DK510" s="1"/>
      <c r="DL510" s="1"/>
      <c r="DM510" s="1"/>
      <c r="DN510" s="1"/>
      <c r="DO510" s="1"/>
      <c r="DP510" s="1"/>
      <c r="DQ510" s="1"/>
      <c r="DR510" s="1"/>
      <c r="DS510" s="1"/>
      <c r="DT510" s="1"/>
      <c r="DU510" s="1"/>
      <c r="DV510" s="1"/>
      <c r="DW510" s="1"/>
      <c r="DX510" s="1"/>
      <c r="DY510" s="1"/>
      <c r="DZ510" s="1"/>
      <c r="EA510" s="1"/>
      <c r="EB510" s="1"/>
      <c r="EC510" s="1"/>
      <c r="ED510" s="1"/>
      <c r="EE510" s="1"/>
      <c r="EF510" s="1"/>
      <c r="EG510" s="1"/>
      <c r="EH510" s="1"/>
      <c r="EI510" s="1"/>
      <c r="EJ510" s="1"/>
      <c r="EK510" s="1"/>
      <c r="EL510" s="1"/>
      <c r="EM510" s="1"/>
      <c r="EN510" s="1"/>
      <c r="EO510" s="1"/>
      <c r="EP510" s="1"/>
      <c r="EQ510" s="1"/>
      <c r="ER510" s="1"/>
      <c r="ES510" s="1"/>
      <c r="ET510" s="1"/>
      <c r="EU510" s="1"/>
      <c r="EV510" s="1"/>
      <c r="EW510" s="1"/>
      <c r="EX510" s="1"/>
      <c r="EY510" s="1"/>
      <c r="EZ510" s="1"/>
      <c r="FA510" s="1"/>
      <c r="FB510" s="1"/>
      <c r="FC510" s="1"/>
      <c r="FD510" s="1"/>
      <c r="FE510" s="1"/>
      <c r="FF510" s="1"/>
      <c r="FG510" s="1"/>
      <c r="FH510" s="1"/>
    </row>
    <row r="511" spans="1:164" ht="15.75" customHeight="1" x14ac:dyDescent="0.25">
      <c r="A511" s="1">
        <v>50481</v>
      </c>
      <c r="B511" s="1" t="s">
        <v>512</v>
      </c>
      <c r="C511" s="1" t="s">
        <v>811</v>
      </c>
      <c r="D511" s="1" t="s">
        <v>825</v>
      </c>
      <c r="E511" s="1">
        <v>2170</v>
      </c>
      <c r="F511" s="1" t="s">
        <v>832</v>
      </c>
      <c r="G511" s="1" t="s">
        <v>839</v>
      </c>
      <c r="H511" s="1" t="s">
        <v>842</v>
      </c>
      <c r="I511" s="1" t="s">
        <v>852</v>
      </c>
      <c r="J511" s="33">
        <v>30138.537549407116</v>
      </c>
      <c r="K511" s="33">
        <v>1765.4743083003953</v>
      </c>
      <c r="L511" s="33">
        <v>2653.411067193676</v>
      </c>
      <c r="M511" s="33">
        <v>6296.841897233202</v>
      </c>
      <c r="N511" s="33">
        <v>4746.952569169961</v>
      </c>
      <c r="O511" s="33">
        <v>11795.620553359684</v>
      </c>
      <c r="P511" s="33">
        <v>2880.237154150198</v>
      </c>
      <c r="Q511" s="33">
        <v>67380.916996047439</v>
      </c>
      <c r="R511" s="33">
        <v>1720.6561264822137</v>
      </c>
      <c r="S511" s="33">
        <v>2859.142292490119</v>
      </c>
      <c r="T511" s="33">
        <v>22859.833992094864</v>
      </c>
      <c r="U511" s="33">
        <v>12743.754940711464</v>
      </c>
      <c r="V511" s="33">
        <v>11490.173913043478</v>
      </c>
      <c r="W511" s="33">
        <v>11362.636363636366</v>
      </c>
      <c r="X511" s="33">
        <v>2279.0909090909095</v>
      </c>
      <c r="Y511" s="33">
        <v>2065.628458498024</v>
      </c>
      <c r="Z511" s="33">
        <v>58986.296442687759</v>
      </c>
      <c r="AA511" s="33">
        <v>22910.731225296444</v>
      </c>
      <c r="AB511" s="33">
        <v>8710.418972332016</v>
      </c>
      <c r="AC511" s="33">
        <v>8506.4861660079059</v>
      </c>
      <c r="AD511" s="33">
        <v>5305.731225296443</v>
      </c>
      <c r="AE511" s="33">
        <v>13552.928853754944</v>
      </c>
      <c r="AF511" s="33">
        <v>32643.335968379455</v>
      </c>
      <c r="AG511" s="33">
        <v>2484.600790513834</v>
      </c>
      <c r="AH511" s="33">
        <v>2101.134387351779</v>
      </c>
      <c r="AI511" s="33">
        <v>13098.814229249012</v>
      </c>
      <c r="AJ511" s="33">
        <v>4022.7707509881429</v>
      </c>
      <c r="AK511" s="33">
        <v>8402.2332015810298</v>
      </c>
      <c r="AL511" s="33">
        <v>2533.782608695652</v>
      </c>
      <c r="AM511" s="33">
        <v>77032.28458498024</v>
      </c>
      <c r="AN511" s="33">
        <v>1499.114624505929</v>
      </c>
      <c r="AO511" s="33">
        <v>5864.9841897233209</v>
      </c>
      <c r="AP511" s="33">
        <v>25445.916996047432</v>
      </c>
      <c r="AQ511" s="33">
        <v>13039.343873517788</v>
      </c>
      <c r="AR511" s="33">
        <v>12026.04743083004</v>
      </c>
      <c r="AS511" s="33">
        <v>14277.10276679842</v>
      </c>
      <c r="AT511" s="33">
        <v>2816.201581027668</v>
      </c>
      <c r="AU511" s="33">
        <v>2063.5731225296445</v>
      </c>
      <c r="AV511" s="33">
        <v>60827.830039525696</v>
      </c>
      <c r="AW511" s="33">
        <v>22024.581027667988</v>
      </c>
      <c r="AX511" s="33">
        <v>8303.5177865612659</v>
      </c>
      <c r="AY511" s="33">
        <v>8822.7430830039539</v>
      </c>
      <c r="AZ511" s="33">
        <v>5203.3003952569179</v>
      </c>
      <c r="BA511" s="33">
        <v>16473.687747035576</v>
      </c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  <c r="CF511" s="1"/>
      <c r="CG511" s="1"/>
      <c r="CH511" s="1"/>
      <c r="CI511" s="1"/>
      <c r="CJ511" s="1"/>
      <c r="CK511" s="1"/>
      <c r="CL511" s="1"/>
      <c r="CM511" s="1"/>
      <c r="CN511" s="1"/>
      <c r="CO511" s="1"/>
      <c r="CP511" s="1"/>
      <c r="CQ511" s="1"/>
      <c r="CR511" s="1"/>
      <c r="CS511" s="1"/>
      <c r="CT511" s="1"/>
      <c r="CU511" s="1"/>
      <c r="CV511" s="1"/>
      <c r="CW511" s="1"/>
      <c r="CX511" s="1"/>
      <c r="CY511" s="1"/>
      <c r="CZ511" s="1"/>
      <c r="DA511" s="1"/>
      <c r="DB511" s="1"/>
      <c r="DC511" s="1"/>
      <c r="DD511" s="1"/>
      <c r="DE511" s="1"/>
      <c r="DF511" s="1"/>
      <c r="DG511" s="1"/>
      <c r="DH511" s="1"/>
      <c r="DI511" s="1"/>
      <c r="DJ511" s="1"/>
      <c r="DK511" s="1"/>
      <c r="DL511" s="1"/>
      <c r="DM511" s="1"/>
      <c r="DN511" s="1"/>
      <c r="DO511" s="1"/>
      <c r="DP511" s="1"/>
      <c r="DQ511" s="1"/>
      <c r="DR511" s="1"/>
      <c r="DS511" s="1"/>
      <c r="DT511" s="1"/>
      <c r="DU511" s="1"/>
      <c r="DV511" s="1"/>
      <c r="DW511" s="1"/>
      <c r="DX511" s="1"/>
      <c r="DY511" s="1"/>
      <c r="DZ511" s="1"/>
      <c r="EA511" s="1"/>
      <c r="EB511" s="1"/>
      <c r="EC511" s="1"/>
      <c r="ED511" s="1"/>
      <c r="EE511" s="1"/>
      <c r="EF511" s="1"/>
      <c r="EG511" s="1"/>
      <c r="EH511" s="1"/>
      <c r="EI511" s="1"/>
      <c r="EJ511" s="1"/>
      <c r="EK511" s="1"/>
      <c r="EL511" s="1"/>
      <c r="EM511" s="1"/>
      <c r="EN511" s="1"/>
      <c r="EO511" s="1"/>
      <c r="EP511" s="1"/>
      <c r="EQ511" s="1"/>
      <c r="ER511" s="1"/>
      <c r="ES511" s="1"/>
      <c r="ET511" s="1"/>
      <c r="EU511" s="1"/>
      <c r="EV511" s="1"/>
      <c r="EW511" s="1"/>
      <c r="EX511" s="1"/>
      <c r="EY511" s="1"/>
      <c r="EZ511" s="1"/>
      <c r="FA511" s="1"/>
      <c r="FB511" s="1"/>
      <c r="FC511" s="1"/>
      <c r="FD511" s="1"/>
      <c r="FE511" s="1"/>
      <c r="FF511" s="1"/>
      <c r="FG511" s="1"/>
      <c r="FH511" s="1"/>
    </row>
    <row r="512" spans="1:164" ht="15.75" customHeight="1" x14ac:dyDescent="0.25">
      <c r="A512" s="1">
        <v>50486</v>
      </c>
      <c r="B512" s="1" t="s">
        <v>513</v>
      </c>
      <c r="C512" s="1" t="s">
        <v>808</v>
      </c>
      <c r="D512" s="1" t="s">
        <v>827</v>
      </c>
      <c r="E512" s="1">
        <v>2996</v>
      </c>
      <c r="F512" s="1" t="s">
        <v>834</v>
      </c>
      <c r="G512" s="1" t="s">
        <v>839</v>
      </c>
      <c r="H512" s="1" t="s">
        <v>846</v>
      </c>
      <c r="I512" s="1" t="s">
        <v>851</v>
      </c>
      <c r="J512" s="33">
        <v>121366.60869565216</v>
      </c>
      <c r="K512" s="33">
        <v>8127.6047430830049</v>
      </c>
      <c r="L512" s="33">
        <v>18601.565217391304</v>
      </c>
      <c r="M512" s="33">
        <v>46006.664031620559</v>
      </c>
      <c r="N512" s="33">
        <v>25496.06324110672</v>
      </c>
      <c r="O512" s="33">
        <v>14185.833992094864</v>
      </c>
      <c r="P512" s="33">
        <v>8948.8774703557319</v>
      </c>
      <c r="Q512" s="33">
        <v>91539.332015810272</v>
      </c>
      <c r="R512" s="33">
        <v>1673.7826086956522</v>
      </c>
      <c r="S512" s="33">
        <v>4303.739130434783</v>
      </c>
      <c r="T512" s="33">
        <v>26644.0395256917</v>
      </c>
      <c r="U512" s="33">
        <v>17791.494071146248</v>
      </c>
      <c r="V512" s="33">
        <v>19694.750988142296</v>
      </c>
      <c r="W512" s="33">
        <v>12679.24505928854</v>
      </c>
      <c r="X512" s="33">
        <v>6059.727272727273</v>
      </c>
      <c r="Y512" s="33">
        <v>2692.5533596837945</v>
      </c>
      <c r="Z512" s="33">
        <v>106718.53359683794</v>
      </c>
      <c r="AA512" s="33">
        <v>43273.478260869568</v>
      </c>
      <c r="AB512" s="33">
        <v>13185.083003952568</v>
      </c>
      <c r="AC512" s="33">
        <v>15295.387351778658</v>
      </c>
      <c r="AD512" s="33">
        <v>25022.822134387352</v>
      </c>
      <c r="AE512" s="33">
        <v>9941.7628458498039</v>
      </c>
      <c r="AF512" s="33">
        <v>107383.03162055337</v>
      </c>
      <c r="AG512" s="33">
        <v>7572.739130434783</v>
      </c>
      <c r="AH512" s="33">
        <v>18552.628458498024</v>
      </c>
      <c r="AI512" s="33">
        <v>40280.885375494072</v>
      </c>
      <c r="AJ512" s="33">
        <v>23079.537549407116</v>
      </c>
      <c r="AK512" s="33">
        <v>12849.03162055336</v>
      </c>
      <c r="AL512" s="33">
        <v>5048.2094861660089</v>
      </c>
      <c r="AM512" s="33">
        <v>90522.106719367599</v>
      </c>
      <c r="AN512" s="33">
        <v>2460.8774703557315</v>
      </c>
      <c r="AO512" s="33">
        <v>3480.944664031621</v>
      </c>
      <c r="AP512" s="33">
        <v>26772.640316205536</v>
      </c>
      <c r="AQ512" s="33">
        <v>17642.584980237156</v>
      </c>
      <c r="AR512" s="33">
        <v>19419.335968379448</v>
      </c>
      <c r="AS512" s="33">
        <v>13815.525691699606</v>
      </c>
      <c r="AT512" s="33">
        <v>3837.1857707509885</v>
      </c>
      <c r="AU512" s="33">
        <v>3093.01185770751</v>
      </c>
      <c r="AV512" s="33">
        <v>96966.332015810272</v>
      </c>
      <c r="AW512" s="33">
        <v>39500.69960474308</v>
      </c>
      <c r="AX512" s="33">
        <v>12716.660079051384</v>
      </c>
      <c r="AY512" s="33">
        <v>12281.620553359684</v>
      </c>
      <c r="AZ512" s="33">
        <v>22332.628458498028</v>
      </c>
      <c r="BA512" s="33">
        <v>10134.723320158102</v>
      </c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  <c r="CE512" s="1"/>
      <c r="CF512" s="1"/>
      <c r="CG512" s="1"/>
      <c r="CH512" s="1"/>
      <c r="CI512" s="1"/>
      <c r="CJ512" s="1"/>
      <c r="CK512" s="1"/>
      <c r="CL512" s="1"/>
      <c r="CM512" s="1"/>
      <c r="CN512" s="1"/>
      <c r="CO512" s="1"/>
      <c r="CP512" s="1"/>
      <c r="CQ512" s="1"/>
      <c r="CR512" s="1"/>
      <c r="CS512" s="1"/>
      <c r="CT512" s="1"/>
      <c r="CU512" s="1"/>
      <c r="CV512" s="1"/>
      <c r="CW512" s="1"/>
      <c r="CX512" s="1"/>
      <c r="CY512" s="1"/>
      <c r="CZ512" s="1"/>
      <c r="DA512" s="1"/>
      <c r="DB512" s="1"/>
      <c r="DC512" s="1"/>
      <c r="DD512" s="1"/>
      <c r="DE512" s="1"/>
      <c r="DF512" s="1"/>
      <c r="DG512" s="1"/>
      <c r="DH512" s="1"/>
      <c r="DI512" s="1"/>
      <c r="DJ512" s="1"/>
      <c r="DK512" s="1"/>
      <c r="DL512" s="1"/>
      <c r="DM512" s="1"/>
      <c r="DN512" s="1"/>
      <c r="DO512" s="1"/>
      <c r="DP512" s="1"/>
      <c r="DQ512" s="1"/>
      <c r="DR512" s="1"/>
      <c r="DS512" s="1"/>
      <c r="DT512" s="1"/>
      <c r="DU512" s="1"/>
      <c r="DV512" s="1"/>
      <c r="DW512" s="1"/>
      <c r="DX512" s="1"/>
      <c r="DY512" s="1"/>
      <c r="DZ512" s="1"/>
      <c r="EA512" s="1"/>
      <c r="EB512" s="1"/>
      <c r="EC512" s="1"/>
      <c r="ED512" s="1"/>
      <c r="EE512" s="1"/>
      <c r="EF512" s="1"/>
      <c r="EG512" s="1"/>
      <c r="EH512" s="1"/>
      <c r="EI512" s="1"/>
      <c r="EJ512" s="1"/>
      <c r="EK512" s="1"/>
      <c r="EL512" s="1"/>
      <c r="EM512" s="1"/>
      <c r="EN512" s="1"/>
      <c r="EO512" s="1"/>
      <c r="EP512" s="1"/>
      <c r="EQ512" s="1"/>
      <c r="ER512" s="1"/>
      <c r="ES512" s="1"/>
      <c r="ET512" s="1"/>
      <c r="EU512" s="1"/>
      <c r="EV512" s="1"/>
      <c r="EW512" s="1"/>
      <c r="EX512" s="1"/>
      <c r="EY512" s="1"/>
      <c r="EZ512" s="1"/>
      <c r="FA512" s="1"/>
      <c r="FB512" s="1"/>
      <c r="FC512" s="1"/>
      <c r="FD512" s="1"/>
      <c r="FE512" s="1"/>
      <c r="FF512" s="1"/>
      <c r="FG512" s="1"/>
      <c r="FH512" s="1"/>
    </row>
    <row r="513" spans="1:164" ht="15.75" customHeight="1" x14ac:dyDescent="0.25">
      <c r="A513" s="1">
        <v>50487</v>
      </c>
      <c r="B513" s="1" t="s">
        <v>514</v>
      </c>
      <c r="C513" s="1" t="s">
        <v>808</v>
      </c>
      <c r="D513" s="1" t="s">
        <v>825</v>
      </c>
      <c r="E513" s="1">
        <v>2160</v>
      </c>
      <c r="F513" s="1" t="s">
        <v>833</v>
      </c>
      <c r="G513" s="1" t="s">
        <v>839</v>
      </c>
      <c r="H513" s="1" t="s">
        <v>843</v>
      </c>
      <c r="I513" s="1" t="s">
        <v>853</v>
      </c>
      <c r="J513" s="33">
        <v>47747.41106719368</v>
      </c>
      <c r="K513" s="33">
        <v>3239.7905138339925</v>
      </c>
      <c r="L513" s="33">
        <v>12793.810276679844</v>
      </c>
      <c r="M513" s="33">
        <v>15584.877470355732</v>
      </c>
      <c r="N513" s="33">
        <v>7964.2529644268789</v>
      </c>
      <c r="O513" s="33">
        <v>6625.6679841897248</v>
      </c>
      <c r="P513" s="33">
        <v>1539.0118577075102</v>
      </c>
      <c r="Q513" s="33">
        <v>49417.355731225296</v>
      </c>
      <c r="R513" s="33">
        <v>918.905138339921</v>
      </c>
      <c r="S513" s="33">
        <v>4500.379446640316</v>
      </c>
      <c r="T513" s="33">
        <v>12313.703557312254</v>
      </c>
      <c r="U513" s="33">
        <v>10870.25296442688</v>
      </c>
      <c r="V513" s="33">
        <v>11815.814229249012</v>
      </c>
      <c r="W513" s="33">
        <v>4472.719367588933</v>
      </c>
      <c r="X513" s="33">
        <v>2945.830039525692</v>
      </c>
      <c r="Y513" s="33">
        <v>1579.7509881422925</v>
      </c>
      <c r="Z513" s="33">
        <v>61454.557312252968</v>
      </c>
      <c r="AA513" s="33">
        <v>28851.470355731228</v>
      </c>
      <c r="AB513" s="33">
        <v>5292.6600790513839</v>
      </c>
      <c r="AC513" s="33">
        <v>10294.280632411068</v>
      </c>
      <c r="AD513" s="33">
        <v>9160.612648221344</v>
      </c>
      <c r="AE513" s="33">
        <v>7855.533596837945</v>
      </c>
      <c r="AF513" s="33">
        <v>54073.292490118576</v>
      </c>
      <c r="AG513" s="33">
        <v>5365.6877470355739</v>
      </c>
      <c r="AH513" s="33">
        <v>13432.18577075099</v>
      </c>
      <c r="AI513" s="33">
        <v>17335.10276679842</v>
      </c>
      <c r="AJ513" s="33">
        <v>8848.4980237154159</v>
      </c>
      <c r="AK513" s="33">
        <v>6690.7430830039539</v>
      </c>
      <c r="AL513" s="33">
        <v>2401.075098814229</v>
      </c>
      <c r="AM513" s="33">
        <v>52972.774703557312</v>
      </c>
      <c r="AN513" s="33">
        <v>996.81818181818187</v>
      </c>
      <c r="AO513" s="33">
        <v>4742.553359683795</v>
      </c>
      <c r="AP513" s="33">
        <v>13340.225296442688</v>
      </c>
      <c r="AQ513" s="33">
        <v>10577.928853754942</v>
      </c>
      <c r="AR513" s="33">
        <v>12752.94466403162</v>
      </c>
      <c r="AS513" s="33">
        <v>5669.936758893281</v>
      </c>
      <c r="AT513" s="33">
        <v>3082.0830039525695</v>
      </c>
      <c r="AU513" s="33">
        <v>1810.2845849802375</v>
      </c>
      <c r="AV513" s="33">
        <v>63456.162055335975</v>
      </c>
      <c r="AW513" s="33">
        <v>28508.5138339921</v>
      </c>
      <c r="AX513" s="33">
        <v>5949.5256916996059</v>
      </c>
      <c r="AY513" s="33">
        <v>9286.9881422924918</v>
      </c>
      <c r="AZ513" s="33">
        <v>11833.458498023718</v>
      </c>
      <c r="BA513" s="33">
        <v>7877.6758893280639</v>
      </c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  <c r="CE513" s="1"/>
      <c r="CF513" s="1"/>
      <c r="CG513" s="1"/>
      <c r="CH513" s="1"/>
      <c r="CI513" s="1"/>
      <c r="CJ513" s="1"/>
      <c r="CK513" s="1"/>
      <c r="CL513" s="1"/>
      <c r="CM513" s="1"/>
      <c r="CN513" s="1"/>
      <c r="CO513" s="1"/>
      <c r="CP513" s="1"/>
      <c r="CQ513" s="1"/>
      <c r="CR513" s="1"/>
      <c r="CS513" s="1"/>
      <c r="CT513" s="1"/>
      <c r="CU513" s="1"/>
      <c r="CV513" s="1"/>
      <c r="CW513" s="1"/>
      <c r="CX513" s="1"/>
      <c r="CY513" s="1"/>
      <c r="CZ513" s="1"/>
      <c r="DA513" s="1"/>
      <c r="DB513" s="1"/>
      <c r="DC513" s="1"/>
      <c r="DD513" s="1"/>
      <c r="DE513" s="1"/>
      <c r="DF513" s="1"/>
      <c r="DG513" s="1"/>
      <c r="DH513" s="1"/>
      <c r="DI513" s="1"/>
      <c r="DJ513" s="1"/>
      <c r="DK513" s="1"/>
      <c r="DL513" s="1"/>
      <c r="DM513" s="1"/>
      <c r="DN513" s="1"/>
      <c r="DO513" s="1"/>
      <c r="DP513" s="1"/>
      <c r="DQ513" s="1"/>
      <c r="DR513" s="1"/>
      <c r="DS513" s="1"/>
      <c r="DT513" s="1"/>
      <c r="DU513" s="1"/>
      <c r="DV513" s="1"/>
      <c r="DW513" s="1"/>
      <c r="DX513" s="1"/>
      <c r="DY513" s="1"/>
      <c r="DZ513" s="1"/>
      <c r="EA513" s="1"/>
      <c r="EB513" s="1"/>
      <c r="EC513" s="1"/>
      <c r="ED513" s="1"/>
      <c r="EE513" s="1"/>
      <c r="EF513" s="1"/>
      <c r="EG513" s="1"/>
      <c r="EH513" s="1"/>
      <c r="EI513" s="1"/>
      <c r="EJ513" s="1"/>
      <c r="EK513" s="1"/>
      <c r="EL513" s="1"/>
      <c r="EM513" s="1"/>
      <c r="EN513" s="1"/>
      <c r="EO513" s="1"/>
      <c r="EP513" s="1"/>
      <c r="EQ513" s="1"/>
      <c r="ER513" s="1"/>
      <c r="ES513" s="1"/>
      <c r="ET513" s="1"/>
      <c r="EU513" s="1"/>
      <c r="EV513" s="1"/>
      <c r="EW513" s="1"/>
      <c r="EX513" s="1"/>
      <c r="EY513" s="1"/>
      <c r="EZ513" s="1"/>
      <c r="FA513" s="1"/>
      <c r="FB513" s="1"/>
      <c r="FC513" s="1"/>
      <c r="FD513" s="1"/>
      <c r="FE513" s="1"/>
      <c r="FF513" s="1"/>
      <c r="FG513" s="1"/>
      <c r="FH513" s="1"/>
    </row>
    <row r="514" spans="1:164" ht="15.75" customHeight="1" x14ac:dyDescent="0.25">
      <c r="A514" s="1">
        <v>50489</v>
      </c>
      <c r="B514" s="1" t="s">
        <v>515</v>
      </c>
      <c r="C514" s="1" t="s">
        <v>808</v>
      </c>
      <c r="D514" s="1" t="s">
        <v>825</v>
      </c>
      <c r="E514" s="1">
        <v>1920</v>
      </c>
      <c r="F514" s="1" t="s">
        <v>834</v>
      </c>
      <c r="G514" s="1" t="s">
        <v>839</v>
      </c>
      <c r="H514" s="1" t="s">
        <v>843</v>
      </c>
      <c r="I514" s="1" t="s">
        <v>851</v>
      </c>
      <c r="J514" s="33">
        <v>39925.225296442695</v>
      </c>
      <c r="K514" s="33">
        <v>3542.7905138339925</v>
      </c>
      <c r="L514" s="33">
        <v>5268.067193675889</v>
      </c>
      <c r="M514" s="33">
        <v>15585.114624505928</v>
      </c>
      <c r="N514" s="33">
        <v>6022.320158102767</v>
      </c>
      <c r="O514" s="33">
        <v>7739.501976284585</v>
      </c>
      <c r="P514" s="33">
        <v>1767.4308300395255</v>
      </c>
      <c r="Q514" s="33">
        <v>47070.648221343879</v>
      </c>
      <c r="R514" s="33">
        <v>1130.6284584980237</v>
      </c>
      <c r="S514" s="33">
        <v>2762.9565217391305</v>
      </c>
      <c r="T514" s="33">
        <v>14481.454545454548</v>
      </c>
      <c r="U514" s="33">
        <v>7804.312252964427</v>
      </c>
      <c r="V514" s="33">
        <v>8532.0355731225318</v>
      </c>
      <c r="W514" s="33">
        <v>8802.0671936758899</v>
      </c>
      <c r="X514" s="33">
        <v>2375.296442687747</v>
      </c>
      <c r="Y514" s="33">
        <v>1181.897233201581</v>
      </c>
      <c r="Z514" s="33">
        <v>49892.992094861656</v>
      </c>
      <c r="AA514" s="33">
        <v>23262.0790513834</v>
      </c>
      <c r="AB514" s="33">
        <v>6491.8932806324119</v>
      </c>
      <c r="AC514" s="33">
        <v>3892.5494071146245</v>
      </c>
      <c r="AD514" s="33">
        <v>8980.185770750988</v>
      </c>
      <c r="AE514" s="33">
        <v>7266.2845849802379</v>
      </c>
      <c r="AF514" s="33">
        <v>39736.430830039528</v>
      </c>
      <c r="AG514" s="33">
        <v>2555.434782608696</v>
      </c>
      <c r="AH514" s="33">
        <v>5674.490118577075</v>
      </c>
      <c r="AI514" s="33">
        <v>15922.940711462452</v>
      </c>
      <c r="AJ514" s="33">
        <v>7835.549407114625</v>
      </c>
      <c r="AK514" s="33">
        <v>7175.0909090909099</v>
      </c>
      <c r="AL514" s="33">
        <v>572.92490118577075</v>
      </c>
      <c r="AM514" s="33">
        <v>45898.043478260872</v>
      </c>
      <c r="AN514" s="33">
        <v>776.42292490118575</v>
      </c>
      <c r="AO514" s="33">
        <v>2365.0513833992095</v>
      </c>
      <c r="AP514" s="33">
        <v>15397.051383399212</v>
      </c>
      <c r="AQ514" s="33">
        <v>7605.0909090909099</v>
      </c>
      <c r="AR514" s="33">
        <v>7674.9644268774709</v>
      </c>
      <c r="AS514" s="33">
        <v>8213.4861660079059</v>
      </c>
      <c r="AT514" s="33">
        <v>2805.3833992094865</v>
      </c>
      <c r="AU514" s="33">
        <v>1060.5928853754942</v>
      </c>
      <c r="AV514" s="33">
        <v>46537.608695652183</v>
      </c>
      <c r="AW514" s="33">
        <v>22233.1185770751</v>
      </c>
      <c r="AX514" s="33">
        <v>6336.3517786561279</v>
      </c>
      <c r="AY514" s="33">
        <v>2933.2490118577075</v>
      </c>
      <c r="AZ514" s="33">
        <v>8384.7470355731239</v>
      </c>
      <c r="BA514" s="33">
        <v>6650.142292490119</v>
      </c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  <c r="CF514" s="1"/>
      <c r="CG514" s="1"/>
      <c r="CH514" s="1"/>
      <c r="CI514" s="1"/>
      <c r="CJ514" s="1"/>
      <c r="CK514" s="1"/>
      <c r="CL514" s="1"/>
      <c r="CM514" s="1"/>
      <c r="CN514" s="1"/>
      <c r="CO514" s="1"/>
      <c r="CP514" s="1"/>
      <c r="CQ514" s="1"/>
      <c r="CR514" s="1"/>
      <c r="CS514" s="1"/>
      <c r="CT514" s="1"/>
      <c r="CU514" s="1"/>
      <c r="CV514" s="1"/>
      <c r="CW514" s="1"/>
      <c r="CX514" s="1"/>
      <c r="CY514" s="1"/>
      <c r="CZ514" s="1"/>
      <c r="DA514" s="1"/>
      <c r="DB514" s="1"/>
      <c r="DC514" s="1"/>
      <c r="DD514" s="1"/>
      <c r="DE514" s="1"/>
      <c r="DF514" s="1"/>
      <c r="DG514" s="1"/>
      <c r="DH514" s="1"/>
      <c r="DI514" s="1"/>
      <c r="DJ514" s="1"/>
      <c r="DK514" s="1"/>
      <c r="DL514" s="1"/>
      <c r="DM514" s="1"/>
      <c r="DN514" s="1"/>
      <c r="DO514" s="1"/>
      <c r="DP514" s="1"/>
      <c r="DQ514" s="1"/>
      <c r="DR514" s="1"/>
      <c r="DS514" s="1"/>
      <c r="DT514" s="1"/>
      <c r="DU514" s="1"/>
      <c r="DV514" s="1"/>
      <c r="DW514" s="1"/>
      <c r="DX514" s="1"/>
      <c r="DY514" s="1"/>
      <c r="DZ514" s="1"/>
      <c r="EA514" s="1"/>
      <c r="EB514" s="1"/>
      <c r="EC514" s="1"/>
      <c r="ED514" s="1"/>
      <c r="EE514" s="1"/>
      <c r="EF514" s="1"/>
      <c r="EG514" s="1"/>
      <c r="EH514" s="1"/>
      <c r="EI514" s="1"/>
      <c r="EJ514" s="1"/>
      <c r="EK514" s="1"/>
      <c r="EL514" s="1"/>
      <c r="EM514" s="1"/>
      <c r="EN514" s="1"/>
      <c r="EO514" s="1"/>
      <c r="EP514" s="1"/>
      <c r="EQ514" s="1"/>
      <c r="ER514" s="1"/>
      <c r="ES514" s="1"/>
      <c r="ET514" s="1"/>
      <c r="EU514" s="1"/>
      <c r="EV514" s="1"/>
      <c r="EW514" s="1"/>
      <c r="EX514" s="1"/>
      <c r="EY514" s="1"/>
      <c r="EZ514" s="1"/>
      <c r="FA514" s="1"/>
      <c r="FB514" s="1"/>
      <c r="FC514" s="1"/>
      <c r="FD514" s="1"/>
      <c r="FE514" s="1"/>
      <c r="FF514" s="1"/>
      <c r="FG514" s="1"/>
      <c r="FH514" s="1"/>
    </row>
    <row r="515" spans="1:164" ht="15.75" customHeight="1" x14ac:dyDescent="0.25">
      <c r="A515" s="1">
        <v>50492</v>
      </c>
      <c r="B515" s="1" t="s">
        <v>516</v>
      </c>
      <c r="C515" s="1" t="s">
        <v>808</v>
      </c>
      <c r="D515" s="1" t="s">
        <v>823</v>
      </c>
      <c r="E515" s="1">
        <v>1333</v>
      </c>
      <c r="F515" s="1" t="s">
        <v>833</v>
      </c>
      <c r="G515" s="1" t="s">
        <v>839</v>
      </c>
      <c r="H515" s="1" t="s">
        <v>843</v>
      </c>
      <c r="I515" s="1" t="s">
        <v>850</v>
      </c>
      <c r="J515" s="33">
        <v>1741.8735177865617</v>
      </c>
      <c r="K515" s="33">
        <v>0</v>
      </c>
      <c r="L515" s="33">
        <v>68.154150197628468</v>
      </c>
      <c r="M515" s="33">
        <v>692.43478260869563</v>
      </c>
      <c r="N515" s="33">
        <v>421.85770750988144</v>
      </c>
      <c r="O515" s="33">
        <v>0</v>
      </c>
      <c r="P515" s="33">
        <v>559.42687747035575</v>
      </c>
      <c r="Q515" s="33">
        <v>4969.415019762846</v>
      </c>
      <c r="R515" s="33">
        <v>0</v>
      </c>
      <c r="S515" s="33">
        <v>96.42292490118578</v>
      </c>
      <c r="T515" s="33">
        <v>1389.0355731225297</v>
      </c>
      <c r="U515" s="33">
        <v>490.68774703557318</v>
      </c>
      <c r="V515" s="33">
        <v>1108.8537549407115</v>
      </c>
      <c r="W515" s="33">
        <v>1556.7509881422925</v>
      </c>
      <c r="X515" s="33">
        <v>192.32411067193678</v>
      </c>
      <c r="Y515" s="33">
        <v>135.33992094861662</v>
      </c>
      <c r="Z515" s="33">
        <v>17076.201581027668</v>
      </c>
      <c r="AA515" s="33">
        <v>11432.881422924902</v>
      </c>
      <c r="AB515" s="33">
        <v>936.98814229249012</v>
      </c>
      <c r="AC515" s="33">
        <v>2076.01581027668</v>
      </c>
      <c r="AD515" s="33">
        <v>797.53359683794474</v>
      </c>
      <c r="AE515" s="33">
        <v>1832.7826086956522</v>
      </c>
      <c r="AF515" s="33">
        <v>1555.5889328063245</v>
      </c>
      <c r="AG515" s="33">
        <v>25.916996047430828</v>
      </c>
      <c r="AH515" s="33">
        <v>190.73517786561266</v>
      </c>
      <c r="AI515" s="33">
        <v>745.21739130434787</v>
      </c>
      <c r="AJ515" s="33">
        <v>347.45849802371544</v>
      </c>
      <c r="AK515" s="33">
        <v>40.592885375494077</v>
      </c>
      <c r="AL515" s="33">
        <v>205.66798418972334</v>
      </c>
      <c r="AM515" s="33">
        <v>4507.233201581028</v>
      </c>
      <c r="AN515" s="33">
        <v>1.1857707509881423</v>
      </c>
      <c r="AO515" s="33">
        <v>79.047430830039531</v>
      </c>
      <c r="AP515" s="33">
        <v>1089.1976284584982</v>
      </c>
      <c r="AQ515" s="33">
        <v>335.36363636363637</v>
      </c>
      <c r="AR515" s="33">
        <v>724.39525691699612</v>
      </c>
      <c r="AS515" s="33">
        <v>2055.7470355731225</v>
      </c>
      <c r="AT515" s="33">
        <v>189.92094861660081</v>
      </c>
      <c r="AU515" s="33">
        <v>32.37549407114625</v>
      </c>
      <c r="AV515" s="33">
        <v>15208.166007905138</v>
      </c>
      <c r="AW515" s="33">
        <v>9837.758893280632</v>
      </c>
      <c r="AX515" s="33">
        <v>774.80632411067199</v>
      </c>
      <c r="AY515" s="33">
        <v>1992.403162055336</v>
      </c>
      <c r="AZ515" s="33">
        <v>1223.6640316205535</v>
      </c>
      <c r="BA515" s="33">
        <v>1379.5335968379447</v>
      </c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  <c r="CE515" s="1"/>
      <c r="CF515" s="1"/>
      <c r="CG515" s="1"/>
      <c r="CH515" s="1"/>
      <c r="CI515" s="1"/>
      <c r="CJ515" s="1"/>
      <c r="CK515" s="1"/>
      <c r="CL515" s="1"/>
      <c r="CM515" s="1"/>
      <c r="CN515" s="1"/>
      <c r="CO515" s="1"/>
      <c r="CP515" s="1"/>
      <c r="CQ515" s="1"/>
      <c r="CR515" s="1"/>
      <c r="CS515" s="1"/>
      <c r="CT515" s="1"/>
      <c r="CU515" s="1"/>
      <c r="CV515" s="1"/>
      <c r="CW515" s="1"/>
      <c r="CX515" s="1"/>
      <c r="CY515" s="1"/>
      <c r="CZ515" s="1"/>
      <c r="DA515" s="1"/>
      <c r="DB515" s="1"/>
      <c r="DC515" s="1"/>
      <c r="DD515" s="1"/>
      <c r="DE515" s="1"/>
      <c r="DF515" s="1"/>
      <c r="DG515" s="1"/>
      <c r="DH515" s="1"/>
      <c r="DI515" s="1"/>
      <c r="DJ515" s="1"/>
      <c r="DK515" s="1"/>
      <c r="DL515" s="1"/>
      <c r="DM515" s="1"/>
      <c r="DN515" s="1"/>
      <c r="DO515" s="1"/>
      <c r="DP515" s="1"/>
      <c r="DQ515" s="1"/>
      <c r="DR515" s="1"/>
      <c r="DS515" s="1"/>
      <c r="DT515" s="1"/>
      <c r="DU515" s="1"/>
      <c r="DV515" s="1"/>
      <c r="DW515" s="1"/>
      <c r="DX515" s="1"/>
      <c r="DY515" s="1"/>
      <c r="DZ515" s="1"/>
      <c r="EA515" s="1"/>
      <c r="EB515" s="1"/>
      <c r="EC515" s="1"/>
      <c r="ED515" s="1"/>
      <c r="EE515" s="1"/>
      <c r="EF515" s="1"/>
      <c r="EG515" s="1"/>
      <c r="EH515" s="1"/>
      <c r="EI515" s="1"/>
      <c r="EJ515" s="1"/>
      <c r="EK515" s="1"/>
      <c r="EL515" s="1"/>
      <c r="EM515" s="1"/>
      <c r="EN515" s="1"/>
      <c r="EO515" s="1"/>
      <c r="EP515" s="1"/>
      <c r="EQ515" s="1"/>
      <c r="ER515" s="1"/>
      <c r="ES515" s="1"/>
      <c r="ET515" s="1"/>
      <c r="EU515" s="1"/>
      <c r="EV515" s="1"/>
      <c r="EW515" s="1"/>
      <c r="EX515" s="1"/>
      <c r="EY515" s="1"/>
      <c r="EZ515" s="1"/>
      <c r="FA515" s="1"/>
      <c r="FB515" s="1"/>
      <c r="FC515" s="1"/>
      <c r="FD515" s="1"/>
      <c r="FE515" s="1"/>
      <c r="FF515" s="1"/>
      <c r="FG515" s="1"/>
      <c r="FH515" s="1"/>
    </row>
    <row r="516" spans="1:164" ht="15.75" customHeight="1" x14ac:dyDescent="0.25">
      <c r="A516" s="1">
        <v>50498</v>
      </c>
      <c r="B516" s="1" t="s">
        <v>517</v>
      </c>
      <c r="C516" s="1" t="s">
        <v>808</v>
      </c>
      <c r="D516" s="1" t="s">
        <v>825</v>
      </c>
      <c r="E516" s="1">
        <v>1837</v>
      </c>
      <c r="F516" s="1" t="s">
        <v>835</v>
      </c>
      <c r="G516" s="1" t="s">
        <v>839</v>
      </c>
      <c r="H516" s="1" t="s">
        <v>843</v>
      </c>
      <c r="I516" s="1" t="s">
        <v>852</v>
      </c>
      <c r="J516" s="33">
        <v>32233.699604743084</v>
      </c>
      <c r="K516" s="33">
        <v>2205.2885375494075</v>
      </c>
      <c r="L516" s="33">
        <v>5356.6007905138349</v>
      </c>
      <c r="M516" s="33">
        <v>13991.130434782608</v>
      </c>
      <c r="N516" s="33">
        <v>5787.2766798418979</v>
      </c>
      <c r="O516" s="33">
        <v>3389.229249011858</v>
      </c>
      <c r="P516" s="33">
        <v>1504.1739130434783</v>
      </c>
      <c r="Q516" s="33">
        <v>30393.158102766803</v>
      </c>
      <c r="R516" s="33">
        <v>622.41897233201587</v>
      </c>
      <c r="S516" s="33">
        <v>1169.2252964426877</v>
      </c>
      <c r="T516" s="33">
        <v>11986.205533596838</v>
      </c>
      <c r="U516" s="33">
        <v>3530.438735177866</v>
      </c>
      <c r="V516" s="33">
        <v>4624.205533596838</v>
      </c>
      <c r="W516" s="33">
        <v>5815.608695652174</v>
      </c>
      <c r="X516" s="33">
        <v>1959.8339920948617</v>
      </c>
      <c r="Y516" s="33">
        <v>685.22134387351775</v>
      </c>
      <c r="Z516" s="33">
        <v>33221.573122529648</v>
      </c>
      <c r="AA516" s="33">
        <v>10182.130434782608</v>
      </c>
      <c r="AB516" s="33">
        <v>5305.4584980237159</v>
      </c>
      <c r="AC516" s="33">
        <v>5098.272727272727</v>
      </c>
      <c r="AD516" s="33">
        <v>6318.6758893280639</v>
      </c>
      <c r="AE516" s="33">
        <v>6317.03557312253</v>
      </c>
      <c r="AF516" s="33">
        <v>34633.924901185776</v>
      </c>
      <c r="AG516" s="33">
        <v>3513.9960474308305</v>
      </c>
      <c r="AH516" s="33">
        <v>6784.9960474308309</v>
      </c>
      <c r="AI516" s="33">
        <v>12101.189723320158</v>
      </c>
      <c r="AJ516" s="33">
        <v>4961.7944664031629</v>
      </c>
      <c r="AK516" s="33">
        <v>5688.450592885376</v>
      </c>
      <c r="AL516" s="33">
        <v>1583.4980237154152</v>
      </c>
      <c r="AM516" s="33">
        <v>38624.707509881424</v>
      </c>
      <c r="AN516" s="33">
        <v>607.71936758893287</v>
      </c>
      <c r="AO516" s="33">
        <v>1582.7905138339922</v>
      </c>
      <c r="AP516" s="33">
        <v>12937.316205533598</v>
      </c>
      <c r="AQ516" s="33">
        <v>4803.98023715415</v>
      </c>
      <c r="AR516" s="33">
        <v>6422.245059288538</v>
      </c>
      <c r="AS516" s="33">
        <v>8816.2648221343879</v>
      </c>
      <c r="AT516" s="33">
        <v>2485.3003952569175</v>
      </c>
      <c r="AU516" s="33">
        <v>969.09090909090924</v>
      </c>
      <c r="AV516" s="33">
        <v>39194.798418972336</v>
      </c>
      <c r="AW516" s="33">
        <v>13912.07114624506</v>
      </c>
      <c r="AX516" s="33">
        <v>4947.944664031621</v>
      </c>
      <c r="AY516" s="33">
        <v>5476.01976284585</v>
      </c>
      <c r="AZ516" s="33">
        <v>9938.9525691699619</v>
      </c>
      <c r="BA516" s="33">
        <v>4919.8102766798429</v>
      </c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  <c r="CF516" s="1"/>
      <c r="CG516" s="1"/>
      <c r="CH516" s="1"/>
      <c r="CI516" s="1"/>
      <c r="CJ516" s="1"/>
      <c r="CK516" s="1"/>
      <c r="CL516" s="1"/>
      <c r="CM516" s="1"/>
      <c r="CN516" s="1"/>
      <c r="CO516" s="1"/>
      <c r="CP516" s="1"/>
      <c r="CQ516" s="1"/>
      <c r="CR516" s="1"/>
      <c r="CS516" s="1"/>
      <c r="CT516" s="1"/>
      <c r="CU516" s="1"/>
      <c r="CV516" s="1"/>
      <c r="CW516" s="1"/>
      <c r="CX516" s="1"/>
      <c r="CY516" s="1"/>
      <c r="CZ516" s="1"/>
      <c r="DA516" s="1"/>
      <c r="DB516" s="1"/>
      <c r="DC516" s="1"/>
      <c r="DD516" s="1"/>
      <c r="DE516" s="1"/>
      <c r="DF516" s="1"/>
      <c r="DG516" s="1"/>
      <c r="DH516" s="1"/>
      <c r="DI516" s="1"/>
      <c r="DJ516" s="1"/>
      <c r="DK516" s="1"/>
      <c r="DL516" s="1"/>
      <c r="DM516" s="1"/>
      <c r="DN516" s="1"/>
      <c r="DO516" s="1"/>
      <c r="DP516" s="1"/>
      <c r="DQ516" s="1"/>
      <c r="DR516" s="1"/>
      <c r="DS516" s="1"/>
      <c r="DT516" s="1"/>
      <c r="DU516" s="1"/>
      <c r="DV516" s="1"/>
      <c r="DW516" s="1"/>
      <c r="DX516" s="1"/>
      <c r="DY516" s="1"/>
      <c r="DZ516" s="1"/>
      <c r="EA516" s="1"/>
      <c r="EB516" s="1"/>
      <c r="EC516" s="1"/>
      <c r="ED516" s="1"/>
      <c r="EE516" s="1"/>
      <c r="EF516" s="1"/>
      <c r="EG516" s="1"/>
      <c r="EH516" s="1"/>
      <c r="EI516" s="1"/>
      <c r="EJ516" s="1"/>
      <c r="EK516" s="1"/>
      <c r="EL516" s="1"/>
      <c r="EM516" s="1"/>
      <c r="EN516" s="1"/>
      <c r="EO516" s="1"/>
      <c r="EP516" s="1"/>
      <c r="EQ516" s="1"/>
      <c r="ER516" s="1"/>
      <c r="ES516" s="1"/>
      <c r="ET516" s="1"/>
      <c r="EU516" s="1"/>
      <c r="EV516" s="1"/>
      <c r="EW516" s="1"/>
      <c r="EX516" s="1"/>
      <c r="EY516" s="1"/>
      <c r="EZ516" s="1"/>
      <c r="FA516" s="1"/>
      <c r="FB516" s="1"/>
      <c r="FC516" s="1"/>
      <c r="FD516" s="1"/>
      <c r="FE516" s="1"/>
      <c r="FF516" s="1"/>
      <c r="FG516" s="1"/>
      <c r="FH516" s="1"/>
    </row>
    <row r="517" spans="1:164" ht="15.75" customHeight="1" x14ac:dyDescent="0.25">
      <c r="A517" s="1">
        <v>50501</v>
      </c>
      <c r="B517" s="1" t="s">
        <v>518</v>
      </c>
      <c r="C517" s="1" t="s">
        <v>811</v>
      </c>
      <c r="D517" s="1" t="s">
        <v>830</v>
      </c>
      <c r="E517" s="1">
        <v>4501</v>
      </c>
      <c r="F517" s="1" t="s">
        <v>834</v>
      </c>
      <c r="G517" s="1" t="s">
        <v>839</v>
      </c>
      <c r="H517" s="1" t="s">
        <v>849</v>
      </c>
      <c r="I517" s="1" t="s">
        <v>851</v>
      </c>
      <c r="J517" s="33">
        <v>287068.53359683795</v>
      </c>
      <c r="K517" s="33">
        <v>15876.015810276682</v>
      </c>
      <c r="L517" s="33">
        <v>39278.830039525696</v>
      </c>
      <c r="M517" s="33">
        <v>112975.76284584981</v>
      </c>
      <c r="N517" s="33">
        <v>60136.185770750992</v>
      </c>
      <c r="O517" s="33">
        <v>44088.023715415031</v>
      </c>
      <c r="P517" s="33">
        <v>14713.715415019762</v>
      </c>
      <c r="Q517" s="33">
        <v>234085.87351778662</v>
      </c>
      <c r="R517" s="33">
        <v>6577.3320158102779</v>
      </c>
      <c r="S517" s="33">
        <v>13234.13833992095</v>
      </c>
      <c r="T517" s="33">
        <v>86762.158102766814</v>
      </c>
      <c r="U517" s="33">
        <v>44154.371541501976</v>
      </c>
      <c r="V517" s="33">
        <v>33990.944664031624</v>
      </c>
      <c r="W517" s="33">
        <v>34840.118577075104</v>
      </c>
      <c r="X517" s="33">
        <v>8800.9090909090919</v>
      </c>
      <c r="Y517" s="33">
        <v>5725.9011857707519</v>
      </c>
      <c r="Z517" s="33">
        <v>420573.86561264819</v>
      </c>
      <c r="AA517" s="33">
        <v>198718.61660079053</v>
      </c>
      <c r="AB517" s="33">
        <v>47799.201581027679</v>
      </c>
      <c r="AC517" s="33">
        <v>35283.395256917</v>
      </c>
      <c r="AD517" s="33">
        <v>112159.94071146246</v>
      </c>
      <c r="AE517" s="33">
        <v>26612.711462450596</v>
      </c>
      <c r="AF517" s="33">
        <v>279876.58893280633</v>
      </c>
      <c r="AG517" s="33">
        <v>16676.652173913044</v>
      </c>
      <c r="AH517" s="33">
        <v>39097.549407114631</v>
      </c>
      <c r="AI517" s="33">
        <v>113682.66798418974</v>
      </c>
      <c r="AJ517" s="33">
        <v>60384.415019762855</v>
      </c>
      <c r="AK517" s="33">
        <v>42840.264822134392</v>
      </c>
      <c r="AL517" s="33">
        <v>7195.0395256917009</v>
      </c>
      <c r="AM517" s="33">
        <v>268356.60079051385</v>
      </c>
      <c r="AN517" s="33">
        <v>6379.01185770751</v>
      </c>
      <c r="AO517" s="33">
        <v>15348.679841897236</v>
      </c>
      <c r="AP517" s="33">
        <v>93557.766798418976</v>
      </c>
      <c r="AQ517" s="33">
        <v>55358.679841897232</v>
      </c>
      <c r="AR517" s="33">
        <v>37474.711462450592</v>
      </c>
      <c r="AS517" s="33">
        <v>45125.22134387352</v>
      </c>
      <c r="AT517" s="33">
        <v>9174.04743083004</v>
      </c>
      <c r="AU517" s="33">
        <v>5938.4822134387359</v>
      </c>
      <c r="AV517" s="33">
        <v>406102.3003952569</v>
      </c>
      <c r="AW517" s="33">
        <v>176457.14229249011</v>
      </c>
      <c r="AX517" s="33">
        <v>51309.181818181823</v>
      </c>
      <c r="AY517" s="33">
        <v>38080.320158102775</v>
      </c>
      <c r="AZ517" s="33">
        <v>109235.5928853755</v>
      </c>
      <c r="BA517" s="33">
        <v>31020.06324110672</v>
      </c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  <c r="CF517" s="1"/>
      <c r="CG517" s="1"/>
      <c r="CH517" s="1"/>
      <c r="CI517" s="1"/>
      <c r="CJ517" s="1"/>
      <c r="CK517" s="1"/>
      <c r="CL517" s="1"/>
      <c r="CM517" s="1"/>
      <c r="CN517" s="1"/>
      <c r="CO517" s="1"/>
      <c r="CP517" s="1"/>
      <c r="CQ517" s="1"/>
      <c r="CR517" s="1"/>
      <c r="CS517" s="1"/>
      <c r="CT517" s="1"/>
      <c r="CU517" s="1"/>
      <c r="CV517" s="1"/>
      <c r="CW517" s="1"/>
      <c r="CX517" s="1"/>
      <c r="CY517" s="1"/>
      <c r="CZ517" s="1"/>
      <c r="DA517" s="1"/>
      <c r="DB517" s="1"/>
      <c r="DC517" s="1"/>
      <c r="DD517" s="1"/>
      <c r="DE517" s="1"/>
      <c r="DF517" s="1"/>
      <c r="DG517" s="1"/>
      <c r="DH517" s="1"/>
      <c r="DI517" s="1"/>
      <c r="DJ517" s="1"/>
      <c r="DK517" s="1"/>
      <c r="DL517" s="1"/>
      <c r="DM517" s="1"/>
      <c r="DN517" s="1"/>
      <c r="DO517" s="1"/>
      <c r="DP517" s="1"/>
      <c r="DQ517" s="1"/>
      <c r="DR517" s="1"/>
      <c r="DS517" s="1"/>
      <c r="DT517" s="1"/>
      <c r="DU517" s="1"/>
      <c r="DV517" s="1"/>
      <c r="DW517" s="1"/>
      <c r="DX517" s="1"/>
      <c r="DY517" s="1"/>
      <c r="DZ517" s="1"/>
      <c r="EA517" s="1"/>
      <c r="EB517" s="1"/>
      <c r="EC517" s="1"/>
      <c r="ED517" s="1"/>
      <c r="EE517" s="1"/>
      <c r="EF517" s="1"/>
      <c r="EG517" s="1"/>
      <c r="EH517" s="1"/>
      <c r="EI517" s="1"/>
      <c r="EJ517" s="1"/>
      <c r="EK517" s="1"/>
      <c r="EL517" s="1"/>
      <c r="EM517" s="1"/>
      <c r="EN517" s="1"/>
      <c r="EO517" s="1"/>
      <c r="EP517" s="1"/>
      <c r="EQ517" s="1"/>
      <c r="ER517" s="1"/>
      <c r="ES517" s="1"/>
      <c r="ET517" s="1"/>
      <c r="EU517" s="1"/>
      <c r="EV517" s="1"/>
      <c r="EW517" s="1"/>
      <c r="EX517" s="1"/>
      <c r="EY517" s="1"/>
      <c r="EZ517" s="1"/>
      <c r="FA517" s="1"/>
      <c r="FB517" s="1"/>
      <c r="FC517" s="1"/>
      <c r="FD517" s="1"/>
      <c r="FE517" s="1"/>
      <c r="FF517" s="1"/>
      <c r="FG517" s="1"/>
      <c r="FH517" s="1"/>
    </row>
    <row r="518" spans="1:164" ht="15.75" customHeight="1" x14ac:dyDescent="0.25">
      <c r="A518" s="1">
        <v>50502</v>
      </c>
      <c r="B518" s="1" t="s">
        <v>519</v>
      </c>
      <c r="C518" s="1" t="s">
        <v>811</v>
      </c>
      <c r="D518" s="1" t="s">
        <v>825</v>
      </c>
      <c r="E518" s="1">
        <v>1800</v>
      </c>
      <c r="F518" s="1" t="s">
        <v>832</v>
      </c>
      <c r="G518" s="1" t="s">
        <v>839</v>
      </c>
      <c r="H518" s="1" t="s">
        <v>841</v>
      </c>
      <c r="I518" s="1" t="s">
        <v>852</v>
      </c>
      <c r="J518" s="33">
        <v>24288.53754940712</v>
      </c>
      <c r="K518" s="33">
        <v>1507.3517786561265</v>
      </c>
      <c r="L518" s="33">
        <v>3795.079051383399</v>
      </c>
      <c r="M518" s="33">
        <v>8343.7549407114639</v>
      </c>
      <c r="N518" s="33">
        <v>2535.0395256916995</v>
      </c>
      <c r="O518" s="33">
        <v>6636.9960474308318</v>
      </c>
      <c r="P518" s="33">
        <v>1470.316205533597</v>
      </c>
      <c r="Q518" s="33">
        <v>37400.889328063247</v>
      </c>
      <c r="R518" s="33">
        <v>1043.6482213438735</v>
      </c>
      <c r="S518" s="33">
        <v>2695.612648221344</v>
      </c>
      <c r="T518" s="33">
        <v>7988.1146245059299</v>
      </c>
      <c r="U518" s="33">
        <v>5649.2845849802379</v>
      </c>
      <c r="V518" s="33">
        <v>8923.2964426877479</v>
      </c>
      <c r="W518" s="33">
        <v>7869.379446640316</v>
      </c>
      <c r="X518" s="33">
        <v>2355.640316205534</v>
      </c>
      <c r="Y518" s="33">
        <v>875.91304347826087</v>
      </c>
      <c r="Z518" s="33">
        <v>51467.371541501976</v>
      </c>
      <c r="AA518" s="33">
        <v>21354.059288537552</v>
      </c>
      <c r="AB518" s="33">
        <v>5991.0632411067199</v>
      </c>
      <c r="AC518" s="33">
        <v>6725.462450592885</v>
      </c>
      <c r="AD518" s="33">
        <v>8298.782608695652</v>
      </c>
      <c r="AE518" s="33">
        <v>9098.0039525691718</v>
      </c>
      <c r="AF518" s="33">
        <v>34616.320158102768</v>
      </c>
      <c r="AG518" s="33">
        <v>2209.8498023715415</v>
      </c>
      <c r="AH518" s="33">
        <v>5778.114624505929</v>
      </c>
      <c r="AI518" s="33">
        <v>11989.205533596838</v>
      </c>
      <c r="AJ518" s="33">
        <v>5108.6086956521749</v>
      </c>
      <c r="AK518" s="33">
        <v>8009.0000000000009</v>
      </c>
      <c r="AL518" s="33">
        <v>1521.5415019762847</v>
      </c>
      <c r="AM518" s="33">
        <v>43454.529644268783</v>
      </c>
      <c r="AN518" s="33">
        <v>986.501976284585</v>
      </c>
      <c r="AO518" s="33">
        <v>3043.418972332016</v>
      </c>
      <c r="AP518" s="33">
        <v>9362.1304347826081</v>
      </c>
      <c r="AQ518" s="33">
        <v>6499.6442687747031</v>
      </c>
      <c r="AR518" s="33">
        <v>9640.383399209486</v>
      </c>
      <c r="AS518" s="33">
        <v>9997.1581027667999</v>
      </c>
      <c r="AT518" s="33">
        <v>2799.2371541501975</v>
      </c>
      <c r="AU518" s="33">
        <v>1126.0553359683795</v>
      </c>
      <c r="AV518" s="33">
        <v>52645.086956521744</v>
      </c>
      <c r="AW518" s="33">
        <v>24048.695652173916</v>
      </c>
      <c r="AX518" s="33">
        <v>6904.1581027667989</v>
      </c>
      <c r="AY518" s="33">
        <v>6125.6007905138349</v>
      </c>
      <c r="AZ518" s="33">
        <v>7905.05138339921</v>
      </c>
      <c r="BA518" s="33">
        <v>7661.5810276679849</v>
      </c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  <c r="CE518" s="1"/>
      <c r="CF518" s="1"/>
      <c r="CG518" s="1"/>
      <c r="CH518" s="1"/>
      <c r="CI518" s="1"/>
      <c r="CJ518" s="1"/>
      <c r="CK518" s="1"/>
      <c r="CL518" s="1"/>
      <c r="CM518" s="1"/>
      <c r="CN518" s="1"/>
      <c r="CO518" s="1"/>
      <c r="CP518" s="1"/>
      <c r="CQ518" s="1"/>
      <c r="CR518" s="1"/>
      <c r="CS518" s="1"/>
      <c r="CT518" s="1"/>
      <c r="CU518" s="1"/>
      <c r="CV518" s="1"/>
      <c r="CW518" s="1"/>
      <c r="CX518" s="1"/>
      <c r="CY518" s="1"/>
      <c r="CZ518" s="1"/>
      <c r="DA518" s="1"/>
      <c r="DB518" s="1"/>
      <c r="DC518" s="1"/>
      <c r="DD518" s="1"/>
      <c r="DE518" s="1"/>
      <c r="DF518" s="1"/>
      <c r="DG518" s="1"/>
      <c r="DH518" s="1"/>
      <c r="DI518" s="1"/>
      <c r="DJ518" s="1"/>
      <c r="DK518" s="1"/>
      <c r="DL518" s="1"/>
      <c r="DM518" s="1"/>
      <c r="DN518" s="1"/>
      <c r="DO518" s="1"/>
      <c r="DP518" s="1"/>
      <c r="DQ518" s="1"/>
      <c r="DR518" s="1"/>
      <c r="DS518" s="1"/>
      <c r="DT518" s="1"/>
      <c r="DU518" s="1"/>
      <c r="DV518" s="1"/>
      <c r="DW518" s="1"/>
      <c r="DX518" s="1"/>
      <c r="DY518" s="1"/>
      <c r="DZ518" s="1"/>
      <c r="EA518" s="1"/>
      <c r="EB518" s="1"/>
      <c r="EC518" s="1"/>
      <c r="ED518" s="1"/>
      <c r="EE518" s="1"/>
      <c r="EF518" s="1"/>
      <c r="EG518" s="1"/>
      <c r="EH518" s="1"/>
      <c r="EI518" s="1"/>
      <c r="EJ518" s="1"/>
      <c r="EK518" s="1"/>
      <c r="EL518" s="1"/>
      <c r="EM518" s="1"/>
      <c r="EN518" s="1"/>
      <c r="EO518" s="1"/>
      <c r="EP518" s="1"/>
      <c r="EQ518" s="1"/>
      <c r="ER518" s="1"/>
      <c r="ES518" s="1"/>
      <c r="ET518" s="1"/>
      <c r="EU518" s="1"/>
      <c r="EV518" s="1"/>
      <c r="EW518" s="1"/>
      <c r="EX518" s="1"/>
      <c r="EY518" s="1"/>
      <c r="EZ518" s="1"/>
      <c r="FA518" s="1"/>
      <c r="FB518" s="1"/>
      <c r="FC518" s="1"/>
      <c r="FD518" s="1"/>
      <c r="FE518" s="1"/>
      <c r="FF518" s="1"/>
      <c r="FG518" s="1"/>
      <c r="FH518" s="1"/>
    </row>
    <row r="519" spans="1:164" ht="15.75" customHeight="1" x14ac:dyDescent="0.25">
      <c r="A519" s="1">
        <v>50504</v>
      </c>
      <c r="B519" s="1" t="s">
        <v>520</v>
      </c>
      <c r="C519" s="1" t="s">
        <v>810</v>
      </c>
      <c r="D519" s="1" t="s">
        <v>827</v>
      </c>
      <c r="E519" s="1">
        <v>2992</v>
      </c>
      <c r="F519" s="1" t="s">
        <v>836</v>
      </c>
      <c r="G519" s="1" t="s">
        <v>839</v>
      </c>
      <c r="H519" s="1" t="s">
        <v>841</v>
      </c>
      <c r="I519" s="1" t="s">
        <v>854</v>
      </c>
      <c r="J519" s="33">
        <v>134676.16996047433</v>
      </c>
      <c r="K519" s="33">
        <v>8877.7075098814239</v>
      </c>
      <c r="L519" s="33">
        <v>21269.588932806324</v>
      </c>
      <c r="M519" s="33">
        <v>58852.312252964432</v>
      </c>
      <c r="N519" s="33">
        <v>27956.695652173916</v>
      </c>
      <c r="O519" s="33">
        <v>15022.509881422928</v>
      </c>
      <c r="P519" s="33">
        <v>2697.3557312252965</v>
      </c>
      <c r="Q519" s="33">
        <v>111582.93675889329</v>
      </c>
      <c r="R519" s="33">
        <v>1451.711462450593</v>
      </c>
      <c r="S519" s="33">
        <v>5117.624505928854</v>
      </c>
      <c r="T519" s="33">
        <v>39157.881422924904</v>
      </c>
      <c r="U519" s="33">
        <v>21105.525691699608</v>
      </c>
      <c r="V519" s="33">
        <v>25030.577075098816</v>
      </c>
      <c r="W519" s="33">
        <v>13148.89328063241</v>
      </c>
      <c r="X519" s="33">
        <v>3687.1739130434785</v>
      </c>
      <c r="Y519" s="33">
        <v>2883.549407114625</v>
      </c>
      <c r="Z519" s="33">
        <v>112943.39920948618</v>
      </c>
      <c r="AA519" s="33">
        <v>44409.166007905143</v>
      </c>
      <c r="AB519" s="33">
        <v>10196.592885375496</v>
      </c>
      <c r="AC519" s="33">
        <v>17116.893280632412</v>
      </c>
      <c r="AD519" s="33">
        <v>23421.49011857708</v>
      </c>
      <c r="AE519" s="33">
        <v>17799.256916996052</v>
      </c>
      <c r="AF519" s="33">
        <v>143013.29249011859</v>
      </c>
      <c r="AG519" s="33">
        <v>9246.569169960474</v>
      </c>
      <c r="AH519" s="33">
        <v>23740.359683794468</v>
      </c>
      <c r="AI519" s="33">
        <v>59990.3162055336</v>
      </c>
      <c r="AJ519" s="33">
        <v>31738.17391304348</v>
      </c>
      <c r="AK519" s="33">
        <v>15874.03557312253</v>
      </c>
      <c r="AL519" s="33">
        <v>2423.8379446640315</v>
      </c>
      <c r="AM519" s="33">
        <v>116085.32411067197</v>
      </c>
      <c r="AN519" s="33">
        <v>1731.8300395256917</v>
      </c>
      <c r="AO519" s="33">
        <v>6307.411067193676</v>
      </c>
      <c r="AP519" s="33">
        <v>40546.581027667991</v>
      </c>
      <c r="AQ519" s="33">
        <v>21290.865612648224</v>
      </c>
      <c r="AR519" s="33">
        <v>25571.41897233202</v>
      </c>
      <c r="AS519" s="33">
        <v>14668.015810276682</v>
      </c>
      <c r="AT519" s="33">
        <v>3501.1936758893285</v>
      </c>
      <c r="AU519" s="33">
        <v>2468.0079051383404</v>
      </c>
      <c r="AV519" s="33">
        <v>109306.58498023718</v>
      </c>
      <c r="AW519" s="33">
        <v>39849.664031620552</v>
      </c>
      <c r="AX519" s="33">
        <v>10520.703557312254</v>
      </c>
      <c r="AY519" s="33">
        <v>15861.308300395258</v>
      </c>
      <c r="AZ519" s="33">
        <v>23763.889328063244</v>
      </c>
      <c r="BA519" s="33">
        <v>19311.019762845852</v>
      </c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  <c r="CF519" s="1"/>
      <c r="CG519" s="1"/>
      <c r="CH519" s="1"/>
      <c r="CI519" s="1"/>
      <c r="CJ519" s="1"/>
      <c r="CK519" s="1"/>
      <c r="CL519" s="1"/>
      <c r="CM519" s="1"/>
      <c r="CN519" s="1"/>
      <c r="CO519" s="1"/>
      <c r="CP519" s="1"/>
      <c r="CQ519" s="1"/>
      <c r="CR519" s="1"/>
      <c r="CS519" s="1"/>
      <c r="CT519" s="1"/>
      <c r="CU519" s="1"/>
      <c r="CV519" s="1"/>
      <c r="CW519" s="1"/>
      <c r="CX519" s="1"/>
      <c r="CY519" s="1"/>
      <c r="CZ519" s="1"/>
      <c r="DA519" s="1"/>
      <c r="DB519" s="1"/>
      <c r="DC519" s="1"/>
      <c r="DD519" s="1"/>
      <c r="DE519" s="1"/>
      <c r="DF519" s="1"/>
      <c r="DG519" s="1"/>
      <c r="DH519" s="1"/>
      <c r="DI519" s="1"/>
      <c r="DJ519" s="1"/>
      <c r="DK519" s="1"/>
      <c r="DL519" s="1"/>
      <c r="DM519" s="1"/>
      <c r="DN519" s="1"/>
      <c r="DO519" s="1"/>
      <c r="DP519" s="1"/>
      <c r="DQ519" s="1"/>
      <c r="DR519" s="1"/>
      <c r="DS519" s="1"/>
      <c r="DT519" s="1"/>
      <c r="DU519" s="1"/>
      <c r="DV519" s="1"/>
      <c r="DW519" s="1"/>
      <c r="DX519" s="1"/>
      <c r="DY519" s="1"/>
      <c r="DZ519" s="1"/>
      <c r="EA519" s="1"/>
      <c r="EB519" s="1"/>
      <c r="EC519" s="1"/>
      <c r="ED519" s="1"/>
      <c r="EE519" s="1"/>
      <c r="EF519" s="1"/>
      <c r="EG519" s="1"/>
      <c r="EH519" s="1"/>
      <c r="EI519" s="1"/>
      <c r="EJ519" s="1"/>
      <c r="EK519" s="1"/>
      <c r="EL519" s="1"/>
      <c r="EM519" s="1"/>
      <c r="EN519" s="1"/>
      <c r="EO519" s="1"/>
      <c r="EP519" s="1"/>
      <c r="EQ519" s="1"/>
      <c r="ER519" s="1"/>
      <c r="ES519" s="1"/>
      <c r="ET519" s="1"/>
      <c r="EU519" s="1"/>
      <c r="EV519" s="1"/>
      <c r="EW519" s="1"/>
      <c r="EX519" s="1"/>
      <c r="EY519" s="1"/>
      <c r="EZ519" s="1"/>
      <c r="FA519" s="1"/>
      <c r="FB519" s="1"/>
      <c r="FC519" s="1"/>
      <c r="FD519" s="1"/>
      <c r="FE519" s="1"/>
      <c r="FF519" s="1"/>
      <c r="FG519" s="1"/>
      <c r="FH519" s="1"/>
    </row>
    <row r="520" spans="1:164" ht="15.75" customHeight="1" x14ac:dyDescent="0.25">
      <c r="A520" s="1">
        <v>50505</v>
      </c>
      <c r="B520" s="1" t="s">
        <v>521</v>
      </c>
      <c r="C520" s="1" t="s">
        <v>810</v>
      </c>
      <c r="D520" s="1" t="s">
        <v>827</v>
      </c>
      <c r="E520" s="1">
        <v>2956</v>
      </c>
      <c r="F520" s="1" t="s">
        <v>834</v>
      </c>
      <c r="G520" s="1" t="s">
        <v>839</v>
      </c>
      <c r="H520" s="1" t="s">
        <v>846</v>
      </c>
      <c r="I520" s="1" t="s">
        <v>853</v>
      </c>
      <c r="J520" s="33">
        <v>157088.43083003952</v>
      </c>
      <c r="K520" s="33">
        <v>8820.03162055336</v>
      </c>
      <c r="L520" s="33">
        <v>24161.699604743084</v>
      </c>
      <c r="M520" s="33">
        <v>67500.011857707519</v>
      </c>
      <c r="N520" s="33">
        <v>36980.2371541502</v>
      </c>
      <c r="O520" s="33">
        <v>17884.830039525692</v>
      </c>
      <c r="P520" s="33">
        <v>1741.620553359684</v>
      </c>
      <c r="Q520" s="33">
        <v>129658.1027667984</v>
      </c>
      <c r="R520" s="33">
        <v>1613.1897233201582</v>
      </c>
      <c r="S520" s="33">
        <v>8555.853754940712</v>
      </c>
      <c r="T520" s="33">
        <v>37578.74703557312</v>
      </c>
      <c r="U520" s="33">
        <v>25712.628458498024</v>
      </c>
      <c r="V520" s="33">
        <v>27319.154150197628</v>
      </c>
      <c r="W520" s="33">
        <v>20207.106719367592</v>
      </c>
      <c r="X520" s="33">
        <v>5141.193675889328</v>
      </c>
      <c r="Y520" s="33">
        <v>3530.229249011858</v>
      </c>
      <c r="Z520" s="33">
        <v>120831.26482213441</v>
      </c>
      <c r="AA520" s="33">
        <v>52383.53754940712</v>
      </c>
      <c r="AB520" s="33">
        <v>12010.29644268775</v>
      </c>
      <c r="AC520" s="33">
        <v>16582.434782608696</v>
      </c>
      <c r="AD520" s="33">
        <v>21607.308300395256</v>
      </c>
      <c r="AE520" s="33">
        <v>18247.687747035576</v>
      </c>
      <c r="AF520" s="33">
        <v>154012.24505928854</v>
      </c>
      <c r="AG520" s="33">
        <v>9245.7826086956538</v>
      </c>
      <c r="AH520" s="33">
        <v>24076.98418972332</v>
      </c>
      <c r="AI520" s="33">
        <v>68912.422924901184</v>
      </c>
      <c r="AJ520" s="33">
        <v>32552.177865612648</v>
      </c>
      <c r="AK520" s="33">
        <v>17350.185770750992</v>
      </c>
      <c r="AL520" s="33">
        <v>1874.6916996047432</v>
      </c>
      <c r="AM520" s="33">
        <v>138500.41501976288</v>
      </c>
      <c r="AN520" s="33">
        <v>2083.04347826087</v>
      </c>
      <c r="AO520" s="33">
        <v>9229.03557312253</v>
      </c>
      <c r="AP520" s="33">
        <v>38969.122529644272</v>
      </c>
      <c r="AQ520" s="33">
        <v>26324.707509881424</v>
      </c>
      <c r="AR520" s="33">
        <v>27633.592885375499</v>
      </c>
      <c r="AS520" s="33">
        <v>25068.924901185772</v>
      </c>
      <c r="AT520" s="33">
        <v>5978.8616600790519</v>
      </c>
      <c r="AU520" s="33">
        <v>3213.126482213439</v>
      </c>
      <c r="AV520" s="33">
        <v>113787.66007905141</v>
      </c>
      <c r="AW520" s="33">
        <v>43637.478260869568</v>
      </c>
      <c r="AX520" s="33">
        <v>12811.09881422925</v>
      </c>
      <c r="AY520" s="33">
        <v>14655.15415019763</v>
      </c>
      <c r="AZ520" s="33">
        <v>21708.592885375496</v>
      </c>
      <c r="BA520" s="33">
        <v>20975.335968379448</v>
      </c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  <c r="CF520" s="1"/>
      <c r="CG520" s="1"/>
      <c r="CH520" s="1"/>
      <c r="CI520" s="1"/>
      <c r="CJ520" s="1"/>
      <c r="CK520" s="1"/>
      <c r="CL520" s="1"/>
      <c r="CM520" s="1"/>
      <c r="CN520" s="1"/>
      <c r="CO520" s="1"/>
      <c r="CP520" s="1"/>
      <c r="CQ520" s="1"/>
      <c r="CR520" s="1"/>
      <c r="CS520" s="1"/>
      <c r="CT520" s="1"/>
      <c r="CU520" s="1"/>
      <c r="CV520" s="1"/>
      <c r="CW520" s="1"/>
      <c r="CX520" s="1"/>
      <c r="CY520" s="1"/>
      <c r="CZ520" s="1"/>
      <c r="DA520" s="1"/>
      <c r="DB520" s="1"/>
      <c r="DC520" s="1"/>
      <c r="DD520" s="1"/>
      <c r="DE520" s="1"/>
      <c r="DF520" s="1"/>
      <c r="DG520" s="1"/>
      <c r="DH520" s="1"/>
      <c r="DI520" s="1"/>
      <c r="DJ520" s="1"/>
      <c r="DK520" s="1"/>
      <c r="DL520" s="1"/>
      <c r="DM520" s="1"/>
      <c r="DN520" s="1"/>
      <c r="DO520" s="1"/>
      <c r="DP520" s="1"/>
      <c r="DQ520" s="1"/>
      <c r="DR520" s="1"/>
      <c r="DS520" s="1"/>
      <c r="DT520" s="1"/>
      <c r="DU520" s="1"/>
      <c r="DV520" s="1"/>
      <c r="DW520" s="1"/>
      <c r="DX520" s="1"/>
      <c r="DY520" s="1"/>
      <c r="DZ520" s="1"/>
      <c r="EA520" s="1"/>
      <c r="EB520" s="1"/>
      <c r="EC520" s="1"/>
      <c r="ED520" s="1"/>
      <c r="EE520" s="1"/>
      <c r="EF520" s="1"/>
      <c r="EG520" s="1"/>
      <c r="EH520" s="1"/>
      <c r="EI520" s="1"/>
      <c r="EJ520" s="1"/>
      <c r="EK520" s="1"/>
      <c r="EL520" s="1"/>
      <c r="EM520" s="1"/>
      <c r="EN520" s="1"/>
      <c r="EO520" s="1"/>
      <c r="EP520" s="1"/>
      <c r="EQ520" s="1"/>
      <c r="ER520" s="1"/>
      <c r="ES520" s="1"/>
      <c r="ET520" s="1"/>
      <c r="EU520" s="1"/>
      <c r="EV520" s="1"/>
      <c r="EW520" s="1"/>
      <c r="EX520" s="1"/>
      <c r="EY520" s="1"/>
      <c r="EZ520" s="1"/>
      <c r="FA520" s="1"/>
      <c r="FB520" s="1"/>
      <c r="FC520" s="1"/>
      <c r="FD520" s="1"/>
      <c r="FE520" s="1"/>
      <c r="FF520" s="1"/>
      <c r="FG520" s="1"/>
      <c r="FH520" s="1"/>
    </row>
    <row r="521" spans="1:164" ht="15.75" customHeight="1" x14ac:dyDescent="0.25">
      <c r="A521" s="1">
        <v>50510</v>
      </c>
      <c r="B521" s="1" t="s">
        <v>522</v>
      </c>
      <c r="C521" s="1" t="s">
        <v>811</v>
      </c>
      <c r="D521" s="1" t="s">
        <v>830</v>
      </c>
      <c r="E521" s="1">
        <v>5188</v>
      </c>
      <c r="F521" s="1" t="s">
        <v>834</v>
      </c>
      <c r="G521" s="1" t="s">
        <v>839</v>
      </c>
      <c r="H521" s="1" t="s">
        <v>849</v>
      </c>
      <c r="I521" s="1" t="s">
        <v>853</v>
      </c>
      <c r="J521" s="33">
        <v>369257.56916996057</v>
      </c>
      <c r="K521" s="33">
        <v>17775.743083003952</v>
      </c>
      <c r="L521" s="33">
        <v>44560.260869565223</v>
      </c>
      <c r="M521" s="33">
        <v>155699.98023715417</v>
      </c>
      <c r="N521" s="33">
        <v>84292.122529644272</v>
      </c>
      <c r="O521" s="33">
        <v>53124.944664031616</v>
      </c>
      <c r="P521" s="33">
        <v>13804.517786561266</v>
      </c>
      <c r="Q521" s="33">
        <v>267776.45059288543</v>
      </c>
      <c r="R521" s="33">
        <v>5536.584980237154</v>
      </c>
      <c r="S521" s="33">
        <v>16625.525691699608</v>
      </c>
      <c r="T521" s="33">
        <v>91313.960474308304</v>
      </c>
      <c r="U521" s="33">
        <v>55158.438735177871</v>
      </c>
      <c r="V521" s="33">
        <v>41622.913043478264</v>
      </c>
      <c r="W521" s="33">
        <v>40734.154150197632</v>
      </c>
      <c r="X521" s="33">
        <v>16784.873517786564</v>
      </c>
      <c r="Y521" s="33">
        <v>0</v>
      </c>
      <c r="Z521" s="33">
        <v>351136.64822134393</v>
      </c>
      <c r="AA521" s="33">
        <v>149483.85770750989</v>
      </c>
      <c r="AB521" s="33">
        <v>48927.355731225303</v>
      </c>
      <c r="AC521" s="33">
        <v>30471.754940711464</v>
      </c>
      <c r="AD521" s="33">
        <v>73022.782608695663</v>
      </c>
      <c r="AE521" s="33">
        <v>49230.897233201584</v>
      </c>
      <c r="AF521" s="33">
        <v>363634.94071146246</v>
      </c>
      <c r="AG521" s="33">
        <v>19234.608695652176</v>
      </c>
      <c r="AH521" s="33">
        <v>44609.102766798424</v>
      </c>
      <c r="AI521" s="33">
        <v>159142.39525691702</v>
      </c>
      <c r="AJ521" s="33">
        <v>84274.715415019775</v>
      </c>
      <c r="AK521" s="33">
        <v>45797.632411067192</v>
      </c>
      <c r="AL521" s="33">
        <v>10576.486166007906</v>
      </c>
      <c r="AM521" s="33">
        <v>284769.56126482214</v>
      </c>
      <c r="AN521" s="33">
        <v>5906.0750988142299</v>
      </c>
      <c r="AO521" s="33">
        <v>17750.063241106724</v>
      </c>
      <c r="AP521" s="33">
        <v>90203.478260869568</v>
      </c>
      <c r="AQ521" s="33">
        <v>56833.280632411079</v>
      </c>
      <c r="AR521" s="33">
        <v>48711.019762845855</v>
      </c>
      <c r="AS521" s="33">
        <v>47211.355731225296</v>
      </c>
      <c r="AT521" s="33">
        <v>18154.288537549408</v>
      </c>
      <c r="AU521" s="33">
        <v>0</v>
      </c>
      <c r="AV521" s="33">
        <v>332021.10671936761</v>
      </c>
      <c r="AW521" s="33">
        <v>132717.53754940713</v>
      </c>
      <c r="AX521" s="33">
        <v>46427.039525691704</v>
      </c>
      <c r="AY521" s="33">
        <v>30688.470355731228</v>
      </c>
      <c r="AZ521" s="33">
        <v>74209.245059288543</v>
      </c>
      <c r="BA521" s="33">
        <v>47978.814229249016</v>
      </c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  <c r="CE521" s="1"/>
      <c r="CF521" s="1"/>
      <c r="CG521" s="1"/>
      <c r="CH521" s="1"/>
      <c r="CI521" s="1"/>
      <c r="CJ521" s="1"/>
      <c r="CK521" s="1"/>
      <c r="CL521" s="1"/>
      <c r="CM521" s="1"/>
      <c r="CN521" s="1"/>
      <c r="CO521" s="1"/>
      <c r="CP521" s="1"/>
      <c r="CQ521" s="1"/>
      <c r="CR521" s="1"/>
      <c r="CS521" s="1"/>
      <c r="CT521" s="1"/>
      <c r="CU521" s="1"/>
      <c r="CV521" s="1"/>
      <c r="CW521" s="1"/>
      <c r="CX521" s="1"/>
      <c r="CY521" s="1"/>
      <c r="CZ521" s="1"/>
      <c r="DA521" s="1"/>
      <c r="DB521" s="1"/>
      <c r="DC521" s="1"/>
      <c r="DD521" s="1"/>
      <c r="DE521" s="1"/>
      <c r="DF521" s="1"/>
      <c r="DG521" s="1"/>
      <c r="DH521" s="1"/>
      <c r="DI521" s="1"/>
      <c r="DJ521" s="1"/>
      <c r="DK521" s="1"/>
      <c r="DL521" s="1"/>
      <c r="DM521" s="1"/>
      <c r="DN521" s="1"/>
      <c r="DO521" s="1"/>
      <c r="DP521" s="1"/>
      <c r="DQ521" s="1"/>
      <c r="DR521" s="1"/>
      <c r="DS521" s="1"/>
      <c r="DT521" s="1"/>
      <c r="DU521" s="1"/>
      <c r="DV521" s="1"/>
      <c r="DW521" s="1"/>
      <c r="DX521" s="1"/>
      <c r="DY521" s="1"/>
      <c r="DZ521" s="1"/>
      <c r="EA521" s="1"/>
      <c r="EB521" s="1"/>
      <c r="EC521" s="1"/>
      <c r="ED521" s="1"/>
      <c r="EE521" s="1"/>
      <c r="EF521" s="1"/>
      <c r="EG521" s="1"/>
      <c r="EH521" s="1"/>
      <c r="EI521" s="1"/>
      <c r="EJ521" s="1"/>
      <c r="EK521" s="1"/>
      <c r="EL521" s="1"/>
      <c r="EM521" s="1"/>
      <c r="EN521" s="1"/>
      <c r="EO521" s="1"/>
      <c r="EP521" s="1"/>
      <c r="EQ521" s="1"/>
      <c r="ER521" s="1"/>
      <c r="ES521" s="1"/>
      <c r="ET521" s="1"/>
      <c r="EU521" s="1"/>
      <c r="EV521" s="1"/>
      <c r="EW521" s="1"/>
      <c r="EX521" s="1"/>
      <c r="EY521" s="1"/>
      <c r="EZ521" s="1"/>
      <c r="FA521" s="1"/>
      <c r="FB521" s="1"/>
      <c r="FC521" s="1"/>
      <c r="FD521" s="1"/>
      <c r="FE521" s="1"/>
      <c r="FF521" s="1"/>
      <c r="FG521" s="1"/>
      <c r="FH521" s="1"/>
    </row>
    <row r="522" spans="1:164" ht="15.75" customHeight="1" x14ac:dyDescent="0.25">
      <c r="A522" s="1">
        <v>50513</v>
      </c>
      <c r="B522" s="1" t="s">
        <v>523</v>
      </c>
      <c r="C522" s="1" t="s">
        <v>811</v>
      </c>
      <c r="D522" s="1" t="s">
        <v>823</v>
      </c>
      <c r="E522" s="1">
        <v>1500</v>
      </c>
      <c r="F522" s="1" t="s">
        <v>831</v>
      </c>
      <c r="G522" s="1" t="s">
        <v>839</v>
      </c>
      <c r="H522" s="1" t="s">
        <v>842</v>
      </c>
      <c r="I522" s="1" t="s">
        <v>850</v>
      </c>
      <c r="J522" s="33">
        <v>1034.9723320158103</v>
      </c>
      <c r="K522" s="33">
        <v>58.339920948616601</v>
      </c>
      <c r="L522" s="33">
        <v>71.063241106719374</v>
      </c>
      <c r="M522" s="33">
        <v>877.54150197628462</v>
      </c>
      <c r="N522" s="33">
        <v>16.604743083003953</v>
      </c>
      <c r="O522" s="33">
        <v>8.6956521739130448</v>
      </c>
      <c r="P522" s="33">
        <v>2.7272727272727275</v>
      </c>
      <c r="Q522" s="33">
        <v>32875.513833992096</v>
      </c>
      <c r="R522" s="33">
        <v>207.01581027667987</v>
      </c>
      <c r="S522" s="33">
        <v>125.47430830039526</v>
      </c>
      <c r="T522" s="33">
        <v>2182.1739130434785</v>
      </c>
      <c r="U522" s="33">
        <v>720.87351778656125</v>
      </c>
      <c r="V522" s="33">
        <v>8829.3478260869579</v>
      </c>
      <c r="W522" s="33">
        <v>13963.849802371544</v>
      </c>
      <c r="X522" s="33">
        <v>6832.889328063241</v>
      </c>
      <c r="Y522" s="33">
        <v>13.889328063241107</v>
      </c>
      <c r="Z522" s="33">
        <v>8652.4861660079059</v>
      </c>
      <c r="AA522" s="33">
        <v>3827.3122529644274</v>
      </c>
      <c r="AB522" s="33">
        <v>297.23320158102769</v>
      </c>
      <c r="AC522" s="33">
        <v>618.10671936758899</v>
      </c>
      <c r="AD522" s="33">
        <v>932.75889328063249</v>
      </c>
      <c r="AE522" s="33">
        <v>2977.0750988142295</v>
      </c>
      <c r="AF522" s="33">
        <v>1174.3675889328065</v>
      </c>
      <c r="AG522" s="33">
        <v>119.42687747035573</v>
      </c>
      <c r="AH522" s="33">
        <v>229.20948616600791</v>
      </c>
      <c r="AI522" s="33">
        <v>286.34387351778662</v>
      </c>
      <c r="AJ522" s="33">
        <v>277.22529644268775</v>
      </c>
      <c r="AK522" s="33">
        <v>145.33201581027669</v>
      </c>
      <c r="AL522" s="33">
        <v>116.83003952569173</v>
      </c>
      <c r="AM522" s="33">
        <v>36975.233201581032</v>
      </c>
      <c r="AN522" s="33">
        <v>296.16600790513837</v>
      </c>
      <c r="AO522" s="33">
        <v>370.93280632411074</v>
      </c>
      <c r="AP522" s="33">
        <v>2588.02766798419</v>
      </c>
      <c r="AQ522" s="33">
        <v>1197.4545454545455</v>
      </c>
      <c r="AR522" s="33">
        <v>9209.3083003952579</v>
      </c>
      <c r="AS522" s="33">
        <v>16506.09486166008</v>
      </c>
      <c r="AT522" s="33">
        <v>6674.201581027668</v>
      </c>
      <c r="AU522" s="33">
        <v>133.04743083003953</v>
      </c>
      <c r="AV522" s="33">
        <v>11598.031620553362</v>
      </c>
      <c r="AW522" s="33">
        <v>4478.6758893280639</v>
      </c>
      <c r="AX522" s="33">
        <v>287.23715415019768</v>
      </c>
      <c r="AY522" s="33">
        <v>951.68774703557324</v>
      </c>
      <c r="AZ522" s="33">
        <v>3270.802371541502</v>
      </c>
      <c r="BA522" s="33">
        <v>2609.628458498024</v>
      </c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  <c r="CF522" s="1"/>
      <c r="CG522" s="1"/>
      <c r="CH522" s="1"/>
      <c r="CI522" s="1"/>
      <c r="CJ522" s="1"/>
      <c r="CK522" s="1"/>
      <c r="CL522" s="1"/>
      <c r="CM522" s="1"/>
      <c r="CN522" s="1"/>
      <c r="CO522" s="1"/>
      <c r="CP522" s="1"/>
      <c r="CQ522" s="1"/>
      <c r="CR522" s="1"/>
      <c r="CS522" s="1"/>
      <c r="CT522" s="1"/>
      <c r="CU522" s="1"/>
      <c r="CV522" s="1"/>
      <c r="CW522" s="1"/>
      <c r="CX522" s="1"/>
      <c r="CY522" s="1"/>
      <c r="CZ522" s="1"/>
      <c r="DA522" s="1"/>
      <c r="DB522" s="1"/>
      <c r="DC522" s="1"/>
      <c r="DD522" s="1"/>
      <c r="DE522" s="1"/>
      <c r="DF522" s="1"/>
      <c r="DG522" s="1"/>
      <c r="DH522" s="1"/>
      <c r="DI522" s="1"/>
      <c r="DJ522" s="1"/>
      <c r="DK522" s="1"/>
      <c r="DL522" s="1"/>
      <c r="DM522" s="1"/>
      <c r="DN522" s="1"/>
      <c r="DO522" s="1"/>
      <c r="DP522" s="1"/>
      <c r="DQ522" s="1"/>
      <c r="DR522" s="1"/>
      <c r="DS522" s="1"/>
      <c r="DT522" s="1"/>
      <c r="DU522" s="1"/>
      <c r="DV522" s="1"/>
      <c r="DW522" s="1"/>
      <c r="DX522" s="1"/>
      <c r="DY522" s="1"/>
      <c r="DZ522" s="1"/>
      <c r="EA522" s="1"/>
      <c r="EB522" s="1"/>
      <c r="EC522" s="1"/>
      <c r="ED522" s="1"/>
      <c r="EE522" s="1"/>
      <c r="EF522" s="1"/>
      <c r="EG522" s="1"/>
      <c r="EH522" s="1"/>
      <c r="EI522" s="1"/>
      <c r="EJ522" s="1"/>
      <c r="EK522" s="1"/>
      <c r="EL522" s="1"/>
      <c r="EM522" s="1"/>
      <c r="EN522" s="1"/>
      <c r="EO522" s="1"/>
      <c r="EP522" s="1"/>
      <c r="EQ522" s="1"/>
      <c r="ER522" s="1"/>
      <c r="ES522" s="1"/>
      <c r="ET522" s="1"/>
      <c r="EU522" s="1"/>
      <c r="EV522" s="1"/>
      <c r="EW522" s="1"/>
      <c r="EX522" s="1"/>
      <c r="EY522" s="1"/>
      <c r="EZ522" s="1"/>
      <c r="FA522" s="1"/>
      <c r="FB522" s="1"/>
      <c r="FC522" s="1"/>
      <c r="FD522" s="1"/>
      <c r="FE522" s="1"/>
      <c r="FF522" s="1"/>
      <c r="FG522" s="1"/>
      <c r="FH522" s="1"/>
    </row>
    <row r="523" spans="1:164" ht="15.75" customHeight="1" x14ac:dyDescent="0.25">
      <c r="A523" s="1">
        <v>50518</v>
      </c>
      <c r="B523" s="1" t="s">
        <v>524</v>
      </c>
      <c r="C523" s="1" t="s">
        <v>809</v>
      </c>
      <c r="D523" s="1" t="s">
        <v>825</v>
      </c>
      <c r="E523" s="1">
        <v>1806</v>
      </c>
      <c r="F523" s="1" t="s">
        <v>834</v>
      </c>
      <c r="G523" s="1" t="s">
        <v>839</v>
      </c>
      <c r="H523" s="1" t="s">
        <v>843</v>
      </c>
      <c r="I523" s="1" t="s">
        <v>852</v>
      </c>
      <c r="J523" s="33">
        <v>18350.81818181818</v>
      </c>
      <c r="K523" s="33">
        <v>1142.6363636363637</v>
      </c>
      <c r="L523" s="33">
        <v>3214.9683794466405</v>
      </c>
      <c r="M523" s="33">
        <v>7419.7075098814239</v>
      </c>
      <c r="N523" s="33">
        <v>3229.5849802371545</v>
      </c>
      <c r="O523" s="33">
        <v>2734.691699604743</v>
      </c>
      <c r="P523" s="33">
        <v>609.22924901185775</v>
      </c>
      <c r="Q523" s="33">
        <v>32528.264822134388</v>
      </c>
      <c r="R523" s="33">
        <v>632.98023715415025</v>
      </c>
      <c r="S523" s="33">
        <v>1266.9209486166008</v>
      </c>
      <c r="T523" s="33">
        <v>8612.786561264822</v>
      </c>
      <c r="U523" s="33">
        <v>5684.545454545455</v>
      </c>
      <c r="V523" s="33">
        <v>7204.03557312253</v>
      </c>
      <c r="W523" s="33">
        <v>5817.379446640316</v>
      </c>
      <c r="X523" s="33">
        <v>2498.197628458498</v>
      </c>
      <c r="Y523" s="33">
        <v>811.41897233201587</v>
      </c>
      <c r="Z523" s="33">
        <v>24638.841897233204</v>
      </c>
      <c r="AA523" s="33">
        <v>9617.0909090909099</v>
      </c>
      <c r="AB523" s="33">
        <v>4822.498023715415</v>
      </c>
      <c r="AC523" s="33">
        <v>2319.6640316205535</v>
      </c>
      <c r="AD523" s="33">
        <v>4483.893280632411</v>
      </c>
      <c r="AE523" s="33">
        <v>3395.6956521739135</v>
      </c>
      <c r="AF523" s="33">
        <v>7918.798418972332</v>
      </c>
      <c r="AG523" s="33">
        <v>684.64426877470362</v>
      </c>
      <c r="AH523" s="33">
        <v>1180.9802371541502</v>
      </c>
      <c r="AI523" s="33">
        <v>3015.707509881423</v>
      </c>
      <c r="AJ523" s="33">
        <v>1686.7707509881423</v>
      </c>
      <c r="AK523" s="33">
        <v>1307.217391304348</v>
      </c>
      <c r="AL523" s="33">
        <v>43.478260869565219</v>
      </c>
      <c r="AM523" s="33">
        <v>20276.936758893284</v>
      </c>
      <c r="AN523" s="33">
        <v>492.25296442687755</v>
      </c>
      <c r="AO523" s="33">
        <v>403.22924901185775</v>
      </c>
      <c r="AP523" s="33">
        <v>4293.7747035573129</v>
      </c>
      <c r="AQ523" s="33">
        <v>2700.01581027668</v>
      </c>
      <c r="AR523" s="33">
        <v>3478.7549407114625</v>
      </c>
      <c r="AS523" s="33">
        <v>5674.509881422925</v>
      </c>
      <c r="AT523" s="33">
        <v>2590.2490118577075</v>
      </c>
      <c r="AU523" s="33">
        <v>644.15019762845861</v>
      </c>
      <c r="AV523" s="33">
        <v>11625.739130434784</v>
      </c>
      <c r="AW523" s="33">
        <v>4805.2173913043489</v>
      </c>
      <c r="AX523" s="33">
        <v>2846.699604743083</v>
      </c>
      <c r="AY523" s="33">
        <v>692.39130434782612</v>
      </c>
      <c r="AZ523" s="33">
        <v>1618.1027667984192</v>
      </c>
      <c r="BA523" s="33">
        <v>1663.328063241107</v>
      </c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  <c r="CF523" s="1"/>
      <c r="CG523" s="1"/>
      <c r="CH523" s="1"/>
      <c r="CI523" s="1"/>
      <c r="CJ523" s="1"/>
      <c r="CK523" s="1"/>
      <c r="CL523" s="1"/>
      <c r="CM523" s="1"/>
      <c r="CN523" s="1"/>
      <c r="CO523" s="1"/>
      <c r="CP523" s="1"/>
      <c r="CQ523" s="1"/>
      <c r="CR523" s="1"/>
      <c r="CS523" s="1"/>
      <c r="CT523" s="1"/>
      <c r="CU523" s="1"/>
      <c r="CV523" s="1"/>
      <c r="CW523" s="1"/>
      <c r="CX523" s="1"/>
      <c r="CY523" s="1"/>
      <c r="CZ523" s="1"/>
      <c r="DA523" s="1"/>
      <c r="DB523" s="1"/>
      <c r="DC523" s="1"/>
      <c r="DD523" s="1"/>
      <c r="DE523" s="1"/>
      <c r="DF523" s="1"/>
      <c r="DG523" s="1"/>
      <c r="DH523" s="1"/>
      <c r="DI523" s="1"/>
      <c r="DJ523" s="1"/>
      <c r="DK523" s="1"/>
      <c r="DL523" s="1"/>
      <c r="DM523" s="1"/>
      <c r="DN523" s="1"/>
      <c r="DO523" s="1"/>
      <c r="DP523" s="1"/>
      <c r="DQ523" s="1"/>
      <c r="DR523" s="1"/>
      <c r="DS523" s="1"/>
      <c r="DT523" s="1"/>
      <c r="DU523" s="1"/>
      <c r="DV523" s="1"/>
      <c r="DW523" s="1"/>
      <c r="DX523" s="1"/>
      <c r="DY523" s="1"/>
      <c r="DZ523" s="1"/>
      <c r="EA523" s="1"/>
      <c r="EB523" s="1"/>
      <c r="EC523" s="1"/>
      <c r="ED523" s="1"/>
      <c r="EE523" s="1"/>
      <c r="EF523" s="1"/>
      <c r="EG523" s="1"/>
      <c r="EH523" s="1"/>
      <c r="EI523" s="1"/>
      <c r="EJ523" s="1"/>
      <c r="EK523" s="1"/>
      <c r="EL523" s="1"/>
      <c r="EM523" s="1"/>
      <c r="EN523" s="1"/>
      <c r="EO523" s="1"/>
      <c r="EP523" s="1"/>
      <c r="EQ523" s="1"/>
      <c r="ER523" s="1"/>
      <c r="ES523" s="1"/>
      <c r="ET523" s="1"/>
      <c r="EU523" s="1"/>
      <c r="EV523" s="1"/>
      <c r="EW523" s="1"/>
      <c r="EX523" s="1"/>
      <c r="EY523" s="1"/>
      <c r="EZ523" s="1"/>
      <c r="FA523" s="1"/>
      <c r="FB523" s="1"/>
      <c r="FC523" s="1"/>
      <c r="FD523" s="1"/>
      <c r="FE523" s="1"/>
      <c r="FF523" s="1"/>
      <c r="FG523" s="1"/>
      <c r="FH523" s="1"/>
    </row>
    <row r="524" spans="1:164" ht="15.75" customHeight="1" x14ac:dyDescent="0.25">
      <c r="A524" s="1">
        <v>50519</v>
      </c>
      <c r="B524" s="1" t="s">
        <v>525</v>
      </c>
      <c r="C524" s="1" t="s">
        <v>811</v>
      </c>
      <c r="D524" s="1" t="s">
        <v>824</v>
      </c>
      <c r="E524" s="1">
        <v>2533</v>
      </c>
      <c r="F524" s="1" t="s">
        <v>834</v>
      </c>
      <c r="G524" s="1" t="s">
        <v>839</v>
      </c>
      <c r="H524" s="1" t="s">
        <v>845</v>
      </c>
      <c r="I524" s="1" t="s">
        <v>850</v>
      </c>
      <c r="J524" s="33">
        <v>25057.561264822136</v>
      </c>
      <c r="K524" s="33">
        <v>876.42292490118575</v>
      </c>
      <c r="L524" s="33">
        <v>6686.418972332016</v>
      </c>
      <c r="M524" s="33">
        <v>9755.1106719367599</v>
      </c>
      <c r="N524" s="33">
        <v>4811.9011857707519</v>
      </c>
      <c r="O524" s="33">
        <v>2927.7075098814234</v>
      </c>
      <c r="P524" s="33">
        <v>0</v>
      </c>
      <c r="Q524" s="33">
        <v>63083.533596837951</v>
      </c>
      <c r="R524" s="33">
        <v>1324.525691699605</v>
      </c>
      <c r="S524" s="33">
        <v>3078.517786561265</v>
      </c>
      <c r="T524" s="33">
        <v>16177.154150197628</v>
      </c>
      <c r="U524" s="33">
        <v>12651.379446640318</v>
      </c>
      <c r="V524" s="33">
        <v>11443.08695652174</v>
      </c>
      <c r="W524" s="33">
        <v>12203.920948616602</v>
      </c>
      <c r="X524" s="33">
        <v>4607.608695652174</v>
      </c>
      <c r="Y524" s="33">
        <v>1597.3399209486167</v>
      </c>
      <c r="Z524" s="33">
        <v>66456.51383399211</v>
      </c>
      <c r="AA524" s="33">
        <v>35276.422924901191</v>
      </c>
      <c r="AB524" s="33">
        <v>12280.577075098816</v>
      </c>
      <c r="AC524" s="33">
        <v>4736.1660079051389</v>
      </c>
      <c r="AD524" s="33">
        <v>8739.395256916996</v>
      </c>
      <c r="AE524" s="33">
        <v>5423.952569169961</v>
      </c>
      <c r="AF524" s="33">
        <v>18107.833992094864</v>
      </c>
      <c r="AG524" s="33">
        <v>1252.3952569169962</v>
      </c>
      <c r="AH524" s="33">
        <v>5031.03162055336</v>
      </c>
      <c r="AI524" s="33">
        <v>6911.7865612648229</v>
      </c>
      <c r="AJ524" s="33">
        <v>3277.1778656126485</v>
      </c>
      <c r="AK524" s="33">
        <v>1561.924901185771</v>
      </c>
      <c r="AL524" s="33">
        <v>73.517786561264828</v>
      </c>
      <c r="AM524" s="33">
        <v>68729.691699604751</v>
      </c>
      <c r="AN524" s="33">
        <v>2074.1422924901185</v>
      </c>
      <c r="AO524" s="33">
        <v>3176.411067193676</v>
      </c>
      <c r="AP524" s="33">
        <v>19341.14229249012</v>
      </c>
      <c r="AQ524" s="33">
        <v>12967.347826086958</v>
      </c>
      <c r="AR524" s="33">
        <v>12211.940711462452</v>
      </c>
      <c r="AS524" s="33">
        <v>12922.375494071148</v>
      </c>
      <c r="AT524" s="33">
        <v>3277.5533596837945</v>
      </c>
      <c r="AU524" s="33">
        <v>2758.7786561264825</v>
      </c>
      <c r="AV524" s="33">
        <v>63126.407114624511</v>
      </c>
      <c r="AW524" s="33">
        <v>27457.964426877472</v>
      </c>
      <c r="AX524" s="33">
        <v>13403.88932806324</v>
      </c>
      <c r="AY524" s="33">
        <v>4989</v>
      </c>
      <c r="AZ524" s="33">
        <v>10066.711462450594</v>
      </c>
      <c r="BA524" s="33">
        <v>7208.841897233202</v>
      </c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  <c r="CE524" s="1"/>
      <c r="CF524" s="1"/>
      <c r="CG524" s="1"/>
      <c r="CH524" s="1"/>
      <c r="CI524" s="1"/>
      <c r="CJ524" s="1"/>
      <c r="CK524" s="1"/>
      <c r="CL524" s="1"/>
      <c r="CM524" s="1"/>
      <c r="CN524" s="1"/>
      <c r="CO524" s="1"/>
      <c r="CP524" s="1"/>
      <c r="CQ524" s="1"/>
      <c r="CR524" s="1"/>
      <c r="CS524" s="1"/>
      <c r="CT524" s="1"/>
      <c r="CU524" s="1"/>
      <c r="CV524" s="1"/>
      <c r="CW524" s="1"/>
      <c r="CX524" s="1"/>
      <c r="CY524" s="1"/>
      <c r="CZ524" s="1"/>
      <c r="DA524" s="1"/>
      <c r="DB524" s="1"/>
      <c r="DC524" s="1"/>
      <c r="DD524" s="1"/>
      <c r="DE524" s="1"/>
      <c r="DF524" s="1"/>
      <c r="DG524" s="1"/>
      <c r="DH524" s="1"/>
      <c r="DI524" s="1"/>
      <c r="DJ524" s="1"/>
      <c r="DK524" s="1"/>
      <c r="DL524" s="1"/>
      <c r="DM524" s="1"/>
      <c r="DN524" s="1"/>
      <c r="DO524" s="1"/>
      <c r="DP524" s="1"/>
      <c r="DQ524" s="1"/>
      <c r="DR524" s="1"/>
      <c r="DS524" s="1"/>
      <c r="DT524" s="1"/>
      <c r="DU524" s="1"/>
      <c r="DV524" s="1"/>
      <c r="DW524" s="1"/>
      <c r="DX524" s="1"/>
      <c r="DY524" s="1"/>
      <c r="DZ524" s="1"/>
      <c r="EA524" s="1"/>
      <c r="EB524" s="1"/>
      <c r="EC524" s="1"/>
      <c r="ED524" s="1"/>
      <c r="EE524" s="1"/>
      <c r="EF524" s="1"/>
      <c r="EG524" s="1"/>
      <c r="EH524" s="1"/>
      <c r="EI524" s="1"/>
      <c r="EJ524" s="1"/>
      <c r="EK524" s="1"/>
      <c r="EL524" s="1"/>
      <c r="EM524" s="1"/>
      <c r="EN524" s="1"/>
      <c r="EO524" s="1"/>
      <c r="EP524" s="1"/>
      <c r="EQ524" s="1"/>
      <c r="ER524" s="1"/>
      <c r="ES524" s="1"/>
      <c r="ET524" s="1"/>
      <c r="EU524" s="1"/>
      <c r="EV524" s="1"/>
      <c r="EW524" s="1"/>
      <c r="EX524" s="1"/>
      <c r="EY524" s="1"/>
      <c r="EZ524" s="1"/>
      <c r="FA524" s="1"/>
      <c r="FB524" s="1"/>
      <c r="FC524" s="1"/>
      <c r="FD524" s="1"/>
      <c r="FE524" s="1"/>
      <c r="FF524" s="1"/>
      <c r="FG524" s="1"/>
      <c r="FH524" s="1"/>
    </row>
    <row r="525" spans="1:164" ht="15.75" customHeight="1" x14ac:dyDescent="0.25">
      <c r="A525" s="1">
        <v>50521</v>
      </c>
      <c r="B525" s="1" t="s">
        <v>526</v>
      </c>
      <c r="C525" s="1" t="s">
        <v>811</v>
      </c>
      <c r="D525" s="1" t="s">
        <v>823</v>
      </c>
      <c r="E525" s="1">
        <v>1500</v>
      </c>
      <c r="F525" s="1" t="s">
        <v>833</v>
      </c>
      <c r="G525" s="1" t="s">
        <v>839</v>
      </c>
      <c r="H525" s="1" t="s">
        <v>846</v>
      </c>
      <c r="I525" s="1" t="s">
        <v>850</v>
      </c>
      <c r="J525" s="33">
        <v>2268.4861660079055</v>
      </c>
      <c r="K525" s="33">
        <v>486.92490118577081</v>
      </c>
      <c r="L525" s="33">
        <v>47.430830039525695</v>
      </c>
      <c r="M525" s="33">
        <v>890.26086956521749</v>
      </c>
      <c r="N525" s="33">
        <v>843.86956521739125</v>
      </c>
      <c r="O525" s="33">
        <v>0</v>
      </c>
      <c r="P525" s="33">
        <v>0</v>
      </c>
      <c r="Q525" s="33">
        <v>28503.158102766803</v>
      </c>
      <c r="R525" s="33">
        <v>0</v>
      </c>
      <c r="S525" s="33">
        <v>389.01185770750993</v>
      </c>
      <c r="T525" s="33">
        <v>2264.545454545455</v>
      </c>
      <c r="U525" s="33">
        <v>3235.9881422924905</v>
      </c>
      <c r="V525" s="33">
        <v>6790.1976284584971</v>
      </c>
      <c r="W525" s="33">
        <v>9266.8577075098819</v>
      </c>
      <c r="X525" s="33">
        <v>5045.6679841897239</v>
      </c>
      <c r="Y525" s="33">
        <v>1510.8893280632412</v>
      </c>
      <c r="Z525" s="33">
        <v>33777.09486166008</v>
      </c>
      <c r="AA525" s="33">
        <v>18122.06324110672</v>
      </c>
      <c r="AB525" s="33">
        <v>2134.9802371541505</v>
      </c>
      <c r="AC525" s="33">
        <v>6194.754940711463</v>
      </c>
      <c r="AD525" s="33">
        <v>4740.7905138339929</v>
      </c>
      <c r="AE525" s="33">
        <v>2584.505928853755</v>
      </c>
      <c r="AF525" s="33">
        <v>8549.1857707509917</v>
      </c>
      <c r="AG525" s="33">
        <v>2061.4624505928855</v>
      </c>
      <c r="AH525" s="33">
        <v>1171.5533596837947</v>
      </c>
      <c r="AI525" s="33">
        <v>2837.754940711463</v>
      </c>
      <c r="AJ525" s="33">
        <v>2295.0592885375495</v>
      </c>
      <c r="AK525" s="33">
        <v>18.339920948616601</v>
      </c>
      <c r="AL525" s="33">
        <v>165.01581027667984</v>
      </c>
      <c r="AM525" s="33">
        <v>41085.418972332016</v>
      </c>
      <c r="AN525" s="33">
        <v>338.14229249011862</v>
      </c>
      <c r="AO525" s="33">
        <v>2655.1581027667985</v>
      </c>
      <c r="AP525" s="33">
        <v>5472.1581027667989</v>
      </c>
      <c r="AQ525" s="33">
        <v>2732.529644268775</v>
      </c>
      <c r="AR525" s="33">
        <v>10309.553359683794</v>
      </c>
      <c r="AS525" s="33">
        <v>13335.276679841898</v>
      </c>
      <c r="AT525" s="33">
        <v>4666.632411067194</v>
      </c>
      <c r="AU525" s="33">
        <v>1575.9683794466403</v>
      </c>
      <c r="AV525" s="33">
        <v>25701.312252964428</v>
      </c>
      <c r="AW525" s="33">
        <v>12891.422924901186</v>
      </c>
      <c r="AX525" s="33">
        <v>2393.794466403162</v>
      </c>
      <c r="AY525" s="33">
        <v>4081.9723320158105</v>
      </c>
      <c r="AZ525" s="33">
        <v>5743.067193675889</v>
      </c>
      <c r="BA525" s="33">
        <v>591.0553359683795</v>
      </c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  <c r="CF525" s="1"/>
      <c r="CG525" s="1"/>
      <c r="CH525" s="1"/>
      <c r="CI525" s="1"/>
      <c r="CJ525" s="1"/>
      <c r="CK525" s="1"/>
      <c r="CL525" s="1"/>
      <c r="CM525" s="1"/>
      <c r="CN525" s="1"/>
      <c r="CO525" s="1"/>
      <c r="CP525" s="1"/>
      <c r="CQ525" s="1"/>
      <c r="CR525" s="1"/>
      <c r="CS525" s="1"/>
      <c r="CT525" s="1"/>
      <c r="CU525" s="1"/>
      <c r="CV525" s="1"/>
      <c r="CW525" s="1"/>
      <c r="CX525" s="1"/>
      <c r="CY525" s="1"/>
      <c r="CZ525" s="1"/>
      <c r="DA525" s="1"/>
      <c r="DB525" s="1"/>
      <c r="DC525" s="1"/>
      <c r="DD525" s="1"/>
      <c r="DE525" s="1"/>
      <c r="DF525" s="1"/>
      <c r="DG525" s="1"/>
      <c r="DH525" s="1"/>
      <c r="DI525" s="1"/>
      <c r="DJ525" s="1"/>
      <c r="DK525" s="1"/>
      <c r="DL525" s="1"/>
      <c r="DM525" s="1"/>
      <c r="DN525" s="1"/>
      <c r="DO525" s="1"/>
      <c r="DP525" s="1"/>
      <c r="DQ525" s="1"/>
      <c r="DR525" s="1"/>
      <c r="DS525" s="1"/>
      <c r="DT525" s="1"/>
      <c r="DU525" s="1"/>
      <c r="DV525" s="1"/>
      <c r="DW525" s="1"/>
      <c r="DX525" s="1"/>
      <c r="DY525" s="1"/>
      <c r="DZ525" s="1"/>
      <c r="EA525" s="1"/>
      <c r="EB525" s="1"/>
      <c r="EC525" s="1"/>
      <c r="ED525" s="1"/>
      <c r="EE525" s="1"/>
      <c r="EF525" s="1"/>
      <c r="EG525" s="1"/>
      <c r="EH525" s="1"/>
      <c r="EI525" s="1"/>
      <c r="EJ525" s="1"/>
      <c r="EK525" s="1"/>
      <c r="EL525" s="1"/>
      <c r="EM525" s="1"/>
      <c r="EN525" s="1"/>
      <c r="EO525" s="1"/>
      <c r="EP525" s="1"/>
      <c r="EQ525" s="1"/>
      <c r="ER525" s="1"/>
      <c r="ES525" s="1"/>
      <c r="ET525" s="1"/>
      <c r="EU525" s="1"/>
      <c r="EV525" s="1"/>
      <c r="EW525" s="1"/>
      <c r="EX525" s="1"/>
      <c r="EY525" s="1"/>
      <c r="EZ525" s="1"/>
      <c r="FA525" s="1"/>
      <c r="FB525" s="1"/>
      <c r="FC525" s="1"/>
      <c r="FD525" s="1"/>
      <c r="FE525" s="1"/>
      <c r="FF525" s="1"/>
      <c r="FG525" s="1"/>
      <c r="FH525" s="1"/>
    </row>
    <row r="526" spans="1:164" ht="15.75" customHeight="1" x14ac:dyDescent="0.25">
      <c r="A526" s="1">
        <v>50524</v>
      </c>
      <c r="B526" s="1" t="s">
        <v>527</v>
      </c>
      <c r="C526" s="1" t="s">
        <v>809</v>
      </c>
      <c r="D526" s="1" t="s">
        <v>824</v>
      </c>
      <c r="E526" s="1">
        <v>2290</v>
      </c>
      <c r="F526" s="1" t="s">
        <v>833</v>
      </c>
      <c r="G526" s="1" t="s">
        <v>839</v>
      </c>
      <c r="H526" s="1" t="s">
        <v>846</v>
      </c>
      <c r="I526" s="1" t="s">
        <v>852</v>
      </c>
      <c r="J526" s="33">
        <v>30341.26877470356</v>
      </c>
      <c r="K526" s="33">
        <v>1591.6363636363637</v>
      </c>
      <c r="L526" s="33">
        <v>4462.8814229249019</v>
      </c>
      <c r="M526" s="33">
        <v>11854.18181818182</v>
      </c>
      <c r="N526" s="33">
        <v>9424.173913043478</v>
      </c>
      <c r="O526" s="33">
        <v>2777.249011857708</v>
      </c>
      <c r="P526" s="33">
        <v>231.14624505928853</v>
      </c>
      <c r="Q526" s="33">
        <v>112857.63636363638</v>
      </c>
      <c r="R526" s="33">
        <v>1300.7035573122532</v>
      </c>
      <c r="S526" s="33">
        <v>4782.8735177865619</v>
      </c>
      <c r="T526" s="33">
        <v>44007.95256916996</v>
      </c>
      <c r="U526" s="33">
        <v>15544.624505928856</v>
      </c>
      <c r="V526" s="33">
        <v>22501.758893280636</v>
      </c>
      <c r="W526" s="33">
        <v>17263.664031620556</v>
      </c>
      <c r="X526" s="33">
        <v>5498.735177865613</v>
      </c>
      <c r="Y526" s="33">
        <v>1957.3241106719368</v>
      </c>
      <c r="Z526" s="33">
        <v>103478.98418972333</v>
      </c>
      <c r="AA526" s="33">
        <v>27776.569169960476</v>
      </c>
      <c r="AB526" s="33">
        <v>7201.6324110671931</v>
      </c>
      <c r="AC526" s="33">
        <v>16134.830039525694</v>
      </c>
      <c r="AD526" s="33">
        <v>34830.81027667984</v>
      </c>
      <c r="AE526" s="33">
        <v>17535.14229249012</v>
      </c>
      <c r="AF526" s="33">
        <v>47623.739130434777</v>
      </c>
      <c r="AG526" s="33">
        <v>2871.9762845849805</v>
      </c>
      <c r="AH526" s="33">
        <v>6885.4822134387359</v>
      </c>
      <c r="AI526" s="33">
        <v>17235.707509881424</v>
      </c>
      <c r="AJ526" s="33">
        <v>9881.6996047430839</v>
      </c>
      <c r="AK526" s="33">
        <v>10436.936758893282</v>
      </c>
      <c r="AL526" s="33">
        <v>311.93675889328063</v>
      </c>
      <c r="AM526" s="33">
        <v>123698.56521739131</v>
      </c>
      <c r="AN526" s="33">
        <v>1046.7193675889328</v>
      </c>
      <c r="AO526" s="33">
        <v>5494.7588932806329</v>
      </c>
      <c r="AP526" s="33">
        <v>45415.628458498024</v>
      </c>
      <c r="AQ526" s="33">
        <v>19519.553359683796</v>
      </c>
      <c r="AR526" s="33">
        <v>21724.940711462456</v>
      </c>
      <c r="AS526" s="33">
        <v>23172.0790513834</v>
      </c>
      <c r="AT526" s="33">
        <v>5374.308300395257</v>
      </c>
      <c r="AU526" s="33">
        <v>1950.5770750988145</v>
      </c>
      <c r="AV526" s="33">
        <v>101698.07509881424</v>
      </c>
      <c r="AW526" s="33">
        <v>29935.735177865616</v>
      </c>
      <c r="AX526" s="33">
        <v>6077.9209486166019</v>
      </c>
      <c r="AY526" s="33">
        <v>12578.391304347828</v>
      </c>
      <c r="AZ526" s="33">
        <v>34806.335968379448</v>
      </c>
      <c r="BA526" s="33">
        <v>18299.691699604744</v>
      </c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  <c r="CF526" s="1"/>
      <c r="CG526" s="1"/>
      <c r="CH526" s="1"/>
      <c r="CI526" s="1"/>
      <c r="CJ526" s="1"/>
      <c r="CK526" s="1"/>
      <c r="CL526" s="1"/>
      <c r="CM526" s="1"/>
      <c r="CN526" s="1"/>
      <c r="CO526" s="1"/>
      <c r="CP526" s="1"/>
      <c r="CQ526" s="1"/>
      <c r="CR526" s="1"/>
      <c r="CS526" s="1"/>
      <c r="CT526" s="1"/>
      <c r="CU526" s="1"/>
      <c r="CV526" s="1"/>
      <c r="CW526" s="1"/>
      <c r="CX526" s="1"/>
      <c r="CY526" s="1"/>
      <c r="CZ526" s="1"/>
      <c r="DA526" s="1"/>
      <c r="DB526" s="1"/>
      <c r="DC526" s="1"/>
      <c r="DD526" s="1"/>
      <c r="DE526" s="1"/>
      <c r="DF526" s="1"/>
      <c r="DG526" s="1"/>
      <c r="DH526" s="1"/>
      <c r="DI526" s="1"/>
      <c r="DJ526" s="1"/>
      <c r="DK526" s="1"/>
      <c r="DL526" s="1"/>
      <c r="DM526" s="1"/>
      <c r="DN526" s="1"/>
      <c r="DO526" s="1"/>
      <c r="DP526" s="1"/>
      <c r="DQ526" s="1"/>
      <c r="DR526" s="1"/>
      <c r="DS526" s="1"/>
      <c r="DT526" s="1"/>
      <c r="DU526" s="1"/>
      <c r="DV526" s="1"/>
      <c r="DW526" s="1"/>
      <c r="DX526" s="1"/>
      <c r="DY526" s="1"/>
      <c r="DZ526" s="1"/>
      <c r="EA526" s="1"/>
      <c r="EB526" s="1"/>
      <c r="EC526" s="1"/>
      <c r="ED526" s="1"/>
      <c r="EE526" s="1"/>
      <c r="EF526" s="1"/>
      <c r="EG526" s="1"/>
      <c r="EH526" s="1"/>
      <c r="EI526" s="1"/>
      <c r="EJ526" s="1"/>
      <c r="EK526" s="1"/>
      <c r="EL526" s="1"/>
      <c r="EM526" s="1"/>
      <c r="EN526" s="1"/>
      <c r="EO526" s="1"/>
      <c r="EP526" s="1"/>
      <c r="EQ526" s="1"/>
      <c r="ER526" s="1"/>
      <c r="ES526" s="1"/>
      <c r="ET526" s="1"/>
      <c r="EU526" s="1"/>
      <c r="EV526" s="1"/>
      <c r="EW526" s="1"/>
      <c r="EX526" s="1"/>
      <c r="EY526" s="1"/>
      <c r="EZ526" s="1"/>
      <c r="FA526" s="1"/>
      <c r="FB526" s="1"/>
      <c r="FC526" s="1"/>
      <c r="FD526" s="1"/>
      <c r="FE526" s="1"/>
      <c r="FF526" s="1"/>
      <c r="FG526" s="1"/>
      <c r="FH526" s="1"/>
    </row>
    <row r="527" spans="1:164" ht="15.75" customHeight="1" x14ac:dyDescent="0.25">
      <c r="A527" s="1">
        <v>50525</v>
      </c>
      <c r="B527" s="1" t="s">
        <v>528</v>
      </c>
      <c r="C527" s="1" t="s">
        <v>811</v>
      </c>
      <c r="D527" s="1" t="s">
        <v>825</v>
      </c>
      <c r="E527" s="1">
        <v>1631</v>
      </c>
      <c r="F527" s="1" t="s">
        <v>833</v>
      </c>
      <c r="G527" s="1" t="s">
        <v>839</v>
      </c>
      <c r="H527" s="1" t="s">
        <v>843</v>
      </c>
      <c r="I527" s="1" t="s">
        <v>850</v>
      </c>
      <c r="J527" s="33">
        <v>5906.909090909091</v>
      </c>
      <c r="K527" s="33">
        <v>0</v>
      </c>
      <c r="L527" s="33">
        <v>161.11462450592887</v>
      </c>
      <c r="M527" s="33">
        <v>2689.9762845849805</v>
      </c>
      <c r="N527" s="33">
        <v>3049.893280632411</v>
      </c>
      <c r="O527" s="33">
        <v>0</v>
      </c>
      <c r="P527" s="33">
        <v>5.9249011857707519</v>
      </c>
      <c r="Q527" s="33">
        <v>15011.743083003954</v>
      </c>
      <c r="R527" s="33">
        <v>0</v>
      </c>
      <c r="S527" s="33">
        <v>475.33596837944663</v>
      </c>
      <c r="T527" s="33">
        <v>1268.6758893280632</v>
      </c>
      <c r="U527" s="33">
        <v>1048.3399209486167</v>
      </c>
      <c r="V527" s="33">
        <v>5845.4703557312259</v>
      </c>
      <c r="W527" s="33">
        <v>3369.1699604743085</v>
      </c>
      <c r="X527" s="33">
        <v>2111.7509881422925</v>
      </c>
      <c r="Y527" s="33">
        <v>893</v>
      </c>
      <c r="Z527" s="33">
        <v>44370.33201581028</v>
      </c>
      <c r="AA527" s="33">
        <v>14861.719367588934</v>
      </c>
      <c r="AB527" s="33">
        <v>2617.924901185771</v>
      </c>
      <c r="AC527" s="33">
        <v>7134.166007905138</v>
      </c>
      <c r="AD527" s="33">
        <v>17058.379446640316</v>
      </c>
      <c r="AE527" s="33">
        <v>2698.142292490119</v>
      </c>
      <c r="AF527" s="33">
        <v>4819.0592885375499</v>
      </c>
      <c r="AG527" s="33">
        <v>0</v>
      </c>
      <c r="AH527" s="33">
        <v>0</v>
      </c>
      <c r="AI527" s="33">
        <v>2883.241106719368</v>
      </c>
      <c r="AJ527" s="33">
        <v>1931.8656126482215</v>
      </c>
      <c r="AK527" s="33">
        <v>0</v>
      </c>
      <c r="AL527" s="33">
        <v>3.9525691699604746</v>
      </c>
      <c r="AM527" s="33">
        <v>16802.671936758896</v>
      </c>
      <c r="AN527" s="33">
        <v>601.26482213438737</v>
      </c>
      <c r="AO527" s="33">
        <v>579.2529644268775</v>
      </c>
      <c r="AP527" s="33">
        <v>1144.316205533597</v>
      </c>
      <c r="AQ527" s="33">
        <v>1043.814229249012</v>
      </c>
      <c r="AR527" s="33">
        <v>6203.913043478261</v>
      </c>
      <c r="AS527" s="33">
        <v>4170.731225296443</v>
      </c>
      <c r="AT527" s="33">
        <v>2210.1660079051385</v>
      </c>
      <c r="AU527" s="33">
        <v>849.21343873517799</v>
      </c>
      <c r="AV527" s="33">
        <v>40901.549407114631</v>
      </c>
      <c r="AW527" s="33">
        <v>14225.482213438736</v>
      </c>
      <c r="AX527" s="33">
        <v>3137.308300395257</v>
      </c>
      <c r="AY527" s="33">
        <v>7110.652173913044</v>
      </c>
      <c r="AZ527" s="33">
        <v>15406.723320158104</v>
      </c>
      <c r="BA527" s="33">
        <v>1021.3833992094862</v>
      </c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1"/>
      <c r="CH527" s="1"/>
      <c r="CI527" s="1"/>
      <c r="CJ527" s="1"/>
      <c r="CK527" s="1"/>
      <c r="CL527" s="1"/>
      <c r="CM527" s="1"/>
      <c r="CN527" s="1"/>
      <c r="CO527" s="1"/>
      <c r="CP527" s="1"/>
      <c r="CQ527" s="1"/>
      <c r="CR527" s="1"/>
      <c r="CS527" s="1"/>
      <c r="CT527" s="1"/>
      <c r="CU527" s="1"/>
      <c r="CV527" s="1"/>
      <c r="CW527" s="1"/>
      <c r="CX527" s="1"/>
      <c r="CY527" s="1"/>
      <c r="CZ527" s="1"/>
      <c r="DA527" s="1"/>
      <c r="DB527" s="1"/>
      <c r="DC527" s="1"/>
      <c r="DD527" s="1"/>
      <c r="DE527" s="1"/>
      <c r="DF527" s="1"/>
      <c r="DG527" s="1"/>
      <c r="DH527" s="1"/>
      <c r="DI527" s="1"/>
      <c r="DJ527" s="1"/>
      <c r="DK527" s="1"/>
      <c r="DL527" s="1"/>
      <c r="DM527" s="1"/>
      <c r="DN527" s="1"/>
      <c r="DO527" s="1"/>
      <c r="DP527" s="1"/>
      <c r="DQ527" s="1"/>
      <c r="DR527" s="1"/>
      <c r="DS527" s="1"/>
      <c r="DT527" s="1"/>
      <c r="DU527" s="1"/>
      <c r="DV527" s="1"/>
      <c r="DW527" s="1"/>
      <c r="DX527" s="1"/>
      <c r="DY527" s="1"/>
      <c r="DZ527" s="1"/>
      <c r="EA527" s="1"/>
      <c r="EB527" s="1"/>
      <c r="EC527" s="1"/>
      <c r="ED527" s="1"/>
      <c r="EE527" s="1"/>
      <c r="EF527" s="1"/>
      <c r="EG527" s="1"/>
      <c r="EH527" s="1"/>
      <c r="EI527" s="1"/>
      <c r="EJ527" s="1"/>
      <c r="EK527" s="1"/>
      <c r="EL527" s="1"/>
      <c r="EM527" s="1"/>
      <c r="EN527" s="1"/>
      <c r="EO527" s="1"/>
      <c r="EP527" s="1"/>
      <c r="EQ527" s="1"/>
      <c r="ER527" s="1"/>
      <c r="ES527" s="1"/>
      <c r="ET527" s="1"/>
      <c r="EU527" s="1"/>
      <c r="EV527" s="1"/>
      <c r="EW527" s="1"/>
      <c r="EX527" s="1"/>
      <c r="EY527" s="1"/>
      <c r="EZ527" s="1"/>
      <c r="FA527" s="1"/>
      <c r="FB527" s="1"/>
      <c r="FC527" s="1"/>
      <c r="FD527" s="1"/>
      <c r="FE527" s="1"/>
      <c r="FF527" s="1"/>
      <c r="FG527" s="1"/>
      <c r="FH527" s="1"/>
    </row>
    <row r="528" spans="1:164" ht="15.75" customHeight="1" x14ac:dyDescent="0.25">
      <c r="A528" s="1">
        <v>50526</v>
      </c>
      <c r="B528" s="1" t="s">
        <v>529</v>
      </c>
      <c r="C528" s="1" t="s">
        <v>811</v>
      </c>
      <c r="D528" s="1" t="s">
        <v>830</v>
      </c>
      <c r="E528" s="1">
        <v>5412</v>
      </c>
      <c r="F528" s="1" t="s">
        <v>834</v>
      </c>
      <c r="G528" s="1" t="s">
        <v>839</v>
      </c>
      <c r="H528" s="1" t="s">
        <v>845</v>
      </c>
      <c r="I528" s="1" t="s">
        <v>853</v>
      </c>
      <c r="J528" s="33">
        <v>197178.75494071149</v>
      </c>
      <c r="K528" s="33">
        <v>14188.766798418974</v>
      </c>
      <c r="L528" s="33">
        <v>23661.509881422928</v>
      </c>
      <c r="M528" s="33">
        <v>71893.335968379455</v>
      </c>
      <c r="N528" s="33">
        <v>47747.181818181823</v>
      </c>
      <c r="O528" s="33">
        <v>36750.000000000007</v>
      </c>
      <c r="P528" s="33">
        <v>2937.9604743083005</v>
      </c>
      <c r="Q528" s="33">
        <v>167437.45454545453</v>
      </c>
      <c r="R528" s="33">
        <v>2908.494071146245</v>
      </c>
      <c r="S528" s="33">
        <v>8533.4940711462459</v>
      </c>
      <c r="T528" s="33">
        <v>56590.596837944664</v>
      </c>
      <c r="U528" s="33">
        <v>38443.45849802372</v>
      </c>
      <c r="V528" s="33">
        <v>32448.52173913044</v>
      </c>
      <c r="W528" s="33">
        <v>20284.916996047432</v>
      </c>
      <c r="X528" s="33">
        <v>5791.245059288538</v>
      </c>
      <c r="Y528" s="33">
        <v>2436.727272727273</v>
      </c>
      <c r="Z528" s="33">
        <v>221854.71146245059</v>
      </c>
      <c r="AA528" s="33">
        <v>97309.758893280639</v>
      </c>
      <c r="AB528" s="33">
        <v>29569.043478260868</v>
      </c>
      <c r="AC528" s="33">
        <v>28493.197628458496</v>
      </c>
      <c r="AD528" s="33">
        <v>48586.26877470356</v>
      </c>
      <c r="AE528" s="33">
        <v>17896.442687747036</v>
      </c>
      <c r="AF528" s="33">
        <v>158811.1976284585</v>
      </c>
      <c r="AG528" s="33">
        <v>12286.466403162056</v>
      </c>
      <c r="AH528" s="33">
        <v>19765.600790513836</v>
      </c>
      <c r="AI528" s="33">
        <v>53959.169960474319</v>
      </c>
      <c r="AJ528" s="33">
        <v>39563.241106719368</v>
      </c>
      <c r="AK528" s="33">
        <v>29587.422924901184</v>
      </c>
      <c r="AL528" s="33">
        <v>3649.296442687747</v>
      </c>
      <c r="AM528" s="33">
        <v>164679.50592885376</v>
      </c>
      <c r="AN528" s="33">
        <v>2987.2569169960479</v>
      </c>
      <c r="AO528" s="33">
        <v>11325.249011857708</v>
      </c>
      <c r="AP528" s="33">
        <v>48783.940711462456</v>
      </c>
      <c r="AQ528" s="33">
        <v>36774.308300395263</v>
      </c>
      <c r="AR528" s="33">
        <v>32757.944664031624</v>
      </c>
      <c r="AS528" s="33">
        <v>22130.93675889328</v>
      </c>
      <c r="AT528" s="33">
        <v>7369.928853754941</v>
      </c>
      <c r="AU528" s="33">
        <v>2549.940711462451</v>
      </c>
      <c r="AV528" s="33">
        <v>170594.07509881424</v>
      </c>
      <c r="AW528" s="33">
        <v>65071.826086956527</v>
      </c>
      <c r="AX528" s="33">
        <v>28477.162055335972</v>
      </c>
      <c r="AY528" s="33">
        <v>25284.703557312256</v>
      </c>
      <c r="AZ528" s="33">
        <v>37766.608695652176</v>
      </c>
      <c r="BA528" s="33">
        <v>13993.774703557314</v>
      </c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  <c r="CF528" s="1"/>
      <c r="CG528" s="1"/>
      <c r="CH528" s="1"/>
      <c r="CI528" s="1"/>
      <c r="CJ528" s="1"/>
      <c r="CK528" s="1"/>
      <c r="CL528" s="1"/>
      <c r="CM528" s="1"/>
      <c r="CN528" s="1"/>
      <c r="CO528" s="1"/>
      <c r="CP528" s="1"/>
      <c r="CQ528" s="1"/>
      <c r="CR528" s="1"/>
      <c r="CS528" s="1"/>
      <c r="CT528" s="1"/>
      <c r="CU528" s="1"/>
      <c r="CV528" s="1"/>
      <c r="CW528" s="1"/>
      <c r="CX528" s="1"/>
      <c r="CY528" s="1"/>
      <c r="CZ528" s="1"/>
      <c r="DA528" s="1"/>
      <c r="DB528" s="1"/>
      <c r="DC528" s="1"/>
      <c r="DD528" s="1"/>
      <c r="DE528" s="1"/>
      <c r="DF528" s="1"/>
      <c r="DG528" s="1"/>
      <c r="DH528" s="1"/>
      <c r="DI528" s="1"/>
      <c r="DJ528" s="1"/>
      <c r="DK528" s="1"/>
      <c r="DL528" s="1"/>
      <c r="DM528" s="1"/>
      <c r="DN528" s="1"/>
      <c r="DO528" s="1"/>
      <c r="DP528" s="1"/>
      <c r="DQ528" s="1"/>
      <c r="DR528" s="1"/>
      <c r="DS528" s="1"/>
      <c r="DT528" s="1"/>
      <c r="DU528" s="1"/>
      <c r="DV528" s="1"/>
      <c r="DW528" s="1"/>
      <c r="DX528" s="1"/>
      <c r="DY528" s="1"/>
      <c r="DZ528" s="1"/>
      <c r="EA528" s="1"/>
      <c r="EB528" s="1"/>
      <c r="EC528" s="1"/>
      <c r="ED528" s="1"/>
      <c r="EE528" s="1"/>
      <c r="EF528" s="1"/>
      <c r="EG528" s="1"/>
      <c r="EH528" s="1"/>
      <c r="EI528" s="1"/>
      <c r="EJ528" s="1"/>
      <c r="EK528" s="1"/>
      <c r="EL528" s="1"/>
      <c r="EM528" s="1"/>
      <c r="EN528" s="1"/>
      <c r="EO528" s="1"/>
      <c r="EP528" s="1"/>
      <c r="EQ528" s="1"/>
      <c r="ER528" s="1"/>
      <c r="ES528" s="1"/>
      <c r="ET528" s="1"/>
      <c r="EU528" s="1"/>
      <c r="EV528" s="1"/>
      <c r="EW528" s="1"/>
      <c r="EX528" s="1"/>
      <c r="EY528" s="1"/>
      <c r="EZ528" s="1"/>
      <c r="FA528" s="1"/>
      <c r="FB528" s="1"/>
      <c r="FC528" s="1"/>
      <c r="FD528" s="1"/>
      <c r="FE528" s="1"/>
      <c r="FF528" s="1"/>
      <c r="FG528" s="1"/>
      <c r="FH528" s="1"/>
    </row>
    <row r="529" spans="1:164" ht="15.75" customHeight="1" x14ac:dyDescent="0.25">
      <c r="A529" s="1">
        <v>50527</v>
      </c>
      <c r="B529" s="1" t="s">
        <v>530</v>
      </c>
      <c r="C529" s="1" t="s">
        <v>808</v>
      </c>
      <c r="D529" s="1" t="s">
        <v>827</v>
      </c>
      <c r="E529" s="1">
        <v>2990</v>
      </c>
      <c r="F529" s="1" t="s">
        <v>834</v>
      </c>
      <c r="G529" s="1" t="s">
        <v>839</v>
      </c>
      <c r="H529" s="1" t="s">
        <v>842</v>
      </c>
      <c r="I529" s="1" t="s">
        <v>851</v>
      </c>
      <c r="J529" s="33">
        <v>52034.818181818184</v>
      </c>
      <c r="K529" s="33">
        <v>4659.845849802372</v>
      </c>
      <c r="L529" s="33">
        <v>9223.4743083003959</v>
      </c>
      <c r="M529" s="33">
        <v>17291.22134387352</v>
      </c>
      <c r="N529" s="33">
        <v>8519.0632411067199</v>
      </c>
      <c r="O529" s="33">
        <v>8110.6086956521749</v>
      </c>
      <c r="P529" s="33">
        <v>4230.604743083004</v>
      </c>
      <c r="Q529" s="33">
        <v>78058.798418972336</v>
      </c>
      <c r="R529" s="33">
        <v>1798.0395256916997</v>
      </c>
      <c r="S529" s="33">
        <v>3406.1501976284585</v>
      </c>
      <c r="T529" s="33">
        <v>24387.169960474312</v>
      </c>
      <c r="U529" s="33">
        <v>13665.565217391304</v>
      </c>
      <c r="V529" s="33">
        <v>14289.762845849802</v>
      </c>
      <c r="W529" s="33">
        <v>11604.964426877472</v>
      </c>
      <c r="X529" s="33">
        <v>5867.6956521739139</v>
      </c>
      <c r="Y529" s="33">
        <v>3039.450592885376</v>
      </c>
      <c r="Z529" s="33">
        <v>111450.11067193678</v>
      </c>
      <c r="AA529" s="33">
        <v>48144.375494071144</v>
      </c>
      <c r="AB529" s="33">
        <v>12486.316205533598</v>
      </c>
      <c r="AC529" s="33">
        <v>11054.628458498024</v>
      </c>
      <c r="AD529" s="33">
        <v>22530.33992094862</v>
      </c>
      <c r="AE529" s="33">
        <v>17234.45059288538</v>
      </c>
      <c r="AF529" s="33">
        <v>42953.845849802376</v>
      </c>
      <c r="AG529" s="33">
        <v>3671.604743083004</v>
      </c>
      <c r="AH529" s="33">
        <v>5596.7628458498029</v>
      </c>
      <c r="AI529" s="33">
        <v>15132.324110671938</v>
      </c>
      <c r="AJ529" s="33">
        <v>8643.7826086956538</v>
      </c>
      <c r="AK529" s="33">
        <v>6960.7588932806339</v>
      </c>
      <c r="AL529" s="33">
        <v>2948.612648221344</v>
      </c>
      <c r="AM529" s="33">
        <v>60010.49802371543</v>
      </c>
      <c r="AN529" s="33">
        <v>1529.225296442688</v>
      </c>
      <c r="AO529" s="33">
        <v>2727.6442687747035</v>
      </c>
      <c r="AP529" s="33">
        <v>18100.695652173916</v>
      </c>
      <c r="AQ529" s="33">
        <v>11061.450592885376</v>
      </c>
      <c r="AR529" s="33">
        <v>10371.814229249012</v>
      </c>
      <c r="AS529" s="33">
        <v>9715.2608695652179</v>
      </c>
      <c r="AT529" s="33">
        <v>4107.1936758893289</v>
      </c>
      <c r="AU529" s="33">
        <v>2397.213438735178</v>
      </c>
      <c r="AV529" s="33">
        <v>79725.304347826095</v>
      </c>
      <c r="AW529" s="33">
        <v>23285.454545454548</v>
      </c>
      <c r="AX529" s="33">
        <v>10475.778656126484</v>
      </c>
      <c r="AY529" s="33">
        <v>12026.205533596838</v>
      </c>
      <c r="AZ529" s="33">
        <v>21231.786561264824</v>
      </c>
      <c r="BA529" s="33">
        <v>12706.0790513834</v>
      </c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  <c r="CE529" s="1"/>
      <c r="CF529" s="1"/>
      <c r="CG529" s="1"/>
      <c r="CH529" s="1"/>
      <c r="CI529" s="1"/>
      <c r="CJ529" s="1"/>
      <c r="CK529" s="1"/>
      <c r="CL529" s="1"/>
      <c r="CM529" s="1"/>
      <c r="CN529" s="1"/>
      <c r="CO529" s="1"/>
      <c r="CP529" s="1"/>
      <c r="CQ529" s="1"/>
      <c r="CR529" s="1"/>
      <c r="CS529" s="1"/>
      <c r="CT529" s="1"/>
      <c r="CU529" s="1"/>
      <c r="CV529" s="1"/>
      <c r="CW529" s="1"/>
      <c r="CX529" s="1"/>
      <c r="CY529" s="1"/>
      <c r="CZ529" s="1"/>
      <c r="DA529" s="1"/>
      <c r="DB529" s="1"/>
      <c r="DC529" s="1"/>
      <c r="DD529" s="1"/>
      <c r="DE529" s="1"/>
      <c r="DF529" s="1"/>
      <c r="DG529" s="1"/>
      <c r="DH529" s="1"/>
      <c r="DI529" s="1"/>
      <c r="DJ529" s="1"/>
      <c r="DK529" s="1"/>
      <c r="DL529" s="1"/>
      <c r="DM529" s="1"/>
      <c r="DN529" s="1"/>
      <c r="DO529" s="1"/>
      <c r="DP529" s="1"/>
      <c r="DQ529" s="1"/>
      <c r="DR529" s="1"/>
      <c r="DS529" s="1"/>
      <c r="DT529" s="1"/>
      <c r="DU529" s="1"/>
      <c r="DV529" s="1"/>
      <c r="DW529" s="1"/>
      <c r="DX529" s="1"/>
      <c r="DY529" s="1"/>
      <c r="DZ529" s="1"/>
      <c r="EA529" s="1"/>
      <c r="EB529" s="1"/>
      <c r="EC529" s="1"/>
      <c r="ED529" s="1"/>
      <c r="EE529" s="1"/>
      <c r="EF529" s="1"/>
      <c r="EG529" s="1"/>
      <c r="EH529" s="1"/>
      <c r="EI529" s="1"/>
      <c r="EJ529" s="1"/>
      <c r="EK529" s="1"/>
      <c r="EL529" s="1"/>
      <c r="EM529" s="1"/>
      <c r="EN529" s="1"/>
      <c r="EO529" s="1"/>
      <c r="EP529" s="1"/>
      <c r="EQ529" s="1"/>
      <c r="ER529" s="1"/>
      <c r="ES529" s="1"/>
      <c r="ET529" s="1"/>
      <c r="EU529" s="1"/>
      <c r="EV529" s="1"/>
      <c r="EW529" s="1"/>
      <c r="EX529" s="1"/>
      <c r="EY529" s="1"/>
      <c r="EZ529" s="1"/>
      <c r="FA529" s="1"/>
      <c r="FB529" s="1"/>
      <c r="FC529" s="1"/>
      <c r="FD529" s="1"/>
      <c r="FE529" s="1"/>
      <c r="FF529" s="1"/>
      <c r="FG529" s="1"/>
      <c r="FH529" s="1"/>
    </row>
    <row r="530" spans="1:164" ht="15.75" customHeight="1" x14ac:dyDescent="0.25">
      <c r="A530" s="1">
        <v>50532</v>
      </c>
      <c r="B530" s="1" t="s">
        <v>531</v>
      </c>
      <c r="C530" s="1" t="s">
        <v>811</v>
      </c>
      <c r="D530" s="1" t="s">
        <v>828</v>
      </c>
      <c r="E530" s="1">
        <v>6119</v>
      </c>
      <c r="F530" s="1" t="s">
        <v>834</v>
      </c>
      <c r="G530" s="1" t="s">
        <v>839</v>
      </c>
      <c r="H530" s="1" t="s">
        <v>849</v>
      </c>
      <c r="I530" s="1" t="s">
        <v>853</v>
      </c>
      <c r="J530" s="33">
        <v>324569.766798419</v>
      </c>
      <c r="K530" s="33">
        <v>25280.399209486168</v>
      </c>
      <c r="L530" s="33">
        <v>39254.308300395256</v>
      </c>
      <c r="M530" s="33">
        <v>120374.96047430832</v>
      </c>
      <c r="N530" s="33">
        <v>80697.565217391311</v>
      </c>
      <c r="O530" s="33">
        <v>50063.28458498024</v>
      </c>
      <c r="P530" s="33">
        <v>8899.249011857708</v>
      </c>
      <c r="Q530" s="33">
        <v>295944.17786561267</v>
      </c>
      <c r="R530" s="33">
        <v>6562.620553359684</v>
      </c>
      <c r="S530" s="33">
        <v>14401.91304347826</v>
      </c>
      <c r="T530" s="33">
        <v>85004.44268774704</v>
      </c>
      <c r="U530" s="33">
        <v>63466.110671936767</v>
      </c>
      <c r="V530" s="33">
        <v>58679.209486166008</v>
      </c>
      <c r="W530" s="33">
        <v>42011.335968379448</v>
      </c>
      <c r="X530" s="33">
        <v>16880.22924901186</v>
      </c>
      <c r="Y530" s="33">
        <v>8938.3162055335979</v>
      </c>
      <c r="Z530" s="33">
        <v>398657.39525691699</v>
      </c>
      <c r="AA530" s="33">
        <v>173978.88932806323</v>
      </c>
      <c r="AB530" s="33">
        <v>53349.537549407127</v>
      </c>
      <c r="AC530" s="33">
        <v>33182.383399209488</v>
      </c>
      <c r="AD530" s="33">
        <v>94693.833992094864</v>
      </c>
      <c r="AE530" s="33">
        <v>43452.750988142296</v>
      </c>
      <c r="AF530" s="33">
        <v>340820.11067193677</v>
      </c>
      <c r="AG530" s="33">
        <v>31375.114624505928</v>
      </c>
      <c r="AH530" s="33">
        <v>42165.671936758896</v>
      </c>
      <c r="AI530" s="33">
        <v>127975.69565217392</v>
      </c>
      <c r="AJ530" s="33">
        <v>84167.434782608703</v>
      </c>
      <c r="AK530" s="33">
        <v>46053.04743083004</v>
      </c>
      <c r="AL530" s="33">
        <v>9083.1462450592899</v>
      </c>
      <c r="AM530" s="33">
        <v>326512.29249011865</v>
      </c>
      <c r="AN530" s="33">
        <v>8637.6719367588939</v>
      </c>
      <c r="AO530" s="33">
        <v>16236.28458498024</v>
      </c>
      <c r="AP530" s="33">
        <v>93217.529644268783</v>
      </c>
      <c r="AQ530" s="33">
        <v>67310.928853754944</v>
      </c>
      <c r="AR530" s="33">
        <v>60362.288537549408</v>
      </c>
      <c r="AS530" s="33">
        <v>53035.49011857708</v>
      </c>
      <c r="AT530" s="33">
        <v>17201.304347826088</v>
      </c>
      <c r="AU530" s="33">
        <v>10510.794466403164</v>
      </c>
      <c r="AV530" s="33">
        <v>423252.49011857715</v>
      </c>
      <c r="AW530" s="33">
        <v>183150.29249011859</v>
      </c>
      <c r="AX530" s="33">
        <v>54896.628458498031</v>
      </c>
      <c r="AY530" s="33">
        <v>38195.177865612655</v>
      </c>
      <c r="AZ530" s="33">
        <v>98068.328063241119</v>
      </c>
      <c r="BA530" s="33">
        <v>48942.06324110672</v>
      </c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  <c r="CH530" s="1"/>
      <c r="CI530" s="1"/>
      <c r="CJ530" s="1"/>
      <c r="CK530" s="1"/>
      <c r="CL530" s="1"/>
      <c r="CM530" s="1"/>
      <c r="CN530" s="1"/>
      <c r="CO530" s="1"/>
      <c r="CP530" s="1"/>
      <c r="CQ530" s="1"/>
      <c r="CR530" s="1"/>
      <c r="CS530" s="1"/>
      <c r="CT530" s="1"/>
      <c r="CU530" s="1"/>
      <c r="CV530" s="1"/>
      <c r="CW530" s="1"/>
      <c r="CX530" s="1"/>
      <c r="CY530" s="1"/>
      <c r="CZ530" s="1"/>
      <c r="DA530" s="1"/>
      <c r="DB530" s="1"/>
      <c r="DC530" s="1"/>
      <c r="DD530" s="1"/>
      <c r="DE530" s="1"/>
      <c r="DF530" s="1"/>
      <c r="DG530" s="1"/>
      <c r="DH530" s="1"/>
      <c r="DI530" s="1"/>
      <c r="DJ530" s="1"/>
      <c r="DK530" s="1"/>
      <c r="DL530" s="1"/>
      <c r="DM530" s="1"/>
      <c r="DN530" s="1"/>
      <c r="DO530" s="1"/>
      <c r="DP530" s="1"/>
      <c r="DQ530" s="1"/>
      <c r="DR530" s="1"/>
      <c r="DS530" s="1"/>
      <c r="DT530" s="1"/>
      <c r="DU530" s="1"/>
      <c r="DV530" s="1"/>
      <c r="DW530" s="1"/>
      <c r="DX530" s="1"/>
      <c r="DY530" s="1"/>
      <c r="DZ530" s="1"/>
      <c r="EA530" s="1"/>
      <c r="EB530" s="1"/>
      <c r="EC530" s="1"/>
      <c r="ED530" s="1"/>
      <c r="EE530" s="1"/>
      <c r="EF530" s="1"/>
      <c r="EG530" s="1"/>
      <c r="EH530" s="1"/>
      <c r="EI530" s="1"/>
      <c r="EJ530" s="1"/>
      <c r="EK530" s="1"/>
      <c r="EL530" s="1"/>
      <c r="EM530" s="1"/>
      <c r="EN530" s="1"/>
      <c r="EO530" s="1"/>
      <c r="EP530" s="1"/>
      <c r="EQ530" s="1"/>
      <c r="ER530" s="1"/>
      <c r="ES530" s="1"/>
      <c r="ET530" s="1"/>
      <c r="EU530" s="1"/>
      <c r="EV530" s="1"/>
      <c r="EW530" s="1"/>
      <c r="EX530" s="1"/>
      <c r="EY530" s="1"/>
      <c r="EZ530" s="1"/>
      <c r="FA530" s="1"/>
      <c r="FB530" s="1"/>
      <c r="FC530" s="1"/>
      <c r="FD530" s="1"/>
      <c r="FE530" s="1"/>
      <c r="FF530" s="1"/>
      <c r="FG530" s="1"/>
      <c r="FH530" s="1"/>
    </row>
    <row r="531" spans="1:164" ht="15.75" customHeight="1" x14ac:dyDescent="0.25">
      <c r="A531" s="1">
        <v>50533</v>
      </c>
      <c r="B531" s="1" t="s">
        <v>532</v>
      </c>
      <c r="C531" s="1" t="s">
        <v>808</v>
      </c>
      <c r="D531" s="1" t="s">
        <v>823</v>
      </c>
      <c r="E531" s="1">
        <v>1500</v>
      </c>
      <c r="F531" s="1" t="s">
        <v>834</v>
      </c>
      <c r="G531" s="1" t="s">
        <v>839</v>
      </c>
      <c r="H531" s="1" t="s">
        <v>844</v>
      </c>
      <c r="I531" s="1" t="s">
        <v>850</v>
      </c>
      <c r="J531" s="33">
        <v>4724.3715415019769</v>
      </c>
      <c r="K531" s="33">
        <v>338.0513833992095</v>
      </c>
      <c r="L531" s="33">
        <v>981.08300395256924</v>
      </c>
      <c r="M531" s="33">
        <v>1152.3754940711465</v>
      </c>
      <c r="N531" s="33">
        <v>545.01185770750999</v>
      </c>
      <c r="O531" s="33">
        <v>581.40711462450599</v>
      </c>
      <c r="P531" s="33">
        <v>1126.4426877470357</v>
      </c>
      <c r="Q531" s="33">
        <v>19642.114624505928</v>
      </c>
      <c r="R531" s="33">
        <v>245.05928853754943</v>
      </c>
      <c r="S531" s="33">
        <v>764.40711462450599</v>
      </c>
      <c r="T531" s="33">
        <v>4750.553359683795</v>
      </c>
      <c r="U531" s="33">
        <v>3875.379446640316</v>
      </c>
      <c r="V531" s="33">
        <v>4154.541501976285</v>
      </c>
      <c r="W531" s="33">
        <v>3406.5889328063245</v>
      </c>
      <c r="X531" s="33">
        <v>1748.9249011857708</v>
      </c>
      <c r="Y531" s="33">
        <v>696.66007905138349</v>
      </c>
      <c r="Z531" s="33">
        <v>19218.011857707512</v>
      </c>
      <c r="AA531" s="33">
        <v>8634.0790513833999</v>
      </c>
      <c r="AB531" s="33">
        <v>2914.9011857707515</v>
      </c>
      <c r="AC531" s="33">
        <v>4127.9644268774709</v>
      </c>
      <c r="AD531" s="33">
        <v>1739.1699604743085</v>
      </c>
      <c r="AE531" s="33">
        <v>1801.8972332015812</v>
      </c>
      <c r="AF531" s="33">
        <v>9581.3162055335979</v>
      </c>
      <c r="AG531" s="33">
        <v>433.67588932806331</v>
      </c>
      <c r="AH531" s="33">
        <v>1493.7747035573125</v>
      </c>
      <c r="AI531" s="33">
        <v>2993.7905138339925</v>
      </c>
      <c r="AJ531" s="33">
        <v>1564.529644268775</v>
      </c>
      <c r="AK531" s="33">
        <v>2108.885375494071</v>
      </c>
      <c r="AL531" s="33">
        <v>986.66007905138349</v>
      </c>
      <c r="AM531" s="33">
        <v>23818.620553359688</v>
      </c>
      <c r="AN531" s="33">
        <v>731.06719367588937</v>
      </c>
      <c r="AO531" s="33">
        <v>944.92094861660087</v>
      </c>
      <c r="AP531" s="33">
        <v>6914.03557312253</v>
      </c>
      <c r="AQ531" s="33">
        <v>4255.335968379447</v>
      </c>
      <c r="AR531" s="33">
        <v>4327.944664031621</v>
      </c>
      <c r="AS531" s="33">
        <v>4177.8656126482219</v>
      </c>
      <c r="AT531" s="33">
        <v>1374.8458498023717</v>
      </c>
      <c r="AU531" s="33">
        <v>1092.604743083004</v>
      </c>
      <c r="AV531" s="33">
        <v>21537.964426877472</v>
      </c>
      <c r="AW531" s="33">
        <v>10615.300395256918</v>
      </c>
      <c r="AX531" s="33">
        <v>3270.719367588933</v>
      </c>
      <c r="AY531" s="33">
        <v>3964.6640316205539</v>
      </c>
      <c r="AZ531" s="33">
        <v>1662.7272727272727</v>
      </c>
      <c r="BA531" s="33">
        <v>2024.5533596837945</v>
      </c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  <c r="CF531" s="1"/>
      <c r="CG531" s="1"/>
      <c r="CH531" s="1"/>
      <c r="CI531" s="1"/>
      <c r="CJ531" s="1"/>
      <c r="CK531" s="1"/>
      <c r="CL531" s="1"/>
      <c r="CM531" s="1"/>
      <c r="CN531" s="1"/>
      <c r="CO531" s="1"/>
      <c r="CP531" s="1"/>
      <c r="CQ531" s="1"/>
      <c r="CR531" s="1"/>
      <c r="CS531" s="1"/>
      <c r="CT531" s="1"/>
      <c r="CU531" s="1"/>
      <c r="CV531" s="1"/>
      <c r="CW531" s="1"/>
      <c r="CX531" s="1"/>
      <c r="CY531" s="1"/>
      <c r="CZ531" s="1"/>
      <c r="DA531" s="1"/>
      <c r="DB531" s="1"/>
      <c r="DC531" s="1"/>
      <c r="DD531" s="1"/>
      <c r="DE531" s="1"/>
      <c r="DF531" s="1"/>
      <c r="DG531" s="1"/>
      <c r="DH531" s="1"/>
      <c r="DI531" s="1"/>
      <c r="DJ531" s="1"/>
      <c r="DK531" s="1"/>
      <c r="DL531" s="1"/>
      <c r="DM531" s="1"/>
      <c r="DN531" s="1"/>
      <c r="DO531" s="1"/>
      <c r="DP531" s="1"/>
      <c r="DQ531" s="1"/>
      <c r="DR531" s="1"/>
      <c r="DS531" s="1"/>
      <c r="DT531" s="1"/>
      <c r="DU531" s="1"/>
      <c r="DV531" s="1"/>
      <c r="DW531" s="1"/>
      <c r="DX531" s="1"/>
      <c r="DY531" s="1"/>
      <c r="DZ531" s="1"/>
      <c r="EA531" s="1"/>
      <c r="EB531" s="1"/>
      <c r="EC531" s="1"/>
      <c r="ED531" s="1"/>
      <c r="EE531" s="1"/>
      <c r="EF531" s="1"/>
      <c r="EG531" s="1"/>
      <c r="EH531" s="1"/>
      <c r="EI531" s="1"/>
      <c r="EJ531" s="1"/>
      <c r="EK531" s="1"/>
      <c r="EL531" s="1"/>
      <c r="EM531" s="1"/>
      <c r="EN531" s="1"/>
      <c r="EO531" s="1"/>
      <c r="EP531" s="1"/>
      <c r="EQ531" s="1"/>
      <c r="ER531" s="1"/>
      <c r="ES531" s="1"/>
      <c r="ET531" s="1"/>
      <c r="EU531" s="1"/>
      <c r="EV531" s="1"/>
      <c r="EW531" s="1"/>
      <c r="EX531" s="1"/>
      <c r="EY531" s="1"/>
      <c r="EZ531" s="1"/>
      <c r="FA531" s="1"/>
      <c r="FB531" s="1"/>
      <c r="FC531" s="1"/>
      <c r="FD531" s="1"/>
      <c r="FE531" s="1"/>
      <c r="FF531" s="1"/>
      <c r="FG531" s="1"/>
      <c r="FH531" s="1"/>
    </row>
    <row r="532" spans="1:164" ht="15.75" customHeight="1" x14ac:dyDescent="0.25">
      <c r="A532" s="1">
        <v>50535</v>
      </c>
      <c r="B532" s="1" t="s">
        <v>533</v>
      </c>
      <c r="C532" s="1" t="s">
        <v>811</v>
      </c>
      <c r="D532" s="1" t="s">
        <v>826</v>
      </c>
      <c r="E532" s="1">
        <v>999</v>
      </c>
      <c r="F532" s="1" t="s">
        <v>834</v>
      </c>
      <c r="G532" s="1" t="s">
        <v>839</v>
      </c>
      <c r="H532" s="1" t="s">
        <v>843</v>
      </c>
      <c r="I532" s="1" t="s">
        <v>850</v>
      </c>
      <c r="J532" s="33">
        <v>565.21739130434787</v>
      </c>
      <c r="K532" s="33">
        <v>64.505928853754938</v>
      </c>
      <c r="L532" s="33">
        <v>108.29644268774705</v>
      </c>
      <c r="M532" s="33">
        <v>155.7509881422925</v>
      </c>
      <c r="N532" s="33">
        <v>231.52569169960475</v>
      </c>
      <c r="O532" s="33">
        <v>0</v>
      </c>
      <c r="P532" s="33">
        <v>5.1383399209486171</v>
      </c>
      <c r="Q532" s="33">
        <v>10873.636363636364</v>
      </c>
      <c r="R532" s="33">
        <v>198.22134387351781</v>
      </c>
      <c r="S532" s="33">
        <v>180.79051383399209</v>
      </c>
      <c r="T532" s="33">
        <v>1480.6758893280635</v>
      </c>
      <c r="U532" s="33">
        <v>1431.2450592885377</v>
      </c>
      <c r="V532" s="33">
        <v>2355.7470355731225</v>
      </c>
      <c r="W532" s="33">
        <v>2976.790513833992</v>
      </c>
      <c r="X532" s="33">
        <v>1687.201581027668</v>
      </c>
      <c r="Y532" s="33">
        <v>562.96442687747037</v>
      </c>
      <c r="Z532" s="33">
        <v>8262.6679841897258</v>
      </c>
      <c r="AA532" s="33">
        <v>5308.948616600791</v>
      </c>
      <c r="AB532" s="33">
        <v>1143.02371541502</v>
      </c>
      <c r="AC532" s="33">
        <v>315.83003952569169</v>
      </c>
      <c r="AD532" s="33">
        <v>45.138339920948624</v>
      </c>
      <c r="AE532" s="33">
        <v>1449.7272727272727</v>
      </c>
      <c r="AF532" s="33">
        <v>3713.237154150198</v>
      </c>
      <c r="AG532" s="33">
        <v>152.76679841897234</v>
      </c>
      <c r="AH532" s="33">
        <v>294.80632411067194</v>
      </c>
      <c r="AI532" s="33">
        <v>388.49802371541506</v>
      </c>
      <c r="AJ532" s="33">
        <v>654.43873517786562</v>
      </c>
      <c r="AK532" s="33">
        <v>2145.533596837945</v>
      </c>
      <c r="AL532" s="33">
        <v>77.193675889328077</v>
      </c>
      <c r="AM532" s="33">
        <v>11832.667984189724</v>
      </c>
      <c r="AN532" s="33">
        <v>190.07905138339922</v>
      </c>
      <c r="AO532" s="33">
        <v>283.24110671936762</v>
      </c>
      <c r="AP532" s="33">
        <v>1449.1264822134387</v>
      </c>
      <c r="AQ532" s="33">
        <v>1490.920948616601</v>
      </c>
      <c r="AR532" s="33">
        <v>2773.3636363636369</v>
      </c>
      <c r="AS532" s="33">
        <v>3198.814229249012</v>
      </c>
      <c r="AT532" s="33">
        <v>1861.4703557312257</v>
      </c>
      <c r="AU532" s="33">
        <v>585.6521739130435</v>
      </c>
      <c r="AV532" s="33">
        <v>10029.13043478261</v>
      </c>
      <c r="AW532" s="33">
        <v>5471.446640316206</v>
      </c>
      <c r="AX532" s="33">
        <v>975.61264822134399</v>
      </c>
      <c r="AY532" s="33">
        <v>935.83003952569186</v>
      </c>
      <c r="AZ532" s="33">
        <v>1208.0592885375495</v>
      </c>
      <c r="BA532" s="33">
        <v>1438.1818181818182</v>
      </c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  <c r="CE532" s="1"/>
      <c r="CF532" s="1"/>
      <c r="CG532" s="1"/>
      <c r="CH532" s="1"/>
      <c r="CI532" s="1"/>
      <c r="CJ532" s="1"/>
      <c r="CK532" s="1"/>
      <c r="CL532" s="1"/>
      <c r="CM532" s="1"/>
      <c r="CN532" s="1"/>
      <c r="CO532" s="1"/>
      <c r="CP532" s="1"/>
      <c r="CQ532" s="1"/>
      <c r="CR532" s="1"/>
      <c r="CS532" s="1"/>
      <c r="CT532" s="1"/>
      <c r="CU532" s="1"/>
      <c r="CV532" s="1"/>
      <c r="CW532" s="1"/>
      <c r="CX532" s="1"/>
      <c r="CY532" s="1"/>
      <c r="CZ532" s="1"/>
      <c r="DA532" s="1"/>
      <c r="DB532" s="1"/>
      <c r="DC532" s="1"/>
      <c r="DD532" s="1"/>
      <c r="DE532" s="1"/>
      <c r="DF532" s="1"/>
      <c r="DG532" s="1"/>
      <c r="DH532" s="1"/>
      <c r="DI532" s="1"/>
      <c r="DJ532" s="1"/>
      <c r="DK532" s="1"/>
      <c r="DL532" s="1"/>
      <c r="DM532" s="1"/>
      <c r="DN532" s="1"/>
      <c r="DO532" s="1"/>
      <c r="DP532" s="1"/>
      <c r="DQ532" s="1"/>
      <c r="DR532" s="1"/>
      <c r="DS532" s="1"/>
      <c r="DT532" s="1"/>
      <c r="DU532" s="1"/>
      <c r="DV532" s="1"/>
      <c r="DW532" s="1"/>
      <c r="DX532" s="1"/>
      <c r="DY532" s="1"/>
      <c r="DZ532" s="1"/>
      <c r="EA532" s="1"/>
      <c r="EB532" s="1"/>
      <c r="EC532" s="1"/>
      <c r="ED532" s="1"/>
      <c r="EE532" s="1"/>
      <c r="EF532" s="1"/>
      <c r="EG532" s="1"/>
      <c r="EH532" s="1"/>
      <c r="EI532" s="1"/>
      <c r="EJ532" s="1"/>
      <c r="EK532" s="1"/>
      <c r="EL532" s="1"/>
      <c r="EM532" s="1"/>
      <c r="EN532" s="1"/>
      <c r="EO532" s="1"/>
      <c r="EP532" s="1"/>
      <c r="EQ532" s="1"/>
      <c r="ER532" s="1"/>
      <c r="ES532" s="1"/>
      <c r="ET532" s="1"/>
      <c r="EU532" s="1"/>
      <c r="EV532" s="1"/>
      <c r="EW532" s="1"/>
      <c r="EX532" s="1"/>
      <c r="EY532" s="1"/>
      <c r="EZ532" s="1"/>
      <c r="FA532" s="1"/>
      <c r="FB532" s="1"/>
      <c r="FC532" s="1"/>
      <c r="FD532" s="1"/>
      <c r="FE532" s="1"/>
      <c r="FF532" s="1"/>
      <c r="FG532" s="1"/>
      <c r="FH532" s="1"/>
    </row>
    <row r="533" spans="1:164" ht="15.75" customHeight="1" x14ac:dyDescent="0.25">
      <c r="A533" s="1">
        <v>50536</v>
      </c>
      <c r="B533" s="1" t="s">
        <v>534</v>
      </c>
      <c r="C533" s="1" t="s">
        <v>811</v>
      </c>
      <c r="D533" s="1" t="s">
        <v>825</v>
      </c>
      <c r="E533" s="1">
        <v>1914</v>
      </c>
      <c r="F533" s="1" t="s">
        <v>833</v>
      </c>
      <c r="G533" s="1" t="s">
        <v>839</v>
      </c>
      <c r="H533" s="1" t="s">
        <v>842</v>
      </c>
      <c r="I533" s="1" t="s">
        <v>852</v>
      </c>
      <c r="J533" s="33">
        <v>63476.885375494072</v>
      </c>
      <c r="K533" s="33">
        <v>2424.735177865613</v>
      </c>
      <c r="L533" s="33">
        <v>6365.944664031621</v>
      </c>
      <c r="M533" s="33">
        <v>26801.28458498024</v>
      </c>
      <c r="N533" s="33">
        <v>9791.569169960474</v>
      </c>
      <c r="O533" s="33">
        <v>13482.695652173914</v>
      </c>
      <c r="P533" s="33">
        <v>4610.656126482213</v>
      </c>
      <c r="Q533" s="33">
        <v>59204.833992094857</v>
      </c>
      <c r="R533" s="33">
        <v>383.69565217391306</v>
      </c>
      <c r="S533" s="33">
        <v>4647.636363636364</v>
      </c>
      <c r="T533" s="33">
        <v>21966.561264822136</v>
      </c>
      <c r="U533" s="33">
        <v>10732.347826086958</v>
      </c>
      <c r="V533" s="33">
        <v>9222.4584980237159</v>
      </c>
      <c r="W533" s="33">
        <v>7990.3754940711478</v>
      </c>
      <c r="X533" s="33">
        <v>3101.944664031621</v>
      </c>
      <c r="Y533" s="33">
        <v>1159.814229249012</v>
      </c>
      <c r="Z533" s="33">
        <v>65378.308300395263</v>
      </c>
      <c r="AA533" s="33">
        <v>26196.06324110672</v>
      </c>
      <c r="AB533" s="33">
        <v>3985.407114624506</v>
      </c>
      <c r="AC533" s="33">
        <v>9395.367588932806</v>
      </c>
      <c r="AD533" s="33">
        <v>14205.134387351778</v>
      </c>
      <c r="AE533" s="33">
        <v>11596.335968379448</v>
      </c>
      <c r="AF533" s="33">
        <v>60148.537549407112</v>
      </c>
      <c r="AG533" s="33">
        <v>1712.7984189723322</v>
      </c>
      <c r="AH533" s="33">
        <v>5023.770750988142</v>
      </c>
      <c r="AI533" s="33">
        <v>28250.422924901191</v>
      </c>
      <c r="AJ533" s="33">
        <v>8924.818181818182</v>
      </c>
      <c r="AK533" s="33">
        <v>9351.03557312253</v>
      </c>
      <c r="AL533" s="33">
        <v>6885.691699604743</v>
      </c>
      <c r="AM533" s="33">
        <v>57046.545454545463</v>
      </c>
      <c r="AN533" s="33">
        <v>456.89723320158106</v>
      </c>
      <c r="AO533" s="33">
        <v>4403.636363636364</v>
      </c>
      <c r="AP533" s="33">
        <v>21179.1581027668</v>
      </c>
      <c r="AQ533" s="33">
        <v>9537.233201581028</v>
      </c>
      <c r="AR533" s="33">
        <v>8194.7826086956538</v>
      </c>
      <c r="AS533" s="33">
        <v>8802.4822134387359</v>
      </c>
      <c r="AT533" s="33">
        <v>3360.9169960474314</v>
      </c>
      <c r="AU533" s="33">
        <v>1111.4387351778657</v>
      </c>
      <c r="AV533" s="33">
        <v>66310.612648221344</v>
      </c>
      <c r="AW533" s="33">
        <v>23846.553359683796</v>
      </c>
      <c r="AX533" s="33">
        <v>4110.553359683794</v>
      </c>
      <c r="AY533" s="33">
        <v>9833.2252964426898</v>
      </c>
      <c r="AZ533" s="33">
        <v>15101.308300395258</v>
      </c>
      <c r="BA533" s="33">
        <v>13418.972332015812</v>
      </c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  <c r="CF533" s="1"/>
      <c r="CG533" s="1"/>
      <c r="CH533" s="1"/>
      <c r="CI533" s="1"/>
      <c r="CJ533" s="1"/>
      <c r="CK533" s="1"/>
      <c r="CL533" s="1"/>
      <c r="CM533" s="1"/>
      <c r="CN533" s="1"/>
      <c r="CO533" s="1"/>
      <c r="CP533" s="1"/>
      <c r="CQ533" s="1"/>
      <c r="CR533" s="1"/>
      <c r="CS533" s="1"/>
      <c r="CT533" s="1"/>
      <c r="CU533" s="1"/>
      <c r="CV533" s="1"/>
      <c r="CW533" s="1"/>
      <c r="CX533" s="1"/>
      <c r="CY533" s="1"/>
      <c r="CZ533" s="1"/>
      <c r="DA533" s="1"/>
      <c r="DB533" s="1"/>
      <c r="DC533" s="1"/>
      <c r="DD533" s="1"/>
      <c r="DE533" s="1"/>
      <c r="DF533" s="1"/>
      <c r="DG533" s="1"/>
      <c r="DH533" s="1"/>
      <c r="DI533" s="1"/>
      <c r="DJ533" s="1"/>
      <c r="DK533" s="1"/>
      <c r="DL533" s="1"/>
      <c r="DM533" s="1"/>
      <c r="DN533" s="1"/>
      <c r="DO533" s="1"/>
      <c r="DP533" s="1"/>
      <c r="DQ533" s="1"/>
      <c r="DR533" s="1"/>
      <c r="DS533" s="1"/>
      <c r="DT533" s="1"/>
      <c r="DU533" s="1"/>
      <c r="DV533" s="1"/>
      <c r="DW533" s="1"/>
      <c r="DX533" s="1"/>
      <c r="DY533" s="1"/>
      <c r="DZ533" s="1"/>
      <c r="EA533" s="1"/>
      <c r="EB533" s="1"/>
      <c r="EC533" s="1"/>
      <c r="ED533" s="1"/>
      <c r="EE533" s="1"/>
      <c r="EF533" s="1"/>
      <c r="EG533" s="1"/>
      <c r="EH533" s="1"/>
      <c r="EI533" s="1"/>
      <c r="EJ533" s="1"/>
      <c r="EK533" s="1"/>
      <c r="EL533" s="1"/>
      <c r="EM533" s="1"/>
      <c r="EN533" s="1"/>
      <c r="EO533" s="1"/>
      <c r="EP533" s="1"/>
      <c r="EQ533" s="1"/>
      <c r="ER533" s="1"/>
      <c r="ES533" s="1"/>
      <c r="ET533" s="1"/>
      <c r="EU533" s="1"/>
      <c r="EV533" s="1"/>
      <c r="EW533" s="1"/>
      <c r="EX533" s="1"/>
      <c r="EY533" s="1"/>
      <c r="EZ533" s="1"/>
      <c r="FA533" s="1"/>
      <c r="FB533" s="1"/>
      <c r="FC533" s="1"/>
      <c r="FD533" s="1"/>
      <c r="FE533" s="1"/>
      <c r="FF533" s="1"/>
      <c r="FG533" s="1"/>
      <c r="FH533" s="1"/>
    </row>
    <row r="534" spans="1:164" ht="15.75" customHeight="1" x14ac:dyDescent="0.25">
      <c r="A534" s="1">
        <v>50539</v>
      </c>
      <c r="B534" s="1" t="s">
        <v>535</v>
      </c>
      <c r="C534" s="1" t="s">
        <v>810</v>
      </c>
      <c r="D534" s="1" t="s">
        <v>824</v>
      </c>
      <c r="E534" s="1">
        <v>2500</v>
      </c>
      <c r="F534" s="1" t="s">
        <v>834</v>
      </c>
      <c r="G534" s="1" t="s">
        <v>839</v>
      </c>
      <c r="H534" s="1" t="s">
        <v>843</v>
      </c>
      <c r="I534" s="1" t="s">
        <v>851</v>
      </c>
      <c r="J534" s="33">
        <v>71804.699604743088</v>
      </c>
      <c r="K534" s="33">
        <v>928.802371541502</v>
      </c>
      <c r="L534" s="33">
        <v>43749.557312252968</v>
      </c>
      <c r="M534" s="33">
        <v>14956.21739130435</v>
      </c>
      <c r="N534" s="33">
        <v>8232.6719367588939</v>
      </c>
      <c r="O534" s="33">
        <v>3598.8735177865615</v>
      </c>
      <c r="P534" s="33">
        <v>338.5770750988143</v>
      </c>
      <c r="Q534" s="33">
        <v>32917.494071146248</v>
      </c>
      <c r="R534" s="33">
        <v>245.37549407114625</v>
      </c>
      <c r="S534" s="33">
        <v>1145.8339920948617</v>
      </c>
      <c r="T534" s="33">
        <v>9188.7351778656139</v>
      </c>
      <c r="U534" s="33">
        <v>6890.8656126482219</v>
      </c>
      <c r="V534" s="33">
        <v>5937.04743083004</v>
      </c>
      <c r="W534" s="33">
        <v>6362.9881422924909</v>
      </c>
      <c r="X534" s="33">
        <v>2348.328063241107</v>
      </c>
      <c r="Y534" s="33">
        <v>798.32015810276687</v>
      </c>
      <c r="Z534" s="33">
        <v>35617.418972332016</v>
      </c>
      <c r="AA534" s="33">
        <v>20866.04743083004</v>
      </c>
      <c r="AB534" s="33">
        <v>4731.3794466403169</v>
      </c>
      <c r="AC534" s="33">
        <v>3582.790513833992</v>
      </c>
      <c r="AD534" s="33">
        <v>2057.094861660079</v>
      </c>
      <c r="AE534" s="33">
        <v>4380.106719367589</v>
      </c>
      <c r="AF534" s="33">
        <v>70203.940711462463</v>
      </c>
      <c r="AG534" s="33">
        <v>1521.0988142292492</v>
      </c>
      <c r="AH534" s="33">
        <v>46362.043478260872</v>
      </c>
      <c r="AI534" s="33">
        <v>12279.252964426878</v>
      </c>
      <c r="AJ534" s="33">
        <v>6638.249011857708</v>
      </c>
      <c r="AK534" s="33">
        <v>2567.920948616601</v>
      </c>
      <c r="AL534" s="33">
        <v>835.37549407114636</v>
      </c>
      <c r="AM534" s="33">
        <v>36421.90513833992</v>
      </c>
      <c r="AN534" s="33">
        <v>882.81818181818198</v>
      </c>
      <c r="AO534" s="33">
        <v>1385.7470355731227</v>
      </c>
      <c r="AP534" s="33">
        <v>9137.9169960474319</v>
      </c>
      <c r="AQ534" s="33">
        <v>7240.9090909090919</v>
      </c>
      <c r="AR534" s="33">
        <v>6500.0474308300409</v>
      </c>
      <c r="AS534" s="33">
        <v>7997.731225296443</v>
      </c>
      <c r="AT534" s="33">
        <v>2571.7549407114625</v>
      </c>
      <c r="AU534" s="33">
        <v>704.98023715415025</v>
      </c>
      <c r="AV534" s="33">
        <v>34422.750988142296</v>
      </c>
      <c r="AW534" s="33">
        <v>17112.351778656128</v>
      </c>
      <c r="AX534" s="33">
        <v>5732.5573122529649</v>
      </c>
      <c r="AY534" s="33">
        <v>4162.624505928854</v>
      </c>
      <c r="AZ534" s="33">
        <v>3175.8537549407115</v>
      </c>
      <c r="BA534" s="33">
        <v>4239.3636363636369</v>
      </c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  <c r="CF534" s="1"/>
      <c r="CG534" s="1"/>
      <c r="CH534" s="1"/>
      <c r="CI534" s="1"/>
      <c r="CJ534" s="1"/>
      <c r="CK534" s="1"/>
      <c r="CL534" s="1"/>
      <c r="CM534" s="1"/>
      <c r="CN534" s="1"/>
      <c r="CO534" s="1"/>
      <c r="CP534" s="1"/>
      <c r="CQ534" s="1"/>
      <c r="CR534" s="1"/>
      <c r="CS534" s="1"/>
      <c r="CT534" s="1"/>
      <c r="CU534" s="1"/>
      <c r="CV534" s="1"/>
      <c r="CW534" s="1"/>
      <c r="CX534" s="1"/>
      <c r="CY534" s="1"/>
      <c r="CZ534" s="1"/>
      <c r="DA534" s="1"/>
      <c r="DB534" s="1"/>
      <c r="DC534" s="1"/>
      <c r="DD534" s="1"/>
      <c r="DE534" s="1"/>
      <c r="DF534" s="1"/>
      <c r="DG534" s="1"/>
      <c r="DH534" s="1"/>
      <c r="DI534" s="1"/>
      <c r="DJ534" s="1"/>
      <c r="DK534" s="1"/>
      <c r="DL534" s="1"/>
      <c r="DM534" s="1"/>
      <c r="DN534" s="1"/>
      <c r="DO534" s="1"/>
      <c r="DP534" s="1"/>
      <c r="DQ534" s="1"/>
      <c r="DR534" s="1"/>
      <c r="DS534" s="1"/>
      <c r="DT534" s="1"/>
      <c r="DU534" s="1"/>
      <c r="DV534" s="1"/>
      <c r="DW534" s="1"/>
      <c r="DX534" s="1"/>
      <c r="DY534" s="1"/>
      <c r="DZ534" s="1"/>
      <c r="EA534" s="1"/>
      <c r="EB534" s="1"/>
      <c r="EC534" s="1"/>
      <c r="ED534" s="1"/>
      <c r="EE534" s="1"/>
      <c r="EF534" s="1"/>
      <c r="EG534" s="1"/>
      <c r="EH534" s="1"/>
      <c r="EI534" s="1"/>
      <c r="EJ534" s="1"/>
      <c r="EK534" s="1"/>
      <c r="EL534" s="1"/>
      <c r="EM534" s="1"/>
      <c r="EN534" s="1"/>
      <c r="EO534" s="1"/>
      <c r="EP534" s="1"/>
      <c r="EQ534" s="1"/>
      <c r="ER534" s="1"/>
      <c r="ES534" s="1"/>
      <c r="ET534" s="1"/>
      <c r="EU534" s="1"/>
      <c r="EV534" s="1"/>
      <c r="EW534" s="1"/>
      <c r="EX534" s="1"/>
      <c r="EY534" s="1"/>
      <c r="EZ534" s="1"/>
      <c r="FA534" s="1"/>
      <c r="FB534" s="1"/>
      <c r="FC534" s="1"/>
      <c r="FD534" s="1"/>
      <c r="FE534" s="1"/>
      <c r="FF534" s="1"/>
      <c r="FG534" s="1"/>
      <c r="FH534" s="1"/>
    </row>
    <row r="535" spans="1:164" ht="15.75" customHeight="1" x14ac:dyDescent="0.25">
      <c r="A535" s="1">
        <v>50543</v>
      </c>
      <c r="B535" s="1" t="s">
        <v>536</v>
      </c>
      <c r="C535" s="1" t="s">
        <v>811</v>
      </c>
      <c r="D535" s="1" t="s">
        <v>826</v>
      </c>
      <c r="E535" s="1">
        <v>999</v>
      </c>
      <c r="F535" s="1" t="s">
        <v>835</v>
      </c>
      <c r="G535" s="1" t="s">
        <v>839</v>
      </c>
      <c r="H535" s="1" t="s">
        <v>843</v>
      </c>
      <c r="I535" s="1" t="s">
        <v>850</v>
      </c>
      <c r="J535" s="33">
        <v>97.818181818181827</v>
      </c>
      <c r="K535" s="33">
        <v>0</v>
      </c>
      <c r="L535" s="33">
        <v>1.1857707509881423</v>
      </c>
      <c r="M535" s="33">
        <v>56.256916996047437</v>
      </c>
      <c r="N535" s="33">
        <v>40.37549407114625</v>
      </c>
      <c r="O535" s="33">
        <v>0</v>
      </c>
      <c r="P535" s="33">
        <v>0</v>
      </c>
      <c r="Q535" s="33">
        <v>11896.889328063242</v>
      </c>
      <c r="R535" s="33">
        <v>0</v>
      </c>
      <c r="S535" s="33">
        <v>72.411067193675891</v>
      </c>
      <c r="T535" s="33">
        <v>46.521739130434788</v>
      </c>
      <c r="U535" s="33">
        <v>458.83003952569169</v>
      </c>
      <c r="V535" s="33">
        <v>2615.7826086956525</v>
      </c>
      <c r="W535" s="33">
        <v>5509.5612648221349</v>
      </c>
      <c r="X535" s="33">
        <v>2404.4980237154155</v>
      </c>
      <c r="Y535" s="33">
        <v>789.28458498023724</v>
      </c>
      <c r="Z535" s="33">
        <v>3565.4110671936769</v>
      </c>
      <c r="AA535" s="33">
        <v>1468.7667984189725</v>
      </c>
      <c r="AB535" s="33">
        <v>820.69565217391312</v>
      </c>
      <c r="AC535" s="33">
        <v>732.78656126482224</v>
      </c>
      <c r="AD535" s="33">
        <v>240.7114624505929</v>
      </c>
      <c r="AE535" s="33">
        <v>302.45059288537556</v>
      </c>
      <c r="AF535" s="33">
        <v>304.77865612648219</v>
      </c>
      <c r="AG535" s="33">
        <v>71.383399209486171</v>
      </c>
      <c r="AH535" s="33">
        <v>86.778656126482218</v>
      </c>
      <c r="AI535" s="33">
        <v>15.296442687747039</v>
      </c>
      <c r="AJ535" s="33">
        <v>7.3359683794466406</v>
      </c>
      <c r="AK535" s="33">
        <v>69.63636363636364</v>
      </c>
      <c r="AL535" s="33">
        <v>54.347826086956523</v>
      </c>
      <c r="AM535" s="33">
        <v>12357.521739130436</v>
      </c>
      <c r="AN535" s="33">
        <v>76.205533596837952</v>
      </c>
      <c r="AO535" s="33">
        <v>113.06324110671937</v>
      </c>
      <c r="AP535" s="33">
        <v>59.328063241106719</v>
      </c>
      <c r="AQ535" s="33">
        <v>195.49407114624509</v>
      </c>
      <c r="AR535" s="33">
        <v>3349.5849802371549</v>
      </c>
      <c r="AS535" s="33">
        <v>5322.5770750988149</v>
      </c>
      <c r="AT535" s="33">
        <v>2483.2094861660084</v>
      </c>
      <c r="AU535" s="33">
        <v>758.05928853754949</v>
      </c>
      <c r="AV535" s="33">
        <v>4024.8853754940719</v>
      </c>
      <c r="AW535" s="33">
        <v>2171.02766798419</v>
      </c>
      <c r="AX535" s="33">
        <v>784.63241106719374</v>
      </c>
      <c r="AY535" s="33">
        <v>757.8498023715415</v>
      </c>
      <c r="AZ535" s="33">
        <v>11.067193675889328</v>
      </c>
      <c r="BA535" s="33">
        <v>300.30830039525694</v>
      </c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  <c r="CF535" s="1"/>
      <c r="CG535" s="1"/>
      <c r="CH535" s="1"/>
      <c r="CI535" s="1"/>
      <c r="CJ535" s="1"/>
      <c r="CK535" s="1"/>
      <c r="CL535" s="1"/>
      <c r="CM535" s="1"/>
      <c r="CN535" s="1"/>
      <c r="CO535" s="1"/>
      <c r="CP535" s="1"/>
      <c r="CQ535" s="1"/>
      <c r="CR535" s="1"/>
      <c r="CS535" s="1"/>
      <c r="CT535" s="1"/>
      <c r="CU535" s="1"/>
      <c r="CV535" s="1"/>
      <c r="CW535" s="1"/>
      <c r="CX535" s="1"/>
      <c r="CY535" s="1"/>
      <c r="CZ535" s="1"/>
      <c r="DA535" s="1"/>
      <c r="DB535" s="1"/>
      <c r="DC535" s="1"/>
      <c r="DD535" s="1"/>
      <c r="DE535" s="1"/>
      <c r="DF535" s="1"/>
      <c r="DG535" s="1"/>
      <c r="DH535" s="1"/>
      <c r="DI535" s="1"/>
      <c r="DJ535" s="1"/>
      <c r="DK535" s="1"/>
      <c r="DL535" s="1"/>
      <c r="DM535" s="1"/>
      <c r="DN535" s="1"/>
      <c r="DO535" s="1"/>
      <c r="DP535" s="1"/>
      <c r="DQ535" s="1"/>
      <c r="DR535" s="1"/>
      <c r="DS535" s="1"/>
      <c r="DT535" s="1"/>
      <c r="DU535" s="1"/>
      <c r="DV535" s="1"/>
      <c r="DW535" s="1"/>
      <c r="DX535" s="1"/>
      <c r="DY535" s="1"/>
      <c r="DZ535" s="1"/>
      <c r="EA535" s="1"/>
      <c r="EB535" s="1"/>
      <c r="EC535" s="1"/>
      <c r="ED535" s="1"/>
      <c r="EE535" s="1"/>
      <c r="EF535" s="1"/>
      <c r="EG535" s="1"/>
      <c r="EH535" s="1"/>
      <c r="EI535" s="1"/>
      <c r="EJ535" s="1"/>
      <c r="EK535" s="1"/>
      <c r="EL535" s="1"/>
      <c r="EM535" s="1"/>
      <c r="EN535" s="1"/>
      <c r="EO535" s="1"/>
      <c r="EP535" s="1"/>
      <c r="EQ535" s="1"/>
      <c r="ER535" s="1"/>
      <c r="ES535" s="1"/>
      <c r="ET535" s="1"/>
      <c r="EU535" s="1"/>
      <c r="EV535" s="1"/>
      <c r="EW535" s="1"/>
      <c r="EX535" s="1"/>
      <c r="EY535" s="1"/>
      <c r="EZ535" s="1"/>
      <c r="FA535" s="1"/>
      <c r="FB535" s="1"/>
      <c r="FC535" s="1"/>
      <c r="FD535" s="1"/>
      <c r="FE535" s="1"/>
      <c r="FF535" s="1"/>
      <c r="FG535" s="1"/>
      <c r="FH535" s="1"/>
    </row>
    <row r="536" spans="1:164" ht="15.75" customHeight="1" x14ac:dyDescent="0.25">
      <c r="A536" s="1">
        <v>50547</v>
      </c>
      <c r="B536" s="1" t="s">
        <v>537</v>
      </c>
      <c r="C536" s="1" t="s">
        <v>808</v>
      </c>
      <c r="D536" s="1" t="s">
        <v>823</v>
      </c>
      <c r="E536" s="1">
        <v>1200</v>
      </c>
      <c r="F536" s="1" t="s">
        <v>832</v>
      </c>
      <c r="G536" s="1" t="s">
        <v>839</v>
      </c>
      <c r="H536" s="1" t="s">
        <v>844</v>
      </c>
      <c r="I536" s="1" t="s">
        <v>850</v>
      </c>
      <c r="J536" s="33">
        <v>7401.2608695652189</v>
      </c>
      <c r="K536" s="33">
        <v>0</v>
      </c>
      <c r="L536" s="33">
        <v>212.72332015810281</v>
      </c>
      <c r="M536" s="33">
        <v>4554.3873517786569</v>
      </c>
      <c r="N536" s="33">
        <v>2595.4545454545455</v>
      </c>
      <c r="O536" s="33">
        <v>0</v>
      </c>
      <c r="P536" s="33">
        <v>38.695652173913047</v>
      </c>
      <c r="Q536" s="33">
        <v>5899.237154150198</v>
      </c>
      <c r="R536" s="33">
        <v>0</v>
      </c>
      <c r="S536" s="33">
        <v>51.93675889328064</v>
      </c>
      <c r="T536" s="33">
        <v>435.77470355731231</v>
      </c>
      <c r="U536" s="33">
        <v>197.94466403162056</v>
      </c>
      <c r="V536" s="33">
        <v>1551.5019762845852</v>
      </c>
      <c r="W536" s="33">
        <v>3137.114624505929</v>
      </c>
      <c r="X536" s="33">
        <v>37.920948616600789</v>
      </c>
      <c r="Y536" s="33">
        <v>487.04347826086962</v>
      </c>
      <c r="Z536" s="33">
        <v>15640.339920948616</v>
      </c>
      <c r="AA536" s="33">
        <v>2527.1897233201585</v>
      </c>
      <c r="AB536" s="33">
        <v>1843.114624505929</v>
      </c>
      <c r="AC536" s="33">
        <v>3845.8774703557315</v>
      </c>
      <c r="AD536" s="33">
        <v>5305.4822134387359</v>
      </c>
      <c r="AE536" s="33">
        <v>2118.6758893280635</v>
      </c>
      <c r="AF536" s="33">
        <v>8621.5573122529659</v>
      </c>
      <c r="AG536" s="33">
        <v>29.936758893280633</v>
      </c>
      <c r="AH536" s="33">
        <v>2795.225296442688</v>
      </c>
      <c r="AI536" s="33">
        <v>4106.197628458498</v>
      </c>
      <c r="AJ536" s="33">
        <v>1679.6442687747037</v>
      </c>
      <c r="AK536" s="33">
        <v>0</v>
      </c>
      <c r="AL536" s="33">
        <v>10.553359683794467</v>
      </c>
      <c r="AM536" s="33">
        <v>7444.335968379447</v>
      </c>
      <c r="AN536" s="33">
        <v>0</v>
      </c>
      <c r="AO536" s="33">
        <v>96.988142292490124</v>
      </c>
      <c r="AP536" s="33">
        <v>1038.7865612648222</v>
      </c>
      <c r="AQ536" s="33">
        <v>501.28458498023718</v>
      </c>
      <c r="AR536" s="33">
        <v>1652.5652173913045</v>
      </c>
      <c r="AS536" s="33">
        <v>3629.2371541501975</v>
      </c>
      <c r="AT536" s="33">
        <v>10.442687747035574</v>
      </c>
      <c r="AU536" s="33">
        <v>515.03162055335974</v>
      </c>
      <c r="AV536" s="33">
        <v>17010.541501976284</v>
      </c>
      <c r="AW536" s="33">
        <v>3602.0355731225304</v>
      </c>
      <c r="AX536" s="33">
        <v>1977.8656126482215</v>
      </c>
      <c r="AY536" s="33">
        <v>3838.0869565217395</v>
      </c>
      <c r="AZ536" s="33">
        <v>6664.0592885375499</v>
      </c>
      <c r="BA536" s="33">
        <v>928.49407114624523</v>
      </c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  <c r="CE536" s="1"/>
      <c r="CF536" s="1"/>
      <c r="CG536" s="1"/>
      <c r="CH536" s="1"/>
      <c r="CI536" s="1"/>
      <c r="CJ536" s="1"/>
      <c r="CK536" s="1"/>
      <c r="CL536" s="1"/>
      <c r="CM536" s="1"/>
      <c r="CN536" s="1"/>
      <c r="CO536" s="1"/>
      <c r="CP536" s="1"/>
      <c r="CQ536" s="1"/>
      <c r="CR536" s="1"/>
      <c r="CS536" s="1"/>
      <c r="CT536" s="1"/>
      <c r="CU536" s="1"/>
      <c r="CV536" s="1"/>
      <c r="CW536" s="1"/>
      <c r="CX536" s="1"/>
      <c r="CY536" s="1"/>
      <c r="CZ536" s="1"/>
      <c r="DA536" s="1"/>
      <c r="DB536" s="1"/>
      <c r="DC536" s="1"/>
      <c r="DD536" s="1"/>
      <c r="DE536" s="1"/>
      <c r="DF536" s="1"/>
      <c r="DG536" s="1"/>
      <c r="DH536" s="1"/>
      <c r="DI536" s="1"/>
      <c r="DJ536" s="1"/>
      <c r="DK536" s="1"/>
      <c r="DL536" s="1"/>
      <c r="DM536" s="1"/>
      <c r="DN536" s="1"/>
      <c r="DO536" s="1"/>
      <c r="DP536" s="1"/>
      <c r="DQ536" s="1"/>
      <c r="DR536" s="1"/>
      <c r="DS536" s="1"/>
      <c r="DT536" s="1"/>
      <c r="DU536" s="1"/>
      <c r="DV536" s="1"/>
      <c r="DW536" s="1"/>
      <c r="DX536" s="1"/>
      <c r="DY536" s="1"/>
      <c r="DZ536" s="1"/>
      <c r="EA536" s="1"/>
      <c r="EB536" s="1"/>
      <c r="EC536" s="1"/>
      <c r="ED536" s="1"/>
      <c r="EE536" s="1"/>
      <c r="EF536" s="1"/>
      <c r="EG536" s="1"/>
      <c r="EH536" s="1"/>
      <c r="EI536" s="1"/>
      <c r="EJ536" s="1"/>
      <c r="EK536" s="1"/>
      <c r="EL536" s="1"/>
      <c r="EM536" s="1"/>
      <c r="EN536" s="1"/>
      <c r="EO536" s="1"/>
      <c r="EP536" s="1"/>
      <c r="EQ536" s="1"/>
      <c r="ER536" s="1"/>
      <c r="ES536" s="1"/>
      <c r="ET536" s="1"/>
      <c r="EU536" s="1"/>
      <c r="EV536" s="1"/>
      <c r="EW536" s="1"/>
      <c r="EX536" s="1"/>
      <c r="EY536" s="1"/>
      <c r="EZ536" s="1"/>
      <c r="FA536" s="1"/>
      <c r="FB536" s="1"/>
      <c r="FC536" s="1"/>
      <c r="FD536" s="1"/>
      <c r="FE536" s="1"/>
      <c r="FF536" s="1"/>
      <c r="FG536" s="1"/>
      <c r="FH536" s="1"/>
    </row>
    <row r="537" spans="1:164" ht="15.75" customHeight="1" x14ac:dyDescent="0.25">
      <c r="A537" s="1">
        <v>50548</v>
      </c>
      <c r="B537" s="1" t="s">
        <v>538</v>
      </c>
      <c r="C537" s="1" t="s">
        <v>812</v>
      </c>
      <c r="D537" s="1" t="s">
        <v>826</v>
      </c>
      <c r="E537" s="1">
        <v>990</v>
      </c>
      <c r="F537" s="1" t="s">
        <v>833</v>
      </c>
      <c r="G537" s="1" t="s">
        <v>839</v>
      </c>
      <c r="H537" s="1" t="s">
        <v>843</v>
      </c>
      <c r="I537" s="1" t="s">
        <v>850</v>
      </c>
      <c r="J537" s="33">
        <v>6195.7509881422939</v>
      </c>
      <c r="K537" s="33">
        <v>262.44664031620556</v>
      </c>
      <c r="L537" s="33">
        <v>897.43873517786562</v>
      </c>
      <c r="M537" s="33">
        <v>2904.632411067194</v>
      </c>
      <c r="N537" s="33">
        <v>660.22134387351775</v>
      </c>
      <c r="O537" s="33">
        <v>131.07509881422925</v>
      </c>
      <c r="P537" s="33">
        <v>1339.936758893281</v>
      </c>
      <c r="Q537" s="33">
        <v>7865.312252964427</v>
      </c>
      <c r="R537" s="33">
        <v>198.88537549407116</v>
      </c>
      <c r="S537" s="33">
        <v>526.66403162055337</v>
      </c>
      <c r="T537" s="33">
        <v>1026.3320158102767</v>
      </c>
      <c r="U537" s="33">
        <v>438.94861660079056</v>
      </c>
      <c r="V537" s="33">
        <v>2024.426877470356</v>
      </c>
      <c r="W537" s="33">
        <v>1085.4505928853755</v>
      </c>
      <c r="X537" s="33">
        <v>2269.6403162055335</v>
      </c>
      <c r="Y537" s="33">
        <v>294.96442687747037</v>
      </c>
      <c r="Z537" s="33">
        <v>28225.233201581028</v>
      </c>
      <c r="AA537" s="33">
        <v>16283.268774703558</v>
      </c>
      <c r="AB537" s="33">
        <v>1382.822134387352</v>
      </c>
      <c r="AC537" s="33">
        <v>2087.521739130435</v>
      </c>
      <c r="AD537" s="33">
        <v>6590.229249011858</v>
      </c>
      <c r="AE537" s="33">
        <v>1881.3913043478262</v>
      </c>
      <c r="AF537" s="33">
        <v>8368.636363636364</v>
      </c>
      <c r="AG537" s="33">
        <v>17.169960474308301</v>
      </c>
      <c r="AH537" s="33">
        <v>1371.4703557312255</v>
      </c>
      <c r="AI537" s="33">
        <v>3123.905138339921</v>
      </c>
      <c r="AJ537" s="33">
        <v>1796.509881422925</v>
      </c>
      <c r="AK537" s="33">
        <v>563.28063241106724</v>
      </c>
      <c r="AL537" s="33">
        <v>1496.3003952569172</v>
      </c>
      <c r="AM537" s="33">
        <v>5689.2292490118571</v>
      </c>
      <c r="AN537" s="33">
        <v>38.691699604743086</v>
      </c>
      <c r="AO537" s="33">
        <v>319.94861660079056</v>
      </c>
      <c r="AP537" s="33">
        <v>157.14624505928853</v>
      </c>
      <c r="AQ537" s="33">
        <v>657.0513833992095</v>
      </c>
      <c r="AR537" s="33">
        <v>1309.703557312253</v>
      </c>
      <c r="AS537" s="33">
        <v>850.07905138339925</v>
      </c>
      <c r="AT537" s="33">
        <v>2168.8379446640315</v>
      </c>
      <c r="AU537" s="33">
        <v>187.77075098814231</v>
      </c>
      <c r="AV537" s="33">
        <v>23342.138339920952</v>
      </c>
      <c r="AW537" s="33">
        <v>13330.687747035574</v>
      </c>
      <c r="AX537" s="33">
        <v>1714.383399209486</v>
      </c>
      <c r="AY537" s="33">
        <v>1625.0276679841897</v>
      </c>
      <c r="AZ537" s="33">
        <v>5515.0632411067199</v>
      </c>
      <c r="BA537" s="33">
        <v>1156.9762845849802</v>
      </c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  <c r="CF537" s="1"/>
      <c r="CG537" s="1"/>
      <c r="CH537" s="1"/>
      <c r="CI537" s="1"/>
      <c r="CJ537" s="1"/>
      <c r="CK537" s="1"/>
      <c r="CL537" s="1"/>
      <c r="CM537" s="1"/>
      <c r="CN537" s="1"/>
      <c r="CO537" s="1"/>
      <c r="CP537" s="1"/>
      <c r="CQ537" s="1"/>
      <c r="CR537" s="1"/>
      <c r="CS537" s="1"/>
      <c r="CT537" s="1"/>
      <c r="CU537" s="1"/>
      <c r="CV537" s="1"/>
      <c r="CW537" s="1"/>
      <c r="CX537" s="1"/>
      <c r="CY537" s="1"/>
      <c r="CZ537" s="1"/>
      <c r="DA537" s="1"/>
      <c r="DB537" s="1"/>
      <c r="DC537" s="1"/>
      <c r="DD537" s="1"/>
      <c r="DE537" s="1"/>
      <c r="DF537" s="1"/>
      <c r="DG537" s="1"/>
      <c r="DH537" s="1"/>
      <c r="DI537" s="1"/>
      <c r="DJ537" s="1"/>
      <c r="DK537" s="1"/>
      <c r="DL537" s="1"/>
      <c r="DM537" s="1"/>
      <c r="DN537" s="1"/>
      <c r="DO537" s="1"/>
      <c r="DP537" s="1"/>
      <c r="DQ537" s="1"/>
      <c r="DR537" s="1"/>
      <c r="DS537" s="1"/>
      <c r="DT537" s="1"/>
      <c r="DU537" s="1"/>
      <c r="DV537" s="1"/>
      <c r="DW537" s="1"/>
      <c r="DX537" s="1"/>
      <c r="DY537" s="1"/>
      <c r="DZ537" s="1"/>
      <c r="EA537" s="1"/>
      <c r="EB537" s="1"/>
      <c r="EC537" s="1"/>
      <c r="ED537" s="1"/>
      <c r="EE537" s="1"/>
      <c r="EF537" s="1"/>
      <c r="EG537" s="1"/>
      <c r="EH537" s="1"/>
      <c r="EI537" s="1"/>
      <c r="EJ537" s="1"/>
      <c r="EK537" s="1"/>
      <c r="EL537" s="1"/>
      <c r="EM537" s="1"/>
      <c r="EN537" s="1"/>
      <c r="EO537" s="1"/>
      <c r="EP537" s="1"/>
      <c r="EQ537" s="1"/>
      <c r="ER537" s="1"/>
      <c r="ES537" s="1"/>
      <c r="ET537" s="1"/>
      <c r="EU537" s="1"/>
      <c r="EV537" s="1"/>
      <c r="EW537" s="1"/>
      <c r="EX537" s="1"/>
      <c r="EY537" s="1"/>
      <c r="EZ537" s="1"/>
      <c r="FA537" s="1"/>
      <c r="FB537" s="1"/>
      <c r="FC537" s="1"/>
      <c r="FD537" s="1"/>
      <c r="FE537" s="1"/>
      <c r="FF537" s="1"/>
      <c r="FG537" s="1"/>
      <c r="FH537" s="1"/>
    </row>
    <row r="538" spans="1:164" ht="15.75" customHeight="1" x14ac:dyDescent="0.25">
      <c r="A538" s="1">
        <v>50550</v>
      </c>
      <c r="B538" s="1" t="s">
        <v>539</v>
      </c>
      <c r="C538" s="1" t="s">
        <v>808</v>
      </c>
      <c r="D538" s="1" t="s">
        <v>827</v>
      </c>
      <c r="E538" s="1">
        <v>3550</v>
      </c>
      <c r="F538" s="1" t="s">
        <v>832</v>
      </c>
      <c r="G538" s="1" t="s">
        <v>839</v>
      </c>
      <c r="H538" s="1" t="s">
        <v>842</v>
      </c>
      <c r="I538" s="1" t="s">
        <v>851</v>
      </c>
      <c r="J538" s="33">
        <v>98661.731225296448</v>
      </c>
      <c r="K538" s="33">
        <v>7244.118577075099</v>
      </c>
      <c r="L538" s="33">
        <v>19278.703557312256</v>
      </c>
      <c r="M538" s="33">
        <v>32388.264822134388</v>
      </c>
      <c r="N538" s="33">
        <v>21998.300395256916</v>
      </c>
      <c r="O538" s="33">
        <v>14486.434782608698</v>
      </c>
      <c r="P538" s="33">
        <v>3265.909090909091</v>
      </c>
      <c r="Q538" s="33">
        <v>96356.304347826095</v>
      </c>
      <c r="R538" s="33">
        <v>2548.636363636364</v>
      </c>
      <c r="S538" s="33">
        <v>6362.537549407115</v>
      </c>
      <c r="T538" s="33">
        <v>36515.304347826088</v>
      </c>
      <c r="U538" s="33">
        <v>17016.557312252964</v>
      </c>
      <c r="V538" s="33">
        <v>15083.99604743083</v>
      </c>
      <c r="W538" s="33">
        <v>14144.869565217392</v>
      </c>
      <c r="X538" s="33">
        <v>2953.9446640316205</v>
      </c>
      <c r="Y538" s="33">
        <v>1730.4584980237157</v>
      </c>
      <c r="Z538" s="33">
        <v>96071.007905138351</v>
      </c>
      <c r="AA538" s="33">
        <v>42747.162055335975</v>
      </c>
      <c r="AB538" s="33">
        <v>16571.36363636364</v>
      </c>
      <c r="AC538" s="33">
        <v>12180.940711462452</v>
      </c>
      <c r="AD538" s="33">
        <v>14686.632411067196</v>
      </c>
      <c r="AE538" s="33">
        <v>9884.9090909090919</v>
      </c>
      <c r="AF538" s="33">
        <v>54545.229249011849</v>
      </c>
      <c r="AG538" s="33">
        <v>5014.711462450593</v>
      </c>
      <c r="AH538" s="33">
        <v>8327.5335968379459</v>
      </c>
      <c r="AI538" s="33">
        <v>16807.877470355732</v>
      </c>
      <c r="AJ538" s="33">
        <v>14257.766798418974</v>
      </c>
      <c r="AK538" s="33">
        <v>9382.762845849802</v>
      </c>
      <c r="AL538" s="33">
        <v>754.57707509881436</v>
      </c>
      <c r="AM538" s="33">
        <v>59038.865612648224</v>
      </c>
      <c r="AN538" s="33">
        <v>1303.913043478261</v>
      </c>
      <c r="AO538" s="33">
        <v>2847.00395256917</v>
      </c>
      <c r="AP538" s="33">
        <v>20688.893280632412</v>
      </c>
      <c r="AQ538" s="33">
        <v>10413.486166007906</v>
      </c>
      <c r="AR538" s="33">
        <v>8674.5296442687759</v>
      </c>
      <c r="AS538" s="33">
        <v>12686.359683794468</v>
      </c>
      <c r="AT538" s="33">
        <v>1407.4624505928855</v>
      </c>
      <c r="AU538" s="33">
        <v>1017.2173913043479</v>
      </c>
      <c r="AV538" s="33">
        <v>56858.652173913055</v>
      </c>
      <c r="AW538" s="33">
        <v>24164.545454545456</v>
      </c>
      <c r="AX538" s="33">
        <v>10139.656126482214</v>
      </c>
      <c r="AY538" s="33">
        <v>7956.632411067194</v>
      </c>
      <c r="AZ538" s="33">
        <v>8170.106719367589</v>
      </c>
      <c r="BA538" s="33">
        <v>6427.7114624505939</v>
      </c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  <c r="CE538" s="1"/>
      <c r="CF538" s="1"/>
      <c r="CG538" s="1"/>
      <c r="CH538" s="1"/>
      <c r="CI538" s="1"/>
      <c r="CJ538" s="1"/>
      <c r="CK538" s="1"/>
      <c r="CL538" s="1"/>
      <c r="CM538" s="1"/>
      <c r="CN538" s="1"/>
      <c r="CO538" s="1"/>
      <c r="CP538" s="1"/>
      <c r="CQ538" s="1"/>
      <c r="CR538" s="1"/>
      <c r="CS538" s="1"/>
      <c r="CT538" s="1"/>
      <c r="CU538" s="1"/>
      <c r="CV538" s="1"/>
      <c r="CW538" s="1"/>
      <c r="CX538" s="1"/>
      <c r="CY538" s="1"/>
      <c r="CZ538" s="1"/>
      <c r="DA538" s="1"/>
      <c r="DB538" s="1"/>
      <c r="DC538" s="1"/>
      <c r="DD538" s="1"/>
      <c r="DE538" s="1"/>
      <c r="DF538" s="1"/>
      <c r="DG538" s="1"/>
      <c r="DH538" s="1"/>
      <c r="DI538" s="1"/>
      <c r="DJ538" s="1"/>
      <c r="DK538" s="1"/>
      <c r="DL538" s="1"/>
      <c r="DM538" s="1"/>
      <c r="DN538" s="1"/>
      <c r="DO538" s="1"/>
      <c r="DP538" s="1"/>
      <c r="DQ538" s="1"/>
      <c r="DR538" s="1"/>
      <c r="DS538" s="1"/>
      <c r="DT538" s="1"/>
      <c r="DU538" s="1"/>
      <c r="DV538" s="1"/>
      <c r="DW538" s="1"/>
      <c r="DX538" s="1"/>
      <c r="DY538" s="1"/>
      <c r="DZ538" s="1"/>
      <c r="EA538" s="1"/>
      <c r="EB538" s="1"/>
      <c r="EC538" s="1"/>
      <c r="ED538" s="1"/>
      <c r="EE538" s="1"/>
      <c r="EF538" s="1"/>
      <c r="EG538" s="1"/>
      <c r="EH538" s="1"/>
      <c r="EI538" s="1"/>
      <c r="EJ538" s="1"/>
      <c r="EK538" s="1"/>
      <c r="EL538" s="1"/>
      <c r="EM538" s="1"/>
      <c r="EN538" s="1"/>
      <c r="EO538" s="1"/>
      <c r="EP538" s="1"/>
      <c r="EQ538" s="1"/>
      <c r="ER538" s="1"/>
      <c r="ES538" s="1"/>
      <c r="ET538" s="1"/>
      <c r="EU538" s="1"/>
      <c r="EV538" s="1"/>
      <c r="EW538" s="1"/>
      <c r="EX538" s="1"/>
      <c r="EY538" s="1"/>
      <c r="EZ538" s="1"/>
      <c r="FA538" s="1"/>
      <c r="FB538" s="1"/>
      <c r="FC538" s="1"/>
      <c r="FD538" s="1"/>
      <c r="FE538" s="1"/>
      <c r="FF538" s="1"/>
      <c r="FG538" s="1"/>
      <c r="FH538" s="1"/>
    </row>
    <row r="539" spans="1:164" ht="15.75" customHeight="1" x14ac:dyDescent="0.25">
      <c r="A539" s="1">
        <v>50552</v>
      </c>
      <c r="B539" s="1" t="s">
        <v>540</v>
      </c>
      <c r="C539" s="1" t="s">
        <v>808</v>
      </c>
      <c r="D539" s="1" t="s">
        <v>823</v>
      </c>
      <c r="E539" s="1">
        <v>1495</v>
      </c>
      <c r="F539" s="1" t="s">
        <v>836</v>
      </c>
      <c r="G539" s="1" t="s">
        <v>839</v>
      </c>
      <c r="H539" s="1" t="s">
        <v>844</v>
      </c>
      <c r="I539" s="1" t="s">
        <v>850</v>
      </c>
      <c r="J539" s="33">
        <v>134.43873517786562</v>
      </c>
      <c r="K539" s="33">
        <v>56.67984189723321</v>
      </c>
      <c r="L539" s="33">
        <v>0</v>
      </c>
      <c r="M539" s="33">
        <v>35.644268774703562</v>
      </c>
      <c r="N539" s="33">
        <v>42.114624505928859</v>
      </c>
      <c r="O539" s="33">
        <v>0</v>
      </c>
      <c r="P539" s="33">
        <v>0</v>
      </c>
      <c r="Q539" s="33">
        <v>19075.569169960476</v>
      </c>
      <c r="R539" s="33">
        <v>136.30434782608697</v>
      </c>
      <c r="S539" s="33">
        <v>412.33201581027674</v>
      </c>
      <c r="T539" s="33">
        <v>2826.3794466403165</v>
      </c>
      <c r="U539" s="33">
        <v>4147.0158102766809</v>
      </c>
      <c r="V539" s="33">
        <v>4090.0948616600795</v>
      </c>
      <c r="W539" s="33">
        <v>4362.806324110672</v>
      </c>
      <c r="X539" s="33">
        <v>2156.308300395257</v>
      </c>
      <c r="Y539" s="33">
        <v>944.32806324110686</v>
      </c>
      <c r="Z539" s="33">
        <v>19624.952569169964</v>
      </c>
      <c r="AA539" s="33">
        <v>9257.1857707509898</v>
      </c>
      <c r="AB539" s="33">
        <v>1134.0711462450593</v>
      </c>
      <c r="AC539" s="33">
        <v>2502.600790513834</v>
      </c>
      <c r="AD539" s="33">
        <v>3404.1857707509885</v>
      </c>
      <c r="AE539" s="33">
        <v>3326.909090909091</v>
      </c>
      <c r="AF539" s="33">
        <v>172.70750988142294</v>
      </c>
      <c r="AG539" s="33">
        <v>0</v>
      </c>
      <c r="AH539" s="33">
        <v>9.1897233201581034</v>
      </c>
      <c r="AI539" s="33">
        <v>30.158102766798422</v>
      </c>
      <c r="AJ539" s="33">
        <v>0</v>
      </c>
      <c r="AK539" s="33">
        <v>133.35968379446641</v>
      </c>
      <c r="AL539" s="33">
        <v>0</v>
      </c>
      <c r="AM539" s="33">
        <v>19158.869565217392</v>
      </c>
      <c r="AN539" s="33">
        <v>0</v>
      </c>
      <c r="AO539" s="33">
        <v>530.27667984189725</v>
      </c>
      <c r="AP539" s="33">
        <v>2631.146245059289</v>
      </c>
      <c r="AQ539" s="33">
        <v>4091.0079051383404</v>
      </c>
      <c r="AR539" s="33">
        <v>4130.2766798418979</v>
      </c>
      <c r="AS539" s="33">
        <v>4782.351778656127</v>
      </c>
      <c r="AT539" s="33">
        <v>2320.4308300395255</v>
      </c>
      <c r="AU539" s="33">
        <v>673.37944664031625</v>
      </c>
      <c r="AV539" s="33">
        <v>18630.462450592888</v>
      </c>
      <c r="AW539" s="33">
        <v>10181.12648221344</v>
      </c>
      <c r="AX539" s="33">
        <v>853.06719367588948</v>
      </c>
      <c r="AY539" s="33">
        <v>1055.0474308300395</v>
      </c>
      <c r="AZ539" s="33">
        <v>3094.747035573123</v>
      </c>
      <c r="BA539" s="33">
        <v>3446.4743083003955</v>
      </c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  <c r="CH539" s="1"/>
      <c r="CI539" s="1"/>
      <c r="CJ539" s="1"/>
      <c r="CK539" s="1"/>
      <c r="CL539" s="1"/>
      <c r="CM539" s="1"/>
      <c r="CN539" s="1"/>
      <c r="CO539" s="1"/>
      <c r="CP539" s="1"/>
      <c r="CQ539" s="1"/>
      <c r="CR539" s="1"/>
      <c r="CS539" s="1"/>
      <c r="CT539" s="1"/>
      <c r="CU539" s="1"/>
      <c r="CV539" s="1"/>
      <c r="CW539" s="1"/>
      <c r="CX539" s="1"/>
      <c r="CY539" s="1"/>
      <c r="CZ539" s="1"/>
      <c r="DA539" s="1"/>
      <c r="DB539" s="1"/>
      <c r="DC539" s="1"/>
      <c r="DD539" s="1"/>
      <c r="DE539" s="1"/>
      <c r="DF539" s="1"/>
      <c r="DG539" s="1"/>
      <c r="DH539" s="1"/>
      <c r="DI539" s="1"/>
      <c r="DJ539" s="1"/>
      <c r="DK539" s="1"/>
      <c r="DL539" s="1"/>
      <c r="DM539" s="1"/>
      <c r="DN539" s="1"/>
      <c r="DO539" s="1"/>
      <c r="DP539" s="1"/>
      <c r="DQ539" s="1"/>
      <c r="DR539" s="1"/>
      <c r="DS539" s="1"/>
      <c r="DT539" s="1"/>
      <c r="DU539" s="1"/>
      <c r="DV539" s="1"/>
      <c r="DW539" s="1"/>
      <c r="DX539" s="1"/>
      <c r="DY539" s="1"/>
      <c r="DZ539" s="1"/>
      <c r="EA539" s="1"/>
      <c r="EB539" s="1"/>
      <c r="EC539" s="1"/>
      <c r="ED539" s="1"/>
      <c r="EE539" s="1"/>
      <c r="EF539" s="1"/>
      <c r="EG539" s="1"/>
      <c r="EH539" s="1"/>
      <c r="EI539" s="1"/>
      <c r="EJ539" s="1"/>
      <c r="EK539" s="1"/>
      <c r="EL539" s="1"/>
      <c r="EM539" s="1"/>
      <c r="EN539" s="1"/>
      <c r="EO539" s="1"/>
      <c r="EP539" s="1"/>
      <c r="EQ539" s="1"/>
      <c r="ER539" s="1"/>
      <c r="ES539" s="1"/>
      <c r="ET539" s="1"/>
      <c r="EU539" s="1"/>
      <c r="EV539" s="1"/>
      <c r="EW539" s="1"/>
      <c r="EX539" s="1"/>
      <c r="EY539" s="1"/>
      <c r="EZ539" s="1"/>
      <c r="FA539" s="1"/>
      <c r="FB539" s="1"/>
      <c r="FC539" s="1"/>
      <c r="FD539" s="1"/>
      <c r="FE539" s="1"/>
      <c r="FF539" s="1"/>
      <c r="FG539" s="1"/>
      <c r="FH539" s="1"/>
    </row>
    <row r="540" spans="1:164" ht="15.75" customHeight="1" x14ac:dyDescent="0.25">
      <c r="A540" s="1">
        <v>50555</v>
      </c>
      <c r="B540" s="1" t="s">
        <v>541</v>
      </c>
      <c r="C540" s="1" t="s">
        <v>809</v>
      </c>
      <c r="D540" s="1" t="s">
        <v>825</v>
      </c>
      <c r="E540" s="1">
        <v>2100</v>
      </c>
      <c r="F540" s="1" t="s">
        <v>834</v>
      </c>
      <c r="G540" s="1" t="s">
        <v>839</v>
      </c>
      <c r="H540" s="1" t="s">
        <v>843</v>
      </c>
      <c r="I540" s="1" t="s">
        <v>853</v>
      </c>
      <c r="J540" s="33">
        <v>71778.778656126495</v>
      </c>
      <c r="K540" s="33">
        <v>5629.3280632411079</v>
      </c>
      <c r="L540" s="33">
        <v>12120.573122529644</v>
      </c>
      <c r="M540" s="33">
        <v>26861.754940711467</v>
      </c>
      <c r="N540" s="33">
        <v>13082.517786561264</v>
      </c>
      <c r="O540" s="33">
        <v>10862.588932806326</v>
      </c>
      <c r="P540" s="33">
        <v>3222.01581027668</v>
      </c>
      <c r="Q540" s="33">
        <v>63809.889328063233</v>
      </c>
      <c r="R540" s="33">
        <v>891.73517786561274</v>
      </c>
      <c r="S540" s="33">
        <v>2500.5770750988145</v>
      </c>
      <c r="T540" s="33">
        <v>22235.00790513834</v>
      </c>
      <c r="U540" s="33">
        <v>10723.229249011858</v>
      </c>
      <c r="V540" s="33">
        <v>14120.316205533596</v>
      </c>
      <c r="W540" s="33">
        <v>9986.1422924901181</v>
      </c>
      <c r="X540" s="33">
        <v>2379.7628458498025</v>
      </c>
      <c r="Y540" s="33">
        <v>973.11857707509876</v>
      </c>
      <c r="Z540" s="33">
        <v>61016.54150197628</v>
      </c>
      <c r="AA540" s="33">
        <v>23863.70750988142</v>
      </c>
      <c r="AB540" s="33">
        <v>7152.747035573123</v>
      </c>
      <c r="AC540" s="33">
        <v>11631.06324110672</v>
      </c>
      <c r="AD540" s="33">
        <v>10856.498023715416</v>
      </c>
      <c r="AE540" s="33">
        <v>7512.525691699605</v>
      </c>
      <c r="AF540" s="33">
        <v>72450.940711462463</v>
      </c>
      <c r="AG540" s="33">
        <v>6565.5296442687759</v>
      </c>
      <c r="AH540" s="33">
        <v>14027.743083003954</v>
      </c>
      <c r="AI540" s="33">
        <v>26806.49802371542</v>
      </c>
      <c r="AJ540" s="33">
        <v>12593.12648221344</v>
      </c>
      <c r="AK540" s="33">
        <v>10317.818181818182</v>
      </c>
      <c r="AL540" s="33">
        <v>2140.2252964426875</v>
      </c>
      <c r="AM540" s="33">
        <v>70741.22134387352</v>
      </c>
      <c r="AN540" s="33">
        <v>1501.2845849802372</v>
      </c>
      <c r="AO540" s="33">
        <v>3504.343873517787</v>
      </c>
      <c r="AP540" s="33">
        <v>24802.529644268776</v>
      </c>
      <c r="AQ540" s="33">
        <v>9898.616600790514</v>
      </c>
      <c r="AR540" s="33">
        <v>14550.573122529644</v>
      </c>
      <c r="AS540" s="33">
        <v>12676.19367588933</v>
      </c>
      <c r="AT540" s="33">
        <v>2627.632411067194</v>
      </c>
      <c r="AU540" s="33">
        <v>1180.0474308300395</v>
      </c>
      <c r="AV540" s="33">
        <v>66071.830039525696</v>
      </c>
      <c r="AW540" s="33">
        <v>28130.750988142288</v>
      </c>
      <c r="AX540" s="33">
        <v>8777.97628458498</v>
      </c>
      <c r="AY540" s="33">
        <v>10760.288537549408</v>
      </c>
      <c r="AZ540" s="33">
        <v>10781.620553359684</v>
      </c>
      <c r="BA540" s="33">
        <v>7621.193675889328</v>
      </c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  <c r="CE540" s="1"/>
      <c r="CF540" s="1"/>
      <c r="CG540" s="1"/>
      <c r="CH540" s="1"/>
      <c r="CI540" s="1"/>
      <c r="CJ540" s="1"/>
      <c r="CK540" s="1"/>
      <c r="CL540" s="1"/>
      <c r="CM540" s="1"/>
      <c r="CN540" s="1"/>
      <c r="CO540" s="1"/>
      <c r="CP540" s="1"/>
      <c r="CQ540" s="1"/>
      <c r="CR540" s="1"/>
      <c r="CS540" s="1"/>
      <c r="CT540" s="1"/>
      <c r="CU540" s="1"/>
      <c r="CV540" s="1"/>
      <c r="CW540" s="1"/>
      <c r="CX540" s="1"/>
      <c r="CY540" s="1"/>
      <c r="CZ540" s="1"/>
      <c r="DA540" s="1"/>
      <c r="DB540" s="1"/>
      <c r="DC540" s="1"/>
      <c r="DD540" s="1"/>
      <c r="DE540" s="1"/>
      <c r="DF540" s="1"/>
      <c r="DG540" s="1"/>
      <c r="DH540" s="1"/>
      <c r="DI540" s="1"/>
      <c r="DJ540" s="1"/>
      <c r="DK540" s="1"/>
      <c r="DL540" s="1"/>
      <c r="DM540" s="1"/>
      <c r="DN540" s="1"/>
      <c r="DO540" s="1"/>
      <c r="DP540" s="1"/>
      <c r="DQ540" s="1"/>
      <c r="DR540" s="1"/>
      <c r="DS540" s="1"/>
      <c r="DT540" s="1"/>
      <c r="DU540" s="1"/>
      <c r="DV540" s="1"/>
      <c r="DW540" s="1"/>
      <c r="DX540" s="1"/>
      <c r="DY540" s="1"/>
      <c r="DZ540" s="1"/>
      <c r="EA540" s="1"/>
      <c r="EB540" s="1"/>
      <c r="EC540" s="1"/>
      <c r="ED540" s="1"/>
      <c r="EE540" s="1"/>
      <c r="EF540" s="1"/>
      <c r="EG540" s="1"/>
      <c r="EH540" s="1"/>
      <c r="EI540" s="1"/>
      <c r="EJ540" s="1"/>
      <c r="EK540" s="1"/>
      <c r="EL540" s="1"/>
      <c r="EM540" s="1"/>
      <c r="EN540" s="1"/>
      <c r="EO540" s="1"/>
      <c r="EP540" s="1"/>
      <c r="EQ540" s="1"/>
      <c r="ER540" s="1"/>
      <c r="ES540" s="1"/>
      <c r="ET540" s="1"/>
      <c r="EU540" s="1"/>
      <c r="EV540" s="1"/>
      <c r="EW540" s="1"/>
      <c r="EX540" s="1"/>
      <c r="EY540" s="1"/>
      <c r="EZ540" s="1"/>
      <c r="FA540" s="1"/>
      <c r="FB540" s="1"/>
      <c r="FC540" s="1"/>
      <c r="FD540" s="1"/>
      <c r="FE540" s="1"/>
      <c r="FF540" s="1"/>
      <c r="FG540" s="1"/>
      <c r="FH540" s="1"/>
    </row>
    <row r="541" spans="1:164" ht="15.75" customHeight="1" x14ac:dyDescent="0.25">
      <c r="A541" s="1">
        <v>50556</v>
      </c>
      <c r="B541" s="1" t="s">
        <v>542</v>
      </c>
      <c r="C541" s="1" t="s">
        <v>812</v>
      </c>
      <c r="D541" s="1" t="s">
        <v>826</v>
      </c>
      <c r="E541" s="1">
        <v>999</v>
      </c>
      <c r="F541" s="1" t="s">
        <v>831</v>
      </c>
      <c r="G541" s="1" t="s">
        <v>839</v>
      </c>
      <c r="H541" s="1" t="s">
        <v>844</v>
      </c>
      <c r="I541" s="1" t="s">
        <v>850</v>
      </c>
      <c r="J541" s="33">
        <v>935.27667984189736</v>
      </c>
      <c r="K541" s="33">
        <v>281.02766798418975</v>
      </c>
      <c r="L541" s="33">
        <v>0</v>
      </c>
      <c r="M541" s="33">
        <v>294.0513833992095</v>
      </c>
      <c r="N541" s="33">
        <v>132.72727272727275</v>
      </c>
      <c r="O541" s="33">
        <v>227.47035573122531</v>
      </c>
      <c r="P541" s="33">
        <v>0</v>
      </c>
      <c r="Q541" s="33">
        <v>2474.0079051383404</v>
      </c>
      <c r="R541" s="33">
        <v>0</v>
      </c>
      <c r="S541" s="33">
        <v>65.533596837944671</v>
      </c>
      <c r="T541" s="33">
        <v>166.10671936758894</v>
      </c>
      <c r="U541" s="33">
        <v>177.3517786561265</v>
      </c>
      <c r="V541" s="33">
        <v>814.86166007905138</v>
      </c>
      <c r="W541" s="33">
        <v>996.99604743083012</v>
      </c>
      <c r="X541" s="33">
        <v>164.38339920948619</v>
      </c>
      <c r="Y541" s="33">
        <v>88.774703557312264</v>
      </c>
      <c r="Z541" s="33">
        <v>3597.7509881422925</v>
      </c>
      <c r="AA541" s="33">
        <v>1057.1739130434783</v>
      </c>
      <c r="AB541" s="33">
        <v>524.16600790513837</v>
      </c>
      <c r="AC541" s="33">
        <v>361.28063241106719</v>
      </c>
      <c r="AD541" s="33">
        <v>1210.1462450592887</v>
      </c>
      <c r="AE541" s="33">
        <v>444.98418972332018</v>
      </c>
      <c r="AF541" s="33">
        <v>131.73122529644269</v>
      </c>
      <c r="AG541" s="33">
        <v>74.221343873517796</v>
      </c>
      <c r="AH541" s="33">
        <v>0</v>
      </c>
      <c r="AI541" s="33">
        <v>11.739130434782609</v>
      </c>
      <c r="AJ541" s="33">
        <v>45.770750988142296</v>
      </c>
      <c r="AK541" s="33">
        <v>0</v>
      </c>
      <c r="AL541" s="33">
        <v>0</v>
      </c>
      <c r="AM541" s="33">
        <v>3179.6324110671935</v>
      </c>
      <c r="AN541" s="33">
        <v>0</v>
      </c>
      <c r="AO541" s="33">
        <v>20.237154150197632</v>
      </c>
      <c r="AP541" s="33">
        <v>0</v>
      </c>
      <c r="AQ541" s="33">
        <v>201.81818181818184</v>
      </c>
      <c r="AR541" s="33">
        <v>1285.316205533597</v>
      </c>
      <c r="AS541" s="33">
        <v>1672.2608695652175</v>
      </c>
      <c r="AT541" s="33">
        <v>0</v>
      </c>
      <c r="AU541" s="33">
        <v>0</v>
      </c>
      <c r="AV541" s="33">
        <v>2156.3952569169965</v>
      </c>
      <c r="AW541" s="33">
        <v>345.91699604743087</v>
      </c>
      <c r="AX541" s="33">
        <v>421.99209486166018</v>
      </c>
      <c r="AY541" s="33">
        <v>147.75494071146247</v>
      </c>
      <c r="AZ541" s="33">
        <v>715.21739130434787</v>
      </c>
      <c r="BA541" s="33">
        <v>525.51383399209487</v>
      </c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  <c r="CE541" s="1"/>
      <c r="CF541" s="1"/>
      <c r="CG541" s="1"/>
      <c r="CH541" s="1"/>
      <c r="CI541" s="1"/>
      <c r="CJ541" s="1"/>
      <c r="CK541" s="1"/>
      <c r="CL541" s="1"/>
      <c r="CM541" s="1"/>
      <c r="CN541" s="1"/>
      <c r="CO541" s="1"/>
      <c r="CP541" s="1"/>
      <c r="CQ541" s="1"/>
      <c r="CR541" s="1"/>
      <c r="CS541" s="1"/>
      <c r="CT541" s="1"/>
      <c r="CU541" s="1"/>
      <c r="CV541" s="1"/>
      <c r="CW541" s="1"/>
      <c r="CX541" s="1"/>
      <c r="CY541" s="1"/>
      <c r="CZ541" s="1"/>
      <c r="DA541" s="1"/>
      <c r="DB541" s="1"/>
      <c r="DC541" s="1"/>
      <c r="DD541" s="1"/>
      <c r="DE541" s="1"/>
      <c r="DF541" s="1"/>
      <c r="DG541" s="1"/>
      <c r="DH541" s="1"/>
      <c r="DI541" s="1"/>
      <c r="DJ541" s="1"/>
      <c r="DK541" s="1"/>
      <c r="DL541" s="1"/>
      <c r="DM541" s="1"/>
      <c r="DN541" s="1"/>
      <c r="DO541" s="1"/>
      <c r="DP541" s="1"/>
      <c r="DQ541" s="1"/>
      <c r="DR541" s="1"/>
      <c r="DS541" s="1"/>
      <c r="DT541" s="1"/>
      <c r="DU541" s="1"/>
      <c r="DV541" s="1"/>
      <c r="DW541" s="1"/>
      <c r="DX541" s="1"/>
      <c r="DY541" s="1"/>
      <c r="DZ541" s="1"/>
      <c r="EA541" s="1"/>
      <c r="EB541" s="1"/>
      <c r="EC541" s="1"/>
      <c r="ED541" s="1"/>
      <c r="EE541" s="1"/>
      <c r="EF541" s="1"/>
      <c r="EG541" s="1"/>
      <c r="EH541" s="1"/>
      <c r="EI541" s="1"/>
      <c r="EJ541" s="1"/>
      <c r="EK541" s="1"/>
      <c r="EL541" s="1"/>
      <c r="EM541" s="1"/>
      <c r="EN541" s="1"/>
      <c r="EO541" s="1"/>
      <c r="EP541" s="1"/>
      <c r="EQ541" s="1"/>
      <c r="ER541" s="1"/>
      <c r="ES541" s="1"/>
      <c r="ET541" s="1"/>
      <c r="EU541" s="1"/>
      <c r="EV541" s="1"/>
      <c r="EW541" s="1"/>
      <c r="EX541" s="1"/>
      <c r="EY541" s="1"/>
      <c r="EZ541" s="1"/>
      <c r="FA541" s="1"/>
      <c r="FB541" s="1"/>
      <c r="FC541" s="1"/>
      <c r="FD541" s="1"/>
      <c r="FE541" s="1"/>
      <c r="FF541" s="1"/>
      <c r="FG541" s="1"/>
      <c r="FH541" s="1"/>
    </row>
    <row r="542" spans="1:164" ht="15.75" customHeight="1" x14ac:dyDescent="0.25">
      <c r="A542" s="1">
        <v>50561</v>
      </c>
      <c r="B542" s="1" t="s">
        <v>543</v>
      </c>
      <c r="C542" s="1" t="s">
        <v>809</v>
      </c>
      <c r="D542" s="1" t="s">
        <v>826</v>
      </c>
      <c r="E542" s="1">
        <v>999</v>
      </c>
      <c r="F542" s="1" t="s">
        <v>835</v>
      </c>
      <c r="G542" s="1" t="s">
        <v>839</v>
      </c>
      <c r="H542" s="1" t="s">
        <v>844</v>
      </c>
      <c r="I542" s="1" t="s">
        <v>850</v>
      </c>
      <c r="J542" s="33">
        <v>0</v>
      </c>
      <c r="K542" s="33">
        <v>0</v>
      </c>
      <c r="L542" s="33">
        <v>0</v>
      </c>
      <c r="M542" s="33">
        <v>0</v>
      </c>
      <c r="N542" s="33">
        <v>0</v>
      </c>
      <c r="O542" s="33">
        <v>0</v>
      </c>
      <c r="P542" s="33">
        <v>0</v>
      </c>
      <c r="Q542" s="33">
        <v>1214.2371541501977</v>
      </c>
      <c r="R542" s="33">
        <v>0</v>
      </c>
      <c r="S542" s="33">
        <v>0</v>
      </c>
      <c r="T542" s="33">
        <v>0</v>
      </c>
      <c r="U542" s="33">
        <v>0</v>
      </c>
      <c r="V542" s="33">
        <v>653.32015810276687</v>
      </c>
      <c r="W542" s="33">
        <v>553.201581027668</v>
      </c>
      <c r="X542" s="33">
        <v>7.7154150197628466</v>
      </c>
      <c r="Y542" s="33">
        <v>0</v>
      </c>
      <c r="Z542" s="33">
        <v>2191.324110671937</v>
      </c>
      <c r="AA542" s="33">
        <v>615.21739130434787</v>
      </c>
      <c r="AB542" s="33">
        <v>227.68774703557312</v>
      </c>
      <c r="AC542" s="33">
        <v>424.78260869565224</v>
      </c>
      <c r="AD542" s="33">
        <v>923.63636363636374</v>
      </c>
      <c r="AE542" s="33">
        <v>0</v>
      </c>
      <c r="AF542" s="33">
        <v>0</v>
      </c>
      <c r="AG542" s="33">
        <v>0</v>
      </c>
      <c r="AH542" s="33">
        <v>0</v>
      </c>
      <c r="AI542" s="33">
        <v>0</v>
      </c>
      <c r="AJ542" s="33">
        <v>0</v>
      </c>
      <c r="AK542" s="33">
        <v>0</v>
      </c>
      <c r="AL542" s="33">
        <v>0</v>
      </c>
      <c r="AM542" s="33">
        <v>0</v>
      </c>
      <c r="AN542" s="33">
        <v>0</v>
      </c>
      <c r="AO542" s="33">
        <v>0</v>
      </c>
      <c r="AP542" s="33">
        <v>0</v>
      </c>
      <c r="AQ542" s="33">
        <v>0</v>
      </c>
      <c r="AR542" s="33">
        <v>0</v>
      </c>
      <c r="AS542" s="33">
        <v>0</v>
      </c>
      <c r="AT542" s="33">
        <v>0</v>
      </c>
      <c r="AU542" s="33">
        <v>0</v>
      </c>
      <c r="AV542" s="33">
        <v>0</v>
      </c>
      <c r="AW542" s="33">
        <v>0</v>
      </c>
      <c r="AX542" s="33">
        <v>0</v>
      </c>
      <c r="AY542" s="33">
        <v>0</v>
      </c>
      <c r="AZ542" s="33">
        <v>0</v>
      </c>
      <c r="BA542" s="33">
        <v>0</v>
      </c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  <c r="CE542" s="1"/>
      <c r="CF542" s="1"/>
      <c r="CG542" s="1"/>
      <c r="CH542" s="1"/>
      <c r="CI542" s="1"/>
      <c r="CJ542" s="1"/>
      <c r="CK542" s="1"/>
      <c r="CL542" s="1"/>
      <c r="CM542" s="1"/>
      <c r="CN542" s="1"/>
      <c r="CO542" s="1"/>
      <c r="CP542" s="1"/>
      <c r="CQ542" s="1"/>
      <c r="CR542" s="1"/>
      <c r="CS542" s="1"/>
      <c r="CT542" s="1"/>
      <c r="CU542" s="1"/>
      <c r="CV542" s="1"/>
      <c r="CW542" s="1"/>
      <c r="CX542" s="1"/>
      <c r="CY542" s="1"/>
      <c r="CZ542" s="1"/>
      <c r="DA542" s="1"/>
      <c r="DB542" s="1"/>
      <c r="DC542" s="1"/>
      <c r="DD542" s="1"/>
      <c r="DE542" s="1"/>
      <c r="DF542" s="1"/>
      <c r="DG542" s="1"/>
      <c r="DH542" s="1"/>
      <c r="DI542" s="1"/>
      <c r="DJ542" s="1"/>
      <c r="DK542" s="1"/>
      <c r="DL542" s="1"/>
      <c r="DM542" s="1"/>
      <c r="DN542" s="1"/>
      <c r="DO542" s="1"/>
      <c r="DP542" s="1"/>
      <c r="DQ542" s="1"/>
      <c r="DR542" s="1"/>
      <c r="DS542" s="1"/>
      <c r="DT542" s="1"/>
      <c r="DU542" s="1"/>
      <c r="DV542" s="1"/>
      <c r="DW542" s="1"/>
      <c r="DX542" s="1"/>
      <c r="DY542" s="1"/>
      <c r="DZ542" s="1"/>
      <c r="EA542" s="1"/>
      <c r="EB542" s="1"/>
      <c r="EC542" s="1"/>
      <c r="ED542" s="1"/>
      <c r="EE542" s="1"/>
      <c r="EF542" s="1"/>
      <c r="EG542" s="1"/>
      <c r="EH542" s="1"/>
      <c r="EI542" s="1"/>
      <c r="EJ542" s="1"/>
      <c r="EK542" s="1"/>
      <c r="EL542" s="1"/>
      <c r="EM542" s="1"/>
      <c r="EN542" s="1"/>
      <c r="EO542" s="1"/>
      <c r="EP542" s="1"/>
      <c r="EQ542" s="1"/>
      <c r="ER542" s="1"/>
      <c r="ES542" s="1"/>
      <c r="ET542" s="1"/>
      <c r="EU542" s="1"/>
      <c r="EV542" s="1"/>
      <c r="EW542" s="1"/>
      <c r="EX542" s="1"/>
      <c r="EY542" s="1"/>
      <c r="EZ542" s="1"/>
      <c r="FA542" s="1"/>
      <c r="FB542" s="1"/>
      <c r="FC542" s="1"/>
      <c r="FD542" s="1"/>
      <c r="FE542" s="1"/>
      <c r="FF542" s="1"/>
      <c r="FG542" s="1"/>
      <c r="FH542" s="1"/>
    </row>
    <row r="543" spans="1:164" ht="15.75" customHeight="1" x14ac:dyDescent="0.25">
      <c r="A543" s="1">
        <v>50567</v>
      </c>
      <c r="B543" s="1" t="s">
        <v>544</v>
      </c>
      <c r="C543" s="1" t="s">
        <v>809</v>
      </c>
      <c r="D543" s="1" t="s">
        <v>825</v>
      </c>
      <c r="E543" s="1">
        <v>2145</v>
      </c>
      <c r="F543" s="1" t="s">
        <v>835</v>
      </c>
      <c r="G543" s="1" t="s">
        <v>839</v>
      </c>
      <c r="H543" s="1" t="s">
        <v>843</v>
      </c>
      <c r="I543" s="1" t="s">
        <v>852</v>
      </c>
      <c r="J543" s="33">
        <v>21226.810276679844</v>
      </c>
      <c r="K543" s="33">
        <v>1242.9644268774705</v>
      </c>
      <c r="L543" s="33">
        <v>3214.616600790514</v>
      </c>
      <c r="M543" s="33">
        <v>10515.399209486166</v>
      </c>
      <c r="N543" s="33">
        <v>4524.909090909091</v>
      </c>
      <c r="O543" s="33">
        <v>1541.7786561264822</v>
      </c>
      <c r="P543" s="33">
        <v>187.14229249011859</v>
      </c>
      <c r="Q543" s="33">
        <v>33231.87351778656</v>
      </c>
      <c r="R543" s="33">
        <v>728.10671936758899</v>
      </c>
      <c r="S543" s="33">
        <v>1000.6719367588933</v>
      </c>
      <c r="T543" s="33">
        <v>10213.992094861662</v>
      </c>
      <c r="U543" s="33">
        <v>5193.430830039526</v>
      </c>
      <c r="V543" s="33">
        <v>6171.833992094862</v>
      </c>
      <c r="W543" s="33">
        <v>7149.0711462450608</v>
      </c>
      <c r="X543" s="33">
        <v>1643.2648221343875</v>
      </c>
      <c r="Y543" s="33">
        <v>1131.501976284585</v>
      </c>
      <c r="Z543" s="33">
        <v>31286.695652173916</v>
      </c>
      <c r="AA543" s="33">
        <v>10910.07509881423</v>
      </c>
      <c r="AB543" s="33">
        <v>3788.636363636364</v>
      </c>
      <c r="AC543" s="33">
        <v>4570.616600790514</v>
      </c>
      <c r="AD543" s="33">
        <v>4969.205533596838</v>
      </c>
      <c r="AE543" s="33">
        <v>7048.162055335968</v>
      </c>
      <c r="AF543" s="33">
        <v>22396.885375494076</v>
      </c>
      <c r="AG543" s="33">
        <v>1708.4743083003953</v>
      </c>
      <c r="AH543" s="33">
        <v>3277.6521739130435</v>
      </c>
      <c r="AI543" s="33">
        <v>10469.383399209488</v>
      </c>
      <c r="AJ543" s="33">
        <v>4347.430830039526</v>
      </c>
      <c r="AK543" s="33">
        <v>2159.4782608695655</v>
      </c>
      <c r="AL543" s="33">
        <v>434.46640316205537</v>
      </c>
      <c r="AM543" s="33">
        <v>36485.640316205543</v>
      </c>
      <c r="AN543" s="33">
        <v>518.24110671936762</v>
      </c>
      <c r="AO543" s="33">
        <v>1225.517786561265</v>
      </c>
      <c r="AP543" s="33">
        <v>10780.22529644269</v>
      </c>
      <c r="AQ543" s="33">
        <v>4813.2569169960479</v>
      </c>
      <c r="AR543" s="33">
        <v>6355.723320158103</v>
      </c>
      <c r="AS543" s="33">
        <v>9589.6758893280639</v>
      </c>
      <c r="AT543" s="33">
        <v>1929.6521739130437</v>
      </c>
      <c r="AU543" s="33">
        <v>1273.3478260869567</v>
      </c>
      <c r="AV543" s="33">
        <v>34143.027667984192</v>
      </c>
      <c r="AW543" s="33">
        <v>9279.3320158102779</v>
      </c>
      <c r="AX543" s="33">
        <v>4299.841897233202</v>
      </c>
      <c r="AY543" s="33">
        <v>4871.7865612648229</v>
      </c>
      <c r="AZ543" s="33">
        <v>6834.292490118577</v>
      </c>
      <c r="BA543" s="33">
        <v>8857.774703557312</v>
      </c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  <c r="CE543" s="1"/>
      <c r="CF543" s="1"/>
      <c r="CG543" s="1"/>
      <c r="CH543" s="1"/>
      <c r="CI543" s="1"/>
      <c r="CJ543" s="1"/>
      <c r="CK543" s="1"/>
      <c r="CL543" s="1"/>
      <c r="CM543" s="1"/>
      <c r="CN543" s="1"/>
      <c r="CO543" s="1"/>
      <c r="CP543" s="1"/>
      <c r="CQ543" s="1"/>
      <c r="CR543" s="1"/>
      <c r="CS543" s="1"/>
      <c r="CT543" s="1"/>
      <c r="CU543" s="1"/>
      <c r="CV543" s="1"/>
      <c r="CW543" s="1"/>
      <c r="CX543" s="1"/>
      <c r="CY543" s="1"/>
      <c r="CZ543" s="1"/>
      <c r="DA543" s="1"/>
      <c r="DB543" s="1"/>
      <c r="DC543" s="1"/>
      <c r="DD543" s="1"/>
      <c r="DE543" s="1"/>
      <c r="DF543" s="1"/>
      <c r="DG543" s="1"/>
      <c r="DH543" s="1"/>
      <c r="DI543" s="1"/>
      <c r="DJ543" s="1"/>
      <c r="DK543" s="1"/>
      <c r="DL543" s="1"/>
      <c r="DM543" s="1"/>
      <c r="DN543" s="1"/>
      <c r="DO543" s="1"/>
      <c r="DP543" s="1"/>
      <c r="DQ543" s="1"/>
      <c r="DR543" s="1"/>
      <c r="DS543" s="1"/>
      <c r="DT543" s="1"/>
      <c r="DU543" s="1"/>
      <c r="DV543" s="1"/>
      <c r="DW543" s="1"/>
      <c r="DX543" s="1"/>
      <c r="DY543" s="1"/>
      <c r="DZ543" s="1"/>
      <c r="EA543" s="1"/>
      <c r="EB543" s="1"/>
      <c r="EC543" s="1"/>
      <c r="ED543" s="1"/>
      <c r="EE543" s="1"/>
      <c r="EF543" s="1"/>
      <c r="EG543" s="1"/>
      <c r="EH543" s="1"/>
      <c r="EI543" s="1"/>
      <c r="EJ543" s="1"/>
      <c r="EK543" s="1"/>
      <c r="EL543" s="1"/>
      <c r="EM543" s="1"/>
      <c r="EN543" s="1"/>
      <c r="EO543" s="1"/>
      <c r="EP543" s="1"/>
      <c r="EQ543" s="1"/>
      <c r="ER543" s="1"/>
      <c r="ES543" s="1"/>
      <c r="ET543" s="1"/>
      <c r="EU543" s="1"/>
      <c r="EV543" s="1"/>
      <c r="EW543" s="1"/>
      <c r="EX543" s="1"/>
      <c r="EY543" s="1"/>
      <c r="EZ543" s="1"/>
      <c r="FA543" s="1"/>
      <c r="FB543" s="1"/>
      <c r="FC543" s="1"/>
      <c r="FD543" s="1"/>
      <c r="FE543" s="1"/>
      <c r="FF543" s="1"/>
      <c r="FG543" s="1"/>
      <c r="FH543" s="1"/>
    </row>
    <row r="544" spans="1:164" ht="15.75" customHeight="1" x14ac:dyDescent="0.25">
      <c r="A544" s="1">
        <v>50570</v>
      </c>
      <c r="B544" s="1" t="s">
        <v>545</v>
      </c>
      <c r="C544" s="1" t="s">
        <v>808</v>
      </c>
      <c r="D544" s="1" t="s">
        <v>823</v>
      </c>
      <c r="E544" s="1">
        <v>1545</v>
      </c>
      <c r="F544" s="1" t="s">
        <v>835</v>
      </c>
      <c r="G544" s="1" t="s">
        <v>839</v>
      </c>
      <c r="H544" s="1" t="s">
        <v>844</v>
      </c>
      <c r="I544" s="1" t="s">
        <v>851</v>
      </c>
      <c r="J544" s="33">
        <v>2826.5019762845855</v>
      </c>
      <c r="K544" s="33">
        <v>165.17786561264822</v>
      </c>
      <c r="L544" s="33">
        <v>521.69960474308311</v>
      </c>
      <c r="M544" s="33">
        <v>1264.802371541502</v>
      </c>
      <c r="N544" s="33">
        <v>652.01581027667987</v>
      </c>
      <c r="O544" s="33">
        <v>222.80632411067197</v>
      </c>
      <c r="P544" s="33">
        <v>0</v>
      </c>
      <c r="Q544" s="33">
        <v>2044.0948616600795</v>
      </c>
      <c r="R544" s="33">
        <v>75.059288537549421</v>
      </c>
      <c r="S544" s="33">
        <v>196.5612648221344</v>
      </c>
      <c r="T544" s="33">
        <v>905.13043478260875</v>
      </c>
      <c r="U544" s="33">
        <v>394.22924901185775</v>
      </c>
      <c r="V544" s="33">
        <v>276.71936758893281</v>
      </c>
      <c r="W544" s="33">
        <v>51.067193675889328</v>
      </c>
      <c r="X544" s="33">
        <v>114.24901185770753</v>
      </c>
      <c r="Y544" s="33">
        <v>31.079051383399211</v>
      </c>
      <c r="Z544" s="33">
        <v>2604.3754940711465</v>
      </c>
      <c r="AA544" s="33">
        <v>367.23320158102769</v>
      </c>
      <c r="AB544" s="33">
        <v>224.62450592885375</v>
      </c>
      <c r="AC544" s="33">
        <v>240.99604743083006</v>
      </c>
      <c r="AD544" s="33">
        <v>1771.5217391304348</v>
      </c>
      <c r="AE544" s="33">
        <v>0</v>
      </c>
      <c r="AF544" s="33">
        <v>0</v>
      </c>
      <c r="AG544" s="33">
        <v>0</v>
      </c>
      <c r="AH544" s="33">
        <v>0</v>
      </c>
      <c r="AI544" s="33">
        <v>0</v>
      </c>
      <c r="AJ544" s="33">
        <v>0</v>
      </c>
      <c r="AK544" s="33">
        <v>0</v>
      </c>
      <c r="AL544" s="33">
        <v>0</v>
      </c>
      <c r="AM544" s="33">
        <v>0</v>
      </c>
      <c r="AN544" s="33">
        <v>0</v>
      </c>
      <c r="AO544" s="33">
        <v>0</v>
      </c>
      <c r="AP544" s="33">
        <v>0</v>
      </c>
      <c r="AQ544" s="33">
        <v>0</v>
      </c>
      <c r="AR544" s="33">
        <v>0</v>
      </c>
      <c r="AS544" s="33">
        <v>0</v>
      </c>
      <c r="AT544" s="33">
        <v>0</v>
      </c>
      <c r="AU544" s="33">
        <v>0</v>
      </c>
      <c r="AV544" s="33">
        <v>0</v>
      </c>
      <c r="AW544" s="33">
        <v>0</v>
      </c>
      <c r="AX544" s="33">
        <v>0</v>
      </c>
      <c r="AY544" s="33">
        <v>0</v>
      </c>
      <c r="AZ544" s="33">
        <v>0</v>
      </c>
      <c r="BA544" s="33">
        <v>0</v>
      </c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  <c r="CE544" s="1"/>
      <c r="CF544" s="1"/>
      <c r="CG544" s="1"/>
      <c r="CH544" s="1"/>
      <c r="CI544" s="1"/>
      <c r="CJ544" s="1"/>
      <c r="CK544" s="1"/>
      <c r="CL544" s="1"/>
      <c r="CM544" s="1"/>
      <c r="CN544" s="1"/>
      <c r="CO544" s="1"/>
      <c r="CP544" s="1"/>
      <c r="CQ544" s="1"/>
      <c r="CR544" s="1"/>
      <c r="CS544" s="1"/>
      <c r="CT544" s="1"/>
      <c r="CU544" s="1"/>
      <c r="CV544" s="1"/>
      <c r="CW544" s="1"/>
      <c r="CX544" s="1"/>
      <c r="CY544" s="1"/>
      <c r="CZ544" s="1"/>
      <c r="DA544" s="1"/>
      <c r="DB544" s="1"/>
      <c r="DC544" s="1"/>
      <c r="DD544" s="1"/>
      <c r="DE544" s="1"/>
      <c r="DF544" s="1"/>
      <c r="DG544" s="1"/>
      <c r="DH544" s="1"/>
      <c r="DI544" s="1"/>
      <c r="DJ544" s="1"/>
      <c r="DK544" s="1"/>
      <c r="DL544" s="1"/>
      <c r="DM544" s="1"/>
      <c r="DN544" s="1"/>
      <c r="DO544" s="1"/>
      <c r="DP544" s="1"/>
      <c r="DQ544" s="1"/>
      <c r="DR544" s="1"/>
      <c r="DS544" s="1"/>
      <c r="DT544" s="1"/>
      <c r="DU544" s="1"/>
      <c r="DV544" s="1"/>
      <c r="DW544" s="1"/>
      <c r="DX544" s="1"/>
      <c r="DY544" s="1"/>
      <c r="DZ544" s="1"/>
      <c r="EA544" s="1"/>
      <c r="EB544" s="1"/>
      <c r="EC544" s="1"/>
      <c r="ED544" s="1"/>
      <c r="EE544" s="1"/>
      <c r="EF544" s="1"/>
      <c r="EG544" s="1"/>
      <c r="EH544" s="1"/>
      <c r="EI544" s="1"/>
      <c r="EJ544" s="1"/>
      <c r="EK544" s="1"/>
      <c r="EL544" s="1"/>
      <c r="EM544" s="1"/>
      <c r="EN544" s="1"/>
      <c r="EO544" s="1"/>
      <c r="EP544" s="1"/>
      <c r="EQ544" s="1"/>
      <c r="ER544" s="1"/>
      <c r="ES544" s="1"/>
      <c r="ET544" s="1"/>
      <c r="EU544" s="1"/>
      <c r="EV544" s="1"/>
      <c r="EW544" s="1"/>
      <c r="EX544" s="1"/>
      <c r="EY544" s="1"/>
      <c r="EZ544" s="1"/>
      <c r="FA544" s="1"/>
      <c r="FB544" s="1"/>
      <c r="FC544" s="1"/>
      <c r="FD544" s="1"/>
      <c r="FE544" s="1"/>
      <c r="FF544" s="1"/>
      <c r="FG544" s="1"/>
      <c r="FH544" s="1"/>
    </row>
    <row r="545" spans="1:164" ht="15.75" customHeight="1" x14ac:dyDescent="0.25">
      <c r="A545" s="1">
        <v>50574</v>
      </c>
      <c r="B545" s="1" t="s">
        <v>546</v>
      </c>
      <c r="C545" s="1" t="s">
        <v>808</v>
      </c>
      <c r="D545" s="1" t="s">
        <v>826</v>
      </c>
      <c r="E545" s="1">
        <v>995</v>
      </c>
      <c r="F545" s="1" t="s">
        <v>832</v>
      </c>
      <c r="G545" s="1" t="s">
        <v>839</v>
      </c>
      <c r="H545" s="1" t="s">
        <v>844</v>
      </c>
      <c r="I545" s="1" t="s">
        <v>850</v>
      </c>
      <c r="J545" s="33">
        <v>6.6798418972332012</v>
      </c>
      <c r="K545" s="33">
        <v>3.1620553359683798</v>
      </c>
      <c r="L545" s="33">
        <v>0</v>
      </c>
      <c r="M545" s="33">
        <v>3.5177865612648227</v>
      </c>
      <c r="N545" s="33">
        <v>0</v>
      </c>
      <c r="O545" s="33">
        <v>0</v>
      </c>
      <c r="P545" s="33">
        <v>0</v>
      </c>
      <c r="Q545" s="33">
        <v>1022.3833992094861</v>
      </c>
      <c r="R545" s="33">
        <v>0</v>
      </c>
      <c r="S545" s="33">
        <v>0</v>
      </c>
      <c r="T545" s="33">
        <v>0</v>
      </c>
      <c r="U545" s="33">
        <v>0</v>
      </c>
      <c r="V545" s="33">
        <v>211.97628458498025</v>
      </c>
      <c r="W545" s="33">
        <v>297.4505928853755</v>
      </c>
      <c r="X545" s="33">
        <v>361.00000000000006</v>
      </c>
      <c r="Y545" s="33">
        <v>151.95652173913044</v>
      </c>
      <c r="Z545" s="33">
        <v>1450.391304347826</v>
      </c>
      <c r="AA545" s="33">
        <v>429.44268774703562</v>
      </c>
      <c r="AB545" s="33">
        <v>299.73913043478262</v>
      </c>
      <c r="AC545" s="33">
        <v>32.158102766798422</v>
      </c>
      <c r="AD545" s="33">
        <v>304.66403162055337</v>
      </c>
      <c r="AE545" s="33">
        <v>384.38735177865618</v>
      </c>
      <c r="AF545" s="33">
        <v>0</v>
      </c>
      <c r="AG545" s="33">
        <v>0</v>
      </c>
      <c r="AH545" s="33">
        <v>0</v>
      </c>
      <c r="AI545" s="33">
        <v>0</v>
      </c>
      <c r="AJ545" s="33">
        <v>0</v>
      </c>
      <c r="AK545" s="33">
        <v>0</v>
      </c>
      <c r="AL545" s="33">
        <v>0</v>
      </c>
      <c r="AM545" s="33">
        <v>0</v>
      </c>
      <c r="AN545" s="33">
        <v>0</v>
      </c>
      <c r="AO545" s="33">
        <v>0</v>
      </c>
      <c r="AP545" s="33">
        <v>0</v>
      </c>
      <c r="AQ545" s="33">
        <v>0</v>
      </c>
      <c r="AR545" s="33">
        <v>0</v>
      </c>
      <c r="AS545" s="33">
        <v>0</v>
      </c>
      <c r="AT545" s="33">
        <v>0</v>
      </c>
      <c r="AU545" s="33">
        <v>0</v>
      </c>
      <c r="AV545" s="33">
        <v>0</v>
      </c>
      <c r="AW545" s="33">
        <v>0</v>
      </c>
      <c r="AX545" s="33">
        <v>0</v>
      </c>
      <c r="AY545" s="33">
        <v>0</v>
      </c>
      <c r="AZ545" s="33">
        <v>0</v>
      </c>
      <c r="BA545" s="33">
        <v>0</v>
      </c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  <c r="CE545" s="1"/>
      <c r="CF545" s="1"/>
      <c r="CG545" s="1"/>
      <c r="CH545" s="1"/>
      <c r="CI545" s="1"/>
      <c r="CJ545" s="1"/>
      <c r="CK545" s="1"/>
      <c r="CL545" s="1"/>
      <c r="CM545" s="1"/>
      <c r="CN545" s="1"/>
      <c r="CO545" s="1"/>
      <c r="CP545" s="1"/>
      <c r="CQ545" s="1"/>
      <c r="CR545" s="1"/>
      <c r="CS545" s="1"/>
      <c r="CT545" s="1"/>
      <c r="CU545" s="1"/>
      <c r="CV545" s="1"/>
      <c r="CW545" s="1"/>
      <c r="CX545" s="1"/>
      <c r="CY545" s="1"/>
      <c r="CZ545" s="1"/>
      <c r="DA545" s="1"/>
      <c r="DB545" s="1"/>
      <c r="DC545" s="1"/>
      <c r="DD545" s="1"/>
      <c r="DE545" s="1"/>
      <c r="DF545" s="1"/>
      <c r="DG545" s="1"/>
      <c r="DH545" s="1"/>
      <c r="DI545" s="1"/>
      <c r="DJ545" s="1"/>
      <c r="DK545" s="1"/>
      <c r="DL545" s="1"/>
      <c r="DM545" s="1"/>
      <c r="DN545" s="1"/>
      <c r="DO545" s="1"/>
      <c r="DP545" s="1"/>
      <c r="DQ545" s="1"/>
      <c r="DR545" s="1"/>
      <c r="DS545" s="1"/>
      <c r="DT545" s="1"/>
      <c r="DU545" s="1"/>
      <c r="DV545" s="1"/>
      <c r="DW545" s="1"/>
      <c r="DX545" s="1"/>
      <c r="DY545" s="1"/>
      <c r="DZ545" s="1"/>
      <c r="EA545" s="1"/>
      <c r="EB545" s="1"/>
      <c r="EC545" s="1"/>
      <c r="ED545" s="1"/>
      <c r="EE545" s="1"/>
      <c r="EF545" s="1"/>
      <c r="EG545" s="1"/>
      <c r="EH545" s="1"/>
      <c r="EI545" s="1"/>
      <c r="EJ545" s="1"/>
      <c r="EK545" s="1"/>
      <c r="EL545" s="1"/>
      <c r="EM545" s="1"/>
      <c r="EN545" s="1"/>
      <c r="EO545" s="1"/>
      <c r="EP545" s="1"/>
      <c r="EQ545" s="1"/>
      <c r="ER545" s="1"/>
      <c r="ES545" s="1"/>
      <c r="ET545" s="1"/>
      <c r="EU545" s="1"/>
      <c r="EV545" s="1"/>
      <c r="EW545" s="1"/>
      <c r="EX545" s="1"/>
      <c r="EY545" s="1"/>
      <c r="EZ545" s="1"/>
      <c r="FA545" s="1"/>
      <c r="FB545" s="1"/>
      <c r="FC545" s="1"/>
      <c r="FD545" s="1"/>
      <c r="FE545" s="1"/>
      <c r="FF545" s="1"/>
      <c r="FG545" s="1"/>
      <c r="FH545" s="1"/>
    </row>
    <row r="546" spans="1:164" ht="15.75" customHeight="1" x14ac:dyDescent="0.25">
      <c r="A546" s="1">
        <v>50576</v>
      </c>
      <c r="B546" s="1" t="s">
        <v>547</v>
      </c>
      <c r="C546" s="1" t="s">
        <v>812</v>
      </c>
      <c r="D546" s="1" t="s">
        <v>826</v>
      </c>
      <c r="E546" s="1">
        <v>999</v>
      </c>
      <c r="F546" s="1" t="s">
        <v>832</v>
      </c>
      <c r="G546" s="1" t="s">
        <v>839</v>
      </c>
      <c r="H546" s="1" t="s">
        <v>844</v>
      </c>
      <c r="I546" s="1" t="s">
        <v>850</v>
      </c>
      <c r="J546" s="33">
        <v>172.13438735177866</v>
      </c>
      <c r="K546" s="33">
        <v>0</v>
      </c>
      <c r="L546" s="33">
        <v>44.466403162055336</v>
      </c>
      <c r="M546" s="33">
        <v>0</v>
      </c>
      <c r="N546" s="33">
        <v>29.644268774703558</v>
      </c>
      <c r="O546" s="33">
        <v>0</v>
      </c>
      <c r="P546" s="33">
        <v>98.023715415019765</v>
      </c>
      <c r="Q546" s="33">
        <v>82.019762845849812</v>
      </c>
      <c r="R546" s="33">
        <v>0</v>
      </c>
      <c r="S546" s="33">
        <v>0</v>
      </c>
      <c r="T546" s="33">
        <v>74.1501976284585</v>
      </c>
      <c r="U546" s="33">
        <v>0</v>
      </c>
      <c r="V546" s="33">
        <v>4.2332015810276689</v>
      </c>
      <c r="W546" s="33">
        <v>3.0434782608695654</v>
      </c>
      <c r="X546" s="33">
        <v>0.59288537549407117</v>
      </c>
      <c r="Y546" s="33">
        <v>0</v>
      </c>
      <c r="Z546" s="33">
        <v>502.30830039525699</v>
      </c>
      <c r="AA546" s="33">
        <v>329.76284584980243</v>
      </c>
      <c r="AB546" s="33">
        <v>0</v>
      </c>
      <c r="AC546" s="33">
        <v>172.54545454545456</v>
      </c>
      <c r="AD546" s="33">
        <v>0</v>
      </c>
      <c r="AE546" s="33">
        <v>0</v>
      </c>
      <c r="AF546" s="33">
        <v>0</v>
      </c>
      <c r="AG546" s="33">
        <v>0</v>
      </c>
      <c r="AH546" s="33">
        <v>0</v>
      </c>
      <c r="AI546" s="33">
        <v>0</v>
      </c>
      <c r="AJ546" s="33">
        <v>0</v>
      </c>
      <c r="AK546" s="33">
        <v>0</v>
      </c>
      <c r="AL546" s="33">
        <v>0</v>
      </c>
      <c r="AM546" s="33">
        <v>0</v>
      </c>
      <c r="AN546" s="33">
        <v>0</v>
      </c>
      <c r="AO546" s="33">
        <v>0</v>
      </c>
      <c r="AP546" s="33">
        <v>0</v>
      </c>
      <c r="AQ546" s="33">
        <v>0</v>
      </c>
      <c r="AR546" s="33">
        <v>0</v>
      </c>
      <c r="AS546" s="33">
        <v>0</v>
      </c>
      <c r="AT546" s="33">
        <v>0</v>
      </c>
      <c r="AU546" s="33">
        <v>0</v>
      </c>
      <c r="AV546" s="33">
        <v>0</v>
      </c>
      <c r="AW546" s="33">
        <v>0</v>
      </c>
      <c r="AX546" s="33">
        <v>0</v>
      </c>
      <c r="AY546" s="33">
        <v>0</v>
      </c>
      <c r="AZ546" s="33">
        <v>0</v>
      </c>
      <c r="BA546" s="33">
        <v>0</v>
      </c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  <c r="CE546" s="1"/>
      <c r="CF546" s="1"/>
      <c r="CG546" s="1"/>
      <c r="CH546" s="1"/>
      <c r="CI546" s="1"/>
      <c r="CJ546" s="1"/>
      <c r="CK546" s="1"/>
      <c r="CL546" s="1"/>
      <c r="CM546" s="1"/>
      <c r="CN546" s="1"/>
      <c r="CO546" s="1"/>
      <c r="CP546" s="1"/>
      <c r="CQ546" s="1"/>
      <c r="CR546" s="1"/>
      <c r="CS546" s="1"/>
      <c r="CT546" s="1"/>
      <c r="CU546" s="1"/>
      <c r="CV546" s="1"/>
      <c r="CW546" s="1"/>
      <c r="CX546" s="1"/>
      <c r="CY546" s="1"/>
      <c r="CZ546" s="1"/>
      <c r="DA546" s="1"/>
      <c r="DB546" s="1"/>
      <c r="DC546" s="1"/>
      <c r="DD546" s="1"/>
      <c r="DE546" s="1"/>
      <c r="DF546" s="1"/>
      <c r="DG546" s="1"/>
      <c r="DH546" s="1"/>
      <c r="DI546" s="1"/>
      <c r="DJ546" s="1"/>
      <c r="DK546" s="1"/>
      <c r="DL546" s="1"/>
      <c r="DM546" s="1"/>
      <c r="DN546" s="1"/>
      <c r="DO546" s="1"/>
      <c r="DP546" s="1"/>
      <c r="DQ546" s="1"/>
      <c r="DR546" s="1"/>
      <c r="DS546" s="1"/>
      <c r="DT546" s="1"/>
      <c r="DU546" s="1"/>
      <c r="DV546" s="1"/>
      <c r="DW546" s="1"/>
      <c r="DX546" s="1"/>
      <c r="DY546" s="1"/>
      <c r="DZ546" s="1"/>
      <c r="EA546" s="1"/>
      <c r="EB546" s="1"/>
      <c r="EC546" s="1"/>
      <c r="ED546" s="1"/>
      <c r="EE546" s="1"/>
      <c r="EF546" s="1"/>
      <c r="EG546" s="1"/>
      <c r="EH546" s="1"/>
      <c r="EI546" s="1"/>
      <c r="EJ546" s="1"/>
      <c r="EK546" s="1"/>
      <c r="EL546" s="1"/>
      <c r="EM546" s="1"/>
      <c r="EN546" s="1"/>
      <c r="EO546" s="1"/>
      <c r="EP546" s="1"/>
      <c r="EQ546" s="1"/>
      <c r="ER546" s="1"/>
      <c r="ES546" s="1"/>
      <c r="ET546" s="1"/>
      <c r="EU546" s="1"/>
      <c r="EV546" s="1"/>
      <c r="EW546" s="1"/>
      <c r="EX546" s="1"/>
      <c r="EY546" s="1"/>
      <c r="EZ546" s="1"/>
      <c r="FA546" s="1"/>
      <c r="FB546" s="1"/>
      <c r="FC546" s="1"/>
      <c r="FD546" s="1"/>
      <c r="FE546" s="1"/>
      <c r="FF546" s="1"/>
      <c r="FG546" s="1"/>
      <c r="FH546" s="1"/>
    </row>
    <row r="547" spans="1:164" ht="15.75" customHeight="1" x14ac:dyDescent="0.25">
      <c r="A547" s="1">
        <v>50577</v>
      </c>
      <c r="B547" s="1" t="s">
        <v>548</v>
      </c>
      <c r="C547" s="1" t="s">
        <v>809</v>
      </c>
      <c r="D547" s="1" t="s">
        <v>826</v>
      </c>
      <c r="E547" s="1">
        <v>999</v>
      </c>
      <c r="F547" s="1" t="s">
        <v>835</v>
      </c>
      <c r="G547" s="1" t="s">
        <v>839</v>
      </c>
      <c r="H547" s="1" t="s">
        <v>844</v>
      </c>
      <c r="I547" s="1" t="s">
        <v>850</v>
      </c>
      <c r="J547" s="33">
        <v>413.5494071146245</v>
      </c>
      <c r="K547" s="33">
        <v>3.1225296442687749</v>
      </c>
      <c r="L547" s="33">
        <v>0</v>
      </c>
      <c r="M547" s="33">
        <v>324.54940711462456</v>
      </c>
      <c r="N547" s="33">
        <v>85.877470355731234</v>
      </c>
      <c r="O547" s="33">
        <v>0</v>
      </c>
      <c r="P547" s="33">
        <v>0</v>
      </c>
      <c r="Q547" s="33">
        <v>3672.735177865613</v>
      </c>
      <c r="R547" s="33">
        <v>0</v>
      </c>
      <c r="S547" s="33">
        <v>33.241106719367586</v>
      </c>
      <c r="T547" s="33">
        <v>64.640316205533594</v>
      </c>
      <c r="U547" s="33">
        <v>21.695652173913047</v>
      </c>
      <c r="V547" s="33">
        <v>910.0553359683795</v>
      </c>
      <c r="W547" s="33">
        <v>1824.130434782609</v>
      </c>
      <c r="X547" s="33">
        <v>763.45849802371549</v>
      </c>
      <c r="Y547" s="33">
        <v>55.51383399209486</v>
      </c>
      <c r="Z547" s="33">
        <v>4281.7747035573129</v>
      </c>
      <c r="AA547" s="33">
        <v>564.99604743083012</v>
      </c>
      <c r="AB547" s="33">
        <v>490.7786561264823</v>
      </c>
      <c r="AC547" s="33">
        <v>1355.1462450592887</v>
      </c>
      <c r="AD547" s="33">
        <v>1271.604743083004</v>
      </c>
      <c r="AE547" s="33">
        <v>599.2490118577075</v>
      </c>
      <c r="AF547" s="33">
        <v>0</v>
      </c>
      <c r="AG547" s="33">
        <v>0</v>
      </c>
      <c r="AH547" s="33">
        <v>0</v>
      </c>
      <c r="AI547" s="33">
        <v>0</v>
      </c>
      <c r="AJ547" s="33">
        <v>0</v>
      </c>
      <c r="AK547" s="33">
        <v>0</v>
      </c>
      <c r="AL547" s="33">
        <v>0</v>
      </c>
      <c r="AM547" s="33">
        <v>0</v>
      </c>
      <c r="AN547" s="33">
        <v>0</v>
      </c>
      <c r="AO547" s="33">
        <v>0</v>
      </c>
      <c r="AP547" s="33">
        <v>0</v>
      </c>
      <c r="AQ547" s="33">
        <v>0</v>
      </c>
      <c r="AR547" s="33">
        <v>0</v>
      </c>
      <c r="AS547" s="33">
        <v>0</v>
      </c>
      <c r="AT547" s="33">
        <v>0</v>
      </c>
      <c r="AU547" s="33">
        <v>0</v>
      </c>
      <c r="AV547" s="33">
        <v>0</v>
      </c>
      <c r="AW547" s="33">
        <v>0</v>
      </c>
      <c r="AX547" s="33">
        <v>0</v>
      </c>
      <c r="AY547" s="33">
        <v>0</v>
      </c>
      <c r="AZ547" s="33">
        <v>0</v>
      </c>
      <c r="BA547" s="33">
        <v>0</v>
      </c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  <c r="CE547" s="1"/>
      <c r="CF547" s="1"/>
      <c r="CG547" s="1"/>
      <c r="CH547" s="1"/>
      <c r="CI547" s="1"/>
      <c r="CJ547" s="1"/>
      <c r="CK547" s="1"/>
      <c r="CL547" s="1"/>
      <c r="CM547" s="1"/>
      <c r="CN547" s="1"/>
      <c r="CO547" s="1"/>
      <c r="CP547" s="1"/>
      <c r="CQ547" s="1"/>
      <c r="CR547" s="1"/>
      <c r="CS547" s="1"/>
      <c r="CT547" s="1"/>
      <c r="CU547" s="1"/>
      <c r="CV547" s="1"/>
      <c r="CW547" s="1"/>
      <c r="CX547" s="1"/>
      <c r="CY547" s="1"/>
      <c r="CZ547" s="1"/>
      <c r="DA547" s="1"/>
      <c r="DB547" s="1"/>
      <c r="DC547" s="1"/>
      <c r="DD547" s="1"/>
      <c r="DE547" s="1"/>
      <c r="DF547" s="1"/>
      <c r="DG547" s="1"/>
      <c r="DH547" s="1"/>
      <c r="DI547" s="1"/>
      <c r="DJ547" s="1"/>
      <c r="DK547" s="1"/>
      <c r="DL547" s="1"/>
      <c r="DM547" s="1"/>
      <c r="DN547" s="1"/>
      <c r="DO547" s="1"/>
      <c r="DP547" s="1"/>
      <c r="DQ547" s="1"/>
      <c r="DR547" s="1"/>
      <c r="DS547" s="1"/>
      <c r="DT547" s="1"/>
      <c r="DU547" s="1"/>
      <c r="DV547" s="1"/>
      <c r="DW547" s="1"/>
      <c r="DX547" s="1"/>
      <c r="DY547" s="1"/>
      <c r="DZ547" s="1"/>
      <c r="EA547" s="1"/>
      <c r="EB547" s="1"/>
      <c r="EC547" s="1"/>
      <c r="ED547" s="1"/>
      <c r="EE547" s="1"/>
      <c r="EF547" s="1"/>
      <c r="EG547" s="1"/>
      <c r="EH547" s="1"/>
      <c r="EI547" s="1"/>
      <c r="EJ547" s="1"/>
      <c r="EK547" s="1"/>
      <c r="EL547" s="1"/>
      <c r="EM547" s="1"/>
      <c r="EN547" s="1"/>
      <c r="EO547" s="1"/>
      <c r="EP547" s="1"/>
      <c r="EQ547" s="1"/>
      <c r="ER547" s="1"/>
      <c r="ES547" s="1"/>
      <c r="ET547" s="1"/>
      <c r="EU547" s="1"/>
      <c r="EV547" s="1"/>
      <c r="EW547" s="1"/>
      <c r="EX547" s="1"/>
      <c r="EY547" s="1"/>
      <c r="EZ547" s="1"/>
      <c r="FA547" s="1"/>
      <c r="FB547" s="1"/>
      <c r="FC547" s="1"/>
      <c r="FD547" s="1"/>
      <c r="FE547" s="1"/>
      <c r="FF547" s="1"/>
      <c r="FG547" s="1"/>
      <c r="FH547" s="1"/>
    </row>
    <row r="548" spans="1:164" ht="15.75" customHeight="1" x14ac:dyDescent="0.25">
      <c r="A548" s="1">
        <v>55121</v>
      </c>
      <c r="B548" s="1" t="s">
        <v>549</v>
      </c>
      <c r="C548" s="1" t="s">
        <v>813</v>
      </c>
      <c r="D548" s="1" t="s">
        <v>827</v>
      </c>
      <c r="E548" s="1">
        <v>3650</v>
      </c>
      <c r="F548" s="1" t="s">
        <v>834</v>
      </c>
      <c r="G548" s="1" t="s">
        <v>839</v>
      </c>
      <c r="H548" s="1" t="s">
        <v>842</v>
      </c>
      <c r="I548" s="1" t="s">
        <v>853</v>
      </c>
      <c r="J548" s="33">
        <v>139075.33201581027</v>
      </c>
      <c r="K548" s="33">
        <v>10750.513833992096</v>
      </c>
      <c r="L548" s="33">
        <v>24986.818181818184</v>
      </c>
      <c r="M548" s="33">
        <v>61876.909090909088</v>
      </c>
      <c r="N548" s="33">
        <v>24609.146245059292</v>
      </c>
      <c r="O548" s="33">
        <v>14495.106719367592</v>
      </c>
      <c r="P548" s="33">
        <v>2356.837944664032</v>
      </c>
      <c r="Q548" s="33">
        <v>105093.50197628459</v>
      </c>
      <c r="R548" s="33">
        <v>2257.521739130435</v>
      </c>
      <c r="S548" s="33">
        <v>6101.324110671937</v>
      </c>
      <c r="T548" s="33">
        <v>31847.881422924904</v>
      </c>
      <c r="U548" s="33">
        <v>17777.18181818182</v>
      </c>
      <c r="V548" s="33">
        <v>18691.97628458498</v>
      </c>
      <c r="W548" s="33">
        <v>18931.2371541502</v>
      </c>
      <c r="X548" s="33">
        <v>7111.644268774704</v>
      </c>
      <c r="Y548" s="33">
        <v>2374.735177865613</v>
      </c>
      <c r="Z548" s="33">
        <v>109809.01976284586</v>
      </c>
      <c r="AA548" s="33">
        <v>31313.29249011858</v>
      </c>
      <c r="AB548" s="33">
        <v>15516.126482213442</v>
      </c>
      <c r="AC548" s="33">
        <v>19000.209486166008</v>
      </c>
      <c r="AD548" s="33">
        <v>21673.885375494072</v>
      </c>
      <c r="AE548" s="33">
        <v>22305.505928853756</v>
      </c>
      <c r="AF548" s="33">
        <v>126333.43083003954</v>
      </c>
      <c r="AG548" s="33">
        <v>10433.09486166008</v>
      </c>
      <c r="AH548" s="33">
        <v>19738.154150197628</v>
      </c>
      <c r="AI548" s="33">
        <v>59815.134387351784</v>
      </c>
      <c r="AJ548" s="33">
        <v>21952.308300395256</v>
      </c>
      <c r="AK548" s="33">
        <v>12511.754940711462</v>
      </c>
      <c r="AL548" s="33">
        <v>1882.9841897233202</v>
      </c>
      <c r="AM548" s="33">
        <v>109817.62845849802</v>
      </c>
      <c r="AN548" s="33">
        <v>2058.7747035573125</v>
      </c>
      <c r="AO548" s="33">
        <v>6899.454545454546</v>
      </c>
      <c r="AP548" s="33">
        <v>32058.415019762844</v>
      </c>
      <c r="AQ548" s="33">
        <v>20521.177865612652</v>
      </c>
      <c r="AR548" s="33">
        <v>18868.458498023716</v>
      </c>
      <c r="AS548" s="33">
        <v>20015.209486166012</v>
      </c>
      <c r="AT548" s="33">
        <v>6705.1897233201589</v>
      </c>
      <c r="AU548" s="33">
        <v>2690.948616600791</v>
      </c>
      <c r="AV548" s="33">
        <v>109455.2766798419</v>
      </c>
      <c r="AW548" s="33">
        <v>31350.14229249012</v>
      </c>
      <c r="AX548" s="33">
        <v>16751.92885375494</v>
      </c>
      <c r="AY548" s="33">
        <v>15895.889328063242</v>
      </c>
      <c r="AZ548" s="33">
        <v>20903.122529644272</v>
      </c>
      <c r="BA548" s="33">
        <v>24554.193675889332</v>
      </c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  <c r="CE548" s="1"/>
      <c r="CF548" s="1"/>
      <c r="CG548" s="1"/>
      <c r="CH548" s="1"/>
      <c r="CI548" s="1"/>
      <c r="CJ548" s="1"/>
      <c r="CK548" s="1"/>
      <c r="CL548" s="1"/>
      <c r="CM548" s="1"/>
      <c r="CN548" s="1"/>
      <c r="CO548" s="1"/>
      <c r="CP548" s="1"/>
      <c r="CQ548" s="1"/>
      <c r="CR548" s="1"/>
      <c r="CS548" s="1"/>
      <c r="CT548" s="1"/>
      <c r="CU548" s="1"/>
      <c r="CV548" s="1"/>
      <c r="CW548" s="1"/>
      <c r="CX548" s="1"/>
      <c r="CY548" s="1"/>
      <c r="CZ548" s="1"/>
      <c r="DA548" s="1"/>
      <c r="DB548" s="1"/>
      <c r="DC548" s="1"/>
      <c r="DD548" s="1"/>
      <c r="DE548" s="1"/>
      <c r="DF548" s="1"/>
      <c r="DG548" s="1"/>
      <c r="DH548" s="1"/>
      <c r="DI548" s="1"/>
      <c r="DJ548" s="1"/>
      <c r="DK548" s="1"/>
      <c r="DL548" s="1"/>
      <c r="DM548" s="1"/>
      <c r="DN548" s="1"/>
      <c r="DO548" s="1"/>
      <c r="DP548" s="1"/>
      <c r="DQ548" s="1"/>
      <c r="DR548" s="1"/>
      <c r="DS548" s="1"/>
      <c r="DT548" s="1"/>
      <c r="DU548" s="1"/>
      <c r="DV548" s="1"/>
      <c r="DW548" s="1"/>
      <c r="DX548" s="1"/>
      <c r="DY548" s="1"/>
      <c r="DZ548" s="1"/>
      <c r="EA548" s="1"/>
      <c r="EB548" s="1"/>
      <c r="EC548" s="1"/>
      <c r="ED548" s="1"/>
      <c r="EE548" s="1"/>
      <c r="EF548" s="1"/>
      <c r="EG548" s="1"/>
      <c r="EH548" s="1"/>
      <c r="EI548" s="1"/>
      <c r="EJ548" s="1"/>
      <c r="EK548" s="1"/>
      <c r="EL548" s="1"/>
      <c r="EM548" s="1"/>
      <c r="EN548" s="1"/>
      <c r="EO548" s="1"/>
      <c r="EP548" s="1"/>
      <c r="EQ548" s="1"/>
      <c r="ER548" s="1"/>
      <c r="ES548" s="1"/>
      <c r="ET548" s="1"/>
      <c r="EU548" s="1"/>
      <c r="EV548" s="1"/>
      <c r="EW548" s="1"/>
      <c r="EX548" s="1"/>
      <c r="EY548" s="1"/>
      <c r="EZ548" s="1"/>
      <c r="FA548" s="1"/>
      <c r="FB548" s="1"/>
      <c r="FC548" s="1"/>
      <c r="FD548" s="1"/>
      <c r="FE548" s="1"/>
      <c r="FF548" s="1"/>
      <c r="FG548" s="1"/>
      <c r="FH548" s="1"/>
    </row>
    <row r="549" spans="1:164" ht="15.75" customHeight="1" x14ac:dyDescent="0.25">
      <c r="A549" s="1">
        <v>55124</v>
      </c>
      <c r="B549" s="1" t="s">
        <v>550</v>
      </c>
      <c r="C549" s="1" t="s">
        <v>814</v>
      </c>
      <c r="D549" s="1" t="s">
        <v>824</v>
      </c>
      <c r="E549" s="1">
        <v>2689</v>
      </c>
      <c r="F549" s="1" t="s">
        <v>836</v>
      </c>
      <c r="G549" s="1" t="s">
        <v>839</v>
      </c>
      <c r="H549" s="1" t="s">
        <v>841</v>
      </c>
      <c r="I549" s="1" t="s">
        <v>853</v>
      </c>
      <c r="J549" s="33">
        <v>74963.292490118576</v>
      </c>
      <c r="K549" s="33">
        <v>5853.6837944664039</v>
      </c>
      <c r="L549" s="33">
        <v>15601.339920948618</v>
      </c>
      <c r="M549" s="33">
        <v>28971.652173913044</v>
      </c>
      <c r="N549" s="33">
        <v>14612.806324110674</v>
      </c>
      <c r="O549" s="33">
        <v>9542.2292490118598</v>
      </c>
      <c r="P549" s="33">
        <v>381.58102766798424</v>
      </c>
      <c r="Q549" s="33">
        <v>85449.916996047439</v>
      </c>
      <c r="R549" s="33">
        <v>1647.2292490118577</v>
      </c>
      <c r="S549" s="33">
        <v>3684.9328063241105</v>
      </c>
      <c r="T549" s="33">
        <v>23693.42687747036</v>
      </c>
      <c r="U549" s="33">
        <v>14015.422924901186</v>
      </c>
      <c r="V549" s="33">
        <v>17467.924901185776</v>
      </c>
      <c r="W549" s="33">
        <v>14391.96442687747</v>
      </c>
      <c r="X549" s="33">
        <v>6787.632411067194</v>
      </c>
      <c r="Y549" s="33">
        <v>3761.383399209486</v>
      </c>
      <c r="Z549" s="33">
        <v>111546.45059288539</v>
      </c>
      <c r="AA549" s="33">
        <v>34092.739130434784</v>
      </c>
      <c r="AB549" s="33">
        <v>12386.596837944664</v>
      </c>
      <c r="AC549" s="33">
        <v>20179.15019762846</v>
      </c>
      <c r="AD549" s="33">
        <v>19284.201581027668</v>
      </c>
      <c r="AE549" s="33">
        <v>25603.762845849804</v>
      </c>
      <c r="AF549" s="33">
        <v>71184.418972332016</v>
      </c>
      <c r="AG549" s="33">
        <v>5352.130434782609</v>
      </c>
      <c r="AH549" s="33">
        <v>13488.553359683796</v>
      </c>
      <c r="AI549" s="33">
        <v>28900.039525691704</v>
      </c>
      <c r="AJ549" s="33">
        <v>13235.687747035574</v>
      </c>
      <c r="AK549" s="33">
        <v>8815.6047430830022</v>
      </c>
      <c r="AL549" s="33">
        <v>1392.4031620553362</v>
      </c>
      <c r="AM549" s="33">
        <v>94985.865612648224</v>
      </c>
      <c r="AN549" s="33">
        <v>1457.905138339921</v>
      </c>
      <c r="AO549" s="33">
        <v>4204.664031620553</v>
      </c>
      <c r="AP549" s="33">
        <v>25703.90513833992</v>
      </c>
      <c r="AQ549" s="33">
        <v>17319.035573122532</v>
      </c>
      <c r="AR549" s="33">
        <v>18742.399209486168</v>
      </c>
      <c r="AS549" s="33">
        <v>17585.84980237154</v>
      </c>
      <c r="AT549" s="33">
        <v>6240.4743083003959</v>
      </c>
      <c r="AU549" s="33">
        <v>3731.6324110671944</v>
      </c>
      <c r="AV549" s="33">
        <v>107749.50197628459</v>
      </c>
      <c r="AW549" s="33">
        <v>35878.466403162063</v>
      </c>
      <c r="AX549" s="33">
        <v>12439.640316205536</v>
      </c>
      <c r="AY549" s="33">
        <v>19761.98418972332</v>
      </c>
      <c r="AZ549" s="33">
        <v>19713.96837944664</v>
      </c>
      <c r="BA549" s="33">
        <v>19955.442687747036</v>
      </c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  <c r="CE549" s="1"/>
      <c r="CF549" s="1"/>
      <c r="CG549" s="1"/>
      <c r="CH549" s="1"/>
      <c r="CI549" s="1"/>
      <c r="CJ549" s="1"/>
      <c r="CK549" s="1"/>
      <c r="CL549" s="1"/>
      <c r="CM549" s="1"/>
      <c r="CN549" s="1"/>
      <c r="CO549" s="1"/>
      <c r="CP549" s="1"/>
      <c r="CQ549" s="1"/>
      <c r="CR549" s="1"/>
      <c r="CS549" s="1"/>
      <c r="CT549" s="1"/>
      <c r="CU549" s="1"/>
      <c r="CV549" s="1"/>
      <c r="CW549" s="1"/>
      <c r="CX549" s="1"/>
      <c r="CY549" s="1"/>
      <c r="CZ549" s="1"/>
      <c r="DA549" s="1"/>
      <c r="DB549" s="1"/>
      <c r="DC549" s="1"/>
      <c r="DD549" s="1"/>
      <c r="DE549" s="1"/>
      <c r="DF549" s="1"/>
      <c r="DG549" s="1"/>
      <c r="DH549" s="1"/>
      <c r="DI549" s="1"/>
      <c r="DJ549" s="1"/>
      <c r="DK549" s="1"/>
      <c r="DL549" s="1"/>
      <c r="DM549" s="1"/>
      <c r="DN549" s="1"/>
      <c r="DO549" s="1"/>
      <c r="DP549" s="1"/>
      <c r="DQ549" s="1"/>
      <c r="DR549" s="1"/>
      <c r="DS549" s="1"/>
      <c r="DT549" s="1"/>
      <c r="DU549" s="1"/>
      <c r="DV549" s="1"/>
      <c r="DW549" s="1"/>
      <c r="DX549" s="1"/>
      <c r="DY549" s="1"/>
      <c r="DZ549" s="1"/>
      <c r="EA549" s="1"/>
      <c r="EB549" s="1"/>
      <c r="EC549" s="1"/>
      <c r="ED549" s="1"/>
      <c r="EE549" s="1"/>
      <c r="EF549" s="1"/>
      <c r="EG549" s="1"/>
      <c r="EH549" s="1"/>
      <c r="EI549" s="1"/>
      <c r="EJ549" s="1"/>
      <c r="EK549" s="1"/>
      <c r="EL549" s="1"/>
      <c r="EM549" s="1"/>
      <c r="EN549" s="1"/>
      <c r="EO549" s="1"/>
      <c r="EP549" s="1"/>
      <c r="EQ549" s="1"/>
      <c r="ER549" s="1"/>
      <c r="ES549" s="1"/>
      <c r="ET549" s="1"/>
      <c r="EU549" s="1"/>
      <c r="EV549" s="1"/>
      <c r="EW549" s="1"/>
      <c r="EX549" s="1"/>
      <c r="EY549" s="1"/>
      <c r="EZ549" s="1"/>
      <c r="FA549" s="1"/>
      <c r="FB549" s="1"/>
      <c r="FC549" s="1"/>
      <c r="FD549" s="1"/>
      <c r="FE549" s="1"/>
      <c r="FF549" s="1"/>
      <c r="FG549" s="1"/>
      <c r="FH549" s="1"/>
    </row>
    <row r="550" spans="1:164" ht="15.75" customHeight="1" x14ac:dyDescent="0.25">
      <c r="A550" s="1">
        <v>55125</v>
      </c>
      <c r="B550" s="1" t="s">
        <v>551</v>
      </c>
      <c r="C550" s="1" t="s">
        <v>810</v>
      </c>
      <c r="D550" s="1" t="s">
        <v>827</v>
      </c>
      <c r="E550" s="1">
        <v>3597</v>
      </c>
      <c r="F550" s="1" t="s">
        <v>835</v>
      </c>
      <c r="G550" s="1" t="s">
        <v>839</v>
      </c>
      <c r="H550" s="1" t="s">
        <v>841</v>
      </c>
      <c r="I550" s="1" t="s">
        <v>851</v>
      </c>
      <c r="J550" s="33">
        <v>67391.102766798416</v>
      </c>
      <c r="K550" s="33">
        <v>5626.308300395257</v>
      </c>
      <c r="L550" s="33">
        <v>15764.545454545458</v>
      </c>
      <c r="M550" s="33">
        <v>23629.913043478264</v>
      </c>
      <c r="N550" s="33">
        <v>8970.430830039526</v>
      </c>
      <c r="O550" s="33">
        <v>11082.494071146246</v>
      </c>
      <c r="P550" s="33">
        <v>2317.411067193676</v>
      </c>
      <c r="Q550" s="33">
        <v>70261.355731225311</v>
      </c>
      <c r="R550" s="33">
        <v>1617.8379446640317</v>
      </c>
      <c r="S550" s="33">
        <v>2850.533596837945</v>
      </c>
      <c r="T550" s="33">
        <v>20316.071146245064</v>
      </c>
      <c r="U550" s="33">
        <v>10785.10671936759</v>
      </c>
      <c r="V550" s="33">
        <v>10899.09881422925</v>
      </c>
      <c r="W550" s="33">
        <v>17415.537549407116</v>
      </c>
      <c r="X550" s="33">
        <v>4099.5849802371549</v>
      </c>
      <c r="Y550" s="33">
        <v>2277.5849802371545</v>
      </c>
      <c r="Z550" s="33">
        <v>66322.865612648224</v>
      </c>
      <c r="AA550" s="33">
        <v>27247.664031620556</v>
      </c>
      <c r="AB550" s="33">
        <v>11134.853754940712</v>
      </c>
      <c r="AC550" s="33">
        <v>10912.367588932808</v>
      </c>
      <c r="AD550" s="33">
        <v>9739.814229249012</v>
      </c>
      <c r="AE550" s="33">
        <v>7288.1660079051398</v>
      </c>
      <c r="AF550" s="33">
        <v>67856.81027667984</v>
      </c>
      <c r="AG550" s="33">
        <v>5580.525691699605</v>
      </c>
      <c r="AH550" s="33">
        <v>16357.94071146245</v>
      </c>
      <c r="AI550" s="33">
        <v>22562.320158102768</v>
      </c>
      <c r="AJ550" s="33">
        <v>9955.4861660079059</v>
      </c>
      <c r="AK550" s="33">
        <v>11975.438735177866</v>
      </c>
      <c r="AL550" s="33">
        <v>1425.0988142292492</v>
      </c>
      <c r="AM550" s="33">
        <v>85914.553359683821</v>
      </c>
      <c r="AN550" s="33">
        <v>2113.02371541502</v>
      </c>
      <c r="AO550" s="33">
        <v>2992.426877470356</v>
      </c>
      <c r="AP550" s="33">
        <v>25726.747035573124</v>
      </c>
      <c r="AQ550" s="33">
        <v>13547.32411067194</v>
      </c>
      <c r="AR550" s="33">
        <v>12093.616600790514</v>
      </c>
      <c r="AS550" s="33">
        <v>23146.1976284585</v>
      </c>
      <c r="AT550" s="33">
        <v>4078.5375494071154</v>
      </c>
      <c r="AU550" s="33">
        <v>2216.6798418972335</v>
      </c>
      <c r="AV550" s="33">
        <v>69578.707509881424</v>
      </c>
      <c r="AW550" s="33">
        <v>26215.731225296448</v>
      </c>
      <c r="AX550" s="33">
        <v>12066.367588932808</v>
      </c>
      <c r="AY550" s="33">
        <v>9368.8932806324119</v>
      </c>
      <c r="AZ550" s="33">
        <v>12656.05533596838</v>
      </c>
      <c r="BA550" s="33">
        <v>9271.6600790513839</v>
      </c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  <c r="CE550" s="1"/>
      <c r="CF550" s="1"/>
      <c r="CG550" s="1"/>
      <c r="CH550" s="1"/>
      <c r="CI550" s="1"/>
      <c r="CJ550" s="1"/>
      <c r="CK550" s="1"/>
      <c r="CL550" s="1"/>
      <c r="CM550" s="1"/>
      <c r="CN550" s="1"/>
      <c r="CO550" s="1"/>
      <c r="CP550" s="1"/>
      <c r="CQ550" s="1"/>
      <c r="CR550" s="1"/>
      <c r="CS550" s="1"/>
      <c r="CT550" s="1"/>
      <c r="CU550" s="1"/>
      <c r="CV550" s="1"/>
      <c r="CW550" s="1"/>
      <c r="CX550" s="1"/>
      <c r="CY550" s="1"/>
      <c r="CZ550" s="1"/>
      <c r="DA550" s="1"/>
      <c r="DB550" s="1"/>
      <c r="DC550" s="1"/>
      <c r="DD550" s="1"/>
      <c r="DE550" s="1"/>
      <c r="DF550" s="1"/>
      <c r="DG550" s="1"/>
      <c r="DH550" s="1"/>
      <c r="DI550" s="1"/>
      <c r="DJ550" s="1"/>
      <c r="DK550" s="1"/>
      <c r="DL550" s="1"/>
      <c r="DM550" s="1"/>
      <c r="DN550" s="1"/>
      <c r="DO550" s="1"/>
      <c r="DP550" s="1"/>
      <c r="DQ550" s="1"/>
      <c r="DR550" s="1"/>
      <c r="DS550" s="1"/>
      <c r="DT550" s="1"/>
      <c r="DU550" s="1"/>
      <c r="DV550" s="1"/>
      <c r="DW550" s="1"/>
      <c r="DX550" s="1"/>
      <c r="DY550" s="1"/>
      <c r="DZ550" s="1"/>
      <c r="EA550" s="1"/>
      <c r="EB550" s="1"/>
      <c r="EC550" s="1"/>
      <c r="ED550" s="1"/>
      <c r="EE550" s="1"/>
      <c r="EF550" s="1"/>
      <c r="EG550" s="1"/>
      <c r="EH550" s="1"/>
      <c r="EI550" s="1"/>
      <c r="EJ550" s="1"/>
      <c r="EK550" s="1"/>
      <c r="EL550" s="1"/>
      <c r="EM550" s="1"/>
      <c r="EN550" s="1"/>
      <c r="EO550" s="1"/>
      <c r="EP550" s="1"/>
      <c r="EQ550" s="1"/>
      <c r="ER550" s="1"/>
      <c r="ES550" s="1"/>
      <c r="ET550" s="1"/>
      <c r="EU550" s="1"/>
      <c r="EV550" s="1"/>
      <c r="EW550" s="1"/>
      <c r="EX550" s="1"/>
      <c r="EY550" s="1"/>
      <c r="EZ550" s="1"/>
      <c r="FA550" s="1"/>
      <c r="FB550" s="1"/>
      <c r="FC550" s="1"/>
      <c r="FD550" s="1"/>
      <c r="FE550" s="1"/>
      <c r="FF550" s="1"/>
      <c r="FG550" s="1"/>
      <c r="FH550" s="1"/>
    </row>
    <row r="551" spans="1:164" ht="15.75" customHeight="1" x14ac:dyDescent="0.25">
      <c r="A551" s="1">
        <v>55126</v>
      </c>
      <c r="B551" s="1" t="s">
        <v>552</v>
      </c>
      <c r="C551" s="1" t="s">
        <v>815</v>
      </c>
      <c r="D551" s="1" t="s">
        <v>825</v>
      </c>
      <c r="E551" s="1">
        <v>2053</v>
      </c>
      <c r="F551" s="1" t="s">
        <v>832</v>
      </c>
      <c r="G551" s="1" t="s">
        <v>839</v>
      </c>
      <c r="H551" s="1" t="s">
        <v>843</v>
      </c>
      <c r="I551" s="1" t="s">
        <v>852</v>
      </c>
      <c r="J551" s="33">
        <v>33691.592885375503</v>
      </c>
      <c r="K551" s="33">
        <v>2864.1422924901185</v>
      </c>
      <c r="L551" s="33">
        <v>4226.371541501976</v>
      </c>
      <c r="M551" s="33">
        <v>26552.916996047436</v>
      </c>
      <c r="N551" s="33">
        <v>38.77470355731225</v>
      </c>
      <c r="O551" s="33">
        <v>9.3873517786561269</v>
      </c>
      <c r="P551" s="33">
        <v>0</v>
      </c>
      <c r="Q551" s="33">
        <v>27566.877470355732</v>
      </c>
      <c r="R551" s="33">
        <v>161.403162055336</v>
      </c>
      <c r="S551" s="33">
        <v>821.88932806324124</v>
      </c>
      <c r="T551" s="33">
        <v>8665.0869565217399</v>
      </c>
      <c r="U551" s="33">
        <v>4650</v>
      </c>
      <c r="V551" s="33">
        <v>5832.8616600790519</v>
      </c>
      <c r="W551" s="33">
        <v>4645.924901185771</v>
      </c>
      <c r="X551" s="33">
        <v>1760.5454545454547</v>
      </c>
      <c r="Y551" s="33">
        <v>1029.1660079051385</v>
      </c>
      <c r="Z551" s="33">
        <v>36026.478260869568</v>
      </c>
      <c r="AA551" s="33">
        <v>10502.09090909091</v>
      </c>
      <c r="AB551" s="33">
        <v>2462.652173913044</v>
      </c>
      <c r="AC551" s="33">
        <v>6979.612648221344</v>
      </c>
      <c r="AD551" s="33">
        <v>12631.225296442688</v>
      </c>
      <c r="AE551" s="33">
        <v>3450.8972332015815</v>
      </c>
      <c r="AF551" s="33">
        <v>35644.11067193676</v>
      </c>
      <c r="AG551" s="33">
        <v>4116.533596837945</v>
      </c>
      <c r="AH551" s="33">
        <v>3473.7628458498029</v>
      </c>
      <c r="AI551" s="33">
        <v>27959.347826086956</v>
      </c>
      <c r="AJ551" s="33">
        <v>39.644268774703562</v>
      </c>
      <c r="AK551" s="33">
        <v>54.822134387351781</v>
      </c>
      <c r="AL551" s="33">
        <v>0</v>
      </c>
      <c r="AM551" s="33">
        <v>27528.782608695652</v>
      </c>
      <c r="AN551" s="33">
        <v>153.22134387351778</v>
      </c>
      <c r="AO551" s="33">
        <v>777.7549407114625</v>
      </c>
      <c r="AP551" s="33">
        <v>7893.150197628458</v>
      </c>
      <c r="AQ551" s="33">
        <v>4723.9881422924909</v>
      </c>
      <c r="AR551" s="33">
        <v>5958.094861660079</v>
      </c>
      <c r="AS551" s="33">
        <v>5286.3043478260879</v>
      </c>
      <c r="AT551" s="33">
        <v>1853.9644268774705</v>
      </c>
      <c r="AU551" s="33">
        <v>882.304347826087</v>
      </c>
      <c r="AV551" s="33">
        <v>30406.703557312252</v>
      </c>
      <c r="AW551" s="33">
        <v>5937.173913043478</v>
      </c>
      <c r="AX551" s="33">
        <v>2589.193675889328</v>
      </c>
      <c r="AY551" s="33">
        <v>6177.553359683795</v>
      </c>
      <c r="AZ551" s="33">
        <v>7899.399209486166</v>
      </c>
      <c r="BA551" s="33">
        <v>7803.3833992094869</v>
      </c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  <c r="CE551" s="1"/>
      <c r="CF551" s="1"/>
      <c r="CG551" s="1"/>
      <c r="CH551" s="1"/>
      <c r="CI551" s="1"/>
      <c r="CJ551" s="1"/>
      <c r="CK551" s="1"/>
      <c r="CL551" s="1"/>
      <c r="CM551" s="1"/>
      <c r="CN551" s="1"/>
      <c r="CO551" s="1"/>
      <c r="CP551" s="1"/>
      <c r="CQ551" s="1"/>
      <c r="CR551" s="1"/>
      <c r="CS551" s="1"/>
      <c r="CT551" s="1"/>
      <c r="CU551" s="1"/>
      <c r="CV551" s="1"/>
      <c r="CW551" s="1"/>
      <c r="CX551" s="1"/>
      <c r="CY551" s="1"/>
      <c r="CZ551" s="1"/>
      <c r="DA551" s="1"/>
      <c r="DB551" s="1"/>
      <c r="DC551" s="1"/>
      <c r="DD551" s="1"/>
      <c r="DE551" s="1"/>
      <c r="DF551" s="1"/>
      <c r="DG551" s="1"/>
      <c r="DH551" s="1"/>
      <c r="DI551" s="1"/>
      <c r="DJ551" s="1"/>
      <c r="DK551" s="1"/>
      <c r="DL551" s="1"/>
      <c r="DM551" s="1"/>
      <c r="DN551" s="1"/>
      <c r="DO551" s="1"/>
      <c r="DP551" s="1"/>
      <c r="DQ551" s="1"/>
      <c r="DR551" s="1"/>
      <c r="DS551" s="1"/>
      <c r="DT551" s="1"/>
      <c r="DU551" s="1"/>
      <c r="DV551" s="1"/>
      <c r="DW551" s="1"/>
      <c r="DX551" s="1"/>
      <c r="DY551" s="1"/>
      <c r="DZ551" s="1"/>
      <c r="EA551" s="1"/>
      <c r="EB551" s="1"/>
      <c r="EC551" s="1"/>
      <c r="ED551" s="1"/>
      <c r="EE551" s="1"/>
      <c r="EF551" s="1"/>
      <c r="EG551" s="1"/>
      <c r="EH551" s="1"/>
      <c r="EI551" s="1"/>
      <c r="EJ551" s="1"/>
      <c r="EK551" s="1"/>
      <c r="EL551" s="1"/>
      <c r="EM551" s="1"/>
      <c r="EN551" s="1"/>
      <c r="EO551" s="1"/>
      <c r="EP551" s="1"/>
      <c r="EQ551" s="1"/>
      <c r="ER551" s="1"/>
      <c r="ES551" s="1"/>
      <c r="ET551" s="1"/>
      <c r="EU551" s="1"/>
      <c r="EV551" s="1"/>
      <c r="EW551" s="1"/>
      <c r="EX551" s="1"/>
      <c r="EY551" s="1"/>
      <c r="EZ551" s="1"/>
      <c r="FA551" s="1"/>
      <c r="FB551" s="1"/>
      <c r="FC551" s="1"/>
      <c r="FD551" s="1"/>
      <c r="FE551" s="1"/>
      <c r="FF551" s="1"/>
      <c r="FG551" s="1"/>
      <c r="FH551" s="1"/>
    </row>
    <row r="552" spans="1:164" ht="15.75" customHeight="1" x14ac:dyDescent="0.25">
      <c r="A552" s="1">
        <v>55129</v>
      </c>
      <c r="B552" s="1" t="s">
        <v>553</v>
      </c>
      <c r="C552" s="1" t="s">
        <v>815</v>
      </c>
      <c r="D552" s="1" t="s">
        <v>823</v>
      </c>
      <c r="E552" s="1">
        <v>1500</v>
      </c>
      <c r="F552" s="1" t="s">
        <v>832</v>
      </c>
      <c r="G552" s="1" t="s">
        <v>839</v>
      </c>
      <c r="H552" s="1" t="s">
        <v>843</v>
      </c>
      <c r="I552" s="1" t="s">
        <v>852</v>
      </c>
      <c r="J552" s="33">
        <v>17983.96837944664</v>
      </c>
      <c r="K552" s="33">
        <v>1121.4229249011858</v>
      </c>
      <c r="L552" s="33">
        <v>2153.415019762846</v>
      </c>
      <c r="M552" s="33">
        <v>6575.1936758893289</v>
      </c>
      <c r="N552" s="33">
        <v>5772.6640316205539</v>
      </c>
      <c r="O552" s="33">
        <v>1573.3280632411067</v>
      </c>
      <c r="P552" s="33">
        <v>787.94466403162062</v>
      </c>
      <c r="Q552" s="33">
        <v>27502.343873517784</v>
      </c>
      <c r="R552" s="33">
        <v>524.67588932806336</v>
      </c>
      <c r="S552" s="33">
        <v>1026.707509881423</v>
      </c>
      <c r="T552" s="33">
        <v>6209.802371541502</v>
      </c>
      <c r="U552" s="33">
        <v>3963.818181818182</v>
      </c>
      <c r="V552" s="33">
        <v>7900.1699604743089</v>
      </c>
      <c r="W552" s="33">
        <v>3773.6719367588935</v>
      </c>
      <c r="X552" s="33">
        <v>3269.434782608696</v>
      </c>
      <c r="Y552" s="33">
        <v>834.06324110671937</v>
      </c>
      <c r="Z552" s="33">
        <v>31307.48221343874</v>
      </c>
      <c r="AA552" s="33">
        <v>11445.790513833992</v>
      </c>
      <c r="AB552" s="33">
        <v>2624.8695652173915</v>
      </c>
      <c r="AC552" s="33">
        <v>5873.221343873518</v>
      </c>
      <c r="AD552" s="33">
        <v>7750.3201581027679</v>
      </c>
      <c r="AE552" s="33">
        <v>3613.2806324110675</v>
      </c>
      <c r="AF552" s="33">
        <v>21014.395256916996</v>
      </c>
      <c r="AG552" s="33">
        <v>1392.802371541502</v>
      </c>
      <c r="AH552" s="33">
        <v>2406.695652173913</v>
      </c>
      <c r="AI552" s="33">
        <v>8186.5612648221349</v>
      </c>
      <c r="AJ552" s="33">
        <v>5821.252964426878</v>
      </c>
      <c r="AK552" s="33">
        <v>2217.280632411067</v>
      </c>
      <c r="AL552" s="33">
        <v>989.802371541502</v>
      </c>
      <c r="AM552" s="33">
        <v>31667.185770750988</v>
      </c>
      <c r="AN552" s="33">
        <v>768.69565217391312</v>
      </c>
      <c r="AO552" s="33">
        <v>1088.1936758893282</v>
      </c>
      <c r="AP552" s="33">
        <v>7846.8102766798429</v>
      </c>
      <c r="AQ552" s="33">
        <v>4708.3675889328069</v>
      </c>
      <c r="AR552" s="33">
        <v>7899.2252964426889</v>
      </c>
      <c r="AS552" s="33">
        <v>5111.8616600790519</v>
      </c>
      <c r="AT552" s="33">
        <v>3231.7628458498025</v>
      </c>
      <c r="AU552" s="33">
        <v>1012.2687747035574</v>
      </c>
      <c r="AV552" s="33">
        <v>30515.462450592884</v>
      </c>
      <c r="AW552" s="33">
        <v>10392.916996047432</v>
      </c>
      <c r="AX552" s="33">
        <v>2641.920948616601</v>
      </c>
      <c r="AY552" s="33">
        <v>5518.04743083004</v>
      </c>
      <c r="AZ552" s="33">
        <v>7242.735177865613</v>
      </c>
      <c r="BA552" s="33">
        <v>4719.841897233202</v>
      </c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  <c r="CE552" s="1"/>
      <c r="CF552" s="1"/>
      <c r="CG552" s="1"/>
      <c r="CH552" s="1"/>
      <c r="CI552" s="1"/>
      <c r="CJ552" s="1"/>
      <c r="CK552" s="1"/>
      <c r="CL552" s="1"/>
      <c r="CM552" s="1"/>
      <c r="CN552" s="1"/>
      <c r="CO552" s="1"/>
      <c r="CP552" s="1"/>
      <c r="CQ552" s="1"/>
      <c r="CR552" s="1"/>
      <c r="CS552" s="1"/>
      <c r="CT552" s="1"/>
      <c r="CU552" s="1"/>
      <c r="CV552" s="1"/>
      <c r="CW552" s="1"/>
      <c r="CX552" s="1"/>
      <c r="CY552" s="1"/>
      <c r="CZ552" s="1"/>
      <c r="DA552" s="1"/>
      <c r="DB552" s="1"/>
      <c r="DC552" s="1"/>
      <c r="DD552" s="1"/>
      <c r="DE552" s="1"/>
      <c r="DF552" s="1"/>
      <c r="DG552" s="1"/>
      <c r="DH552" s="1"/>
      <c r="DI552" s="1"/>
      <c r="DJ552" s="1"/>
      <c r="DK552" s="1"/>
      <c r="DL552" s="1"/>
      <c r="DM552" s="1"/>
      <c r="DN552" s="1"/>
      <c r="DO552" s="1"/>
      <c r="DP552" s="1"/>
      <c r="DQ552" s="1"/>
      <c r="DR552" s="1"/>
      <c r="DS552" s="1"/>
      <c r="DT552" s="1"/>
      <c r="DU552" s="1"/>
      <c r="DV552" s="1"/>
      <c r="DW552" s="1"/>
      <c r="DX552" s="1"/>
      <c r="DY552" s="1"/>
      <c r="DZ552" s="1"/>
      <c r="EA552" s="1"/>
      <c r="EB552" s="1"/>
      <c r="EC552" s="1"/>
      <c r="ED552" s="1"/>
      <c r="EE552" s="1"/>
      <c r="EF552" s="1"/>
      <c r="EG552" s="1"/>
      <c r="EH552" s="1"/>
      <c r="EI552" s="1"/>
      <c r="EJ552" s="1"/>
      <c r="EK552" s="1"/>
      <c r="EL552" s="1"/>
      <c r="EM552" s="1"/>
      <c r="EN552" s="1"/>
      <c r="EO552" s="1"/>
      <c r="EP552" s="1"/>
      <c r="EQ552" s="1"/>
      <c r="ER552" s="1"/>
      <c r="ES552" s="1"/>
      <c r="ET552" s="1"/>
      <c r="EU552" s="1"/>
      <c r="EV552" s="1"/>
      <c r="EW552" s="1"/>
      <c r="EX552" s="1"/>
      <c r="EY552" s="1"/>
      <c r="EZ552" s="1"/>
      <c r="FA552" s="1"/>
      <c r="FB552" s="1"/>
      <c r="FC552" s="1"/>
      <c r="FD552" s="1"/>
      <c r="FE552" s="1"/>
      <c r="FF552" s="1"/>
      <c r="FG552" s="1"/>
      <c r="FH552" s="1"/>
    </row>
    <row r="553" spans="1:164" ht="15.75" customHeight="1" x14ac:dyDescent="0.25">
      <c r="A553" s="1">
        <v>55130</v>
      </c>
      <c r="B553" s="1" t="s">
        <v>554</v>
      </c>
      <c r="C553" s="1" t="s">
        <v>815</v>
      </c>
      <c r="D553" s="1" t="s">
        <v>827</v>
      </c>
      <c r="E553" s="1">
        <v>3457</v>
      </c>
      <c r="F553" s="1" t="s">
        <v>836</v>
      </c>
      <c r="G553" s="1" t="s">
        <v>839</v>
      </c>
      <c r="H553" s="1" t="s">
        <v>842</v>
      </c>
      <c r="I553" s="1" t="s">
        <v>854</v>
      </c>
      <c r="J553" s="33">
        <v>197405.09486166009</v>
      </c>
      <c r="K553" s="33">
        <v>11524.478260869566</v>
      </c>
      <c r="L553" s="33">
        <v>41402.44268774704</v>
      </c>
      <c r="M553" s="33">
        <v>69575.466403162063</v>
      </c>
      <c r="N553" s="33">
        <v>40087.881422924904</v>
      </c>
      <c r="O553" s="33">
        <v>26955.695652173916</v>
      </c>
      <c r="P553" s="33">
        <v>7859.1304347826099</v>
      </c>
      <c r="Q553" s="33">
        <v>108954.82608695654</v>
      </c>
      <c r="R553" s="33">
        <v>1924.9683794466405</v>
      </c>
      <c r="S553" s="33">
        <v>6438.893280632411</v>
      </c>
      <c r="T553" s="33">
        <v>39174.841897233207</v>
      </c>
      <c r="U553" s="33">
        <v>20863.12648221344</v>
      </c>
      <c r="V553" s="33">
        <v>18985.407114624508</v>
      </c>
      <c r="W553" s="33">
        <v>13027.122529644272</v>
      </c>
      <c r="X553" s="33">
        <v>6229.498023715415</v>
      </c>
      <c r="Y553" s="33">
        <v>2310.9683794466405</v>
      </c>
      <c r="Z553" s="33">
        <v>134909.83399209488</v>
      </c>
      <c r="AA553" s="33">
        <v>45347.169960474312</v>
      </c>
      <c r="AB553" s="33">
        <v>10526.225296442688</v>
      </c>
      <c r="AC553" s="33">
        <v>15061.869565217392</v>
      </c>
      <c r="AD553" s="33">
        <v>44478.019762845855</v>
      </c>
      <c r="AE553" s="33">
        <v>19496.549407114624</v>
      </c>
      <c r="AF553" s="33">
        <v>194482.74308300397</v>
      </c>
      <c r="AG553" s="33">
        <v>14485.727272727274</v>
      </c>
      <c r="AH553" s="33">
        <v>38231.418972332023</v>
      </c>
      <c r="AI553" s="33">
        <v>71048.359683794479</v>
      </c>
      <c r="AJ553" s="33">
        <v>40448.462450592888</v>
      </c>
      <c r="AK553" s="33">
        <v>25257.581027667984</v>
      </c>
      <c r="AL553" s="33">
        <v>5011.193675889328</v>
      </c>
      <c r="AM553" s="33">
        <v>121898.73122529646</v>
      </c>
      <c r="AN553" s="33">
        <v>2436.407114624506</v>
      </c>
      <c r="AO553" s="33">
        <v>7271.1778656126498</v>
      </c>
      <c r="AP553" s="33">
        <v>41319.664031620559</v>
      </c>
      <c r="AQ553" s="33">
        <v>21754.683794466404</v>
      </c>
      <c r="AR553" s="33">
        <v>24208.624505928856</v>
      </c>
      <c r="AS553" s="33">
        <v>15755.727272727274</v>
      </c>
      <c r="AT553" s="33">
        <v>6632.090909090909</v>
      </c>
      <c r="AU553" s="33">
        <v>2520.3557312252965</v>
      </c>
      <c r="AV553" s="33">
        <v>137746.4861660079</v>
      </c>
      <c r="AW553" s="33">
        <v>51351.652173913048</v>
      </c>
      <c r="AX553" s="33">
        <v>12964.355731225298</v>
      </c>
      <c r="AY553" s="33">
        <v>12831.976284584982</v>
      </c>
      <c r="AZ553" s="33">
        <v>42841.616600790512</v>
      </c>
      <c r="BA553" s="33">
        <v>17756.885375494072</v>
      </c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  <c r="CE553" s="1"/>
      <c r="CF553" s="1"/>
      <c r="CG553" s="1"/>
      <c r="CH553" s="1"/>
      <c r="CI553" s="1"/>
      <c r="CJ553" s="1"/>
      <c r="CK553" s="1"/>
      <c r="CL553" s="1"/>
      <c r="CM553" s="1"/>
      <c r="CN553" s="1"/>
      <c r="CO553" s="1"/>
      <c r="CP553" s="1"/>
      <c r="CQ553" s="1"/>
      <c r="CR553" s="1"/>
      <c r="CS553" s="1"/>
      <c r="CT553" s="1"/>
      <c r="CU553" s="1"/>
      <c r="CV553" s="1"/>
      <c r="CW553" s="1"/>
      <c r="CX553" s="1"/>
      <c r="CY553" s="1"/>
      <c r="CZ553" s="1"/>
      <c r="DA553" s="1"/>
      <c r="DB553" s="1"/>
      <c r="DC553" s="1"/>
      <c r="DD553" s="1"/>
      <c r="DE553" s="1"/>
      <c r="DF553" s="1"/>
      <c r="DG553" s="1"/>
      <c r="DH553" s="1"/>
      <c r="DI553" s="1"/>
      <c r="DJ553" s="1"/>
      <c r="DK553" s="1"/>
      <c r="DL553" s="1"/>
      <c r="DM553" s="1"/>
      <c r="DN553" s="1"/>
      <c r="DO553" s="1"/>
      <c r="DP553" s="1"/>
      <c r="DQ553" s="1"/>
      <c r="DR553" s="1"/>
      <c r="DS553" s="1"/>
      <c r="DT553" s="1"/>
      <c r="DU553" s="1"/>
      <c r="DV553" s="1"/>
      <c r="DW553" s="1"/>
      <c r="DX553" s="1"/>
      <c r="DY553" s="1"/>
      <c r="DZ553" s="1"/>
      <c r="EA553" s="1"/>
      <c r="EB553" s="1"/>
      <c r="EC553" s="1"/>
      <c r="ED553" s="1"/>
      <c r="EE553" s="1"/>
      <c r="EF553" s="1"/>
      <c r="EG553" s="1"/>
      <c r="EH553" s="1"/>
      <c r="EI553" s="1"/>
      <c r="EJ553" s="1"/>
      <c r="EK553" s="1"/>
      <c r="EL553" s="1"/>
      <c r="EM553" s="1"/>
      <c r="EN553" s="1"/>
      <c r="EO553" s="1"/>
      <c r="EP553" s="1"/>
      <c r="EQ553" s="1"/>
      <c r="ER553" s="1"/>
      <c r="ES553" s="1"/>
      <c r="ET553" s="1"/>
      <c r="EU553" s="1"/>
      <c r="EV553" s="1"/>
      <c r="EW553" s="1"/>
      <c r="EX553" s="1"/>
      <c r="EY553" s="1"/>
      <c r="EZ553" s="1"/>
      <c r="FA553" s="1"/>
      <c r="FB553" s="1"/>
      <c r="FC553" s="1"/>
      <c r="FD553" s="1"/>
      <c r="FE553" s="1"/>
      <c r="FF553" s="1"/>
      <c r="FG553" s="1"/>
      <c r="FH553" s="1"/>
    </row>
    <row r="554" spans="1:164" ht="15.75" customHeight="1" x14ac:dyDescent="0.25">
      <c r="A554" s="1">
        <v>55131</v>
      </c>
      <c r="B554" s="1" t="s">
        <v>555</v>
      </c>
      <c r="C554" s="1" t="s">
        <v>813</v>
      </c>
      <c r="D554" s="1" t="s">
        <v>824</v>
      </c>
      <c r="E554" s="1">
        <v>2278</v>
      </c>
      <c r="F554" s="1" t="s">
        <v>834</v>
      </c>
      <c r="G554" s="1" t="s">
        <v>839</v>
      </c>
      <c r="H554" s="1" t="s">
        <v>841</v>
      </c>
      <c r="I554" s="1" t="s">
        <v>851</v>
      </c>
      <c r="J554" s="33">
        <v>78637.664031620559</v>
      </c>
      <c r="K554" s="33">
        <v>3488.8656126482215</v>
      </c>
      <c r="L554" s="33">
        <v>12026.213438735178</v>
      </c>
      <c r="M554" s="33">
        <v>37144.691699604751</v>
      </c>
      <c r="N554" s="33">
        <v>16291.027667984192</v>
      </c>
      <c r="O554" s="33">
        <v>7222.478260869565</v>
      </c>
      <c r="P554" s="33">
        <v>2464.3873517786565</v>
      </c>
      <c r="Q554" s="33">
        <v>46968.478260869575</v>
      </c>
      <c r="R554" s="33">
        <v>895.25691699604749</v>
      </c>
      <c r="S554" s="33">
        <v>1938.8300395256917</v>
      </c>
      <c r="T554" s="33">
        <v>15208.786561264824</v>
      </c>
      <c r="U554" s="33">
        <v>7548.134387351779</v>
      </c>
      <c r="V554" s="33">
        <v>9912.1581027667999</v>
      </c>
      <c r="W554" s="33">
        <v>11275.308300395258</v>
      </c>
      <c r="X554" s="33">
        <v>186.64426877470356</v>
      </c>
      <c r="Y554" s="33">
        <v>3.3596837944664033</v>
      </c>
      <c r="Z554" s="33">
        <v>67874.375494071151</v>
      </c>
      <c r="AA554" s="33">
        <v>18709.256916996048</v>
      </c>
      <c r="AB554" s="33">
        <v>6272.9051383399219</v>
      </c>
      <c r="AC554" s="33">
        <v>9063.9051383399219</v>
      </c>
      <c r="AD554" s="33">
        <v>23356.37154150198</v>
      </c>
      <c r="AE554" s="33">
        <v>10471.936758893282</v>
      </c>
      <c r="AF554" s="33">
        <v>75423.367588932815</v>
      </c>
      <c r="AG554" s="33">
        <v>4144.126482213439</v>
      </c>
      <c r="AH554" s="33">
        <v>12469.521739130436</v>
      </c>
      <c r="AI554" s="33">
        <v>37490.320158102768</v>
      </c>
      <c r="AJ554" s="33">
        <v>14018.549407114626</v>
      </c>
      <c r="AK554" s="33">
        <v>5547.2134387351789</v>
      </c>
      <c r="AL554" s="33">
        <v>1753.6363636363637</v>
      </c>
      <c r="AM554" s="33">
        <v>51388.940711462463</v>
      </c>
      <c r="AN554" s="33">
        <v>741.54150197628462</v>
      </c>
      <c r="AO554" s="33">
        <v>2454.395256916996</v>
      </c>
      <c r="AP554" s="33">
        <v>16284.640316205534</v>
      </c>
      <c r="AQ554" s="33">
        <v>8437.0750988142299</v>
      </c>
      <c r="AR554" s="33">
        <v>9796.5454545454559</v>
      </c>
      <c r="AS554" s="33">
        <v>13155.95256916996</v>
      </c>
      <c r="AT554" s="33">
        <v>505.50988142292493</v>
      </c>
      <c r="AU554" s="33">
        <v>13.280632411067195</v>
      </c>
      <c r="AV554" s="33">
        <v>62818.806324110687</v>
      </c>
      <c r="AW554" s="33">
        <v>15654.97628458498</v>
      </c>
      <c r="AX554" s="33">
        <v>5707.588932806324</v>
      </c>
      <c r="AY554" s="33">
        <v>9578.3675889328078</v>
      </c>
      <c r="AZ554" s="33">
        <v>20811.083003952572</v>
      </c>
      <c r="BA554" s="33">
        <v>11066.790513833992</v>
      </c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  <c r="CE554" s="1"/>
      <c r="CF554" s="1"/>
      <c r="CG554" s="1"/>
      <c r="CH554" s="1"/>
      <c r="CI554" s="1"/>
      <c r="CJ554" s="1"/>
      <c r="CK554" s="1"/>
      <c r="CL554" s="1"/>
      <c r="CM554" s="1"/>
      <c r="CN554" s="1"/>
      <c r="CO554" s="1"/>
      <c r="CP554" s="1"/>
      <c r="CQ554" s="1"/>
      <c r="CR554" s="1"/>
      <c r="CS554" s="1"/>
      <c r="CT554" s="1"/>
      <c r="CU554" s="1"/>
      <c r="CV554" s="1"/>
      <c r="CW554" s="1"/>
      <c r="CX554" s="1"/>
      <c r="CY554" s="1"/>
      <c r="CZ554" s="1"/>
      <c r="DA554" s="1"/>
      <c r="DB554" s="1"/>
      <c r="DC554" s="1"/>
      <c r="DD554" s="1"/>
      <c r="DE554" s="1"/>
      <c r="DF554" s="1"/>
      <c r="DG554" s="1"/>
      <c r="DH554" s="1"/>
      <c r="DI554" s="1"/>
      <c r="DJ554" s="1"/>
      <c r="DK554" s="1"/>
      <c r="DL554" s="1"/>
      <c r="DM554" s="1"/>
      <c r="DN554" s="1"/>
      <c r="DO554" s="1"/>
      <c r="DP554" s="1"/>
      <c r="DQ554" s="1"/>
      <c r="DR554" s="1"/>
      <c r="DS554" s="1"/>
      <c r="DT554" s="1"/>
      <c r="DU554" s="1"/>
      <c r="DV554" s="1"/>
      <c r="DW554" s="1"/>
      <c r="DX554" s="1"/>
      <c r="DY554" s="1"/>
      <c r="DZ554" s="1"/>
      <c r="EA554" s="1"/>
      <c r="EB554" s="1"/>
      <c r="EC554" s="1"/>
      <c r="ED554" s="1"/>
      <c r="EE554" s="1"/>
      <c r="EF554" s="1"/>
      <c r="EG554" s="1"/>
      <c r="EH554" s="1"/>
      <c r="EI554" s="1"/>
      <c r="EJ554" s="1"/>
      <c r="EK554" s="1"/>
      <c r="EL554" s="1"/>
      <c r="EM554" s="1"/>
      <c r="EN554" s="1"/>
      <c r="EO554" s="1"/>
      <c r="EP554" s="1"/>
      <c r="EQ554" s="1"/>
      <c r="ER554" s="1"/>
      <c r="ES554" s="1"/>
      <c r="ET554" s="1"/>
      <c r="EU554" s="1"/>
      <c r="EV554" s="1"/>
      <c r="EW554" s="1"/>
      <c r="EX554" s="1"/>
      <c r="EY554" s="1"/>
      <c r="EZ554" s="1"/>
      <c r="FA554" s="1"/>
      <c r="FB554" s="1"/>
      <c r="FC554" s="1"/>
      <c r="FD554" s="1"/>
      <c r="FE554" s="1"/>
      <c r="FF554" s="1"/>
      <c r="FG554" s="1"/>
      <c r="FH554" s="1"/>
    </row>
    <row r="555" spans="1:164" ht="15.75" customHeight="1" x14ac:dyDescent="0.25">
      <c r="A555" s="1">
        <v>55133</v>
      </c>
      <c r="B555" s="1" t="s">
        <v>556</v>
      </c>
      <c r="C555" s="1" t="s">
        <v>810</v>
      </c>
      <c r="D555" s="1" t="s">
        <v>827</v>
      </c>
      <c r="E555" s="1">
        <v>3500</v>
      </c>
      <c r="F555" s="1" t="s">
        <v>832</v>
      </c>
      <c r="G555" s="1" t="s">
        <v>839</v>
      </c>
      <c r="H555" s="1" t="s">
        <v>842</v>
      </c>
      <c r="I555" s="1" t="s">
        <v>853</v>
      </c>
      <c r="J555" s="33">
        <v>128515.80632411067</v>
      </c>
      <c r="K555" s="33">
        <v>9706.1501976284599</v>
      </c>
      <c r="L555" s="33">
        <v>22324.948616600792</v>
      </c>
      <c r="M555" s="33">
        <v>52146.735177865616</v>
      </c>
      <c r="N555" s="33">
        <v>26480.569169960476</v>
      </c>
      <c r="O555" s="33">
        <v>14925.24901185771</v>
      </c>
      <c r="P555" s="33">
        <v>2932.154150197629</v>
      </c>
      <c r="Q555" s="33">
        <v>108151.84584980237</v>
      </c>
      <c r="R555" s="33">
        <v>1495.8023715415022</v>
      </c>
      <c r="S555" s="33">
        <v>5854.04743083004</v>
      </c>
      <c r="T555" s="33">
        <v>37567.454545454551</v>
      </c>
      <c r="U555" s="33">
        <v>16912.375494071148</v>
      </c>
      <c r="V555" s="33">
        <v>19318.837944664036</v>
      </c>
      <c r="W555" s="33">
        <v>17911.667984189724</v>
      </c>
      <c r="X555" s="33">
        <v>6282.01976284585</v>
      </c>
      <c r="Y555" s="33">
        <v>2809.640316205534</v>
      </c>
      <c r="Z555" s="33">
        <v>107988.74703557312</v>
      </c>
      <c r="AA555" s="33">
        <v>40030.37944664032</v>
      </c>
      <c r="AB555" s="33">
        <v>13120.20158102767</v>
      </c>
      <c r="AC555" s="33">
        <v>10380.901185770752</v>
      </c>
      <c r="AD555" s="33">
        <v>21546.723320158104</v>
      </c>
      <c r="AE555" s="33">
        <v>22910.541501976284</v>
      </c>
      <c r="AF555" s="33">
        <v>96197.802371541504</v>
      </c>
      <c r="AG555" s="33">
        <v>7890.7075098814239</v>
      </c>
      <c r="AH555" s="33">
        <v>16178.822134387352</v>
      </c>
      <c r="AI555" s="33">
        <v>45101.707509881431</v>
      </c>
      <c r="AJ555" s="33">
        <v>16750.403162055336</v>
      </c>
      <c r="AK555" s="33">
        <v>9368.8853754940719</v>
      </c>
      <c r="AL555" s="33">
        <v>907.27667984189748</v>
      </c>
      <c r="AM555" s="33">
        <v>98296.102766798416</v>
      </c>
      <c r="AN555" s="33">
        <v>1427.9407114624507</v>
      </c>
      <c r="AO555" s="33">
        <v>5733.640316205534</v>
      </c>
      <c r="AP555" s="33">
        <v>34055.193675889328</v>
      </c>
      <c r="AQ555" s="33">
        <v>14578.664031620554</v>
      </c>
      <c r="AR555" s="33">
        <v>16086.505928853756</v>
      </c>
      <c r="AS555" s="33">
        <v>18945.671936758896</v>
      </c>
      <c r="AT555" s="33">
        <v>5053.853754940712</v>
      </c>
      <c r="AU555" s="33">
        <v>2414.632411067194</v>
      </c>
      <c r="AV555" s="33">
        <v>83042.3162055336</v>
      </c>
      <c r="AW555" s="33">
        <v>28455.2371541502</v>
      </c>
      <c r="AX555" s="33">
        <v>11453.2371541502</v>
      </c>
      <c r="AY555" s="33">
        <v>8262.05138339921</v>
      </c>
      <c r="AZ555" s="33">
        <v>17372.802371541504</v>
      </c>
      <c r="BA555" s="33">
        <v>17498.988142292492</v>
      </c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  <c r="CE555" s="1"/>
      <c r="CF555" s="1"/>
      <c r="CG555" s="1"/>
      <c r="CH555" s="1"/>
      <c r="CI555" s="1"/>
      <c r="CJ555" s="1"/>
      <c r="CK555" s="1"/>
      <c r="CL555" s="1"/>
      <c r="CM555" s="1"/>
      <c r="CN555" s="1"/>
      <c r="CO555" s="1"/>
      <c r="CP555" s="1"/>
      <c r="CQ555" s="1"/>
      <c r="CR555" s="1"/>
      <c r="CS555" s="1"/>
      <c r="CT555" s="1"/>
      <c r="CU555" s="1"/>
      <c r="CV555" s="1"/>
      <c r="CW555" s="1"/>
      <c r="CX555" s="1"/>
      <c r="CY555" s="1"/>
      <c r="CZ555" s="1"/>
      <c r="DA555" s="1"/>
      <c r="DB555" s="1"/>
      <c r="DC555" s="1"/>
      <c r="DD555" s="1"/>
      <c r="DE555" s="1"/>
      <c r="DF555" s="1"/>
      <c r="DG555" s="1"/>
      <c r="DH555" s="1"/>
      <c r="DI555" s="1"/>
      <c r="DJ555" s="1"/>
      <c r="DK555" s="1"/>
      <c r="DL555" s="1"/>
      <c r="DM555" s="1"/>
      <c r="DN555" s="1"/>
      <c r="DO555" s="1"/>
      <c r="DP555" s="1"/>
      <c r="DQ555" s="1"/>
      <c r="DR555" s="1"/>
      <c r="DS555" s="1"/>
      <c r="DT555" s="1"/>
      <c r="DU555" s="1"/>
      <c r="DV555" s="1"/>
      <c r="DW555" s="1"/>
      <c r="DX555" s="1"/>
      <c r="DY555" s="1"/>
      <c r="DZ555" s="1"/>
      <c r="EA555" s="1"/>
      <c r="EB555" s="1"/>
      <c r="EC555" s="1"/>
      <c r="ED555" s="1"/>
      <c r="EE555" s="1"/>
      <c r="EF555" s="1"/>
      <c r="EG555" s="1"/>
      <c r="EH555" s="1"/>
      <c r="EI555" s="1"/>
      <c r="EJ555" s="1"/>
      <c r="EK555" s="1"/>
      <c r="EL555" s="1"/>
      <c r="EM555" s="1"/>
      <c r="EN555" s="1"/>
      <c r="EO555" s="1"/>
      <c r="EP555" s="1"/>
      <c r="EQ555" s="1"/>
      <c r="ER555" s="1"/>
      <c r="ES555" s="1"/>
      <c r="ET555" s="1"/>
      <c r="EU555" s="1"/>
      <c r="EV555" s="1"/>
      <c r="EW555" s="1"/>
      <c r="EX555" s="1"/>
      <c r="EY555" s="1"/>
      <c r="EZ555" s="1"/>
      <c r="FA555" s="1"/>
      <c r="FB555" s="1"/>
      <c r="FC555" s="1"/>
      <c r="FD555" s="1"/>
      <c r="FE555" s="1"/>
      <c r="FF555" s="1"/>
      <c r="FG555" s="1"/>
      <c r="FH555" s="1"/>
    </row>
    <row r="556" spans="1:164" ht="15.75" customHeight="1" x14ac:dyDescent="0.25">
      <c r="A556" s="1">
        <v>55134</v>
      </c>
      <c r="B556" s="1" t="s">
        <v>557</v>
      </c>
      <c r="C556" s="1" t="s">
        <v>814</v>
      </c>
      <c r="D556" s="1" t="s">
        <v>825</v>
      </c>
      <c r="E556" s="1">
        <v>2010</v>
      </c>
      <c r="F556" s="1" t="s">
        <v>836</v>
      </c>
      <c r="G556" s="1" t="s">
        <v>839</v>
      </c>
      <c r="H556" s="1" t="s">
        <v>843</v>
      </c>
      <c r="I556" s="1" t="s">
        <v>853</v>
      </c>
      <c r="J556" s="33">
        <v>65134.644268774704</v>
      </c>
      <c r="K556" s="33">
        <v>3586.9565217391305</v>
      </c>
      <c r="L556" s="33">
        <v>12086.841897233202</v>
      </c>
      <c r="M556" s="33">
        <v>28991.727272727279</v>
      </c>
      <c r="N556" s="33">
        <v>10215.501976284586</v>
      </c>
      <c r="O556" s="33">
        <v>8062.7667984189738</v>
      </c>
      <c r="P556" s="33">
        <v>2190.849802371542</v>
      </c>
      <c r="Q556" s="33">
        <v>51780.664031620552</v>
      </c>
      <c r="R556" s="33">
        <v>554.23715415019763</v>
      </c>
      <c r="S556" s="33">
        <v>2758.5454545454545</v>
      </c>
      <c r="T556" s="33">
        <v>18913.92885375494</v>
      </c>
      <c r="U556" s="33">
        <v>8134.920948616601</v>
      </c>
      <c r="V556" s="33">
        <v>10786.980237154152</v>
      </c>
      <c r="W556" s="33">
        <v>6917.249011857708</v>
      </c>
      <c r="X556" s="33">
        <v>3094.8814229249015</v>
      </c>
      <c r="Y556" s="33">
        <v>619.92094861660087</v>
      </c>
      <c r="Z556" s="33">
        <v>66731.142292490113</v>
      </c>
      <c r="AA556" s="33">
        <v>24317.762845849804</v>
      </c>
      <c r="AB556" s="33">
        <v>5155.2964426877479</v>
      </c>
      <c r="AC556" s="33">
        <v>9924.0553359683799</v>
      </c>
      <c r="AD556" s="33">
        <v>18787.256916996048</v>
      </c>
      <c r="AE556" s="33">
        <v>8546.7707509881438</v>
      </c>
      <c r="AF556" s="33">
        <v>64771.588932806328</v>
      </c>
      <c r="AG556" s="33">
        <v>3714.3952569169965</v>
      </c>
      <c r="AH556" s="33">
        <v>13492.798418972332</v>
      </c>
      <c r="AI556" s="33">
        <v>27649.280632411068</v>
      </c>
      <c r="AJ556" s="33">
        <v>10808.256916996048</v>
      </c>
      <c r="AK556" s="33">
        <v>6833.9446640316219</v>
      </c>
      <c r="AL556" s="33">
        <v>2272.913043478261</v>
      </c>
      <c r="AM556" s="33">
        <v>58140.339920948623</v>
      </c>
      <c r="AN556" s="33">
        <v>885.4545454545455</v>
      </c>
      <c r="AO556" s="33">
        <v>3094.9802371541505</v>
      </c>
      <c r="AP556" s="33">
        <v>20187.758893280632</v>
      </c>
      <c r="AQ556" s="33">
        <v>8851.573122529644</v>
      </c>
      <c r="AR556" s="33">
        <v>11130.739130434784</v>
      </c>
      <c r="AS556" s="33">
        <v>9866.1936758893298</v>
      </c>
      <c r="AT556" s="33">
        <v>3319.2134387351784</v>
      </c>
      <c r="AU556" s="33">
        <v>804.42687747035586</v>
      </c>
      <c r="AV556" s="33">
        <v>61982.948616600792</v>
      </c>
      <c r="AW556" s="33">
        <v>21245.367588932808</v>
      </c>
      <c r="AX556" s="33">
        <v>6002.292490118577</v>
      </c>
      <c r="AY556" s="33">
        <v>9077.2845849802379</v>
      </c>
      <c r="AZ556" s="33">
        <v>16860.739130434784</v>
      </c>
      <c r="BA556" s="33">
        <v>8797.2648221343879</v>
      </c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  <c r="CE556" s="1"/>
      <c r="CF556" s="1"/>
      <c r="CG556" s="1"/>
      <c r="CH556" s="1"/>
      <c r="CI556" s="1"/>
      <c r="CJ556" s="1"/>
      <c r="CK556" s="1"/>
      <c r="CL556" s="1"/>
      <c r="CM556" s="1"/>
      <c r="CN556" s="1"/>
      <c r="CO556" s="1"/>
      <c r="CP556" s="1"/>
      <c r="CQ556" s="1"/>
      <c r="CR556" s="1"/>
      <c r="CS556" s="1"/>
      <c r="CT556" s="1"/>
      <c r="CU556" s="1"/>
      <c r="CV556" s="1"/>
      <c r="CW556" s="1"/>
      <c r="CX556" s="1"/>
      <c r="CY556" s="1"/>
      <c r="CZ556" s="1"/>
      <c r="DA556" s="1"/>
      <c r="DB556" s="1"/>
      <c r="DC556" s="1"/>
      <c r="DD556" s="1"/>
      <c r="DE556" s="1"/>
      <c r="DF556" s="1"/>
      <c r="DG556" s="1"/>
      <c r="DH556" s="1"/>
      <c r="DI556" s="1"/>
      <c r="DJ556" s="1"/>
      <c r="DK556" s="1"/>
      <c r="DL556" s="1"/>
      <c r="DM556" s="1"/>
      <c r="DN556" s="1"/>
      <c r="DO556" s="1"/>
      <c r="DP556" s="1"/>
      <c r="DQ556" s="1"/>
      <c r="DR556" s="1"/>
      <c r="DS556" s="1"/>
      <c r="DT556" s="1"/>
      <c r="DU556" s="1"/>
      <c r="DV556" s="1"/>
      <c r="DW556" s="1"/>
      <c r="DX556" s="1"/>
      <c r="DY556" s="1"/>
      <c r="DZ556" s="1"/>
      <c r="EA556" s="1"/>
      <c r="EB556" s="1"/>
      <c r="EC556" s="1"/>
      <c r="ED556" s="1"/>
      <c r="EE556" s="1"/>
      <c r="EF556" s="1"/>
      <c r="EG556" s="1"/>
      <c r="EH556" s="1"/>
      <c r="EI556" s="1"/>
      <c r="EJ556" s="1"/>
      <c r="EK556" s="1"/>
      <c r="EL556" s="1"/>
      <c r="EM556" s="1"/>
      <c r="EN556" s="1"/>
      <c r="EO556" s="1"/>
      <c r="EP556" s="1"/>
      <c r="EQ556" s="1"/>
      <c r="ER556" s="1"/>
      <c r="ES556" s="1"/>
      <c r="ET556" s="1"/>
      <c r="EU556" s="1"/>
      <c r="EV556" s="1"/>
      <c r="EW556" s="1"/>
      <c r="EX556" s="1"/>
      <c r="EY556" s="1"/>
      <c r="EZ556" s="1"/>
      <c r="FA556" s="1"/>
      <c r="FB556" s="1"/>
      <c r="FC556" s="1"/>
      <c r="FD556" s="1"/>
      <c r="FE556" s="1"/>
      <c r="FF556" s="1"/>
      <c r="FG556" s="1"/>
      <c r="FH556" s="1"/>
    </row>
    <row r="557" spans="1:164" ht="15.75" customHeight="1" x14ac:dyDescent="0.25">
      <c r="A557" s="1">
        <v>55135</v>
      </c>
      <c r="B557" s="1" t="s">
        <v>558</v>
      </c>
      <c r="C557" s="1" t="s">
        <v>815</v>
      </c>
      <c r="D557" s="1" t="s">
        <v>823</v>
      </c>
      <c r="E557" s="1">
        <v>1321</v>
      </c>
      <c r="F557" s="1" t="s">
        <v>833</v>
      </c>
      <c r="G557" s="1" t="s">
        <v>839</v>
      </c>
      <c r="H557" s="1" t="s">
        <v>844</v>
      </c>
      <c r="I557" s="1" t="s">
        <v>852</v>
      </c>
      <c r="J557" s="33">
        <v>21063.750988142296</v>
      </c>
      <c r="K557" s="33">
        <v>779.03162055335974</v>
      </c>
      <c r="L557" s="33">
        <v>1530.1264822134387</v>
      </c>
      <c r="M557" s="33">
        <v>7570.8853754940719</v>
      </c>
      <c r="N557" s="33">
        <v>2588.2727272727275</v>
      </c>
      <c r="O557" s="33">
        <v>731.56126482213438</v>
      </c>
      <c r="P557" s="33">
        <v>7863.8735177865628</v>
      </c>
      <c r="Q557" s="33">
        <v>17671.972332015815</v>
      </c>
      <c r="R557" s="33">
        <v>163.10671936758897</v>
      </c>
      <c r="S557" s="33">
        <v>1036.699604743083</v>
      </c>
      <c r="T557" s="33">
        <v>5889.833992094862</v>
      </c>
      <c r="U557" s="33">
        <v>2805.4664031620555</v>
      </c>
      <c r="V557" s="33">
        <v>3242.2964426877475</v>
      </c>
      <c r="W557" s="33">
        <v>1692.0988142292492</v>
      </c>
      <c r="X557" s="33">
        <v>2182.0632411067195</v>
      </c>
      <c r="Y557" s="33">
        <v>660.40711462450599</v>
      </c>
      <c r="Z557" s="33">
        <v>41243.415019762855</v>
      </c>
      <c r="AA557" s="33">
        <v>14733.154150197632</v>
      </c>
      <c r="AB557" s="33">
        <v>1659.249011857708</v>
      </c>
      <c r="AC557" s="33">
        <v>10257.644268774704</v>
      </c>
      <c r="AD557" s="33">
        <v>12572.438735177866</v>
      </c>
      <c r="AE557" s="33">
        <v>2020.9288537549407</v>
      </c>
      <c r="AF557" s="33">
        <v>20187.498023715416</v>
      </c>
      <c r="AG557" s="33">
        <v>1741.596837944664</v>
      </c>
      <c r="AH557" s="33">
        <v>2210.8498023715415</v>
      </c>
      <c r="AI557" s="33">
        <v>6660.1778656126489</v>
      </c>
      <c r="AJ557" s="33">
        <v>3863.8972332015815</v>
      </c>
      <c r="AK557" s="33">
        <v>1125.3399209486167</v>
      </c>
      <c r="AL557" s="33">
        <v>4585.636363636364</v>
      </c>
      <c r="AM557" s="33">
        <v>20210.146245059288</v>
      </c>
      <c r="AN557" s="33">
        <v>348.51778656126487</v>
      </c>
      <c r="AO557" s="33">
        <v>1291.4505928853755</v>
      </c>
      <c r="AP557" s="33">
        <v>6387.9249011857719</v>
      </c>
      <c r="AQ557" s="33">
        <v>3466.5770750988145</v>
      </c>
      <c r="AR557" s="33">
        <v>3314.1146245059294</v>
      </c>
      <c r="AS557" s="33">
        <v>2270.6640316205535</v>
      </c>
      <c r="AT557" s="33">
        <v>2508.7826086956525</v>
      </c>
      <c r="AU557" s="33">
        <v>622.11462450592887</v>
      </c>
      <c r="AV557" s="33">
        <v>41052.869565217392</v>
      </c>
      <c r="AW557" s="33">
        <v>15439.33596837945</v>
      </c>
      <c r="AX557" s="33">
        <v>1652.8695652173915</v>
      </c>
      <c r="AY557" s="33">
        <v>9128.841897233202</v>
      </c>
      <c r="AZ557" s="33">
        <v>11747.09486166008</v>
      </c>
      <c r="BA557" s="33">
        <v>3084.727272727273</v>
      </c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  <c r="CE557" s="1"/>
      <c r="CF557" s="1"/>
      <c r="CG557" s="1"/>
      <c r="CH557" s="1"/>
      <c r="CI557" s="1"/>
      <c r="CJ557" s="1"/>
      <c r="CK557" s="1"/>
      <c r="CL557" s="1"/>
      <c r="CM557" s="1"/>
      <c r="CN557" s="1"/>
      <c r="CO557" s="1"/>
      <c r="CP557" s="1"/>
      <c r="CQ557" s="1"/>
      <c r="CR557" s="1"/>
      <c r="CS557" s="1"/>
      <c r="CT557" s="1"/>
      <c r="CU557" s="1"/>
      <c r="CV557" s="1"/>
      <c r="CW557" s="1"/>
      <c r="CX557" s="1"/>
      <c r="CY557" s="1"/>
      <c r="CZ557" s="1"/>
      <c r="DA557" s="1"/>
      <c r="DB557" s="1"/>
      <c r="DC557" s="1"/>
      <c r="DD557" s="1"/>
      <c r="DE557" s="1"/>
      <c r="DF557" s="1"/>
      <c r="DG557" s="1"/>
      <c r="DH557" s="1"/>
      <c r="DI557" s="1"/>
      <c r="DJ557" s="1"/>
      <c r="DK557" s="1"/>
      <c r="DL557" s="1"/>
      <c r="DM557" s="1"/>
      <c r="DN557" s="1"/>
      <c r="DO557" s="1"/>
      <c r="DP557" s="1"/>
      <c r="DQ557" s="1"/>
      <c r="DR557" s="1"/>
      <c r="DS557" s="1"/>
      <c r="DT557" s="1"/>
      <c r="DU557" s="1"/>
      <c r="DV557" s="1"/>
      <c r="DW557" s="1"/>
      <c r="DX557" s="1"/>
      <c r="DY557" s="1"/>
      <c r="DZ557" s="1"/>
      <c r="EA557" s="1"/>
      <c r="EB557" s="1"/>
      <c r="EC557" s="1"/>
      <c r="ED557" s="1"/>
      <c r="EE557" s="1"/>
      <c r="EF557" s="1"/>
      <c r="EG557" s="1"/>
      <c r="EH557" s="1"/>
      <c r="EI557" s="1"/>
      <c r="EJ557" s="1"/>
      <c r="EK557" s="1"/>
      <c r="EL557" s="1"/>
      <c r="EM557" s="1"/>
      <c r="EN557" s="1"/>
      <c r="EO557" s="1"/>
      <c r="EP557" s="1"/>
      <c r="EQ557" s="1"/>
      <c r="ER557" s="1"/>
      <c r="ES557" s="1"/>
      <c r="ET557" s="1"/>
      <c r="EU557" s="1"/>
      <c r="EV557" s="1"/>
      <c r="EW557" s="1"/>
      <c r="EX557" s="1"/>
      <c r="EY557" s="1"/>
      <c r="EZ557" s="1"/>
      <c r="FA557" s="1"/>
      <c r="FB557" s="1"/>
      <c r="FC557" s="1"/>
      <c r="FD557" s="1"/>
      <c r="FE557" s="1"/>
      <c r="FF557" s="1"/>
      <c r="FG557" s="1"/>
      <c r="FH557" s="1"/>
    </row>
    <row r="558" spans="1:164" ht="15.75" customHeight="1" x14ac:dyDescent="0.25">
      <c r="A558" s="1">
        <v>55136</v>
      </c>
      <c r="B558" s="1" t="s">
        <v>559</v>
      </c>
      <c r="C558" s="1" t="s">
        <v>810</v>
      </c>
      <c r="D558" s="1" t="s">
        <v>825</v>
      </c>
      <c r="E558" s="1">
        <v>2100</v>
      </c>
      <c r="F558" s="1" t="s">
        <v>836</v>
      </c>
      <c r="G558" s="1" t="s">
        <v>839</v>
      </c>
      <c r="H558" s="1" t="s">
        <v>844</v>
      </c>
      <c r="I558" s="1" t="s">
        <v>851</v>
      </c>
      <c r="J558" s="33">
        <v>27090.596837944664</v>
      </c>
      <c r="K558" s="33">
        <v>1721.7193675889328</v>
      </c>
      <c r="L558" s="33">
        <v>4134.482213438735</v>
      </c>
      <c r="M558" s="33">
        <v>10737.454545454546</v>
      </c>
      <c r="N558" s="33">
        <v>5440.304347826087</v>
      </c>
      <c r="O558" s="33">
        <v>4276.5612648221349</v>
      </c>
      <c r="P558" s="33">
        <v>780.07509881422936</v>
      </c>
      <c r="Q558" s="33">
        <v>32055.059288537552</v>
      </c>
      <c r="R558" s="33">
        <v>635.09090909090912</v>
      </c>
      <c r="S558" s="33">
        <v>1448.5652173913045</v>
      </c>
      <c r="T558" s="33">
        <v>9059.6956521739139</v>
      </c>
      <c r="U558" s="33">
        <v>5223.5968379446649</v>
      </c>
      <c r="V558" s="33">
        <v>6353.2134387351789</v>
      </c>
      <c r="W558" s="33">
        <v>4786.0118577075109</v>
      </c>
      <c r="X558" s="33">
        <v>3541.438735177866</v>
      </c>
      <c r="Y558" s="33">
        <v>1007.4466403162056</v>
      </c>
      <c r="Z558" s="33">
        <v>43034.146245059288</v>
      </c>
      <c r="AA558" s="33">
        <v>18787.545454545456</v>
      </c>
      <c r="AB558" s="33">
        <v>4380.0671936758899</v>
      </c>
      <c r="AC558" s="33">
        <v>4115.229249011858</v>
      </c>
      <c r="AD558" s="33">
        <v>11065.324110671938</v>
      </c>
      <c r="AE558" s="33">
        <v>4685.9802371541509</v>
      </c>
      <c r="AF558" s="33">
        <v>24128.711462450596</v>
      </c>
      <c r="AG558" s="33">
        <v>1990.5494071146247</v>
      </c>
      <c r="AH558" s="33">
        <v>4809.774703557312</v>
      </c>
      <c r="AI558" s="33">
        <v>8544.0830039525699</v>
      </c>
      <c r="AJ558" s="33">
        <v>4933.786561264822</v>
      </c>
      <c r="AK558" s="33">
        <v>3485.9130434782614</v>
      </c>
      <c r="AL558" s="33">
        <v>364.60474308300394</v>
      </c>
      <c r="AM558" s="33">
        <v>30444.70750988142</v>
      </c>
      <c r="AN558" s="33">
        <v>480.88932806324118</v>
      </c>
      <c r="AO558" s="33">
        <v>1205.1976284584982</v>
      </c>
      <c r="AP558" s="33">
        <v>8670.8774703557319</v>
      </c>
      <c r="AQ558" s="33">
        <v>4011.818181818182</v>
      </c>
      <c r="AR558" s="33">
        <v>5864.221343873518</v>
      </c>
      <c r="AS558" s="33">
        <v>5949.1818181818189</v>
      </c>
      <c r="AT558" s="33">
        <v>3355.142292490119</v>
      </c>
      <c r="AU558" s="33">
        <v>907.37944664031636</v>
      </c>
      <c r="AV558" s="33">
        <v>32423.54940711462</v>
      </c>
      <c r="AW558" s="33">
        <v>11739.588932806326</v>
      </c>
      <c r="AX558" s="33">
        <v>3539.6482213438735</v>
      </c>
      <c r="AY558" s="33">
        <v>3631.8577075098819</v>
      </c>
      <c r="AZ558" s="33">
        <v>9997.407114624506</v>
      </c>
      <c r="BA558" s="33">
        <v>3515.0474308300395</v>
      </c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  <c r="CE558" s="1"/>
      <c r="CF558" s="1"/>
      <c r="CG558" s="1"/>
      <c r="CH558" s="1"/>
      <c r="CI558" s="1"/>
      <c r="CJ558" s="1"/>
      <c r="CK558" s="1"/>
      <c r="CL558" s="1"/>
      <c r="CM558" s="1"/>
      <c r="CN558" s="1"/>
      <c r="CO558" s="1"/>
      <c r="CP558" s="1"/>
      <c r="CQ558" s="1"/>
      <c r="CR558" s="1"/>
      <c r="CS558" s="1"/>
      <c r="CT558" s="1"/>
      <c r="CU558" s="1"/>
      <c r="CV558" s="1"/>
      <c r="CW558" s="1"/>
      <c r="CX558" s="1"/>
      <c r="CY558" s="1"/>
      <c r="CZ558" s="1"/>
      <c r="DA558" s="1"/>
      <c r="DB558" s="1"/>
      <c r="DC558" s="1"/>
      <c r="DD558" s="1"/>
      <c r="DE558" s="1"/>
      <c r="DF558" s="1"/>
      <c r="DG558" s="1"/>
      <c r="DH558" s="1"/>
      <c r="DI558" s="1"/>
      <c r="DJ558" s="1"/>
      <c r="DK558" s="1"/>
      <c r="DL558" s="1"/>
      <c r="DM558" s="1"/>
      <c r="DN558" s="1"/>
      <c r="DO558" s="1"/>
      <c r="DP558" s="1"/>
      <c r="DQ558" s="1"/>
      <c r="DR558" s="1"/>
      <c r="DS558" s="1"/>
      <c r="DT558" s="1"/>
      <c r="DU558" s="1"/>
      <c r="DV558" s="1"/>
      <c r="DW558" s="1"/>
      <c r="DX558" s="1"/>
      <c r="DY558" s="1"/>
      <c r="DZ558" s="1"/>
      <c r="EA558" s="1"/>
      <c r="EB558" s="1"/>
      <c r="EC558" s="1"/>
      <c r="ED558" s="1"/>
      <c r="EE558" s="1"/>
      <c r="EF558" s="1"/>
      <c r="EG558" s="1"/>
      <c r="EH558" s="1"/>
      <c r="EI558" s="1"/>
      <c r="EJ558" s="1"/>
      <c r="EK558" s="1"/>
      <c r="EL558" s="1"/>
      <c r="EM558" s="1"/>
      <c r="EN558" s="1"/>
      <c r="EO558" s="1"/>
      <c r="EP558" s="1"/>
      <c r="EQ558" s="1"/>
      <c r="ER558" s="1"/>
      <c r="ES558" s="1"/>
      <c r="ET558" s="1"/>
      <c r="EU558" s="1"/>
      <c r="EV558" s="1"/>
      <c r="EW558" s="1"/>
      <c r="EX558" s="1"/>
      <c r="EY558" s="1"/>
      <c r="EZ558" s="1"/>
      <c r="FA558" s="1"/>
      <c r="FB558" s="1"/>
      <c r="FC558" s="1"/>
      <c r="FD558" s="1"/>
      <c r="FE558" s="1"/>
      <c r="FF558" s="1"/>
      <c r="FG558" s="1"/>
      <c r="FH558" s="1"/>
    </row>
    <row r="559" spans="1:164" ht="15.75" customHeight="1" x14ac:dyDescent="0.25">
      <c r="A559" s="1">
        <v>55145</v>
      </c>
      <c r="B559" s="1" t="s">
        <v>560</v>
      </c>
      <c r="C559" s="1" t="s">
        <v>813</v>
      </c>
      <c r="D559" s="1" t="s">
        <v>824</v>
      </c>
      <c r="E559" s="1">
        <v>2210</v>
      </c>
      <c r="F559" s="1" t="s">
        <v>835</v>
      </c>
      <c r="G559" s="1" t="s">
        <v>839</v>
      </c>
      <c r="H559" s="1" t="s">
        <v>843</v>
      </c>
      <c r="I559" s="1" t="s">
        <v>852</v>
      </c>
      <c r="J559" s="33">
        <v>36175.96837944664</v>
      </c>
      <c r="K559" s="33">
        <v>4668.525691699605</v>
      </c>
      <c r="L559" s="33">
        <v>4262.177865612648</v>
      </c>
      <c r="M559" s="33">
        <v>26099.12648221344</v>
      </c>
      <c r="N559" s="33">
        <v>373.8537549407115</v>
      </c>
      <c r="O559" s="33">
        <v>623.905138339921</v>
      </c>
      <c r="P559" s="33">
        <v>148.37944664031622</v>
      </c>
      <c r="Q559" s="33">
        <v>26821.893280632412</v>
      </c>
      <c r="R559" s="33">
        <v>441.93675889328063</v>
      </c>
      <c r="S559" s="33">
        <v>595.7509881422925</v>
      </c>
      <c r="T559" s="33">
        <v>9391.3280632411079</v>
      </c>
      <c r="U559" s="33">
        <v>2799.2648221343875</v>
      </c>
      <c r="V559" s="33">
        <v>3488.1699604743085</v>
      </c>
      <c r="W559" s="33">
        <v>5952.648221343874</v>
      </c>
      <c r="X559" s="33">
        <v>2915.920948616601</v>
      </c>
      <c r="Y559" s="33">
        <v>1236.8735177865613</v>
      </c>
      <c r="Z559" s="33">
        <v>25390.110671936764</v>
      </c>
      <c r="AA559" s="33">
        <v>7793.6837944664039</v>
      </c>
      <c r="AB559" s="33">
        <v>2825.3478260869565</v>
      </c>
      <c r="AC559" s="33">
        <v>4208.233201581028</v>
      </c>
      <c r="AD559" s="33">
        <v>3171.3359683794465</v>
      </c>
      <c r="AE559" s="33">
        <v>7391.5098814229259</v>
      </c>
      <c r="AF559" s="33">
        <v>36061.806324110665</v>
      </c>
      <c r="AG559" s="33">
        <v>3923.9723320158105</v>
      </c>
      <c r="AH559" s="33">
        <v>4633.4703557312259</v>
      </c>
      <c r="AI559" s="33">
        <v>24303.264822134392</v>
      </c>
      <c r="AJ559" s="33">
        <v>368.39525691699606</v>
      </c>
      <c r="AK559" s="33">
        <v>1907.3913043478262</v>
      </c>
      <c r="AL559" s="33">
        <v>925.31225296442699</v>
      </c>
      <c r="AM559" s="33">
        <v>26304.430830039524</v>
      </c>
      <c r="AN559" s="33">
        <v>521.93675889328063</v>
      </c>
      <c r="AO559" s="33">
        <v>707.24505928853762</v>
      </c>
      <c r="AP559" s="33">
        <v>8727.99209486166</v>
      </c>
      <c r="AQ559" s="33">
        <v>2586.9960474308305</v>
      </c>
      <c r="AR559" s="33">
        <v>3093.403162055336</v>
      </c>
      <c r="AS559" s="33">
        <v>6873.339920948617</v>
      </c>
      <c r="AT559" s="33">
        <v>2705.624505928854</v>
      </c>
      <c r="AU559" s="33">
        <v>1087.893280632411</v>
      </c>
      <c r="AV559" s="33">
        <v>25503.671936758896</v>
      </c>
      <c r="AW559" s="33">
        <v>7555.679841897233</v>
      </c>
      <c r="AX559" s="33">
        <v>3225.193675889328</v>
      </c>
      <c r="AY559" s="33">
        <v>4515.339920948617</v>
      </c>
      <c r="AZ559" s="33">
        <v>3521.347826086957</v>
      </c>
      <c r="BA559" s="33">
        <v>6686.1106719367599</v>
      </c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  <c r="CE559" s="1"/>
      <c r="CF559" s="1"/>
      <c r="CG559" s="1"/>
      <c r="CH559" s="1"/>
      <c r="CI559" s="1"/>
      <c r="CJ559" s="1"/>
      <c r="CK559" s="1"/>
      <c r="CL559" s="1"/>
      <c r="CM559" s="1"/>
      <c r="CN559" s="1"/>
      <c r="CO559" s="1"/>
      <c r="CP559" s="1"/>
      <c r="CQ559" s="1"/>
      <c r="CR559" s="1"/>
      <c r="CS559" s="1"/>
      <c r="CT559" s="1"/>
      <c r="CU559" s="1"/>
      <c r="CV559" s="1"/>
      <c r="CW559" s="1"/>
      <c r="CX559" s="1"/>
      <c r="CY559" s="1"/>
      <c r="CZ559" s="1"/>
      <c r="DA559" s="1"/>
      <c r="DB559" s="1"/>
      <c r="DC559" s="1"/>
      <c r="DD559" s="1"/>
      <c r="DE559" s="1"/>
      <c r="DF559" s="1"/>
      <c r="DG559" s="1"/>
      <c r="DH559" s="1"/>
      <c r="DI559" s="1"/>
      <c r="DJ559" s="1"/>
      <c r="DK559" s="1"/>
      <c r="DL559" s="1"/>
      <c r="DM559" s="1"/>
      <c r="DN559" s="1"/>
      <c r="DO559" s="1"/>
      <c r="DP559" s="1"/>
      <c r="DQ559" s="1"/>
      <c r="DR559" s="1"/>
      <c r="DS559" s="1"/>
      <c r="DT559" s="1"/>
      <c r="DU559" s="1"/>
      <c r="DV559" s="1"/>
      <c r="DW559" s="1"/>
      <c r="DX559" s="1"/>
      <c r="DY559" s="1"/>
      <c r="DZ559" s="1"/>
      <c r="EA559" s="1"/>
      <c r="EB559" s="1"/>
      <c r="EC559" s="1"/>
      <c r="ED559" s="1"/>
      <c r="EE559" s="1"/>
      <c r="EF559" s="1"/>
      <c r="EG559" s="1"/>
      <c r="EH559" s="1"/>
      <c r="EI559" s="1"/>
      <c r="EJ559" s="1"/>
      <c r="EK559" s="1"/>
      <c r="EL559" s="1"/>
      <c r="EM559" s="1"/>
      <c r="EN559" s="1"/>
      <c r="EO559" s="1"/>
      <c r="EP559" s="1"/>
      <c r="EQ559" s="1"/>
      <c r="ER559" s="1"/>
      <c r="ES559" s="1"/>
      <c r="ET559" s="1"/>
      <c r="EU559" s="1"/>
      <c r="EV559" s="1"/>
      <c r="EW559" s="1"/>
      <c r="EX559" s="1"/>
      <c r="EY559" s="1"/>
      <c r="EZ559" s="1"/>
      <c r="FA559" s="1"/>
      <c r="FB559" s="1"/>
      <c r="FC559" s="1"/>
      <c r="FD559" s="1"/>
      <c r="FE559" s="1"/>
      <c r="FF559" s="1"/>
      <c r="FG559" s="1"/>
      <c r="FH559" s="1"/>
    </row>
    <row r="560" spans="1:164" ht="15.75" customHeight="1" x14ac:dyDescent="0.25">
      <c r="A560" s="1">
        <v>55146</v>
      </c>
      <c r="B560" s="1" t="s">
        <v>561</v>
      </c>
      <c r="C560" s="1" t="s">
        <v>810</v>
      </c>
      <c r="D560" s="1" t="s">
        <v>827</v>
      </c>
      <c r="E560" s="1">
        <v>2840</v>
      </c>
      <c r="F560" s="1" t="s">
        <v>834</v>
      </c>
      <c r="G560" s="1" t="s">
        <v>839</v>
      </c>
      <c r="H560" s="1" t="s">
        <v>841</v>
      </c>
      <c r="I560" s="1" t="s">
        <v>851</v>
      </c>
      <c r="J560" s="33">
        <v>43297.861660079056</v>
      </c>
      <c r="K560" s="33">
        <v>1889.1660079051385</v>
      </c>
      <c r="L560" s="33">
        <v>9072</v>
      </c>
      <c r="M560" s="33">
        <v>13281.928853754942</v>
      </c>
      <c r="N560" s="33">
        <v>11121.707509881424</v>
      </c>
      <c r="O560" s="33">
        <v>6225.106719367589</v>
      </c>
      <c r="P560" s="33">
        <v>1707.9525691699605</v>
      </c>
      <c r="Q560" s="33">
        <v>64673.395256917</v>
      </c>
      <c r="R560" s="33">
        <v>809.87351778656137</v>
      </c>
      <c r="S560" s="33">
        <v>2262.5731225296445</v>
      </c>
      <c r="T560" s="33">
        <v>15994.928853754942</v>
      </c>
      <c r="U560" s="33">
        <v>14230.498023715418</v>
      </c>
      <c r="V560" s="33">
        <v>14014.861660079052</v>
      </c>
      <c r="W560" s="33">
        <v>9807.0750988142299</v>
      </c>
      <c r="X560" s="33">
        <v>5990.802371541502</v>
      </c>
      <c r="Y560" s="33">
        <v>1562.7826086956522</v>
      </c>
      <c r="Z560" s="33">
        <v>83209.980237154159</v>
      </c>
      <c r="AA560" s="33">
        <v>37950.272727272728</v>
      </c>
      <c r="AB560" s="33">
        <v>10856.237154150198</v>
      </c>
      <c r="AC560" s="33">
        <v>9361.367588932806</v>
      </c>
      <c r="AD560" s="33">
        <v>11163.486166007906</v>
      </c>
      <c r="AE560" s="33">
        <v>13878.616600790516</v>
      </c>
      <c r="AF560" s="33">
        <v>46359.067193675895</v>
      </c>
      <c r="AG560" s="33">
        <v>2162.4584980237159</v>
      </c>
      <c r="AH560" s="33">
        <v>10091.913043478262</v>
      </c>
      <c r="AI560" s="33">
        <v>15158.256916996048</v>
      </c>
      <c r="AJ560" s="33">
        <v>12432.683794466404</v>
      </c>
      <c r="AK560" s="33">
        <v>5392.371541501976</v>
      </c>
      <c r="AL560" s="33">
        <v>1121.3833992094862</v>
      </c>
      <c r="AM560" s="33">
        <v>68088.667984189742</v>
      </c>
      <c r="AN560" s="33">
        <v>620.9525691699605</v>
      </c>
      <c r="AO560" s="33">
        <v>2519.790513833992</v>
      </c>
      <c r="AP560" s="33">
        <v>17217.750988142296</v>
      </c>
      <c r="AQ560" s="33">
        <v>15464.490118577078</v>
      </c>
      <c r="AR560" s="33">
        <v>13933.715415019766</v>
      </c>
      <c r="AS560" s="33">
        <v>10760.766798418974</v>
      </c>
      <c r="AT560" s="33">
        <v>6316.343873517787</v>
      </c>
      <c r="AU560" s="33">
        <v>1254.8577075098815</v>
      </c>
      <c r="AV560" s="33">
        <v>76619.786561264846</v>
      </c>
      <c r="AW560" s="33">
        <v>38575.213438735183</v>
      </c>
      <c r="AX560" s="33">
        <v>10564.94466403162</v>
      </c>
      <c r="AY560" s="33">
        <v>5506.549407114625</v>
      </c>
      <c r="AZ560" s="33">
        <v>7390.1976284584989</v>
      </c>
      <c r="BA560" s="33">
        <v>14582.881422924904</v>
      </c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  <c r="CE560" s="1"/>
      <c r="CF560" s="1"/>
      <c r="CG560" s="1"/>
      <c r="CH560" s="1"/>
      <c r="CI560" s="1"/>
      <c r="CJ560" s="1"/>
      <c r="CK560" s="1"/>
      <c r="CL560" s="1"/>
      <c r="CM560" s="1"/>
      <c r="CN560" s="1"/>
      <c r="CO560" s="1"/>
      <c r="CP560" s="1"/>
      <c r="CQ560" s="1"/>
      <c r="CR560" s="1"/>
      <c r="CS560" s="1"/>
      <c r="CT560" s="1"/>
      <c r="CU560" s="1"/>
      <c r="CV560" s="1"/>
      <c r="CW560" s="1"/>
      <c r="CX560" s="1"/>
      <c r="CY560" s="1"/>
      <c r="CZ560" s="1"/>
      <c r="DA560" s="1"/>
      <c r="DB560" s="1"/>
      <c r="DC560" s="1"/>
      <c r="DD560" s="1"/>
      <c r="DE560" s="1"/>
      <c r="DF560" s="1"/>
      <c r="DG560" s="1"/>
      <c r="DH560" s="1"/>
      <c r="DI560" s="1"/>
      <c r="DJ560" s="1"/>
      <c r="DK560" s="1"/>
      <c r="DL560" s="1"/>
      <c r="DM560" s="1"/>
      <c r="DN560" s="1"/>
      <c r="DO560" s="1"/>
      <c r="DP560" s="1"/>
      <c r="DQ560" s="1"/>
      <c r="DR560" s="1"/>
      <c r="DS560" s="1"/>
      <c r="DT560" s="1"/>
      <c r="DU560" s="1"/>
      <c r="DV560" s="1"/>
      <c r="DW560" s="1"/>
      <c r="DX560" s="1"/>
      <c r="DY560" s="1"/>
      <c r="DZ560" s="1"/>
      <c r="EA560" s="1"/>
      <c r="EB560" s="1"/>
      <c r="EC560" s="1"/>
      <c r="ED560" s="1"/>
      <c r="EE560" s="1"/>
      <c r="EF560" s="1"/>
      <c r="EG560" s="1"/>
      <c r="EH560" s="1"/>
      <c r="EI560" s="1"/>
      <c r="EJ560" s="1"/>
      <c r="EK560" s="1"/>
      <c r="EL560" s="1"/>
      <c r="EM560" s="1"/>
      <c r="EN560" s="1"/>
      <c r="EO560" s="1"/>
      <c r="EP560" s="1"/>
      <c r="EQ560" s="1"/>
      <c r="ER560" s="1"/>
      <c r="ES560" s="1"/>
      <c r="ET560" s="1"/>
      <c r="EU560" s="1"/>
      <c r="EV560" s="1"/>
      <c r="EW560" s="1"/>
      <c r="EX560" s="1"/>
      <c r="EY560" s="1"/>
      <c r="EZ560" s="1"/>
      <c r="FA560" s="1"/>
      <c r="FB560" s="1"/>
      <c r="FC560" s="1"/>
      <c r="FD560" s="1"/>
      <c r="FE560" s="1"/>
      <c r="FF560" s="1"/>
      <c r="FG560" s="1"/>
      <c r="FH560" s="1"/>
    </row>
    <row r="561" spans="1:164" ht="15.75" customHeight="1" x14ac:dyDescent="0.25">
      <c r="A561" s="1">
        <v>55147</v>
      </c>
      <c r="B561" s="1" t="s">
        <v>562</v>
      </c>
      <c r="C561" s="1" t="s">
        <v>814</v>
      </c>
      <c r="D561" s="1" t="s">
        <v>824</v>
      </c>
      <c r="E561" s="1">
        <v>2652</v>
      </c>
      <c r="F561" s="1" t="s">
        <v>836</v>
      </c>
      <c r="G561" s="1" t="s">
        <v>839</v>
      </c>
      <c r="H561" s="1" t="s">
        <v>843</v>
      </c>
      <c r="I561" s="1" t="s">
        <v>851</v>
      </c>
      <c r="J561" s="33">
        <v>37220.909090909088</v>
      </c>
      <c r="K561" s="33">
        <v>3245.2411067193675</v>
      </c>
      <c r="L561" s="33">
        <v>8397.3201581027679</v>
      </c>
      <c r="M561" s="33">
        <v>14247.525691699606</v>
      </c>
      <c r="N561" s="33">
        <v>6711.652173913044</v>
      </c>
      <c r="O561" s="33">
        <v>3856.1462450592885</v>
      </c>
      <c r="P561" s="33">
        <v>763.02371541501986</v>
      </c>
      <c r="Q561" s="33">
        <v>34659.395256917</v>
      </c>
      <c r="R561" s="33">
        <v>872.16205533596849</v>
      </c>
      <c r="S561" s="33">
        <v>1519.6837944664032</v>
      </c>
      <c r="T561" s="33">
        <v>9373.1541501976299</v>
      </c>
      <c r="U561" s="33">
        <v>6078.636363636364</v>
      </c>
      <c r="V561" s="33">
        <v>7663.628458498024</v>
      </c>
      <c r="W561" s="33">
        <v>5565.636363636364</v>
      </c>
      <c r="X561" s="33">
        <v>2472.2608695652175</v>
      </c>
      <c r="Y561" s="33">
        <v>1114.2332015810277</v>
      </c>
      <c r="Z561" s="33">
        <v>47877.565217391304</v>
      </c>
      <c r="AA561" s="33">
        <v>18773.715415019764</v>
      </c>
      <c r="AB561" s="33">
        <v>5824.4229249011869</v>
      </c>
      <c r="AC561" s="33">
        <v>7482.3359683794479</v>
      </c>
      <c r="AD561" s="33">
        <v>8750.4782608695659</v>
      </c>
      <c r="AE561" s="33">
        <v>7046.6126482213449</v>
      </c>
      <c r="AF561" s="33">
        <v>31009.573122529648</v>
      </c>
      <c r="AG561" s="33">
        <v>2615.8695652173915</v>
      </c>
      <c r="AH561" s="33">
        <v>6811.4624505928859</v>
      </c>
      <c r="AI561" s="33">
        <v>12639.984189723322</v>
      </c>
      <c r="AJ561" s="33">
        <v>5348.371541501976</v>
      </c>
      <c r="AK561" s="33">
        <v>3153.9604743083009</v>
      </c>
      <c r="AL561" s="33">
        <v>439.92490118577081</v>
      </c>
      <c r="AM561" s="33">
        <v>38159.541501976295</v>
      </c>
      <c r="AN561" s="33">
        <v>876.24505928853762</v>
      </c>
      <c r="AO561" s="33">
        <v>1582.5810276679842</v>
      </c>
      <c r="AP561" s="33">
        <v>9707</v>
      </c>
      <c r="AQ561" s="33">
        <v>6836.3913043478269</v>
      </c>
      <c r="AR561" s="33">
        <v>8807.8656126482219</v>
      </c>
      <c r="AS561" s="33">
        <v>6730.897233201581</v>
      </c>
      <c r="AT561" s="33">
        <v>2521.505928853755</v>
      </c>
      <c r="AU561" s="33">
        <v>1097.0553359683795</v>
      </c>
      <c r="AV561" s="33">
        <v>42293.747035573128</v>
      </c>
      <c r="AW561" s="33">
        <v>16883.24505928854</v>
      </c>
      <c r="AX561" s="33">
        <v>4792.565217391304</v>
      </c>
      <c r="AY561" s="33">
        <v>6969.2213438735189</v>
      </c>
      <c r="AZ561" s="33">
        <v>6211.383399209486</v>
      </c>
      <c r="BA561" s="33">
        <v>7437.3320158102779</v>
      </c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  <c r="CE561" s="1"/>
      <c r="CF561" s="1"/>
      <c r="CG561" s="1"/>
      <c r="CH561" s="1"/>
      <c r="CI561" s="1"/>
      <c r="CJ561" s="1"/>
      <c r="CK561" s="1"/>
      <c r="CL561" s="1"/>
      <c r="CM561" s="1"/>
      <c r="CN561" s="1"/>
      <c r="CO561" s="1"/>
      <c r="CP561" s="1"/>
      <c r="CQ561" s="1"/>
      <c r="CR561" s="1"/>
      <c r="CS561" s="1"/>
      <c r="CT561" s="1"/>
      <c r="CU561" s="1"/>
      <c r="CV561" s="1"/>
      <c r="CW561" s="1"/>
      <c r="CX561" s="1"/>
      <c r="CY561" s="1"/>
      <c r="CZ561" s="1"/>
      <c r="DA561" s="1"/>
      <c r="DB561" s="1"/>
      <c r="DC561" s="1"/>
      <c r="DD561" s="1"/>
      <c r="DE561" s="1"/>
      <c r="DF561" s="1"/>
      <c r="DG561" s="1"/>
      <c r="DH561" s="1"/>
      <c r="DI561" s="1"/>
      <c r="DJ561" s="1"/>
      <c r="DK561" s="1"/>
      <c r="DL561" s="1"/>
      <c r="DM561" s="1"/>
      <c r="DN561" s="1"/>
      <c r="DO561" s="1"/>
      <c r="DP561" s="1"/>
      <c r="DQ561" s="1"/>
      <c r="DR561" s="1"/>
      <c r="DS561" s="1"/>
      <c r="DT561" s="1"/>
      <c r="DU561" s="1"/>
      <c r="DV561" s="1"/>
      <c r="DW561" s="1"/>
      <c r="DX561" s="1"/>
      <c r="DY561" s="1"/>
      <c r="DZ561" s="1"/>
      <c r="EA561" s="1"/>
      <c r="EB561" s="1"/>
      <c r="EC561" s="1"/>
      <c r="ED561" s="1"/>
      <c r="EE561" s="1"/>
      <c r="EF561" s="1"/>
      <c r="EG561" s="1"/>
      <c r="EH561" s="1"/>
      <c r="EI561" s="1"/>
      <c r="EJ561" s="1"/>
      <c r="EK561" s="1"/>
      <c r="EL561" s="1"/>
      <c r="EM561" s="1"/>
      <c r="EN561" s="1"/>
      <c r="EO561" s="1"/>
      <c r="EP561" s="1"/>
      <c r="EQ561" s="1"/>
      <c r="ER561" s="1"/>
      <c r="ES561" s="1"/>
      <c r="ET561" s="1"/>
      <c r="EU561" s="1"/>
      <c r="EV561" s="1"/>
      <c r="EW561" s="1"/>
      <c r="EX561" s="1"/>
      <c r="EY561" s="1"/>
      <c r="EZ561" s="1"/>
      <c r="FA561" s="1"/>
      <c r="FB561" s="1"/>
      <c r="FC561" s="1"/>
      <c r="FD561" s="1"/>
      <c r="FE561" s="1"/>
      <c r="FF561" s="1"/>
      <c r="FG561" s="1"/>
      <c r="FH561" s="1"/>
    </row>
    <row r="562" spans="1:164" ht="15.75" customHeight="1" x14ac:dyDescent="0.25">
      <c r="A562" s="1">
        <v>55148</v>
      </c>
      <c r="B562" s="1" t="s">
        <v>563</v>
      </c>
      <c r="C562" s="1" t="s">
        <v>810</v>
      </c>
      <c r="D562" s="1" t="s">
        <v>824</v>
      </c>
      <c r="E562" s="1">
        <v>2710</v>
      </c>
      <c r="F562" s="1" t="s">
        <v>836</v>
      </c>
      <c r="G562" s="1" t="s">
        <v>839</v>
      </c>
      <c r="H562" s="1" t="s">
        <v>843</v>
      </c>
      <c r="I562" s="1" t="s">
        <v>851</v>
      </c>
      <c r="J562" s="33">
        <v>69278.1581027668</v>
      </c>
      <c r="K562" s="33">
        <v>3414.8379446640324</v>
      </c>
      <c r="L562" s="33">
        <v>12119.146245059288</v>
      </c>
      <c r="M562" s="33">
        <v>24087.486166007904</v>
      </c>
      <c r="N562" s="33">
        <v>15150.577075098816</v>
      </c>
      <c r="O562" s="33">
        <v>11995.88537549407</v>
      </c>
      <c r="P562" s="33">
        <v>2510.2252964426884</v>
      </c>
      <c r="Q562" s="33">
        <v>56599.442687747047</v>
      </c>
      <c r="R562" s="33">
        <v>1104.5296442687747</v>
      </c>
      <c r="S562" s="33">
        <v>3002.616600790514</v>
      </c>
      <c r="T562" s="33">
        <v>18104.707509881424</v>
      </c>
      <c r="U562" s="33">
        <v>10421.660079051384</v>
      </c>
      <c r="V562" s="33">
        <v>9137.0671936758899</v>
      </c>
      <c r="W562" s="33">
        <v>9816.5454545454559</v>
      </c>
      <c r="X562" s="33">
        <v>3859.4980237154155</v>
      </c>
      <c r="Y562" s="33">
        <v>1152.818181818182</v>
      </c>
      <c r="Z562" s="33">
        <v>64174.189723320167</v>
      </c>
      <c r="AA562" s="33">
        <v>23572.505928853756</v>
      </c>
      <c r="AB562" s="33">
        <v>8409.4822134387359</v>
      </c>
      <c r="AC562" s="33">
        <v>5921.1264822134399</v>
      </c>
      <c r="AD562" s="33">
        <v>16008.20158102767</v>
      </c>
      <c r="AE562" s="33">
        <v>10262.873517786562</v>
      </c>
      <c r="AF562" s="33">
        <v>52757.561264822143</v>
      </c>
      <c r="AG562" s="33">
        <v>3538.05138339921</v>
      </c>
      <c r="AH562" s="33">
        <v>11271.980237154152</v>
      </c>
      <c r="AI562" s="33">
        <v>17925.616600790516</v>
      </c>
      <c r="AJ562" s="33">
        <v>9504.6679841897239</v>
      </c>
      <c r="AK562" s="33">
        <v>8903.438735177866</v>
      </c>
      <c r="AL562" s="33">
        <v>1613.806324110672</v>
      </c>
      <c r="AM562" s="33">
        <v>58219.272727272721</v>
      </c>
      <c r="AN562" s="33">
        <v>1449.501976284585</v>
      </c>
      <c r="AO562" s="33">
        <v>2742.2529644268775</v>
      </c>
      <c r="AP562" s="33">
        <v>19569.782608695656</v>
      </c>
      <c r="AQ562" s="33">
        <v>9905.849802371542</v>
      </c>
      <c r="AR562" s="33">
        <v>8598.1304347826099</v>
      </c>
      <c r="AS562" s="33">
        <v>10693.561264822134</v>
      </c>
      <c r="AT562" s="33">
        <v>4125.885375494071</v>
      </c>
      <c r="AU562" s="33">
        <v>1134.308300395257</v>
      </c>
      <c r="AV562" s="33">
        <v>52219.794466403175</v>
      </c>
      <c r="AW562" s="33">
        <v>19544.177865612648</v>
      </c>
      <c r="AX562" s="33">
        <v>8033.7272727272739</v>
      </c>
      <c r="AY562" s="33">
        <v>5302.4189723320169</v>
      </c>
      <c r="AZ562" s="33">
        <v>10963.762845849804</v>
      </c>
      <c r="BA562" s="33">
        <v>8375.7075098814239</v>
      </c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  <c r="CE562" s="1"/>
      <c r="CF562" s="1"/>
      <c r="CG562" s="1"/>
      <c r="CH562" s="1"/>
      <c r="CI562" s="1"/>
      <c r="CJ562" s="1"/>
      <c r="CK562" s="1"/>
      <c r="CL562" s="1"/>
      <c r="CM562" s="1"/>
      <c r="CN562" s="1"/>
      <c r="CO562" s="1"/>
      <c r="CP562" s="1"/>
      <c r="CQ562" s="1"/>
      <c r="CR562" s="1"/>
      <c r="CS562" s="1"/>
      <c r="CT562" s="1"/>
      <c r="CU562" s="1"/>
      <c r="CV562" s="1"/>
      <c r="CW562" s="1"/>
      <c r="CX562" s="1"/>
      <c r="CY562" s="1"/>
      <c r="CZ562" s="1"/>
      <c r="DA562" s="1"/>
      <c r="DB562" s="1"/>
      <c r="DC562" s="1"/>
      <c r="DD562" s="1"/>
      <c r="DE562" s="1"/>
      <c r="DF562" s="1"/>
      <c r="DG562" s="1"/>
      <c r="DH562" s="1"/>
      <c r="DI562" s="1"/>
      <c r="DJ562" s="1"/>
      <c r="DK562" s="1"/>
      <c r="DL562" s="1"/>
      <c r="DM562" s="1"/>
      <c r="DN562" s="1"/>
      <c r="DO562" s="1"/>
      <c r="DP562" s="1"/>
      <c r="DQ562" s="1"/>
      <c r="DR562" s="1"/>
      <c r="DS562" s="1"/>
      <c r="DT562" s="1"/>
      <c r="DU562" s="1"/>
      <c r="DV562" s="1"/>
      <c r="DW562" s="1"/>
      <c r="DX562" s="1"/>
      <c r="DY562" s="1"/>
      <c r="DZ562" s="1"/>
      <c r="EA562" s="1"/>
      <c r="EB562" s="1"/>
      <c r="EC562" s="1"/>
      <c r="ED562" s="1"/>
      <c r="EE562" s="1"/>
      <c r="EF562" s="1"/>
      <c r="EG562" s="1"/>
      <c r="EH562" s="1"/>
      <c r="EI562" s="1"/>
      <c r="EJ562" s="1"/>
      <c r="EK562" s="1"/>
      <c r="EL562" s="1"/>
      <c r="EM562" s="1"/>
      <c r="EN562" s="1"/>
      <c r="EO562" s="1"/>
      <c r="EP562" s="1"/>
      <c r="EQ562" s="1"/>
      <c r="ER562" s="1"/>
      <c r="ES562" s="1"/>
      <c r="ET562" s="1"/>
      <c r="EU562" s="1"/>
      <c r="EV562" s="1"/>
      <c r="EW562" s="1"/>
      <c r="EX562" s="1"/>
      <c r="EY562" s="1"/>
      <c r="EZ562" s="1"/>
      <c r="FA562" s="1"/>
      <c r="FB562" s="1"/>
      <c r="FC562" s="1"/>
      <c r="FD562" s="1"/>
      <c r="FE562" s="1"/>
      <c r="FF562" s="1"/>
      <c r="FG562" s="1"/>
      <c r="FH562" s="1"/>
    </row>
    <row r="563" spans="1:164" ht="15.75" customHeight="1" x14ac:dyDescent="0.25">
      <c r="A563" s="1">
        <v>55150</v>
      </c>
      <c r="B563" s="1" t="s">
        <v>564</v>
      </c>
      <c r="C563" s="1" t="s">
        <v>814</v>
      </c>
      <c r="D563" s="1" t="s">
        <v>825</v>
      </c>
      <c r="E563" s="1">
        <v>2100</v>
      </c>
      <c r="F563" s="1" t="s">
        <v>836</v>
      </c>
      <c r="G563" s="1" t="s">
        <v>839</v>
      </c>
      <c r="H563" s="1" t="s">
        <v>843</v>
      </c>
      <c r="I563" s="1" t="s">
        <v>851</v>
      </c>
      <c r="J563" s="33">
        <v>38892.225296442688</v>
      </c>
      <c r="K563" s="33">
        <v>3234.501976284585</v>
      </c>
      <c r="L563" s="33">
        <v>8737.4703557312259</v>
      </c>
      <c r="M563" s="33">
        <v>13673.00790513834</v>
      </c>
      <c r="N563" s="33">
        <v>7440.217391304348</v>
      </c>
      <c r="O563" s="33">
        <v>4860.03162055336</v>
      </c>
      <c r="P563" s="33">
        <v>946.99604743083012</v>
      </c>
      <c r="Q563" s="33">
        <v>38690.134387351784</v>
      </c>
      <c r="R563" s="33">
        <v>427.99209486166006</v>
      </c>
      <c r="S563" s="33">
        <v>2113.3873517786565</v>
      </c>
      <c r="T563" s="33">
        <v>11384.509881422926</v>
      </c>
      <c r="U563" s="33">
        <v>6237.9762845849809</v>
      </c>
      <c r="V563" s="33">
        <v>8698.391304347826</v>
      </c>
      <c r="W563" s="33">
        <v>5724.525691699605</v>
      </c>
      <c r="X563" s="33">
        <v>3613.245059288538</v>
      </c>
      <c r="Y563" s="33">
        <v>490.10671936758899</v>
      </c>
      <c r="Z563" s="33">
        <v>45009.225296442695</v>
      </c>
      <c r="AA563" s="33">
        <v>16998.031620553364</v>
      </c>
      <c r="AB563" s="33">
        <v>4958.2964426877479</v>
      </c>
      <c r="AC563" s="33">
        <v>8919.9486166007919</v>
      </c>
      <c r="AD563" s="33">
        <v>6181.122529644269</v>
      </c>
      <c r="AE563" s="33">
        <v>7951.826086956522</v>
      </c>
      <c r="AF563" s="33">
        <v>43638.964426877472</v>
      </c>
      <c r="AG563" s="33">
        <v>4922.7944664031629</v>
      </c>
      <c r="AH563" s="33">
        <v>8633.3794466403178</v>
      </c>
      <c r="AI563" s="33">
        <v>14044.08695652174</v>
      </c>
      <c r="AJ563" s="33">
        <v>9079.8972332015819</v>
      </c>
      <c r="AK563" s="33">
        <v>5750.245059288538</v>
      </c>
      <c r="AL563" s="33">
        <v>1208.5612648221345</v>
      </c>
      <c r="AM563" s="33">
        <v>38103.209486166008</v>
      </c>
      <c r="AN563" s="33">
        <v>504.9525691699605</v>
      </c>
      <c r="AO563" s="33">
        <v>1561.7470355731225</v>
      </c>
      <c r="AP563" s="33">
        <v>11056.411067193678</v>
      </c>
      <c r="AQ563" s="33">
        <v>7100.96442687747</v>
      </c>
      <c r="AR563" s="33">
        <v>7866.9209486166001</v>
      </c>
      <c r="AS563" s="33">
        <v>6228.636363636364</v>
      </c>
      <c r="AT563" s="33">
        <v>3438.403162055336</v>
      </c>
      <c r="AU563" s="33">
        <v>345.17391304347825</v>
      </c>
      <c r="AV563" s="33">
        <v>40660.42687747036</v>
      </c>
      <c r="AW563" s="33">
        <v>14908.474308300398</v>
      </c>
      <c r="AX563" s="33">
        <v>4591.7588932806329</v>
      </c>
      <c r="AY563" s="33">
        <v>7688.387351778656</v>
      </c>
      <c r="AZ563" s="33">
        <v>6988.5612648221359</v>
      </c>
      <c r="BA563" s="33">
        <v>6483.245059288538</v>
      </c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  <c r="CE563" s="1"/>
      <c r="CF563" s="1"/>
      <c r="CG563" s="1"/>
      <c r="CH563" s="1"/>
      <c r="CI563" s="1"/>
      <c r="CJ563" s="1"/>
      <c r="CK563" s="1"/>
      <c r="CL563" s="1"/>
      <c r="CM563" s="1"/>
      <c r="CN563" s="1"/>
      <c r="CO563" s="1"/>
      <c r="CP563" s="1"/>
      <c r="CQ563" s="1"/>
      <c r="CR563" s="1"/>
      <c r="CS563" s="1"/>
      <c r="CT563" s="1"/>
      <c r="CU563" s="1"/>
      <c r="CV563" s="1"/>
      <c r="CW563" s="1"/>
      <c r="CX563" s="1"/>
      <c r="CY563" s="1"/>
      <c r="CZ563" s="1"/>
      <c r="DA563" s="1"/>
      <c r="DB563" s="1"/>
      <c r="DC563" s="1"/>
      <c r="DD563" s="1"/>
      <c r="DE563" s="1"/>
      <c r="DF563" s="1"/>
      <c r="DG563" s="1"/>
      <c r="DH563" s="1"/>
      <c r="DI563" s="1"/>
      <c r="DJ563" s="1"/>
      <c r="DK563" s="1"/>
      <c r="DL563" s="1"/>
      <c r="DM563" s="1"/>
      <c r="DN563" s="1"/>
      <c r="DO563" s="1"/>
      <c r="DP563" s="1"/>
      <c r="DQ563" s="1"/>
      <c r="DR563" s="1"/>
      <c r="DS563" s="1"/>
      <c r="DT563" s="1"/>
      <c r="DU563" s="1"/>
      <c r="DV563" s="1"/>
      <c r="DW563" s="1"/>
      <c r="DX563" s="1"/>
      <c r="DY563" s="1"/>
      <c r="DZ563" s="1"/>
      <c r="EA563" s="1"/>
      <c r="EB563" s="1"/>
      <c r="EC563" s="1"/>
      <c r="ED563" s="1"/>
      <c r="EE563" s="1"/>
      <c r="EF563" s="1"/>
      <c r="EG563" s="1"/>
      <c r="EH563" s="1"/>
      <c r="EI563" s="1"/>
      <c r="EJ563" s="1"/>
      <c r="EK563" s="1"/>
      <c r="EL563" s="1"/>
      <c r="EM563" s="1"/>
      <c r="EN563" s="1"/>
      <c r="EO563" s="1"/>
      <c r="EP563" s="1"/>
      <c r="EQ563" s="1"/>
      <c r="ER563" s="1"/>
      <c r="ES563" s="1"/>
      <c r="ET563" s="1"/>
      <c r="EU563" s="1"/>
      <c r="EV563" s="1"/>
      <c r="EW563" s="1"/>
      <c r="EX563" s="1"/>
      <c r="EY563" s="1"/>
      <c r="EZ563" s="1"/>
      <c r="FA563" s="1"/>
      <c r="FB563" s="1"/>
      <c r="FC563" s="1"/>
      <c r="FD563" s="1"/>
      <c r="FE563" s="1"/>
      <c r="FF563" s="1"/>
      <c r="FG563" s="1"/>
      <c r="FH563" s="1"/>
    </row>
    <row r="564" spans="1:164" ht="15.75" customHeight="1" x14ac:dyDescent="0.25">
      <c r="A564" s="1">
        <v>55152</v>
      </c>
      <c r="B564" s="1" t="s">
        <v>565</v>
      </c>
      <c r="C564" s="1" t="s">
        <v>810</v>
      </c>
      <c r="D564" s="1" t="s">
        <v>827</v>
      </c>
      <c r="E564" s="1">
        <v>3085</v>
      </c>
      <c r="F564" s="1" t="s">
        <v>834</v>
      </c>
      <c r="G564" s="1" t="s">
        <v>839</v>
      </c>
      <c r="H564" s="1" t="s">
        <v>841</v>
      </c>
      <c r="I564" s="1" t="s">
        <v>851</v>
      </c>
      <c r="J564" s="33">
        <v>57047.549407114624</v>
      </c>
      <c r="K564" s="33">
        <v>4843.166007905138</v>
      </c>
      <c r="L564" s="33">
        <v>9812.0395256917</v>
      </c>
      <c r="M564" s="33">
        <v>22786.371541501976</v>
      </c>
      <c r="N564" s="33">
        <v>10372.442687747036</v>
      </c>
      <c r="O564" s="33">
        <v>7440.8814229249019</v>
      </c>
      <c r="P564" s="33">
        <v>1792.648221343874</v>
      </c>
      <c r="Q564" s="33">
        <v>95956.415019762848</v>
      </c>
      <c r="R564" s="33">
        <v>7872.9841897233209</v>
      </c>
      <c r="S564" s="33">
        <v>8284.5138339920959</v>
      </c>
      <c r="T564" s="33">
        <v>30406.612648221344</v>
      </c>
      <c r="U564" s="33">
        <v>22200.0395256917</v>
      </c>
      <c r="V564" s="33">
        <v>14140.10671936759</v>
      </c>
      <c r="W564" s="33">
        <v>12975.268774703558</v>
      </c>
      <c r="X564" s="33">
        <v>6.2055335968379453</v>
      </c>
      <c r="Y564" s="33">
        <v>70.683794466403171</v>
      </c>
      <c r="Z564" s="33">
        <v>70800.37944664032</v>
      </c>
      <c r="AA564" s="33">
        <v>28573.403162055336</v>
      </c>
      <c r="AB564" s="33">
        <v>11270.877470355732</v>
      </c>
      <c r="AC564" s="33">
        <v>2857.0671936758895</v>
      </c>
      <c r="AD564" s="33">
        <v>12662.754940711464</v>
      </c>
      <c r="AE564" s="33">
        <v>15436.276679841898</v>
      </c>
      <c r="AF564" s="33">
        <v>42622.964426877479</v>
      </c>
      <c r="AG564" s="33">
        <v>3104.1897233201585</v>
      </c>
      <c r="AH564" s="33">
        <v>8560.5968379446658</v>
      </c>
      <c r="AI564" s="33">
        <v>17151.97628458498</v>
      </c>
      <c r="AJ564" s="33">
        <v>6108.5731225296449</v>
      </c>
      <c r="AK564" s="33">
        <v>6407.351778656127</v>
      </c>
      <c r="AL564" s="33">
        <v>1290.2766798418972</v>
      </c>
      <c r="AM564" s="33">
        <v>85213.011857707505</v>
      </c>
      <c r="AN564" s="33">
        <v>4042.6482213438735</v>
      </c>
      <c r="AO564" s="33">
        <v>7248.3636363636369</v>
      </c>
      <c r="AP564" s="33">
        <v>25524.256916996052</v>
      </c>
      <c r="AQ564" s="33">
        <v>18496.26086956522</v>
      </c>
      <c r="AR564" s="33">
        <v>12318.466403162056</v>
      </c>
      <c r="AS564" s="33">
        <v>14843.462450592886</v>
      </c>
      <c r="AT564" s="33">
        <v>1801.0079051383402</v>
      </c>
      <c r="AU564" s="33">
        <v>938.54545454545462</v>
      </c>
      <c r="AV564" s="33">
        <v>63824.74703557312</v>
      </c>
      <c r="AW564" s="33">
        <v>23166.830039525696</v>
      </c>
      <c r="AX564" s="33">
        <v>9803.189723320158</v>
      </c>
      <c r="AY564" s="33">
        <v>3223.8774703557315</v>
      </c>
      <c r="AZ564" s="33">
        <v>12072.25691699605</v>
      </c>
      <c r="BA564" s="33">
        <v>15558.592885375494</v>
      </c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  <c r="CE564" s="1"/>
      <c r="CF564" s="1"/>
      <c r="CG564" s="1"/>
      <c r="CH564" s="1"/>
      <c r="CI564" s="1"/>
      <c r="CJ564" s="1"/>
      <c r="CK564" s="1"/>
      <c r="CL564" s="1"/>
      <c r="CM564" s="1"/>
      <c r="CN564" s="1"/>
      <c r="CO564" s="1"/>
      <c r="CP564" s="1"/>
      <c r="CQ564" s="1"/>
      <c r="CR564" s="1"/>
      <c r="CS564" s="1"/>
      <c r="CT564" s="1"/>
      <c r="CU564" s="1"/>
      <c r="CV564" s="1"/>
      <c r="CW564" s="1"/>
      <c r="CX564" s="1"/>
      <c r="CY564" s="1"/>
      <c r="CZ564" s="1"/>
      <c r="DA564" s="1"/>
      <c r="DB564" s="1"/>
      <c r="DC564" s="1"/>
      <c r="DD564" s="1"/>
      <c r="DE564" s="1"/>
      <c r="DF564" s="1"/>
      <c r="DG564" s="1"/>
      <c r="DH564" s="1"/>
      <c r="DI564" s="1"/>
      <c r="DJ564" s="1"/>
      <c r="DK564" s="1"/>
      <c r="DL564" s="1"/>
      <c r="DM564" s="1"/>
      <c r="DN564" s="1"/>
      <c r="DO564" s="1"/>
      <c r="DP564" s="1"/>
      <c r="DQ564" s="1"/>
      <c r="DR564" s="1"/>
      <c r="DS564" s="1"/>
      <c r="DT564" s="1"/>
      <c r="DU564" s="1"/>
      <c r="DV564" s="1"/>
      <c r="DW564" s="1"/>
      <c r="DX564" s="1"/>
      <c r="DY564" s="1"/>
      <c r="DZ564" s="1"/>
      <c r="EA564" s="1"/>
      <c r="EB564" s="1"/>
      <c r="EC564" s="1"/>
      <c r="ED564" s="1"/>
      <c r="EE564" s="1"/>
      <c r="EF564" s="1"/>
      <c r="EG564" s="1"/>
      <c r="EH564" s="1"/>
      <c r="EI564" s="1"/>
      <c r="EJ564" s="1"/>
      <c r="EK564" s="1"/>
      <c r="EL564" s="1"/>
      <c r="EM564" s="1"/>
      <c r="EN564" s="1"/>
      <c r="EO564" s="1"/>
      <c r="EP564" s="1"/>
      <c r="EQ564" s="1"/>
      <c r="ER564" s="1"/>
      <c r="ES564" s="1"/>
      <c r="ET564" s="1"/>
      <c r="EU564" s="1"/>
      <c r="EV564" s="1"/>
      <c r="EW564" s="1"/>
      <c r="EX564" s="1"/>
      <c r="EY564" s="1"/>
      <c r="EZ564" s="1"/>
      <c r="FA564" s="1"/>
      <c r="FB564" s="1"/>
      <c r="FC564" s="1"/>
      <c r="FD564" s="1"/>
      <c r="FE564" s="1"/>
      <c r="FF564" s="1"/>
      <c r="FG564" s="1"/>
      <c r="FH564" s="1"/>
    </row>
    <row r="565" spans="1:164" ht="15.75" customHeight="1" x14ac:dyDescent="0.25">
      <c r="A565" s="1">
        <v>55153</v>
      </c>
      <c r="B565" s="1" t="s">
        <v>566</v>
      </c>
      <c r="C565" s="1" t="s">
        <v>810</v>
      </c>
      <c r="D565" s="1" t="s">
        <v>827</v>
      </c>
      <c r="E565" s="1">
        <v>2990</v>
      </c>
      <c r="F565" s="1" t="s">
        <v>832</v>
      </c>
      <c r="G565" s="1" t="s">
        <v>839</v>
      </c>
      <c r="H565" s="1" t="s">
        <v>841</v>
      </c>
      <c r="I565" s="1" t="s">
        <v>852</v>
      </c>
      <c r="J565" s="33">
        <v>54956.71541501976</v>
      </c>
      <c r="K565" s="33">
        <v>3885.249011857708</v>
      </c>
      <c r="L565" s="33">
        <v>11049.494071146246</v>
      </c>
      <c r="M565" s="33">
        <v>26632.21343873518</v>
      </c>
      <c r="N565" s="33">
        <v>4482.620553359684</v>
      </c>
      <c r="O565" s="33">
        <v>8319.3083003952561</v>
      </c>
      <c r="P565" s="33">
        <v>587.83003952569175</v>
      </c>
      <c r="Q565" s="33">
        <v>73758.5256916996</v>
      </c>
      <c r="R565" s="33">
        <v>1277.8458498023715</v>
      </c>
      <c r="S565" s="33">
        <v>3922.0671936758895</v>
      </c>
      <c r="T565" s="33">
        <v>21936.470355731224</v>
      </c>
      <c r="U565" s="33">
        <v>11970.723320158104</v>
      </c>
      <c r="V565" s="33">
        <v>11430.703557312254</v>
      </c>
      <c r="W565" s="33">
        <v>15643.24505928854</v>
      </c>
      <c r="X565" s="33">
        <v>7577.4703557312259</v>
      </c>
      <c r="Y565" s="33">
        <v>0</v>
      </c>
      <c r="Z565" s="33">
        <v>56523.628458498031</v>
      </c>
      <c r="AA565" s="33">
        <v>20429.430830039528</v>
      </c>
      <c r="AB565" s="33">
        <v>6654.4426877470369</v>
      </c>
      <c r="AC565" s="33">
        <v>9510.0790513833999</v>
      </c>
      <c r="AD565" s="33">
        <v>8347.7430830039539</v>
      </c>
      <c r="AE565" s="33">
        <v>11581.932806324112</v>
      </c>
      <c r="AF565" s="33">
        <v>42623.920948616607</v>
      </c>
      <c r="AG565" s="33">
        <v>3470.8339920948615</v>
      </c>
      <c r="AH565" s="33">
        <v>9131.5335968379441</v>
      </c>
      <c r="AI565" s="33">
        <v>23452.798418972336</v>
      </c>
      <c r="AJ565" s="33">
        <v>1193.225296442688</v>
      </c>
      <c r="AK565" s="33">
        <v>5089.7984189723329</v>
      </c>
      <c r="AL565" s="33">
        <v>285.73122529644274</v>
      </c>
      <c r="AM565" s="33">
        <v>63364.015810276673</v>
      </c>
      <c r="AN565" s="33">
        <v>770.41501976284599</v>
      </c>
      <c r="AO565" s="33">
        <v>3210.7826086956525</v>
      </c>
      <c r="AP565" s="33">
        <v>17024.1185770751</v>
      </c>
      <c r="AQ565" s="33">
        <v>8357.0869565217399</v>
      </c>
      <c r="AR565" s="33">
        <v>11127.256916996048</v>
      </c>
      <c r="AS565" s="33">
        <v>16531.403162055336</v>
      </c>
      <c r="AT565" s="33">
        <v>6336.644268774704</v>
      </c>
      <c r="AU565" s="33">
        <v>6.3083003952569179</v>
      </c>
      <c r="AV565" s="33">
        <v>46275.418972332016</v>
      </c>
      <c r="AW565" s="33">
        <v>17005.399209486168</v>
      </c>
      <c r="AX565" s="33">
        <v>5071.01976284585</v>
      </c>
      <c r="AY565" s="33">
        <v>7620.826086956522</v>
      </c>
      <c r="AZ565" s="33">
        <v>6676.853754940711</v>
      </c>
      <c r="BA565" s="33">
        <v>9901.3201581027679</v>
      </c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  <c r="CE565" s="1"/>
      <c r="CF565" s="1"/>
      <c r="CG565" s="1"/>
      <c r="CH565" s="1"/>
      <c r="CI565" s="1"/>
      <c r="CJ565" s="1"/>
      <c r="CK565" s="1"/>
      <c r="CL565" s="1"/>
      <c r="CM565" s="1"/>
      <c r="CN565" s="1"/>
      <c r="CO565" s="1"/>
      <c r="CP565" s="1"/>
      <c r="CQ565" s="1"/>
      <c r="CR565" s="1"/>
      <c r="CS565" s="1"/>
      <c r="CT565" s="1"/>
      <c r="CU565" s="1"/>
      <c r="CV565" s="1"/>
      <c r="CW565" s="1"/>
      <c r="CX565" s="1"/>
      <c r="CY565" s="1"/>
      <c r="CZ565" s="1"/>
      <c r="DA565" s="1"/>
      <c r="DB565" s="1"/>
      <c r="DC565" s="1"/>
      <c r="DD565" s="1"/>
      <c r="DE565" s="1"/>
      <c r="DF565" s="1"/>
      <c r="DG565" s="1"/>
      <c r="DH565" s="1"/>
      <c r="DI565" s="1"/>
      <c r="DJ565" s="1"/>
      <c r="DK565" s="1"/>
      <c r="DL565" s="1"/>
      <c r="DM565" s="1"/>
      <c r="DN565" s="1"/>
      <c r="DO565" s="1"/>
      <c r="DP565" s="1"/>
      <c r="DQ565" s="1"/>
      <c r="DR565" s="1"/>
      <c r="DS565" s="1"/>
      <c r="DT565" s="1"/>
      <c r="DU565" s="1"/>
      <c r="DV565" s="1"/>
      <c r="DW565" s="1"/>
      <c r="DX565" s="1"/>
      <c r="DY565" s="1"/>
      <c r="DZ565" s="1"/>
      <c r="EA565" s="1"/>
      <c r="EB565" s="1"/>
      <c r="EC565" s="1"/>
      <c r="ED565" s="1"/>
      <c r="EE565" s="1"/>
      <c r="EF565" s="1"/>
      <c r="EG565" s="1"/>
      <c r="EH565" s="1"/>
      <c r="EI565" s="1"/>
      <c r="EJ565" s="1"/>
      <c r="EK565" s="1"/>
      <c r="EL565" s="1"/>
      <c r="EM565" s="1"/>
      <c r="EN565" s="1"/>
      <c r="EO565" s="1"/>
      <c r="EP565" s="1"/>
      <c r="EQ565" s="1"/>
      <c r="ER565" s="1"/>
      <c r="ES565" s="1"/>
      <c r="ET565" s="1"/>
      <c r="EU565" s="1"/>
      <c r="EV565" s="1"/>
      <c r="EW565" s="1"/>
      <c r="EX565" s="1"/>
      <c r="EY565" s="1"/>
      <c r="EZ565" s="1"/>
      <c r="FA565" s="1"/>
      <c r="FB565" s="1"/>
      <c r="FC565" s="1"/>
      <c r="FD565" s="1"/>
      <c r="FE565" s="1"/>
      <c r="FF565" s="1"/>
      <c r="FG565" s="1"/>
      <c r="FH565" s="1"/>
    </row>
    <row r="566" spans="1:164" ht="15.75" customHeight="1" x14ac:dyDescent="0.25">
      <c r="A566" s="1">
        <v>55160</v>
      </c>
      <c r="B566" s="1" t="s">
        <v>567</v>
      </c>
      <c r="C566" s="1" t="s">
        <v>815</v>
      </c>
      <c r="D566" s="1" t="s">
        <v>823</v>
      </c>
      <c r="E566" s="1">
        <v>1100</v>
      </c>
      <c r="F566" s="1" t="s">
        <v>836</v>
      </c>
      <c r="G566" s="1" t="s">
        <v>839</v>
      </c>
      <c r="H566" s="1" t="s">
        <v>844</v>
      </c>
      <c r="I566" s="1" t="s">
        <v>852</v>
      </c>
      <c r="J566" s="33">
        <v>15906.221343873518</v>
      </c>
      <c r="K566" s="33">
        <v>39.944664031620555</v>
      </c>
      <c r="L566" s="33">
        <v>2945.3478260869565</v>
      </c>
      <c r="M566" s="33">
        <v>12662.533596837946</v>
      </c>
      <c r="N566" s="33">
        <v>254.48221343873522</v>
      </c>
      <c r="O566" s="33">
        <v>3.9130434782608701</v>
      </c>
      <c r="P566" s="33">
        <v>0</v>
      </c>
      <c r="Q566" s="33">
        <v>13250.434782608696</v>
      </c>
      <c r="R566" s="33">
        <v>91.932806324110686</v>
      </c>
      <c r="S566" s="33">
        <v>851.98023715415036</v>
      </c>
      <c r="T566" s="33">
        <v>3789.2529644268775</v>
      </c>
      <c r="U566" s="33">
        <v>1941.02766798419</v>
      </c>
      <c r="V566" s="33">
        <v>3268.201581027668</v>
      </c>
      <c r="W566" s="33">
        <v>2151.04347826087</v>
      </c>
      <c r="X566" s="33">
        <v>849.72727272727275</v>
      </c>
      <c r="Y566" s="33">
        <v>307.26877470355731</v>
      </c>
      <c r="Z566" s="33">
        <v>17593.02371541502</v>
      </c>
      <c r="AA566" s="33">
        <v>5454.422924901186</v>
      </c>
      <c r="AB566" s="33">
        <v>766.61660079051387</v>
      </c>
      <c r="AC566" s="33">
        <v>2964.549407114625</v>
      </c>
      <c r="AD566" s="33">
        <v>1446.8774703557312</v>
      </c>
      <c r="AE566" s="33">
        <v>6960.5573122529649</v>
      </c>
      <c r="AF566" s="33">
        <v>16681.0790513834</v>
      </c>
      <c r="AG566" s="33">
        <v>116.29249011857709</v>
      </c>
      <c r="AH566" s="33">
        <v>3458.624505928854</v>
      </c>
      <c r="AI566" s="33">
        <v>12177.97628458498</v>
      </c>
      <c r="AJ566" s="33">
        <v>779.02371541501986</v>
      </c>
      <c r="AK566" s="33">
        <v>8.2529644268774724</v>
      </c>
      <c r="AL566" s="33">
        <v>140.90909090909091</v>
      </c>
      <c r="AM566" s="33">
        <v>13649.494071146246</v>
      </c>
      <c r="AN566" s="33">
        <v>243.12252964426881</v>
      </c>
      <c r="AO566" s="33">
        <v>464.88142292490124</v>
      </c>
      <c r="AP566" s="33">
        <v>3974.9604743083005</v>
      </c>
      <c r="AQ566" s="33">
        <v>2043.1936758893282</v>
      </c>
      <c r="AR566" s="33">
        <v>2918.4703557312255</v>
      </c>
      <c r="AS566" s="33">
        <v>2850.1620553359685</v>
      </c>
      <c r="AT566" s="33">
        <v>845.897233201581</v>
      </c>
      <c r="AU566" s="33">
        <v>308.80632411067194</v>
      </c>
      <c r="AV566" s="33">
        <v>17076.557312252968</v>
      </c>
      <c r="AW566" s="33">
        <v>6874.6007905138349</v>
      </c>
      <c r="AX566" s="33">
        <v>944.13833992094851</v>
      </c>
      <c r="AY566" s="33">
        <v>3199.03557312253</v>
      </c>
      <c r="AZ566" s="33">
        <v>1639.731225296443</v>
      </c>
      <c r="BA566" s="33">
        <v>4419.05138339921</v>
      </c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  <c r="CE566" s="1"/>
      <c r="CF566" s="1"/>
      <c r="CG566" s="1"/>
      <c r="CH566" s="1"/>
      <c r="CI566" s="1"/>
      <c r="CJ566" s="1"/>
      <c r="CK566" s="1"/>
      <c r="CL566" s="1"/>
      <c r="CM566" s="1"/>
      <c r="CN566" s="1"/>
      <c r="CO566" s="1"/>
      <c r="CP566" s="1"/>
      <c r="CQ566" s="1"/>
      <c r="CR566" s="1"/>
      <c r="CS566" s="1"/>
      <c r="CT566" s="1"/>
      <c r="CU566" s="1"/>
      <c r="CV566" s="1"/>
      <c r="CW566" s="1"/>
      <c r="CX566" s="1"/>
      <c r="CY566" s="1"/>
      <c r="CZ566" s="1"/>
      <c r="DA566" s="1"/>
      <c r="DB566" s="1"/>
      <c r="DC566" s="1"/>
      <c r="DD566" s="1"/>
      <c r="DE566" s="1"/>
      <c r="DF566" s="1"/>
      <c r="DG566" s="1"/>
      <c r="DH566" s="1"/>
      <c r="DI566" s="1"/>
      <c r="DJ566" s="1"/>
      <c r="DK566" s="1"/>
      <c r="DL566" s="1"/>
      <c r="DM566" s="1"/>
      <c r="DN566" s="1"/>
      <c r="DO566" s="1"/>
      <c r="DP566" s="1"/>
      <c r="DQ566" s="1"/>
      <c r="DR566" s="1"/>
      <c r="DS566" s="1"/>
      <c r="DT566" s="1"/>
      <c r="DU566" s="1"/>
      <c r="DV566" s="1"/>
      <c r="DW566" s="1"/>
      <c r="DX566" s="1"/>
      <c r="DY566" s="1"/>
      <c r="DZ566" s="1"/>
      <c r="EA566" s="1"/>
      <c r="EB566" s="1"/>
      <c r="EC566" s="1"/>
      <c r="ED566" s="1"/>
      <c r="EE566" s="1"/>
      <c r="EF566" s="1"/>
      <c r="EG566" s="1"/>
      <c r="EH566" s="1"/>
      <c r="EI566" s="1"/>
      <c r="EJ566" s="1"/>
      <c r="EK566" s="1"/>
      <c r="EL566" s="1"/>
      <c r="EM566" s="1"/>
      <c r="EN566" s="1"/>
      <c r="EO566" s="1"/>
      <c r="EP566" s="1"/>
      <c r="EQ566" s="1"/>
      <c r="ER566" s="1"/>
      <c r="ES566" s="1"/>
      <c r="ET566" s="1"/>
      <c r="EU566" s="1"/>
      <c r="EV566" s="1"/>
      <c r="EW566" s="1"/>
      <c r="EX566" s="1"/>
      <c r="EY566" s="1"/>
      <c r="EZ566" s="1"/>
      <c r="FA566" s="1"/>
      <c r="FB566" s="1"/>
      <c r="FC566" s="1"/>
      <c r="FD566" s="1"/>
      <c r="FE566" s="1"/>
      <c r="FF566" s="1"/>
      <c r="FG566" s="1"/>
      <c r="FH566" s="1"/>
    </row>
    <row r="567" spans="1:164" ht="15.75" customHeight="1" x14ac:dyDescent="0.25">
      <c r="A567" s="1">
        <v>55161</v>
      </c>
      <c r="B567" s="1" t="s">
        <v>568</v>
      </c>
      <c r="C567" s="1" t="s">
        <v>810</v>
      </c>
      <c r="D567" s="1" t="s">
        <v>824</v>
      </c>
      <c r="E567" s="1">
        <v>2270</v>
      </c>
      <c r="F567" s="1" t="s">
        <v>834</v>
      </c>
      <c r="G567" s="1" t="s">
        <v>839</v>
      </c>
      <c r="H567" s="1" t="s">
        <v>841</v>
      </c>
      <c r="I567" s="1" t="s">
        <v>852</v>
      </c>
      <c r="J567" s="33">
        <v>22631.557312252964</v>
      </c>
      <c r="K567" s="33">
        <v>637.77075098814237</v>
      </c>
      <c r="L567" s="33">
        <v>4886.134387351779</v>
      </c>
      <c r="M567" s="33">
        <v>9978.0671936758899</v>
      </c>
      <c r="N567" s="33">
        <v>3868.0830039525695</v>
      </c>
      <c r="O567" s="33">
        <v>3261.5019762845855</v>
      </c>
      <c r="P567" s="33">
        <v>0</v>
      </c>
      <c r="Q567" s="33">
        <v>44614.727272727272</v>
      </c>
      <c r="R567" s="33">
        <v>1077.1462450592885</v>
      </c>
      <c r="S567" s="33">
        <v>1784.1699604743083</v>
      </c>
      <c r="T567" s="33">
        <v>14158.782608695654</v>
      </c>
      <c r="U567" s="33">
        <v>6782.3359683794479</v>
      </c>
      <c r="V567" s="33">
        <v>7254.96442687747</v>
      </c>
      <c r="W567" s="33">
        <v>9860.7075098814239</v>
      </c>
      <c r="X567" s="33">
        <v>2288.794466403162</v>
      </c>
      <c r="Y567" s="33">
        <v>1407.826086956522</v>
      </c>
      <c r="Z567" s="33">
        <v>37570.011857707512</v>
      </c>
      <c r="AA567" s="33">
        <v>16100.549407114626</v>
      </c>
      <c r="AB567" s="33">
        <v>9191.5454545454559</v>
      </c>
      <c r="AC567" s="33">
        <v>3878.3003952569175</v>
      </c>
      <c r="AD567" s="33">
        <v>4684.616600790514</v>
      </c>
      <c r="AE567" s="33">
        <v>3715.0000000000005</v>
      </c>
      <c r="AF567" s="33">
        <v>21986.486166007904</v>
      </c>
      <c r="AG567" s="33">
        <v>1462.6324110671937</v>
      </c>
      <c r="AH567" s="33">
        <v>5747.8656126482219</v>
      </c>
      <c r="AI567" s="33">
        <v>8480.9565217391319</v>
      </c>
      <c r="AJ567" s="33">
        <v>3223.9644268774705</v>
      </c>
      <c r="AK567" s="33">
        <v>2847.7628458498025</v>
      </c>
      <c r="AL567" s="33">
        <v>223.304347826087</v>
      </c>
      <c r="AM567" s="33">
        <v>42479.023715415024</v>
      </c>
      <c r="AN567" s="33">
        <v>1077.6877470355732</v>
      </c>
      <c r="AO567" s="33">
        <v>1871.9288537549407</v>
      </c>
      <c r="AP567" s="33">
        <v>12408.13438735178</v>
      </c>
      <c r="AQ567" s="33">
        <v>6659.4387351778669</v>
      </c>
      <c r="AR567" s="33">
        <v>6548.1976284584998</v>
      </c>
      <c r="AS567" s="33">
        <v>10372.233201581028</v>
      </c>
      <c r="AT567" s="33">
        <v>2262.9644268774705</v>
      </c>
      <c r="AU567" s="33">
        <v>1278.4387351778657</v>
      </c>
      <c r="AV567" s="33">
        <v>28423.731225296444</v>
      </c>
      <c r="AW567" s="33">
        <v>9753.97628458498</v>
      </c>
      <c r="AX567" s="33">
        <v>8620.7509881422939</v>
      </c>
      <c r="AY567" s="33">
        <v>2448.1739130434785</v>
      </c>
      <c r="AZ567" s="33">
        <v>4623.470355731225</v>
      </c>
      <c r="BA567" s="33">
        <v>2977.3596837944669</v>
      </c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  <c r="CE567" s="1"/>
      <c r="CF567" s="1"/>
      <c r="CG567" s="1"/>
      <c r="CH567" s="1"/>
      <c r="CI567" s="1"/>
      <c r="CJ567" s="1"/>
      <c r="CK567" s="1"/>
      <c r="CL567" s="1"/>
      <c r="CM567" s="1"/>
      <c r="CN567" s="1"/>
      <c r="CO567" s="1"/>
      <c r="CP567" s="1"/>
      <c r="CQ567" s="1"/>
      <c r="CR567" s="1"/>
      <c r="CS567" s="1"/>
      <c r="CT567" s="1"/>
      <c r="CU567" s="1"/>
      <c r="CV567" s="1"/>
      <c r="CW567" s="1"/>
      <c r="CX567" s="1"/>
      <c r="CY567" s="1"/>
      <c r="CZ567" s="1"/>
      <c r="DA567" s="1"/>
      <c r="DB567" s="1"/>
      <c r="DC567" s="1"/>
      <c r="DD567" s="1"/>
      <c r="DE567" s="1"/>
      <c r="DF567" s="1"/>
      <c r="DG567" s="1"/>
      <c r="DH567" s="1"/>
      <c r="DI567" s="1"/>
      <c r="DJ567" s="1"/>
      <c r="DK567" s="1"/>
      <c r="DL567" s="1"/>
      <c r="DM567" s="1"/>
      <c r="DN567" s="1"/>
      <c r="DO567" s="1"/>
      <c r="DP567" s="1"/>
      <c r="DQ567" s="1"/>
      <c r="DR567" s="1"/>
      <c r="DS567" s="1"/>
      <c r="DT567" s="1"/>
      <c r="DU567" s="1"/>
      <c r="DV567" s="1"/>
      <c r="DW567" s="1"/>
      <c r="DX567" s="1"/>
      <c r="DY567" s="1"/>
      <c r="DZ567" s="1"/>
      <c r="EA567" s="1"/>
      <c r="EB567" s="1"/>
      <c r="EC567" s="1"/>
      <c r="ED567" s="1"/>
      <c r="EE567" s="1"/>
      <c r="EF567" s="1"/>
      <c r="EG567" s="1"/>
      <c r="EH567" s="1"/>
      <c r="EI567" s="1"/>
      <c r="EJ567" s="1"/>
      <c r="EK567" s="1"/>
      <c r="EL567" s="1"/>
      <c r="EM567" s="1"/>
      <c r="EN567" s="1"/>
      <c r="EO567" s="1"/>
      <c r="EP567" s="1"/>
      <c r="EQ567" s="1"/>
      <c r="ER567" s="1"/>
      <c r="ES567" s="1"/>
      <c r="ET567" s="1"/>
      <c r="EU567" s="1"/>
      <c r="EV567" s="1"/>
      <c r="EW567" s="1"/>
      <c r="EX567" s="1"/>
      <c r="EY567" s="1"/>
      <c r="EZ567" s="1"/>
      <c r="FA567" s="1"/>
      <c r="FB567" s="1"/>
      <c r="FC567" s="1"/>
      <c r="FD567" s="1"/>
      <c r="FE567" s="1"/>
      <c r="FF567" s="1"/>
      <c r="FG567" s="1"/>
      <c r="FH567" s="1"/>
    </row>
    <row r="568" spans="1:164" ht="15.75" customHeight="1" x14ac:dyDescent="0.25">
      <c r="A568" s="1">
        <v>55162</v>
      </c>
      <c r="B568" s="1" t="s">
        <v>569</v>
      </c>
      <c r="C568" s="1" t="s">
        <v>810</v>
      </c>
      <c r="D568" s="1" t="s">
        <v>827</v>
      </c>
      <c r="E568" s="1">
        <v>3628</v>
      </c>
      <c r="F568" s="1" t="s">
        <v>832</v>
      </c>
      <c r="G568" s="1" t="s">
        <v>839</v>
      </c>
      <c r="H568" s="1" t="s">
        <v>842</v>
      </c>
      <c r="I568" s="1" t="s">
        <v>851</v>
      </c>
      <c r="J568" s="33">
        <v>86351.790513833999</v>
      </c>
      <c r="K568" s="33">
        <v>5855.640316205534</v>
      </c>
      <c r="L568" s="33">
        <v>14017.462450592886</v>
      </c>
      <c r="M568" s="33">
        <v>33019.517786561271</v>
      </c>
      <c r="N568" s="33">
        <v>15081.466403162056</v>
      </c>
      <c r="O568" s="33">
        <v>16262.762845849804</v>
      </c>
      <c r="P568" s="33">
        <v>2114.940711462451</v>
      </c>
      <c r="Q568" s="33">
        <v>88017.76679841899</v>
      </c>
      <c r="R568" s="33">
        <v>3047.652173913044</v>
      </c>
      <c r="S568" s="33">
        <v>6911.750988142293</v>
      </c>
      <c r="T568" s="33">
        <v>24255.343873517788</v>
      </c>
      <c r="U568" s="33">
        <v>14586.146245059288</v>
      </c>
      <c r="V568" s="33">
        <v>16445.355731225296</v>
      </c>
      <c r="W568" s="33">
        <v>16508.40316205534</v>
      </c>
      <c r="X568" s="33">
        <v>4549.4861660079059</v>
      </c>
      <c r="Y568" s="33">
        <v>1713.6284584980237</v>
      </c>
      <c r="Z568" s="33">
        <v>73752.826086956527</v>
      </c>
      <c r="AA568" s="33">
        <v>24560.201581027668</v>
      </c>
      <c r="AB568" s="33">
        <v>11696.719367588934</v>
      </c>
      <c r="AC568" s="33">
        <v>9752.4782608695659</v>
      </c>
      <c r="AD568" s="33">
        <v>13335.0790513834</v>
      </c>
      <c r="AE568" s="33">
        <v>14408.347826086958</v>
      </c>
      <c r="AF568" s="33">
        <v>81929.027667984192</v>
      </c>
      <c r="AG568" s="33">
        <v>6733.5849802371549</v>
      </c>
      <c r="AH568" s="33">
        <v>18384.399209486168</v>
      </c>
      <c r="AI568" s="33">
        <v>28411.324110671936</v>
      </c>
      <c r="AJ568" s="33">
        <v>14243.260869565218</v>
      </c>
      <c r="AK568" s="33">
        <v>12877.794466403164</v>
      </c>
      <c r="AL568" s="33">
        <v>1278.6640316205535</v>
      </c>
      <c r="AM568" s="33">
        <v>82279.418972332031</v>
      </c>
      <c r="AN568" s="33">
        <v>2110.7707509881425</v>
      </c>
      <c r="AO568" s="33">
        <v>5754.4782608695659</v>
      </c>
      <c r="AP568" s="33">
        <v>20266.802371541504</v>
      </c>
      <c r="AQ568" s="33">
        <v>13969.383399209488</v>
      </c>
      <c r="AR568" s="33">
        <v>14927.573122529646</v>
      </c>
      <c r="AS568" s="33">
        <v>18789.379446640316</v>
      </c>
      <c r="AT568" s="33">
        <v>5994.0750988142299</v>
      </c>
      <c r="AU568" s="33">
        <v>466.95652173913049</v>
      </c>
      <c r="AV568" s="33">
        <v>68031.233201581024</v>
      </c>
      <c r="AW568" s="33">
        <v>25585.577075098816</v>
      </c>
      <c r="AX568" s="33">
        <v>11129.272727272728</v>
      </c>
      <c r="AY568" s="33">
        <v>7903.5296442687759</v>
      </c>
      <c r="AZ568" s="33">
        <v>11095.225296442688</v>
      </c>
      <c r="BA568" s="33">
        <v>12317.628458498024</v>
      </c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  <c r="CE568" s="1"/>
      <c r="CF568" s="1"/>
      <c r="CG568" s="1"/>
      <c r="CH568" s="1"/>
      <c r="CI568" s="1"/>
      <c r="CJ568" s="1"/>
      <c r="CK568" s="1"/>
      <c r="CL568" s="1"/>
      <c r="CM568" s="1"/>
      <c r="CN568" s="1"/>
      <c r="CO568" s="1"/>
      <c r="CP568" s="1"/>
      <c r="CQ568" s="1"/>
      <c r="CR568" s="1"/>
      <c r="CS568" s="1"/>
      <c r="CT568" s="1"/>
      <c r="CU568" s="1"/>
      <c r="CV568" s="1"/>
      <c r="CW568" s="1"/>
      <c r="CX568" s="1"/>
      <c r="CY568" s="1"/>
      <c r="CZ568" s="1"/>
      <c r="DA568" s="1"/>
      <c r="DB568" s="1"/>
      <c r="DC568" s="1"/>
      <c r="DD568" s="1"/>
      <c r="DE568" s="1"/>
      <c r="DF568" s="1"/>
      <c r="DG568" s="1"/>
      <c r="DH568" s="1"/>
      <c r="DI568" s="1"/>
      <c r="DJ568" s="1"/>
      <c r="DK568" s="1"/>
      <c r="DL568" s="1"/>
      <c r="DM568" s="1"/>
      <c r="DN568" s="1"/>
      <c r="DO568" s="1"/>
      <c r="DP568" s="1"/>
      <c r="DQ568" s="1"/>
      <c r="DR568" s="1"/>
      <c r="DS568" s="1"/>
      <c r="DT568" s="1"/>
      <c r="DU568" s="1"/>
      <c r="DV568" s="1"/>
      <c r="DW568" s="1"/>
      <c r="DX568" s="1"/>
      <c r="DY568" s="1"/>
      <c r="DZ568" s="1"/>
      <c r="EA568" s="1"/>
      <c r="EB568" s="1"/>
      <c r="EC568" s="1"/>
      <c r="ED568" s="1"/>
      <c r="EE568" s="1"/>
      <c r="EF568" s="1"/>
      <c r="EG568" s="1"/>
      <c r="EH568" s="1"/>
      <c r="EI568" s="1"/>
      <c r="EJ568" s="1"/>
      <c r="EK568" s="1"/>
      <c r="EL568" s="1"/>
      <c r="EM568" s="1"/>
      <c r="EN568" s="1"/>
      <c r="EO568" s="1"/>
      <c r="EP568" s="1"/>
      <c r="EQ568" s="1"/>
      <c r="ER568" s="1"/>
      <c r="ES568" s="1"/>
      <c r="ET568" s="1"/>
      <c r="EU568" s="1"/>
      <c r="EV568" s="1"/>
      <c r="EW568" s="1"/>
      <c r="EX568" s="1"/>
      <c r="EY568" s="1"/>
      <c r="EZ568" s="1"/>
      <c r="FA568" s="1"/>
      <c r="FB568" s="1"/>
      <c r="FC568" s="1"/>
      <c r="FD568" s="1"/>
      <c r="FE568" s="1"/>
      <c r="FF568" s="1"/>
      <c r="FG568" s="1"/>
      <c r="FH568" s="1"/>
    </row>
    <row r="569" spans="1:164" ht="15.75" customHeight="1" x14ac:dyDescent="0.25">
      <c r="A569" s="1">
        <v>55163</v>
      </c>
      <c r="B569" s="1" t="s">
        <v>570</v>
      </c>
      <c r="C569" s="1" t="s">
        <v>810</v>
      </c>
      <c r="D569" s="1" t="s">
        <v>825</v>
      </c>
      <c r="E569" s="1">
        <v>2137</v>
      </c>
      <c r="F569" s="1" t="s">
        <v>835</v>
      </c>
      <c r="G569" s="1" t="s">
        <v>839</v>
      </c>
      <c r="H569" s="1" t="s">
        <v>841</v>
      </c>
      <c r="I569" s="1" t="s">
        <v>852</v>
      </c>
      <c r="J569" s="33">
        <v>19992.9209486166</v>
      </c>
      <c r="K569" s="33">
        <v>485.13438735177874</v>
      </c>
      <c r="L569" s="33">
        <v>2703.7588932806325</v>
      </c>
      <c r="M569" s="33">
        <v>12629.687747035574</v>
      </c>
      <c r="N569" s="33">
        <v>864.78656126482213</v>
      </c>
      <c r="O569" s="33">
        <v>3164.3952569169965</v>
      </c>
      <c r="P569" s="33">
        <v>145.15810276679844</v>
      </c>
      <c r="Q569" s="33">
        <v>39922.454545454551</v>
      </c>
      <c r="R569" s="33">
        <v>567.85770750988149</v>
      </c>
      <c r="S569" s="33">
        <v>2033.1778656126482</v>
      </c>
      <c r="T569" s="33">
        <v>9691.4743083003959</v>
      </c>
      <c r="U569" s="33">
        <v>3872.189723320158</v>
      </c>
      <c r="V569" s="33">
        <v>8594.5138339920959</v>
      </c>
      <c r="W569" s="33">
        <v>10784.806324110674</v>
      </c>
      <c r="X569" s="33">
        <v>3190.9723320158105</v>
      </c>
      <c r="Y569" s="33">
        <v>1187.4624505928855</v>
      </c>
      <c r="Z569" s="33">
        <v>35811.976284584976</v>
      </c>
      <c r="AA569" s="33">
        <v>13425.600790513834</v>
      </c>
      <c r="AB569" s="33">
        <v>4867.343873517787</v>
      </c>
      <c r="AC569" s="33">
        <v>4835.600790513834</v>
      </c>
      <c r="AD569" s="33">
        <v>5924.0830039525699</v>
      </c>
      <c r="AE569" s="33">
        <v>6759.3478260869579</v>
      </c>
      <c r="AF569" s="33">
        <v>16949.731225296448</v>
      </c>
      <c r="AG569" s="33">
        <v>1072.8814229249012</v>
      </c>
      <c r="AH569" s="33">
        <v>2559.328063241107</v>
      </c>
      <c r="AI569" s="33">
        <v>7286.438735177866</v>
      </c>
      <c r="AJ569" s="33">
        <v>2240.118577075099</v>
      </c>
      <c r="AK569" s="33">
        <v>3559.422924901186</v>
      </c>
      <c r="AL569" s="33">
        <v>231.54150197628459</v>
      </c>
      <c r="AM569" s="33">
        <v>39629.043478260879</v>
      </c>
      <c r="AN569" s="33">
        <v>855.29644268774712</v>
      </c>
      <c r="AO569" s="33">
        <v>1313.316205533597</v>
      </c>
      <c r="AP569" s="33">
        <v>10271.988142292492</v>
      </c>
      <c r="AQ569" s="33">
        <v>3244.04347826087</v>
      </c>
      <c r="AR569" s="33">
        <v>6979.1818181818198</v>
      </c>
      <c r="AS569" s="33">
        <v>11374.1976284585</v>
      </c>
      <c r="AT569" s="33">
        <v>4355.644268774704</v>
      </c>
      <c r="AU569" s="33">
        <v>1235.3754940711462</v>
      </c>
      <c r="AV569" s="33">
        <v>28702.45849802372</v>
      </c>
      <c r="AW569" s="33">
        <v>7559.328063241107</v>
      </c>
      <c r="AX569" s="33">
        <v>5043.553359683794</v>
      </c>
      <c r="AY569" s="33">
        <v>4019.3517786561265</v>
      </c>
      <c r="AZ569" s="33">
        <v>6426.9169960474319</v>
      </c>
      <c r="BA569" s="33">
        <v>5653.3083003952579</v>
      </c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  <c r="CE569" s="1"/>
      <c r="CF569" s="1"/>
      <c r="CG569" s="1"/>
      <c r="CH569" s="1"/>
      <c r="CI569" s="1"/>
      <c r="CJ569" s="1"/>
      <c r="CK569" s="1"/>
      <c r="CL569" s="1"/>
      <c r="CM569" s="1"/>
      <c r="CN569" s="1"/>
      <c r="CO569" s="1"/>
      <c r="CP569" s="1"/>
      <c r="CQ569" s="1"/>
      <c r="CR569" s="1"/>
      <c r="CS569" s="1"/>
      <c r="CT569" s="1"/>
      <c r="CU569" s="1"/>
      <c r="CV569" s="1"/>
      <c r="CW569" s="1"/>
      <c r="CX569" s="1"/>
      <c r="CY569" s="1"/>
      <c r="CZ569" s="1"/>
      <c r="DA569" s="1"/>
      <c r="DB569" s="1"/>
      <c r="DC569" s="1"/>
      <c r="DD569" s="1"/>
      <c r="DE569" s="1"/>
      <c r="DF569" s="1"/>
      <c r="DG569" s="1"/>
      <c r="DH569" s="1"/>
      <c r="DI569" s="1"/>
      <c r="DJ569" s="1"/>
      <c r="DK569" s="1"/>
      <c r="DL569" s="1"/>
      <c r="DM569" s="1"/>
      <c r="DN569" s="1"/>
      <c r="DO569" s="1"/>
      <c r="DP569" s="1"/>
      <c r="DQ569" s="1"/>
      <c r="DR569" s="1"/>
      <c r="DS569" s="1"/>
      <c r="DT569" s="1"/>
      <c r="DU569" s="1"/>
      <c r="DV569" s="1"/>
      <c r="DW569" s="1"/>
      <c r="DX569" s="1"/>
      <c r="DY569" s="1"/>
      <c r="DZ569" s="1"/>
      <c r="EA569" s="1"/>
      <c r="EB569" s="1"/>
      <c r="EC569" s="1"/>
      <c r="ED569" s="1"/>
      <c r="EE569" s="1"/>
      <c r="EF569" s="1"/>
      <c r="EG569" s="1"/>
      <c r="EH569" s="1"/>
      <c r="EI569" s="1"/>
      <c r="EJ569" s="1"/>
      <c r="EK569" s="1"/>
      <c r="EL569" s="1"/>
      <c r="EM569" s="1"/>
      <c r="EN569" s="1"/>
      <c r="EO569" s="1"/>
      <c r="EP569" s="1"/>
      <c r="EQ569" s="1"/>
      <c r="ER569" s="1"/>
      <c r="ES569" s="1"/>
      <c r="ET569" s="1"/>
      <c r="EU569" s="1"/>
      <c r="EV569" s="1"/>
      <c r="EW569" s="1"/>
      <c r="EX569" s="1"/>
      <c r="EY569" s="1"/>
      <c r="EZ569" s="1"/>
      <c r="FA569" s="1"/>
      <c r="FB569" s="1"/>
      <c r="FC569" s="1"/>
      <c r="FD569" s="1"/>
      <c r="FE569" s="1"/>
      <c r="FF569" s="1"/>
      <c r="FG569" s="1"/>
      <c r="FH569" s="1"/>
    </row>
    <row r="570" spans="1:164" ht="15.75" customHeight="1" x14ac:dyDescent="0.25">
      <c r="A570" s="1">
        <v>55164</v>
      </c>
      <c r="B570" s="1" t="s">
        <v>571</v>
      </c>
      <c r="C570" s="1" t="s">
        <v>813</v>
      </c>
      <c r="D570" s="1" t="s">
        <v>827</v>
      </c>
      <c r="E570" s="1">
        <v>2900</v>
      </c>
      <c r="F570" s="1" t="s">
        <v>835</v>
      </c>
      <c r="G570" s="1" t="s">
        <v>839</v>
      </c>
      <c r="H570" s="1" t="s">
        <v>842</v>
      </c>
      <c r="I570" s="1" t="s">
        <v>852</v>
      </c>
      <c r="J570" s="33">
        <v>84257.952569169982</v>
      </c>
      <c r="K570" s="33">
        <v>4538.699604743083</v>
      </c>
      <c r="L570" s="33">
        <v>15135.837944664032</v>
      </c>
      <c r="M570" s="33">
        <v>35570.403162055336</v>
      </c>
      <c r="N570" s="33">
        <v>17359.762845849804</v>
      </c>
      <c r="O570" s="33">
        <v>10019</v>
      </c>
      <c r="P570" s="33">
        <v>1634.2490118577075</v>
      </c>
      <c r="Q570" s="33">
        <v>66006.53754940712</v>
      </c>
      <c r="R570" s="33">
        <v>1089.2964426877472</v>
      </c>
      <c r="S570" s="33">
        <v>2734.1343873517785</v>
      </c>
      <c r="T570" s="33">
        <v>18257.683794466404</v>
      </c>
      <c r="U570" s="33">
        <v>12730.549407114626</v>
      </c>
      <c r="V570" s="33">
        <v>10894.814229249012</v>
      </c>
      <c r="W570" s="33">
        <v>15015.786561264824</v>
      </c>
      <c r="X570" s="33">
        <v>3665.8300395256915</v>
      </c>
      <c r="Y570" s="33">
        <v>1618.4426877470357</v>
      </c>
      <c r="Z570" s="33">
        <v>65359.561264822129</v>
      </c>
      <c r="AA570" s="33">
        <v>21813.150197628464</v>
      </c>
      <c r="AB570" s="33">
        <v>7254.055335968379</v>
      </c>
      <c r="AC570" s="33">
        <v>11576.616600790514</v>
      </c>
      <c r="AD570" s="33">
        <v>15128.723320158104</v>
      </c>
      <c r="AE570" s="33">
        <v>9587.0158102766818</v>
      </c>
      <c r="AF570" s="33">
        <v>82954.387351778671</v>
      </c>
      <c r="AG570" s="33">
        <v>5042.869565217391</v>
      </c>
      <c r="AH570" s="33">
        <v>13943.474308300396</v>
      </c>
      <c r="AI570" s="33">
        <v>40381.083003952575</v>
      </c>
      <c r="AJ570" s="33">
        <v>14663.853754940714</v>
      </c>
      <c r="AK570" s="33">
        <v>7516.810276679842</v>
      </c>
      <c r="AL570" s="33">
        <v>1406.2964426877472</v>
      </c>
      <c r="AM570" s="33">
        <v>65933.881422924911</v>
      </c>
      <c r="AN570" s="33">
        <v>929.23320158102774</v>
      </c>
      <c r="AO570" s="33">
        <v>2110.134387351779</v>
      </c>
      <c r="AP570" s="33">
        <v>17354.454545454544</v>
      </c>
      <c r="AQ570" s="33">
        <v>11629.857707509882</v>
      </c>
      <c r="AR570" s="33">
        <v>12204.05138339921</v>
      </c>
      <c r="AS570" s="33">
        <v>16554.0790513834</v>
      </c>
      <c r="AT570" s="33">
        <v>3688.6640316205535</v>
      </c>
      <c r="AU570" s="33">
        <v>1463.407114624506</v>
      </c>
      <c r="AV570" s="33">
        <v>64437.083003952575</v>
      </c>
      <c r="AW570" s="33">
        <v>20798.596837944664</v>
      </c>
      <c r="AX570" s="33">
        <v>7232.889328063241</v>
      </c>
      <c r="AY570" s="33">
        <v>12802.335968379448</v>
      </c>
      <c r="AZ570" s="33">
        <v>13309.600790513836</v>
      </c>
      <c r="BA570" s="33">
        <v>10293.660079051384</v>
      </c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  <c r="CE570" s="1"/>
      <c r="CF570" s="1"/>
      <c r="CG570" s="1"/>
      <c r="CH570" s="1"/>
      <c r="CI570" s="1"/>
      <c r="CJ570" s="1"/>
      <c r="CK570" s="1"/>
      <c r="CL570" s="1"/>
      <c r="CM570" s="1"/>
      <c r="CN570" s="1"/>
      <c r="CO570" s="1"/>
      <c r="CP570" s="1"/>
      <c r="CQ570" s="1"/>
      <c r="CR570" s="1"/>
      <c r="CS570" s="1"/>
      <c r="CT570" s="1"/>
      <c r="CU570" s="1"/>
      <c r="CV570" s="1"/>
      <c r="CW570" s="1"/>
      <c r="CX570" s="1"/>
      <c r="CY570" s="1"/>
      <c r="CZ570" s="1"/>
      <c r="DA570" s="1"/>
      <c r="DB570" s="1"/>
      <c r="DC570" s="1"/>
      <c r="DD570" s="1"/>
      <c r="DE570" s="1"/>
      <c r="DF570" s="1"/>
      <c r="DG570" s="1"/>
      <c r="DH570" s="1"/>
      <c r="DI570" s="1"/>
      <c r="DJ570" s="1"/>
      <c r="DK570" s="1"/>
      <c r="DL570" s="1"/>
      <c r="DM570" s="1"/>
      <c r="DN570" s="1"/>
      <c r="DO570" s="1"/>
      <c r="DP570" s="1"/>
      <c r="DQ570" s="1"/>
      <c r="DR570" s="1"/>
      <c r="DS570" s="1"/>
      <c r="DT570" s="1"/>
      <c r="DU570" s="1"/>
      <c r="DV570" s="1"/>
      <c r="DW570" s="1"/>
      <c r="DX570" s="1"/>
      <c r="DY570" s="1"/>
      <c r="DZ570" s="1"/>
      <c r="EA570" s="1"/>
      <c r="EB570" s="1"/>
      <c r="EC570" s="1"/>
      <c r="ED570" s="1"/>
      <c r="EE570" s="1"/>
      <c r="EF570" s="1"/>
      <c r="EG570" s="1"/>
      <c r="EH570" s="1"/>
      <c r="EI570" s="1"/>
      <c r="EJ570" s="1"/>
      <c r="EK570" s="1"/>
      <c r="EL570" s="1"/>
      <c r="EM570" s="1"/>
      <c r="EN570" s="1"/>
      <c r="EO570" s="1"/>
      <c r="EP570" s="1"/>
      <c r="EQ570" s="1"/>
      <c r="ER570" s="1"/>
      <c r="ES570" s="1"/>
      <c r="ET570" s="1"/>
      <c r="EU570" s="1"/>
      <c r="EV570" s="1"/>
      <c r="EW570" s="1"/>
      <c r="EX570" s="1"/>
      <c r="EY570" s="1"/>
      <c r="EZ570" s="1"/>
      <c r="FA570" s="1"/>
      <c r="FB570" s="1"/>
      <c r="FC570" s="1"/>
      <c r="FD570" s="1"/>
      <c r="FE570" s="1"/>
      <c r="FF570" s="1"/>
      <c r="FG570" s="1"/>
      <c r="FH570" s="1"/>
    </row>
    <row r="571" spans="1:164" ht="15.75" customHeight="1" x14ac:dyDescent="0.25">
      <c r="A571" s="1">
        <v>55165</v>
      </c>
      <c r="B571" s="1" t="s">
        <v>572</v>
      </c>
      <c r="C571" s="1" t="s">
        <v>813</v>
      </c>
      <c r="D571" s="1" t="s">
        <v>827</v>
      </c>
      <c r="E571" s="1">
        <v>2970</v>
      </c>
      <c r="F571" s="1" t="s">
        <v>833</v>
      </c>
      <c r="G571" s="1" t="s">
        <v>839</v>
      </c>
      <c r="H571" s="1" t="s">
        <v>842</v>
      </c>
      <c r="I571" s="1" t="s">
        <v>851</v>
      </c>
      <c r="J571" s="33">
        <v>62943.454545454551</v>
      </c>
      <c r="K571" s="33">
        <v>2160.422924901186</v>
      </c>
      <c r="L571" s="33">
        <v>10949.632411067194</v>
      </c>
      <c r="M571" s="33">
        <v>21535.027667984192</v>
      </c>
      <c r="N571" s="33">
        <v>19491.312252964428</v>
      </c>
      <c r="O571" s="33">
        <v>6168.9644268774709</v>
      </c>
      <c r="P571" s="33">
        <v>2638.0948616600795</v>
      </c>
      <c r="Q571" s="33">
        <v>55732.54150197628</v>
      </c>
      <c r="R571" s="33">
        <v>1089.6719367588933</v>
      </c>
      <c r="S571" s="33">
        <v>4586.584980237154</v>
      </c>
      <c r="T571" s="33">
        <v>14588.573122529644</v>
      </c>
      <c r="U571" s="33">
        <v>11328.980237154152</v>
      </c>
      <c r="V571" s="33">
        <v>10267.05533596838</v>
      </c>
      <c r="W571" s="33">
        <v>5576.4624505928859</v>
      </c>
      <c r="X571" s="33">
        <v>6547.853754940712</v>
      </c>
      <c r="Y571" s="33">
        <v>1747.3596837944665</v>
      </c>
      <c r="Z571" s="33">
        <v>109113.47826086958</v>
      </c>
      <c r="AA571" s="33">
        <v>50791.830039525696</v>
      </c>
      <c r="AB571" s="33">
        <v>10909.750988142292</v>
      </c>
      <c r="AC571" s="33">
        <v>10317.280632411068</v>
      </c>
      <c r="AD571" s="33">
        <v>24392.209486166012</v>
      </c>
      <c r="AE571" s="33">
        <v>12702.407114624508</v>
      </c>
      <c r="AF571" s="33">
        <v>69066.395256917007</v>
      </c>
      <c r="AG571" s="33">
        <v>2954.229249011858</v>
      </c>
      <c r="AH571" s="33">
        <v>9060.9169960474319</v>
      </c>
      <c r="AI571" s="33">
        <v>29691.640316205539</v>
      </c>
      <c r="AJ571" s="33">
        <v>17633.2766798419</v>
      </c>
      <c r="AK571" s="33">
        <v>6798.8853754940719</v>
      </c>
      <c r="AL571" s="33">
        <v>2927.446640316206</v>
      </c>
      <c r="AM571" s="33">
        <v>60969.513833992096</v>
      </c>
      <c r="AN571" s="33">
        <v>1806.2648221343877</v>
      </c>
      <c r="AO571" s="33">
        <v>4605.292490118577</v>
      </c>
      <c r="AP571" s="33">
        <v>16079.470355731226</v>
      </c>
      <c r="AQ571" s="33">
        <v>11934.0395256917</v>
      </c>
      <c r="AR571" s="33">
        <v>10555.1976284585</v>
      </c>
      <c r="AS571" s="33">
        <v>6615.6205533596849</v>
      </c>
      <c r="AT571" s="33">
        <v>7241.181818181818</v>
      </c>
      <c r="AU571" s="33">
        <v>2132.446640316206</v>
      </c>
      <c r="AV571" s="33">
        <v>104882.85375494072</v>
      </c>
      <c r="AW571" s="33">
        <v>45645.462450592888</v>
      </c>
      <c r="AX571" s="33">
        <v>12203.573122529646</v>
      </c>
      <c r="AY571" s="33">
        <v>9326.798418972332</v>
      </c>
      <c r="AZ571" s="33">
        <v>24523.209486166012</v>
      </c>
      <c r="BA571" s="33">
        <v>13183.810276679844</v>
      </c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  <c r="CE571" s="1"/>
      <c r="CF571" s="1"/>
      <c r="CG571" s="1"/>
      <c r="CH571" s="1"/>
      <c r="CI571" s="1"/>
      <c r="CJ571" s="1"/>
      <c r="CK571" s="1"/>
      <c r="CL571" s="1"/>
      <c r="CM571" s="1"/>
      <c r="CN571" s="1"/>
      <c r="CO571" s="1"/>
      <c r="CP571" s="1"/>
      <c r="CQ571" s="1"/>
      <c r="CR571" s="1"/>
      <c r="CS571" s="1"/>
      <c r="CT571" s="1"/>
      <c r="CU571" s="1"/>
      <c r="CV571" s="1"/>
      <c r="CW571" s="1"/>
      <c r="CX571" s="1"/>
      <c r="CY571" s="1"/>
      <c r="CZ571" s="1"/>
      <c r="DA571" s="1"/>
      <c r="DB571" s="1"/>
      <c r="DC571" s="1"/>
      <c r="DD571" s="1"/>
      <c r="DE571" s="1"/>
      <c r="DF571" s="1"/>
      <c r="DG571" s="1"/>
      <c r="DH571" s="1"/>
      <c r="DI571" s="1"/>
      <c r="DJ571" s="1"/>
      <c r="DK571" s="1"/>
      <c r="DL571" s="1"/>
      <c r="DM571" s="1"/>
      <c r="DN571" s="1"/>
      <c r="DO571" s="1"/>
      <c r="DP571" s="1"/>
      <c r="DQ571" s="1"/>
      <c r="DR571" s="1"/>
      <c r="DS571" s="1"/>
      <c r="DT571" s="1"/>
      <c r="DU571" s="1"/>
      <c r="DV571" s="1"/>
      <c r="DW571" s="1"/>
      <c r="DX571" s="1"/>
      <c r="DY571" s="1"/>
      <c r="DZ571" s="1"/>
      <c r="EA571" s="1"/>
      <c r="EB571" s="1"/>
      <c r="EC571" s="1"/>
      <c r="ED571" s="1"/>
      <c r="EE571" s="1"/>
      <c r="EF571" s="1"/>
      <c r="EG571" s="1"/>
      <c r="EH571" s="1"/>
      <c r="EI571" s="1"/>
      <c r="EJ571" s="1"/>
      <c r="EK571" s="1"/>
      <c r="EL571" s="1"/>
      <c r="EM571" s="1"/>
      <c r="EN571" s="1"/>
      <c r="EO571" s="1"/>
      <c r="EP571" s="1"/>
      <c r="EQ571" s="1"/>
      <c r="ER571" s="1"/>
      <c r="ES571" s="1"/>
      <c r="ET571" s="1"/>
      <c r="EU571" s="1"/>
      <c r="EV571" s="1"/>
      <c r="EW571" s="1"/>
      <c r="EX571" s="1"/>
      <c r="EY571" s="1"/>
      <c r="EZ571" s="1"/>
      <c r="FA571" s="1"/>
      <c r="FB571" s="1"/>
      <c r="FC571" s="1"/>
      <c r="FD571" s="1"/>
      <c r="FE571" s="1"/>
      <c r="FF571" s="1"/>
      <c r="FG571" s="1"/>
      <c r="FH571" s="1"/>
    </row>
    <row r="572" spans="1:164" ht="15.75" customHeight="1" x14ac:dyDescent="0.25">
      <c r="A572" s="1">
        <v>55166</v>
      </c>
      <c r="B572" s="1" t="s">
        <v>573</v>
      </c>
      <c r="C572" s="1" t="s">
        <v>815</v>
      </c>
      <c r="D572" s="1" t="s">
        <v>825</v>
      </c>
      <c r="E572" s="1">
        <v>1850</v>
      </c>
      <c r="F572" s="1" t="s">
        <v>835</v>
      </c>
      <c r="G572" s="1" t="s">
        <v>839</v>
      </c>
      <c r="H572" s="1" t="s">
        <v>844</v>
      </c>
      <c r="I572" s="1" t="s">
        <v>850</v>
      </c>
      <c r="J572" s="33">
        <v>4701.8063241106729</v>
      </c>
      <c r="K572" s="33">
        <v>88.980237154150203</v>
      </c>
      <c r="L572" s="33">
        <v>42.624505928853758</v>
      </c>
      <c r="M572" s="33">
        <v>4046.0869565217395</v>
      </c>
      <c r="N572" s="33">
        <v>396.49407114624506</v>
      </c>
      <c r="O572" s="33">
        <v>12.596837944664033</v>
      </c>
      <c r="P572" s="33">
        <v>115.02371541501977</v>
      </c>
      <c r="Q572" s="33">
        <v>18864.525691699608</v>
      </c>
      <c r="R572" s="33">
        <v>189.2608695652174</v>
      </c>
      <c r="S572" s="33">
        <v>475.38339920948619</v>
      </c>
      <c r="T572" s="33">
        <v>4162.600790513834</v>
      </c>
      <c r="U572" s="33">
        <v>2595.897233201581</v>
      </c>
      <c r="V572" s="33">
        <v>3738.8577075098815</v>
      </c>
      <c r="W572" s="33">
        <v>5401.837944664032</v>
      </c>
      <c r="X572" s="33">
        <v>1986.320158102767</v>
      </c>
      <c r="Y572" s="33">
        <v>314.36758893280637</v>
      </c>
      <c r="Z572" s="33">
        <v>15898.679841897236</v>
      </c>
      <c r="AA572" s="33">
        <v>8127.2015810276689</v>
      </c>
      <c r="AB572" s="33">
        <v>2905.110671936759</v>
      </c>
      <c r="AC572" s="33">
        <v>1867.1462450592887</v>
      </c>
      <c r="AD572" s="33">
        <v>1456.5415019762847</v>
      </c>
      <c r="AE572" s="33">
        <v>1542.6798418972332</v>
      </c>
      <c r="AF572" s="33">
        <v>25502.233201581028</v>
      </c>
      <c r="AG572" s="33">
        <v>145.08300395256919</v>
      </c>
      <c r="AH572" s="33">
        <v>123.66403162055337</v>
      </c>
      <c r="AI572" s="33">
        <v>24143.486166007904</v>
      </c>
      <c r="AJ572" s="33">
        <v>860.7509881422925</v>
      </c>
      <c r="AK572" s="33">
        <v>69.446640316205531</v>
      </c>
      <c r="AL572" s="33">
        <v>159.802371541502</v>
      </c>
      <c r="AM572" s="33">
        <v>21136.719367588936</v>
      </c>
      <c r="AN572" s="33">
        <v>87.905138339920953</v>
      </c>
      <c r="AO572" s="33">
        <v>526.600790513834</v>
      </c>
      <c r="AP572" s="33">
        <v>5460.739130434783</v>
      </c>
      <c r="AQ572" s="33">
        <v>3228.2608695652175</v>
      </c>
      <c r="AR572" s="33">
        <v>3515.3952569169965</v>
      </c>
      <c r="AS572" s="33">
        <v>5776.221343873518</v>
      </c>
      <c r="AT572" s="33">
        <v>2147.525691699605</v>
      </c>
      <c r="AU572" s="33">
        <v>394.07114624505931</v>
      </c>
      <c r="AV572" s="33">
        <v>18506.391304347831</v>
      </c>
      <c r="AW572" s="33">
        <v>8888.5256916996059</v>
      </c>
      <c r="AX572" s="33">
        <v>3034.924901185771</v>
      </c>
      <c r="AY572" s="33">
        <v>2748.197628458498</v>
      </c>
      <c r="AZ572" s="33">
        <v>1891.0197628458498</v>
      </c>
      <c r="BA572" s="33">
        <v>1943.723320158103</v>
      </c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  <c r="CE572" s="1"/>
      <c r="CF572" s="1"/>
      <c r="CG572" s="1"/>
      <c r="CH572" s="1"/>
      <c r="CI572" s="1"/>
      <c r="CJ572" s="1"/>
      <c r="CK572" s="1"/>
      <c r="CL572" s="1"/>
      <c r="CM572" s="1"/>
      <c r="CN572" s="1"/>
      <c r="CO572" s="1"/>
      <c r="CP572" s="1"/>
      <c r="CQ572" s="1"/>
      <c r="CR572" s="1"/>
      <c r="CS572" s="1"/>
      <c r="CT572" s="1"/>
      <c r="CU572" s="1"/>
      <c r="CV572" s="1"/>
      <c r="CW572" s="1"/>
      <c r="CX572" s="1"/>
      <c r="CY572" s="1"/>
      <c r="CZ572" s="1"/>
      <c r="DA572" s="1"/>
      <c r="DB572" s="1"/>
      <c r="DC572" s="1"/>
      <c r="DD572" s="1"/>
      <c r="DE572" s="1"/>
      <c r="DF572" s="1"/>
      <c r="DG572" s="1"/>
      <c r="DH572" s="1"/>
      <c r="DI572" s="1"/>
      <c r="DJ572" s="1"/>
      <c r="DK572" s="1"/>
      <c r="DL572" s="1"/>
      <c r="DM572" s="1"/>
      <c r="DN572" s="1"/>
      <c r="DO572" s="1"/>
      <c r="DP572" s="1"/>
      <c r="DQ572" s="1"/>
      <c r="DR572" s="1"/>
      <c r="DS572" s="1"/>
      <c r="DT572" s="1"/>
      <c r="DU572" s="1"/>
      <c r="DV572" s="1"/>
      <c r="DW572" s="1"/>
      <c r="DX572" s="1"/>
      <c r="DY572" s="1"/>
      <c r="DZ572" s="1"/>
      <c r="EA572" s="1"/>
      <c r="EB572" s="1"/>
      <c r="EC572" s="1"/>
      <c r="ED572" s="1"/>
      <c r="EE572" s="1"/>
      <c r="EF572" s="1"/>
      <c r="EG572" s="1"/>
      <c r="EH572" s="1"/>
      <c r="EI572" s="1"/>
      <c r="EJ572" s="1"/>
      <c r="EK572" s="1"/>
      <c r="EL572" s="1"/>
      <c r="EM572" s="1"/>
      <c r="EN572" s="1"/>
      <c r="EO572" s="1"/>
      <c r="EP572" s="1"/>
      <c r="EQ572" s="1"/>
      <c r="ER572" s="1"/>
      <c r="ES572" s="1"/>
      <c r="ET572" s="1"/>
      <c r="EU572" s="1"/>
      <c r="EV572" s="1"/>
      <c r="EW572" s="1"/>
      <c r="EX572" s="1"/>
      <c r="EY572" s="1"/>
      <c r="EZ572" s="1"/>
      <c r="FA572" s="1"/>
      <c r="FB572" s="1"/>
      <c r="FC572" s="1"/>
      <c r="FD572" s="1"/>
      <c r="FE572" s="1"/>
      <c r="FF572" s="1"/>
      <c r="FG572" s="1"/>
      <c r="FH572" s="1"/>
    </row>
    <row r="573" spans="1:164" ht="15.75" customHeight="1" x14ac:dyDescent="0.25">
      <c r="A573" s="1">
        <v>55167</v>
      </c>
      <c r="B573" s="1" t="s">
        <v>574</v>
      </c>
      <c r="C573" s="1" t="s">
        <v>813</v>
      </c>
      <c r="D573" s="1" t="s">
        <v>824</v>
      </c>
      <c r="E573" s="1">
        <v>2650</v>
      </c>
      <c r="F573" s="1" t="s">
        <v>834</v>
      </c>
      <c r="G573" s="1" t="s">
        <v>839</v>
      </c>
      <c r="H573" s="1" t="s">
        <v>843</v>
      </c>
      <c r="I573" s="1" t="s">
        <v>853</v>
      </c>
      <c r="J573" s="33">
        <v>80355.952569169953</v>
      </c>
      <c r="K573" s="33">
        <v>6104.6640316205539</v>
      </c>
      <c r="L573" s="33">
        <v>13316.379446640318</v>
      </c>
      <c r="M573" s="33">
        <v>30896.608695652176</v>
      </c>
      <c r="N573" s="33">
        <v>19252.03162055336</v>
      </c>
      <c r="O573" s="33">
        <v>8108.4426877470369</v>
      </c>
      <c r="P573" s="33">
        <v>2677.826086956522</v>
      </c>
      <c r="Q573" s="33">
        <v>65228.407114624511</v>
      </c>
      <c r="R573" s="33">
        <v>1053.7747035573125</v>
      </c>
      <c r="S573" s="33">
        <v>2941.118577075099</v>
      </c>
      <c r="T573" s="33">
        <v>20446.027667984192</v>
      </c>
      <c r="U573" s="33">
        <v>10755.632411067194</v>
      </c>
      <c r="V573" s="33">
        <v>13979.687747035574</v>
      </c>
      <c r="W573" s="33">
        <v>10116.00790513834</v>
      </c>
      <c r="X573" s="33">
        <v>3935.407114624506</v>
      </c>
      <c r="Y573" s="33">
        <v>2000.7509881422925</v>
      </c>
      <c r="Z573" s="33">
        <v>71550.901185770766</v>
      </c>
      <c r="AA573" s="33">
        <v>21561.256916996052</v>
      </c>
      <c r="AB573" s="33">
        <v>7955.05138339921</v>
      </c>
      <c r="AC573" s="33">
        <v>11348.715415019764</v>
      </c>
      <c r="AD573" s="33">
        <v>18106.750988142296</v>
      </c>
      <c r="AE573" s="33">
        <v>12579.12648221344</v>
      </c>
      <c r="AF573" s="33">
        <v>79466.268774703567</v>
      </c>
      <c r="AG573" s="33">
        <v>6332.1778656126489</v>
      </c>
      <c r="AH573" s="33">
        <v>12817.18181818182</v>
      </c>
      <c r="AI573" s="33">
        <v>33891.343873517792</v>
      </c>
      <c r="AJ573" s="33">
        <v>17087.707509881424</v>
      </c>
      <c r="AK573" s="33">
        <v>7104.9367588932801</v>
      </c>
      <c r="AL573" s="33">
        <v>2232.9209486166014</v>
      </c>
      <c r="AM573" s="33">
        <v>63987.158102766807</v>
      </c>
      <c r="AN573" s="33">
        <v>1274.4584980237155</v>
      </c>
      <c r="AO573" s="33">
        <v>2847.636363636364</v>
      </c>
      <c r="AP573" s="33">
        <v>19578.549407114628</v>
      </c>
      <c r="AQ573" s="33">
        <v>10313.727272727274</v>
      </c>
      <c r="AR573" s="33">
        <v>12511.885375494072</v>
      </c>
      <c r="AS573" s="33">
        <v>11517.229249011858</v>
      </c>
      <c r="AT573" s="33">
        <v>3990.6561264822139</v>
      </c>
      <c r="AU573" s="33">
        <v>1953.01581027668</v>
      </c>
      <c r="AV573" s="33">
        <v>72097.60869565219</v>
      </c>
      <c r="AW573" s="33">
        <v>24010.264822134388</v>
      </c>
      <c r="AX573" s="33">
        <v>7549.4861660079059</v>
      </c>
      <c r="AY573" s="33">
        <v>10572.869565217392</v>
      </c>
      <c r="AZ573" s="33">
        <v>20180.272727272728</v>
      </c>
      <c r="BA573" s="33">
        <v>9784.7154150197639</v>
      </c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  <c r="CE573" s="1"/>
      <c r="CF573" s="1"/>
      <c r="CG573" s="1"/>
      <c r="CH573" s="1"/>
      <c r="CI573" s="1"/>
      <c r="CJ573" s="1"/>
      <c r="CK573" s="1"/>
      <c r="CL573" s="1"/>
      <c r="CM573" s="1"/>
      <c r="CN573" s="1"/>
      <c r="CO573" s="1"/>
      <c r="CP573" s="1"/>
      <c r="CQ573" s="1"/>
      <c r="CR573" s="1"/>
      <c r="CS573" s="1"/>
      <c r="CT573" s="1"/>
      <c r="CU573" s="1"/>
      <c r="CV573" s="1"/>
      <c r="CW573" s="1"/>
      <c r="CX573" s="1"/>
      <c r="CY573" s="1"/>
      <c r="CZ573" s="1"/>
      <c r="DA573" s="1"/>
      <c r="DB573" s="1"/>
      <c r="DC573" s="1"/>
      <c r="DD573" s="1"/>
      <c r="DE573" s="1"/>
      <c r="DF573" s="1"/>
      <c r="DG573" s="1"/>
      <c r="DH573" s="1"/>
      <c r="DI573" s="1"/>
      <c r="DJ573" s="1"/>
      <c r="DK573" s="1"/>
      <c r="DL573" s="1"/>
      <c r="DM573" s="1"/>
      <c r="DN573" s="1"/>
      <c r="DO573" s="1"/>
      <c r="DP573" s="1"/>
      <c r="DQ573" s="1"/>
      <c r="DR573" s="1"/>
      <c r="DS573" s="1"/>
      <c r="DT573" s="1"/>
      <c r="DU573" s="1"/>
      <c r="DV573" s="1"/>
      <c r="DW573" s="1"/>
      <c r="DX573" s="1"/>
      <c r="DY573" s="1"/>
      <c r="DZ573" s="1"/>
      <c r="EA573" s="1"/>
      <c r="EB573" s="1"/>
      <c r="EC573" s="1"/>
      <c r="ED573" s="1"/>
      <c r="EE573" s="1"/>
      <c r="EF573" s="1"/>
      <c r="EG573" s="1"/>
      <c r="EH573" s="1"/>
      <c r="EI573" s="1"/>
      <c r="EJ573" s="1"/>
      <c r="EK573" s="1"/>
      <c r="EL573" s="1"/>
      <c r="EM573" s="1"/>
      <c r="EN573" s="1"/>
      <c r="EO573" s="1"/>
      <c r="EP573" s="1"/>
      <c r="EQ573" s="1"/>
      <c r="ER573" s="1"/>
      <c r="ES573" s="1"/>
      <c r="ET573" s="1"/>
      <c r="EU573" s="1"/>
      <c r="EV573" s="1"/>
      <c r="EW573" s="1"/>
      <c r="EX573" s="1"/>
      <c r="EY573" s="1"/>
      <c r="EZ573" s="1"/>
      <c r="FA573" s="1"/>
      <c r="FB573" s="1"/>
      <c r="FC573" s="1"/>
      <c r="FD573" s="1"/>
      <c r="FE573" s="1"/>
      <c r="FF573" s="1"/>
      <c r="FG573" s="1"/>
      <c r="FH573" s="1"/>
    </row>
    <row r="574" spans="1:164" ht="15.75" customHeight="1" x14ac:dyDescent="0.25">
      <c r="A574" s="1">
        <v>55168</v>
      </c>
      <c r="B574" s="1" t="s">
        <v>575</v>
      </c>
      <c r="C574" s="1" t="s">
        <v>810</v>
      </c>
      <c r="D574" s="1" t="s">
        <v>824</v>
      </c>
      <c r="E574" s="1">
        <v>2594</v>
      </c>
      <c r="F574" s="1" t="s">
        <v>834</v>
      </c>
      <c r="G574" s="1" t="s">
        <v>839</v>
      </c>
      <c r="H574" s="1" t="s">
        <v>841</v>
      </c>
      <c r="I574" s="1" t="s">
        <v>854</v>
      </c>
      <c r="J574" s="33">
        <v>100854.1699604743</v>
      </c>
      <c r="K574" s="33">
        <v>5573.798418972332</v>
      </c>
      <c r="L574" s="33">
        <v>11958.877470355732</v>
      </c>
      <c r="M574" s="33">
        <v>42965.086956521744</v>
      </c>
      <c r="N574" s="33">
        <v>16534.288537549408</v>
      </c>
      <c r="O574" s="33">
        <v>18894.332015810276</v>
      </c>
      <c r="P574" s="33">
        <v>4927.7865612648229</v>
      </c>
      <c r="Q574" s="33">
        <v>72821.992094861678</v>
      </c>
      <c r="R574" s="33">
        <v>1334.3280632411067</v>
      </c>
      <c r="S574" s="33">
        <v>5966.6047430830049</v>
      </c>
      <c r="T574" s="33">
        <v>24328.114624505928</v>
      </c>
      <c r="U574" s="33">
        <v>12488.19367588933</v>
      </c>
      <c r="V574" s="33">
        <v>12185.249011857708</v>
      </c>
      <c r="W574" s="33">
        <v>10465.051383399212</v>
      </c>
      <c r="X574" s="33">
        <v>4093.4308300395255</v>
      </c>
      <c r="Y574" s="33">
        <v>1961.01976284585</v>
      </c>
      <c r="Z574" s="33">
        <v>73237.691699604737</v>
      </c>
      <c r="AA574" s="33">
        <v>22094.89723320158</v>
      </c>
      <c r="AB574" s="33">
        <v>8447.0790513833999</v>
      </c>
      <c r="AC574" s="33">
        <v>13029.201581027668</v>
      </c>
      <c r="AD574" s="33">
        <v>17208.786561264824</v>
      </c>
      <c r="AE574" s="33">
        <v>12457.727272727274</v>
      </c>
      <c r="AF574" s="33">
        <v>103689.34387351779</v>
      </c>
      <c r="AG574" s="33">
        <v>7285.699604743083</v>
      </c>
      <c r="AH574" s="33">
        <v>13673.841897233202</v>
      </c>
      <c r="AI574" s="33">
        <v>42113.770750988144</v>
      </c>
      <c r="AJ574" s="33">
        <v>17873.632411067196</v>
      </c>
      <c r="AK574" s="33">
        <v>19037.699604743084</v>
      </c>
      <c r="AL574" s="33">
        <v>3704.699604743083</v>
      </c>
      <c r="AM574" s="33">
        <v>85678.071146245056</v>
      </c>
      <c r="AN574" s="33">
        <v>1454.296442687747</v>
      </c>
      <c r="AO574" s="33">
        <v>6242.8656126482219</v>
      </c>
      <c r="AP574" s="33">
        <v>29953.960474308304</v>
      </c>
      <c r="AQ574" s="33">
        <v>14405.928853754942</v>
      </c>
      <c r="AR574" s="33">
        <v>12545.897233201582</v>
      </c>
      <c r="AS574" s="33">
        <v>14355.02371541502</v>
      </c>
      <c r="AT574" s="33">
        <v>4543.513833992095</v>
      </c>
      <c r="AU574" s="33">
        <v>2176.5849802371545</v>
      </c>
      <c r="AV574" s="33">
        <v>78664.071146245056</v>
      </c>
      <c r="AW574" s="33">
        <v>24379.02371541502</v>
      </c>
      <c r="AX574" s="33">
        <v>10068.09486166008</v>
      </c>
      <c r="AY574" s="33">
        <v>13212.818181818184</v>
      </c>
      <c r="AZ574" s="33">
        <v>16224.27272727273</v>
      </c>
      <c r="BA574" s="33">
        <v>14779.861660079054</v>
      </c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  <c r="CE574" s="1"/>
      <c r="CF574" s="1"/>
      <c r="CG574" s="1"/>
      <c r="CH574" s="1"/>
      <c r="CI574" s="1"/>
      <c r="CJ574" s="1"/>
      <c r="CK574" s="1"/>
      <c r="CL574" s="1"/>
      <c r="CM574" s="1"/>
      <c r="CN574" s="1"/>
      <c r="CO574" s="1"/>
      <c r="CP574" s="1"/>
      <c r="CQ574" s="1"/>
      <c r="CR574" s="1"/>
      <c r="CS574" s="1"/>
      <c r="CT574" s="1"/>
      <c r="CU574" s="1"/>
      <c r="CV574" s="1"/>
      <c r="CW574" s="1"/>
      <c r="CX574" s="1"/>
      <c r="CY574" s="1"/>
      <c r="CZ574" s="1"/>
      <c r="DA574" s="1"/>
      <c r="DB574" s="1"/>
      <c r="DC574" s="1"/>
      <c r="DD574" s="1"/>
      <c r="DE574" s="1"/>
      <c r="DF574" s="1"/>
      <c r="DG574" s="1"/>
      <c r="DH574" s="1"/>
      <c r="DI574" s="1"/>
      <c r="DJ574" s="1"/>
      <c r="DK574" s="1"/>
      <c r="DL574" s="1"/>
      <c r="DM574" s="1"/>
      <c r="DN574" s="1"/>
      <c r="DO574" s="1"/>
      <c r="DP574" s="1"/>
      <c r="DQ574" s="1"/>
      <c r="DR574" s="1"/>
      <c r="DS574" s="1"/>
      <c r="DT574" s="1"/>
      <c r="DU574" s="1"/>
      <c r="DV574" s="1"/>
      <c r="DW574" s="1"/>
      <c r="DX574" s="1"/>
      <c r="DY574" s="1"/>
      <c r="DZ574" s="1"/>
      <c r="EA574" s="1"/>
      <c r="EB574" s="1"/>
      <c r="EC574" s="1"/>
      <c r="ED574" s="1"/>
      <c r="EE574" s="1"/>
      <c r="EF574" s="1"/>
      <c r="EG574" s="1"/>
      <c r="EH574" s="1"/>
      <c r="EI574" s="1"/>
      <c r="EJ574" s="1"/>
      <c r="EK574" s="1"/>
      <c r="EL574" s="1"/>
      <c r="EM574" s="1"/>
      <c r="EN574" s="1"/>
      <c r="EO574" s="1"/>
      <c r="EP574" s="1"/>
      <c r="EQ574" s="1"/>
      <c r="ER574" s="1"/>
      <c r="ES574" s="1"/>
      <c r="ET574" s="1"/>
      <c r="EU574" s="1"/>
      <c r="EV574" s="1"/>
      <c r="EW574" s="1"/>
      <c r="EX574" s="1"/>
      <c r="EY574" s="1"/>
      <c r="EZ574" s="1"/>
      <c r="FA574" s="1"/>
      <c r="FB574" s="1"/>
      <c r="FC574" s="1"/>
      <c r="FD574" s="1"/>
      <c r="FE574" s="1"/>
      <c r="FF574" s="1"/>
      <c r="FG574" s="1"/>
      <c r="FH574" s="1"/>
    </row>
    <row r="575" spans="1:164" ht="15.75" customHeight="1" x14ac:dyDescent="0.25">
      <c r="A575" s="1">
        <v>55169</v>
      </c>
      <c r="B575" s="1" t="s">
        <v>576</v>
      </c>
      <c r="C575" s="1" t="s">
        <v>814</v>
      </c>
      <c r="D575" s="1" t="s">
        <v>825</v>
      </c>
      <c r="E575" s="1">
        <v>2150</v>
      </c>
      <c r="F575" s="1" t="s">
        <v>832</v>
      </c>
      <c r="G575" s="1" t="s">
        <v>839</v>
      </c>
      <c r="H575" s="1" t="s">
        <v>843</v>
      </c>
      <c r="I575" s="1" t="s">
        <v>851</v>
      </c>
      <c r="J575" s="33">
        <v>33118.754940711464</v>
      </c>
      <c r="K575" s="33">
        <v>2682.209486166008</v>
      </c>
      <c r="L575" s="33">
        <v>3280.237154150198</v>
      </c>
      <c r="M575" s="33">
        <v>14492.739130434782</v>
      </c>
      <c r="N575" s="33">
        <v>5714.249011857708</v>
      </c>
      <c r="O575" s="33">
        <v>5527.0671936758899</v>
      </c>
      <c r="P575" s="33">
        <v>1422.2529644268777</v>
      </c>
      <c r="Q575" s="33">
        <v>44294.600790513839</v>
      </c>
      <c r="R575" s="33">
        <v>906.36363636363637</v>
      </c>
      <c r="S575" s="33">
        <v>1697.5612648221345</v>
      </c>
      <c r="T575" s="33">
        <v>10122.21343873518</v>
      </c>
      <c r="U575" s="33">
        <v>8923.213438735178</v>
      </c>
      <c r="V575" s="33">
        <v>7951.0790513833999</v>
      </c>
      <c r="W575" s="33">
        <v>8249.818181818182</v>
      </c>
      <c r="X575" s="33">
        <v>5087.446640316206</v>
      </c>
      <c r="Y575" s="33">
        <v>1356.905138339921</v>
      </c>
      <c r="Z575" s="33">
        <v>53384.225296442688</v>
      </c>
      <c r="AA575" s="33">
        <v>17929.3557312253</v>
      </c>
      <c r="AB575" s="33">
        <v>6305.090909090909</v>
      </c>
      <c r="AC575" s="33">
        <v>10372.335968379446</v>
      </c>
      <c r="AD575" s="33">
        <v>5802.731225296443</v>
      </c>
      <c r="AE575" s="33">
        <v>12974.711462450592</v>
      </c>
      <c r="AF575" s="33">
        <v>32452.11067193676</v>
      </c>
      <c r="AG575" s="33">
        <v>3127.5533596837945</v>
      </c>
      <c r="AH575" s="33">
        <v>4267.04743083004</v>
      </c>
      <c r="AI575" s="33">
        <v>13797.750988142292</v>
      </c>
      <c r="AJ575" s="33">
        <v>4876.940711462451</v>
      </c>
      <c r="AK575" s="33">
        <v>5651.4031620553369</v>
      </c>
      <c r="AL575" s="33">
        <v>731.41501976284587</v>
      </c>
      <c r="AM575" s="33">
        <v>45159.660079051391</v>
      </c>
      <c r="AN575" s="33">
        <v>804.40316205533611</v>
      </c>
      <c r="AO575" s="33">
        <v>2999.01185770751</v>
      </c>
      <c r="AP575" s="33">
        <v>11086.790513833994</v>
      </c>
      <c r="AQ575" s="33">
        <v>8625.6837944664039</v>
      </c>
      <c r="AR575" s="33">
        <v>8989.830039525692</v>
      </c>
      <c r="AS575" s="33">
        <v>11239.213438735178</v>
      </c>
      <c r="AT575" s="33">
        <v>8.8577075098814237</v>
      </c>
      <c r="AU575" s="33">
        <v>1405.8695652173915</v>
      </c>
      <c r="AV575" s="33">
        <v>46319.624505928856</v>
      </c>
      <c r="AW575" s="33">
        <v>11326.743083003954</v>
      </c>
      <c r="AX575" s="33">
        <v>5619.05138339921</v>
      </c>
      <c r="AY575" s="33">
        <v>9901.2885375494079</v>
      </c>
      <c r="AZ575" s="33">
        <v>7049.426877470356</v>
      </c>
      <c r="BA575" s="33">
        <v>12423.11462450593</v>
      </c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  <c r="CE575" s="1"/>
      <c r="CF575" s="1"/>
      <c r="CG575" s="1"/>
      <c r="CH575" s="1"/>
      <c r="CI575" s="1"/>
      <c r="CJ575" s="1"/>
      <c r="CK575" s="1"/>
      <c r="CL575" s="1"/>
      <c r="CM575" s="1"/>
      <c r="CN575" s="1"/>
      <c r="CO575" s="1"/>
      <c r="CP575" s="1"/>
      <c r="CQ575" s="1"/>
      <c r="CR575" s="1"/>
      <c r="CS575" s="1"/>
      <c r="CT575" s="1"/>
      <c r="CU575" s="1"/>
      <c r="CV575" s="1"/>
      <c r="CW575" s="1"/>
      <c r="CX575" s="1"/>
      <c r="CY575" s="1"/>
      <c r="CZ575" s="1"/>
      <c r="DA575" s="1"/>
      <c r="DB575" s="1"/>
      <c r="DC575" s="1"/>
      <c r="DD575" s="1"/>
      <c r="DE575" s="1"/>
      <c r="DF575" s="1"/>
      <c r="DG575" s="1"/>
      <c r="DH575" s="1"/>
      <c r="DI575" s="1"/>
      <c r="DJ575" s="1"/>
      <c r="DK575" s="1"/>
      <c r="DL575" s="1"/>
      <c r="DM575" s="1"/>
      <c r="DN575" s="1"/>
      <c r="DO575" s="1"/>
      <c r="DP575" s="1"/>
      <c r="DQ575" s="1"/>
      <c r="DR575" s="1"/>
      <c r="DS575" s="1"/>
      <c r="DT575" s="1"/>
      <c r="DU575" s="1"/>
      <c r="DV575" s="1"/>
      <c r="DW575" s="1"/>
      <c r="DX575" s="1"/>
      <c r="DY575" s="1"/>
      <c r="DZ575" s="1"/>
      <c r="EA575" s="1"/>
      <c r="EB575" s="1"/>
      <c r="EC575" s="1"/>
      <c r="ED575" s="1"/>
      <c r="EE575" s="1"/>
      <c r="EF575" s="1"/>
      <c r="EG575" s="1"/>
      <c r="EH575" s="1"/>
      <c r="EI575" s="1"/>
      <c r="EJ575" s="1"/>
      <c r="EK575" s="1"/>
      <c r="EL575" s="1"/>
      <c r="EM575" s="1"/>
      <c r="EN575" s="1"/>
      <c r="EO575" s="1"/>
      <c r="EP575" s="1"/>
      <c r="EQ575" s="1"/>
      <c r="ER575" s="1"/>
      <c r="ES575" s="1"/>
      <c r="ET575" s="1"/>
      <c r="EU575" s="1"/>
      <c r="EV575" s="1"/>
      <c r="EW575" s="1"/>
      <c r="EX575" s="1"/>
      <c r="EY575" s="1"/>
      <c r="EZ575" s="1"/>
      <c r="FA575" s="1"/>
      <c r="FB575" s="1"/>
      <c r="FC575" s="1"/>
      <c r="FD575" s="1"/>
      <c r="FE575" s="1"/>
      <c r="FF575" s="1"/>
      <c r="FG575" s="1"/>
      <c r="FH575" s="1"/>
    </row>
    <row r="576" spans="1:164" ht="15.75" customHeight="1" x14ac:dyDescent="0.25">
      <c r="A576" s="1">
        <v>55170</v>
      </c>
      <c r="B576" s="1" t="s">
        <v>577</v>
      </c>
      <c r="C576" s="1" t="s">
        <v>814</v>
      </c>
      <c r="D576" s="1" t="s">
        <v>823</v>
      </c>
      <c r="E576" s="1">
        <v>1224</v>
      </c>
      <c r="F576" s="1" t="s">
        <v>833</v>
      </c>
      <c r="G576" s="1" t="s">
        <v>839</v>
      </c>
      <c r="H576" s="1" t="s">
        <v>844</v>
      </c>
      <c r="I576" s="1" t="s">
        <v>852</v>
      </c>
      <c r="J576" s="33">
        <v>17060.766798418972</v>
      </c>
      <c r="K576" s="33">
        <v>86.830039525691703</v>
      </c>
      <c r="L576" s="33">
        <v>72.268774703557312</v>
      </c>
      <c r="M576" s="33">
        <v>16825.146245059292</v>
      </c>
      <c r="N576" s="33">
        <v>68.083003952569172</v>
      </c>
      <c r="O576" s="33">
        <v>8.4387351778656132</v>
      </c>
      <c r="P576" s="33">
        <v>0</v>
      </c>
      <c r="Q576" s="33">
        <v>16996.367588932808</v>
      </c>
      <c r="R576" s="33">
        <v>186.57312252964428</v>
      </c>
      <c r="S576" s="33">
        <v>94.581027667984188</v>
      </c>
      <c r="T576" s="33">
        <v>3219.225296442688</v>
      </c>
      <c r="U576" s="33">
        <v>1331.521739130435</v>
      </c>
      <c r="V576" s="33">
        <v>2056.2411067193675</v>
      </c>
      <c r="W576" s="33">
        <v>3814.952569169961</v>
      </c>
      <c r="X576" s="33">
        <v>5826.5691699604749</v>
      </c>
      <c r="Y576" s="33">
        <v>466.703557312253</v>
      </c>
      <c r="Z576" s="33">
        <v>11619.877470355732</v>
      </c>
      <c r="AA576" s="33">
        <v>3572.7984189723325</v>
      </c>
      <c r="AB576" s="33">
        <v>1383.9881422924902</v>
      </c>
      <c r="AC576" s="33">
        <v>321.99604743083006</v>
      </c>
      <c r="AD576" s="33">
        <v>4280.450592885376</v>
      </c>
      <c r="AE576" s="33">
        <v>2060.644268774704</v>
      </c>
      <c r="AF576" s="33">
        <v>15763.747035573126</v>
      </c>
      <c r="AG576" s="33">
        <v>112.31620553359686</v>
      </c>
      <c r="AH576" s="33">
        <v>161.06719367588934</v>
      </c>
      <c r="AI576" s="33">
        <v>15309.02766798419</v>
      </c>
      <c r="AJ576" s="33">
        <v>93.537549407114639</v>
      </c>
      <c r="AK576" s="33">
        <v>83.16205533596839</v>
      </c>
      <c r="AL576" s="33">
        <v>4.6363636363636367</v>
      </c>
      <c r="AM576" s="33">
        <v>17778.375494071144</v>
      </c>
      <c r="AN576" s="33">
        <v>194.34782608695653</v>
      </c>
      <c r="AO576" s="33">
        <v>164.61660079051384</v>
      </c>
      <c r="AP576" s="33">
        <v>3628.6561264822135</v>
      </c>
      <c r="AQ576" s="33">
        <v>1775.217391304348</v>
      </c>
      <c r="AR576" s="33">
        <v>2388.837944664032</v>
      </c>
      <c r="AS576" s="33">
        <v>4291.9130434782619</v>
      </c>
      <c r="AT576" s="33">
        <v>4922.596837944664</v>
      </c>
      <c r="AU576" s="33">
        <v>412.18972332015812</v>
      </c>
      <c r="AV576" s="33">
        <v>11336.719367588936</v>
      </c>
      <c r="AW576" s="33">
        <v>3577.6916996047439</v>
      </c>
      <c r="AX576" s="33">
        <v>1879.612648221344</v>
      </c>
      <c r="AY576" s="33">
        <v>158.83794466403162</v>
      </c>
      <c r="AZ576" s="33">
        <v>3654.7865612648225</v>
      </c>
      <c r="BA576" s="33">
        <v>2065.790513833992</v>
      </c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  <c r="CE576" s="1"/>
      <c r="CF576" s="1"/>
      <c r="CG576" s="1"/>
      <c r="CH576" s="1"/>
      <c r="CI576" s="1"/>
      <c r="CJ576" s="1"/>
      <c r="CK576" s="1"/>
      <c r="CL576" s="1"/>
      <c r="CM576" s="1"/>
      <c r="CN576" s="1"/>
      <c r="CO576" s="1"/>
      <c r="CP576" s="1"/>
      <c r="CQ576" s="1"/>
      <c r="CR576" s="1"/>
      <c r="CS576" s="1"/>
      <c r="CT576" s="1"/>
      <c r="CU576" s="1"/>
      <c r="CV576" s="1"/>
      <c r="CW576" s="1"/>
      <c r="CX576" s="1"/>
      <c r="CY576" s="1"/>
      <c r="CZ576" s="1"/>
      <c r="DA576" s="1"/>
      <c r="DB576" s="1"/>
      <c r="DC576" s="1"/>
      <c r="DD576" s="1"/>
      <c r="DE576" s="1"/>
      <c r="DF576" s="1"/>
      <c r="DG576" s="1"/>
      <c r="DH576" s="1"/>
      <c r="DI576" s="1"/>
      <c r="DJ576" s="1"/>
      <c r="DK576" s="1"/>
      <c r="DL576" s="1"/>
      <c r="DM576" s="1"/>
      <c r="DN576" s="1"/>
      <c r="DO576" s="1"/>
      <c r="DP576" s="1"/>
      <c r="DQ576" s="1"/>
      <c r="DR576" s="1"/>
      <c r="DS576" s="1"/>
      <c r="DT576" s="1"/>
      <c r="DU576" s="1"/>
      <c r="DV576" s="1"/>
      <c r="DW576" s="1"/>
      <c r="DX576" s="1"/>
      <c r="DY576" s="1"/>
      <c r="DZ576" s="1"/>
      <c r="EA576" s="1"/>
      <c r="EB576" s="1"/>
      <c r="EC576" s="1"/>
      <c r="ED576" s="1"/>
      <c r="EE576" s="1"/>
      <c r="EF576" s="1"/>
      <c r="EG576" s="1"/>
      <c r="EH576" s="1"/>
      <c r="EI576" s="1"/>
      <c r="EJ576" s="1"/>
      <c r="EK576" s="1"/>
      <c r="EL576" s="1"/>
      <c r="EM576" s="1"/>
      <c r="EN576" s="1"/>
      <c r="EO576" s="1"/>
      <c r="EP576" s="1"/>
      <c r="EQ576" s="1"/>
      <c r="ER576" s="1"/>
      <c r="ES576" s="1"/>
      <c r="ET576" s="1"/>
      <c r="EU576" s="1"/>
      <c r="EV576" s="1"/>
      <c r="EW576" s="1"/>
      <c r="EX576" s="1"/>
      <c r="EY576" s="1"/>
      <c r="EZ576" s="1"/>
      <c r="FA576" s="1"/>
      <c r="FB576" s="1"/>
      <c r="FC576" s="1"/>
      <c r="FD576" s="1"/>
      <c r="FE576" s="1"/>
      <c r="FF576" s="1"/>
      <c r="FG576" s="1"/>
      <c r="FH576" s="1"/>
    </row>
    <row r="577" spans="1:164" ht="15.75" customHeight="1" x14ac:dyDescent="0.25">
      <c r="A577" s="1">
        <v>55171</v>
      </c>
      <c r="B577" s="1" t="s">
        <v>578</v>
      </c>
      <c r="C577" s="1" t="s">
        <v>810</v>
      </c>
      <c r="D577" s="1" t="s">
        <v>824</v>
      </c>
      <c r="E577" s="1">
        <v>2510</v>
      </c>
      <c r="F577" s="1" t="s">
        <v>834</v>
      </c>
      <c r="G577" s="1" t="s">
        <v>839</v>
      </c>
      <c r="H577" s="1" t="s">
        <v>843</v>
      </c>
      <c r="I577" s="1" t="s">
        <v>852</v>
      </c>
      <c r="J577" s="33">
        <v>21802.604743083004</v>
      </c>
      <c r="K577" s="33">
        <v>1400.5375494071147</v>
      </c>
      <c r="L577" s="33">
        <v>5889.04347826087</v>
      </c>
      <c r="M577" s="33">
        <v>7634.7826086956529</v>
      </c>
      <c r="N577" s="33">
        <v>3181.7588932806329</v>
      </c>
      <c r="O577" s="33">
        <v>2860.928853754941</v>
      </c>
      <c r="P577" s="33">
        <v>835.5533596837945</v>
      </c>
      <c r="Q577" s="33">
        <v>34384.418972332016</v>
      </c>
      <c r="R577" s="33">
        <v>490.79841897233206</v>
      </c>
      <c r="S577" s="33">
        <v>1649.3833992094862</v>
      </c>
      <c r="T577" s="33">
        <v>8514.2766798418979</v>
      </c>
      <c r="U577" s="33">
        <v>4983.7667984189729</v>
      </c>
      <c r="V577" s="33">
        <v>7407.4822134387359</v>
      </c>
      <c r="W577" s="33">
        <v>6197.1581027667989</v>
      </c>
      <c r="X577" s="33">
        <v>4729.837944664032</v>
      </c>
      <c r="Y577" s="33">
        <v>411.71541501976293</v>
      </c>
      <c r="Z577" s="33">
        <v>45005.885375494072</v>
      </c>
      <c r="AA577" s="33">
        <v>15460.20553359684</v>
      </c>
      <c r="AB577" s="33">
        <v>4385.264822134387</v>
      </c>
      <c r="AC577" s="33">
        <v>5368.03557312253</v>
      </c>
      <c r="AD577" s="33">
        <v>7893.407114624506</v>
      </c>
      <c r="AE577" s="33">
        <v>11898.972332015812</v>
      </c>
      <c r="AF577" s="33">
        <v>19921.671936758896</v>
      </c>
      <c r="AG577" s="33">
        <v>1783.616600790514</v>
      </c>
      <c r="AH577" s="33">
        <v>4925.335968379447</v>
      </c>
      <c r="AI577" s="33">
        <v>6442.3003952569179</v>
      </c>
      <c r="AJ577" s="33">
        <v>3436.525691699605</v>
      </c>
      <c r="AK577" s="33">
        <v>2726.4624505928855</v>
      </c>
      <c r="AL577" s="33">
        <v>607.43083003952586</v>
      </c>
      <c r="AM577" s="33">
        <v>35503.798418972328</v>
      </c>
      <c r="AN577" s="33">
        <v>468.04347826086962</v>
      </c>
      <c r="AO577" s="33">
        <v>1468.118577075099</v>
      </c>
      <c r="AP577" s="33">
        <v>8276.411067193676</v>
      </c>
      <c r="AQ577" s="33">
        <v>4832.422924901186</v>
      </c>
      <c r="AR577" s="33">
        <v>7874.446640316206</v>
      </c>
      <c r="AS577" s="33">
        <v>7438.545454545455</v>
      </c>
      <c r="AT577" s="33">
        <v>4704.5810276679849</v>
      </c>
      <c r="AU577" s="33">
        <v>441.22924901185775</v>
      </c>
      <c r="AV577" s="33">
        <v>45619.158102766807</v>
      </c>
      <c r="AW577" s="33">
        <v>14972.996047430832</v>
      </c>
      <c r="AX577" s="33">
        <v>4678.644268774704</v>
      </c>
      <c r="AY577" s="33">
        <v>5358.6758893280639</v>
      </c>
      <c r="AZ577" s="33">
        <v>8329.8577075098819</v>
      </c>
      <c r="BA577" s="33">
        <v>12278.984189723322</v>
      </c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  <c r="CE577" s="1"/>
      <c r="CF577" s="1"/>
      <c r="CG577" s="1"/>
      <c r="CH577" s="1"/>
      <c r="CI577" s="1"/>
      <c r="CJ577" s="1"/>
      <c r="CK577" s="1"/>
      <c r="CL577" s="1"/>
      <c r="CM577" s="1"/>
      <c r="CN577" s="1"/>
      <c r="CO577" s="1"/>
      <c r="CP577" s="1"/>
      <c r="CQ577" s="1"/>
      <c r="CR577" s="1"/>
      <c r="CS577" s="1"/>
      <c r="CT577" s="1"/>
      <c r="CU577" s="1"/>
      <c r="CV577" s="1"/>
      <c r="CW577" s="1"/>
      <c r="CX577" s="1"/>
      <c r="CY577" s="1"/>
      <c r="CZ577" s="1"/>
      <c r="DA577" s="1"/>
      <c r="DB577" s="1"/>
      <c r="DC577" s="1"/>
      <c r="DD577" s="1"/>
      <c r="DE577" s="1"/>
      <c r="DF577" s="1"/>
      <c r="DG577" s="1"/>
      <c r="DH577" s="1"/>
      <c r="DI577" s="1"/>
      <c r="DJ577" s="1"/>
      <c r="DK577" s="1"/>
      <c r="DL577" s="1"/>
      <c r="DM577" s="1"/>
      <c r="DN577" s="1"/>
      <c r="DO577" s="1"/>
      <c r="DP577" s="1"/>
      <c r="DQ577" s="1"/>
      <c r="DR577" s="1"/>
      <c r="DS577" s="1"/>
      <c r="DT577" s="1"/>
      <c r="DU577" s="1"/>
      <c r="DV577" s="1"/>
      <c r="DW577" s="1"/>
      <c r="DX577" s="1"/>
      <c r="DY577" s="1"/>
      <c r="DZ577" s="1"/>
      <c r="EA577" s="1"/>
      <c r="EB577" s="1"/>
      <c r="EC577" s="1"/>
      <c r="ED577" s="1"/>
      <c r="EE577" s="1"/>
      <c r="EF577" s="1"/>
      <c r="EG577" s="1"/>
      <c r="EH577" s="1"/>
      <c r="EI577" s="1"/>
      <c r="EJ577" s="1"/>
      <c r="EK577" s="1"/>
      <c r="EL577" s="1"/>
      <c r="EM577" s="1"/>
      <c r="EN577" s="1"/>
      <c r="EO577" s="1"/>
      <c r="EP577" s="1"/>
      <c r="EQ577" s="1"/>
      <c r="ER577" s="1"/>
      <c r="ES577" s="1"/>
      <c r="ET577" s="1"/>
      <c r="EU577" s="1"/>
      <c r="EV577" s="1"/>
      <c r="EW577" s="1"/>
      <c r="EX577" s="1"/>
      <c r="EY577" s="1"/>
      <c r="EZ577" s="1"/>
      <c r="FA577" s="1"/>
      <c r="FB577" s="1"/>
      <c r="FC577" s="1"/>
      <c r="FD577" s="1"/>
      <c r="FE577" s="1"/>
      <c r="FF577" s="1"/>
      <c r="FG577" s="1"/>
      <c r="FH577" s="1"/>
    </row>
    <row r="578" spans="1:164" ht="15.75" customHeight="1" x14ac:dyDescent="0.25">
      <c r="A578" s="1">
        <v>55173</v>
      </c>
      <c r="B578" s="1" t="s">
        <v>579</v>
      </c>
      <c r="C578" s="1" t="s">
        <v>815</v>
      </c>
      <c r="D578" s="1" t="s">
        <v>824</v>
      </c>
      <c r="E578" s="1">
        <v>2600</v>
      </c>
      <c r="F578" s="1" t="s">
        <v>832</v>
      </c>
      <c r="G578" s="1" t="s">
        <v>839</v>
      </c>
      <c r="H578" s="1" t="s">
        <v>846</v>
      </c>
      <c r="I578" s="1" t="s">
        <v>852</v>
      </c>
      <c r="J578" s="33">
        <v>77667.664031620574</v>
      </c>
      <c r="K578" s="33">
        <v>7353.252964426878</v>
      </c>
      <c r="L578" s="33">
        <v>12885.901185770752</v>
      </c>
      <c r="M578" s="33">
        <v>49167.181818181823</v>
      </c>
      <c r="N578" s="33">
        <v>3170.3122529644274</v>
      </c>
      <c r="O578" s="33">
        <v>4630.106719367589</v>
      </c>
      <c r="P578" s="33">
        <v>460.90909090909093</v>
      </c>
      <c r="Q578" s="33">
        <v>84193.640316205536</v>
      </c>
      <c r="R578" s="33">
        <v>725.22924901185775</v>
      </c>
      <c r="S578" s="33">
        <v>4342.628458498024</v>
      </c>
      <c r="T578" s="33">
        <v>26781.600790513836</v>
      </c>
      <c r="U578" s="33">
        <v>13994.980237154152</v>
      </c>
      <c r="V578" s="33">
        <v>13715.640316205534</v>
      </c>
      <c r="W578" s="33">
        <v>17075.8418972332</v>
      </c>
      <c r="X578" s="33">
        <v>6836.830039525692</v>
      </c>
      <c r="Y578" s="33">
        <v>720.88932806324112</v>
      </c>
      <c r="Z578" s="33">
        <v>60458.782608695656</v>
      </c>
      <c r="AA578" s="33">
        <v>25991.300395256916</v>
      </c>
      <c r="AB578" s="33">
        <v>8152.0039525691709</v>
      </c>
      <c r="AC578" s="33">
        <v>9381.810276679842</v>
      </c>
      <c r="AD578" s="33">
        <v>12490.347826086958</v>
      </c>
      <c r="AE578" s="33">
        <v>4443.320158102767</v>
      </c>
      <c r="AF578" s="33">
        <v>71906.517786561279</v>
      </c>
      <c r="AG578" s="33">
        <v>8042.205533596838</v>
      </c>
      <c r="AH578" s="33">
        <v>11297.770750988144</v>
      </c>
      <c r="AI578" s="33">
        <v>43186.561264822136</v>
      </c>
      <c r="AJ578" s="33">
        <v>5763.9802371541509</v>
      </c>
      <c r="AK578" s="33">
        <v>3479.6363636363635</v>
      </c>
      <c r="AL578" s="33">
        <v>136.36363636363637</v>
      </c>
      <c r="AM578" s="33">
        <v>93588.644268774719</v>
      </c>
      <c r="AN578" s="33">
        <v>222.52964426877472</v>
      </c>
      <c r="AO578" s="33">
        <v>4311.7035573122539</v>
      </c>
      <c r="AP578" s="33">
        <v>32036.671936758896</v>
      </c>
      <c r="AQ578" s="33">
        <v>14401.14624505929</v>
      </c>
      <c r="AR578" s="33">
        <v>14489.24901185771</v>
      </c>
      <c r="AS578" s="33">
        <v>19955.371541501976</v>
      </c>
      <c r="AT578" s="33">
        <v>7229.7391304347839</v>
      </c>
      <c r="AU578" s="33">
        <v>942.23320158102774</v>
      </c>
      <c r="AV578" s="33">
        <v>54451.525691699615</v>
      </c>
      <c r="AW578" s="33">
        <v>22157.909090909092</v>
      </c>
      <c r="AX578" s="33">
        <v>7201.5415019762859</v>
      </c>
      <c r="AY578" s="33">
        <v>7062.541501976285</v>
      </c>
      <c r="AZ578" s="33">
        <v>12581.494071146246</v>
      </c>
      <c r="BA578" s="33">
        <v>5448.0395256917</v>
      </c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  <c r="CE578" s="1"/>
      <c r="CF578" s="1"/>
      <c r="CG578" s="1"/>
      <c r="CH578" s="1"/>
      <c r="CI578" s="1"/>
      <c r="CJ578" s="1"/>
      <c r="CK578" s="1"/>
      <c r="CL578" s="1"/>
      <c r="CM578" s="1"/>
      <c r="CN578" s="1"/>
      <c r="CO578" s="1"/>
      <c r="CP578" s="1"/>
      <c r="CQ578" s="1"/>
      <c r="CR578" s="1"/>
      <c r="CS578" s="1"/>
      <c r="CT578" s="1"/>
      <c r="CU578" s="1"/>
      <c r="CV578" s="1"/>
      <c r="CW578" s="1"/>
      <c r="CX578" s="1"/>
      <c r="CY578" s="1"/>
      <c r="CZ578" s="1"/>
      <c r="DA578" s="1"/>
      <c r="DB578" s="1"/>
      <c r="DC578" s="1"/>
      <c r="DD578" s="1"/>
      <c r="DE578" s="1"/>
      <c r="DF578" s="1"/>
      <c r="DG578" s="1"/>
      <c r="DH578" s="1"/>
      <c r="DI578" s="1"/>
      <c r="DJ578" s="1"/>
      <c r="DK578" s="1"/>
      <c r="DL578" s="1"/>
      <c r="DM578" s="1"/>
      <c r="DN578" s="1"/>
      <c r="DO578" s="1"/>
      <c r="DP578" s="1"/>
      <c r="DQ578" s="1"/>
      <c r="DR578" s="1"/>
      <c r="DS578" s="1"/>
      <c r="DT578" s="1"/>
      <c r="DU578" s="1"/>
      <c r="DV578" s="1"/>
      <c r="DW578" s="1"/>
      <c r="DX578" s="1"/>
      <c r="DY578" s="1"/>
      <c r="DZ578" s="1"/>
      <c r="EA578" s="1"/>
      <c r="EB578" s="1"/>
      <c r="EC578" s="1"/>
      <c r="ED578" s="1"/>
      <c r="EE578" s="1"/>
      <c r="EF578" s="1"/>
      <c r="EG578" s="1"/>
      <c r="EH578" s="1"/>
      <c r="EI578" s="1"/>
      <c r="EJ578" s="1"/>
      <c r="EK578" s="1"/>
      <c r="EL578" s="1"/>
      <c r="EM578" s="1"/>
      <c r="EN578" s="1"/>
      <c r="EO578" s="1"/>
      <c r="EP578" s="1"/>
      <c r="EQ578" s="1"/>
      <c r="ER578" s="1"/>
      <c r="ES578" s="1"/>
      <c r="ET578" s="1"/>
      <c r="EU578" s="1"/>
      <c r="EV578" s="1"/>
      <c r="EW578" s="1"/>
      <c r="EX578" s="1"/>
      <c r="EY578" s="1"/>
      <c r="EZ578" s="1"/>
      <c r="FA578" s="1"/>
      <c r="FB578" s="1"/>
      <c r="FC578" s="1"/>
      <c r="FD578" s="1"/>
      <c r="FE578" s="1"/>
      <c r="FF578" s="1"/>
      <c r="FG578" s="1"/>
      <c r="FH578" s="1"/>
    </row>
    <row r="579" spans="1:164" ht="15.75" customHeight="1" x14ac:dyDescent="0.25">
      <c r="A579" s="1">
        <v>55176</v>
      </c>
      <c r="B579" s="1" t="s">
        <v>580</v>
      </c>
      <c r="C579" s="1" t="s">
        <v>814</v>
      </c>
      <c r="D579" s="1" t="s">
        <v>825</v>
      </c>
      <c r="E579" s="1">
        <v>1800</v>
      </c>
      <c r="F579" s="1" t="s">
        <v>834</v>
      </c>
      <c r="G579" s="1" t="s">
        <v>839</v>
      </c>
      <c r="H579" s="1" t="s">
        <v>844</v>
      </c>
      <c r="I579" s="1" t="s">
        <v>852</v>
      </c>
      <c r="J579" s="33">
        <v>33700.201581027672</v>
      </c>
      <c r="K579" s="33">
        <v>2904.328063241107</v>
      </c>
      <c r="L579" s="33">
        <v>3325.426877470356</v>
      </c>
      <c r="M579" s="33">
        <v>25910.98418972332</v>
      </c>
      <c r="N579" s="33">
        <v>943.55335968379461</v>
      </c>
      <c r="O579" s="33">
        <v>576.38339920948636</v>
      </c>
      <c r="P579" s="33">
        <v>39.525691699604749</v>
      </c>
      <c r="Q579" s="33">
        <v>30260.837944664032</v>
      </c>
      <c r="R579" s="33">
        <v>293.28063241106719</v>
      </c>
      <c r="S579" s="33">
        <v>1178.6363636363637</v>
      </c>
      <c r="T579" s="33">
        <v>10120.11067193676</v>
      </c>
      <c r="U579" s="33">
        <v>4014.4466403162055</v>
      </c>
      <c r="V579" s="33">
        <v>5639.1660079051389</v>
      </c>
      <c r="W579" s="33">
        <v>6082.2924901185779</v>
      </c>
      <c r="X579" s="33">
        <v>2247.490118577075</v>
      </c>
      <c r="Y579" s="33">
        <v>685.41501976284587</v>
      </c>
      <c r="Z579" s="33">
        <v>17790.450592885376</v>
      </c>
      <c r="AA579" s="33">
        <v>7700.3043478260879</v>
      </c>
      <c r="AB579" s="33">
        <v>2991.9604743083009</v>
      </c>
      <c r="AC579" s="33">
        <v>1573.3913043478262</v>
      </c>
      <c r="AD579" s="33">
        <v>2043.1739130434783</v>
      </c>
      <c r="AE579" s="33">
        <v>3481.620553359684</v>
      </c>
      <c r="AF579" s="33">
        <v>32602.079051383407</v>
      </c>
      <c r="AG579" s="33">
        <v>3668.3596837944669</v>
      </c>
      <c r="AH579" s="33">
        <v>3371.339920948617</v>
      </c>
      <c r="AI579" s="33">
        <v>24144.359683794468</v>
      </c>
      <c r="AJ579" s="33">
        <v>830.94466403162062</v>
      </c>
      <c r="AK579" s="33">
        <v>519.88142292490124</v>
      </c>
      <c r="AL579" s="33">
        <v>67.193675889328063</v>
      </c>
      <c r="AM579" s="33">
        <v>29666.3557312253</v>
      </c>
      <c r="AN579" s="33">
        <v>156.02766798418975</v>
      </c>
      <c r="AO579" s="33">
        <v>1270.6916996047432</v>
      </c>
      <c r="AP579" s="33">
        <v>9736.5494071146259</v>
      </c>
      <c r="AQ579" s="33">
        <v>3837.608695652174</v>
      </c>
      <c r="AR579" s="33">
        <v>4534.6837944664039</v>
      </c>
      <c r="AS579" s="33">
        <v>7176.2648221343879</v>
      </c>
      <c r="AT579" s="33">
        <v>2244.03557312253</v>
      </c>
      <c r="AU579" s="33">
        <v>710.49407114624512</v>
      </c>
      <c r="AV579" s="33">
        <v>18510.430830039528</v>
      </c>
      <c r="AW579" s="33">
        <v>8358.4861660079059</v>
      </c>
      <c r="AX579" s="33">
        <v>3309.750988142293</v>
      </c>
      <c r="AY579" s="33">
        <v>1891.9288537549407</v>
      </c>
      <c r="AZ579" s="33">
        <v>1292.0316205533597</v>
      </c>
      <c r="BA579" s="33">
        <v>3658.233201581028</v>
      </c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  <c r="CE579" s="1"/>
      <c r="CF579" s="1"/>
      <c r="CG579" s="1"/>
      <c r="CH579" s="1"/>
      <c r="CI579" s="1"/>
      <c r="CJ579" s="1"/>
      <c r="CK579" s="1"/>
      <c r="CL579" s="1"/>
      <c r="CM579" s="1"/>
      <c r="CN579" s="1"/>
      <c r="CO579" s="1"/>
      <c r="CP579" s="1"/>
      <c r="CQ579" s="1"/>
      <c r="CR579" s="1"/>
      <c r="CS579" s="1"/>
      <c r="CT579" s="1"/>
      <c r="CU579" s="1"/>
      <c r="CV579" s="1"/>
      <c r="CW579" s="1"/>
      <c r="CX579" s="1"/>
      <c r="CY579" s="1"/>
      <c r="CZ579" s="1"/>
      <c r="DA579" s="1"/>
      <c r="DB579" s="1"/>
      <c r="DC579" s="1"/>
      <c r="DD579" s="1"/>
      <c r="DE579" s="1"/>
      <c r="DF579" s="1"/>
      <c r="DG579" s="1"/>
      <c r="DH579" s="1"/>
      <c r="DI579" s="1"/>
      <c r="DJ579" s="1"/>
      <c r="DK579" s="1"/>
      <c r="DL579" s="1"/>
      <c r="DM579" s="1"/>
      <c r="DN579" s="1"/>
      <c r="DO579" s="1"/>
      <c r="DP579" s="1"/>
      <c r="DQ579" s="1"/>
      <c r="DR579" s="1"/>
      <c r="DS579" s="1"/>
      <c r="DT579" s="1"/>
      <c r="DU579" s="1"/>
      <c r="DV579" s="1"/>
      <c r="DW579" s="1"/>
      <c r="DX579" s="1"/>
      <c r="DY579" s="1"/>
      <c r="DZ579" s="1"/>
      <c r="EA579" s="1"/>
      <c r="EB579" s="1"/>
      <c r="EC579" s="1"/>
      <c r="ED579" s="1"/>
      <c r="EE579" s="1"/>
      <c r="EF579" s="1"/>
      <c r="EG579" s="1"/>
      <c r="EH579" s="1"/>
      <c r="EI579" s="1"/>
      <c r="EJ579" s="1"/>
      <c r="EK579" s="1"/>
      <c r="EL579" s="1"/>
      <c r="EM579" s="1"/>
      <c r="EN579" s="1"/>
      <c r="EO579" s="1"/>
      <c r="EP579" s="1"/>
      <c r="EQ579" s="1"/>
      <c r="ER579" s="1"/>
      <c r="ES579" s="1"/>
      <c r="ET579" s="1"/>
      <c r="EU579" s="1"/>
      <c r="EV579" s="1"/>
      <c r="EW579" s="1"/>
      <c r="EX579" s="1"/>
      <c r="EY579" s="1"/>
      <c r="EZ579" s="1"/>
      <c r="FA579" s="1"/>
      <c r="FB579" s="1"/>
      <c r="FC579" s="1"/>
      <c r="FD579" s="1"/>
      <c r="FE579" s="1"/>
      <c r="FF579" s="1"/>
      <c r="FG579" s="1"/>
      <c r="FH579" s="1"/>
    </row>
    <row r="580" spans="1:164" ht="15.75" customHeight="1" x14ac:dyDescent="0.25">
      <c r="A580" s="1">
        <v>55178</v>
      </c>
      <c r="B580" s="1" t="s">
        <v>581</v>
      </c>
      <c r="C580" s="1" t="s">
        <v>813</v>
      </c>
      <c r="D580" s="1" t="s">
        <v>825</v>
      </c>
      <c r="E580" s="1">
        <v>1604</v>
      </c>
      <c r="F580" s="1" t="s">
        <v>834</v>
      </c>
      <c r="G580" s="1" t="s">
        <v>839</v>
      </c>
      <c r="H580" s="1" t="s">
        <v>844</v>
      </c>
      <c r="I580" s="1" t="s">
        <v>850</v>
      </c>
      <c r="J580" s="33">
        <v>192.98418972332018</v>
      </c>
      <c r="K580" s="33">
        <v>65.750988142292499</v>
      </c>
      <c r="L580" s="33">
        <v>0</v>
      </c>
      <c r="M580" s="33">
        <v>127.23320158102767</v>
      </c>
      <c r="N580" s="33">
        <v>0</v>
      </c>
      <c r="O580" s="33">
        <v>0</v>
      </c>
      <c r="P580" s="33">
        <v>0</v>
      </c>
      <c r="Q580" s="33">
        <v>16778.450592885376</v>
      </c>
      <c r="R580" s="33">
        <v>236.48221343873519</v>
      </c>
      <c r="S580" s="33">
        <v>414.66403162055337</v>
      </c>
      <c r="T580" s="33">
        <v>3321.592885375494</v>
      </c>
      <c r="U580" s="33">
        <v>1941.719367588933</v>
      </c>
      <c r="V580" s="33">
        <v>4320.241106719368</v>
      </c>
      <c r="W580" s="33">
        <v>4640.513833992095</v>
      </c>
      <c r="X580" s="33">
        <v>1228.810276679842</v>
      </c>
      <c r="Y580" s="33">
        <v>674.42687747035575</v>
      </c>
      <c r="Z580" s="33">
        <v>11388.067193675892</v>
      </c>
      <c r="AA580" s="33">
        <v>2925.9881422924905</v>
      </c>
      <c r="AB580" s="33">
        <v>1278.8537549407115</v>
      </c>
      <c r="AC580" s="33">
        <v>2850.221343873518</v>
      </c>
      <c r="AD580" s="33">
        <v>1327.924901185771</v>
      </c>
      <c r="AE580" s="33">
        <v>3005.0790513833995</v>
      </c>
      <c r="AF580" s="33">
        <v>455.16600790513837</v>
      </c>
      <c r="AG580" s="33">
        <v>158.88142292490122</v>
      </c>
      <c r="AH580" s="33">
        <v>126.64031620553359</v>
      </c>
      <c r="AI580" s="33">
        <v>0</v>
      </c>
      <c r="AJ580" s="33">
        <v>0</v>
      </c>
      <c r="AK580" s="33">
        <v>169.64426877470356</v>
      </c>
      <c r="AL580" s="33">
        <v>0</v>
      </c>
      <c r="AM580" s="33">
        <v>20016.691699604748</v>
      </c>
      <c r="AN580" s="33">
        <v>502.00395256917</v>
      </c>
      <c r="AO580" s="33">
        <v>902.41106719367588</v>
      </c>
      <c r="AP580" s="33">
        <v>4654.636363636364</v>
      </c>
      <c r="AQ580" s="33">
        <v>2677.8656126482215</v>
      </c>
      <c r="AR580" s="33">
        <v>4393.4782608695659</v>
      </c>
      <c r="AS580" s="33">
        <v>4735.335968379447</v>
      </c>
      <c r="AT580" s="33">
        <v>1372.2569169960475</v>
      </c>
      <c r="AU580" s="33">
        <v>778.703557312253</v>
      </c>
      <c r="AV580" s="33">
        <v>10685.371541501976</v>
      </c>
      <c r="AW580" s="33">
        <v>3352.7075098814234</v>
      </c>
      <c r="AX580" s="33">
        <v>1881.6679841897237</v>
      </c>
      <c r="AY580" s="33">
        <v>1290.4822134387352</v>
      </c>
      <c r="AZ580" s="33">
        <v>1251.2252964426877</v>
      </c>
      <c r="BA580" s="33">
        <v>2909.2885375494075</v>
      </c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  <c r="CE580" s="1"/>
      <c r="CF580" s="1"/>
      <c r="CG580" s="1"/>
      <c r="CH580" s="1"/>
      <c r="CI580" s="1"/>
      <c r="CJ580" s="1"/>
      <c r="CK580" s="1"/>
      <c r="CL580" s="1"/>
      <c r="CM580" s="1"/>
      <c r="CN580" s="1"/>
      <c r="CO580" s="1"/>
      <c r="CP580" s="1"/>
      <c r="CQ580" s="1"/>
      <c r="CR580" s="1"/>
      <c r="CS580" s="1"/>
      <c r="CT580" s="1"/>
      <c r="CU580" s="1"/>
      <c r="CV580" s="1"/>
      <c r="CW580" s="1"/>
      <c r="CX580" s="1"/>
      <c r="CY580" s="1"/>
      <c r="CZ580" s="1"/>
      <c r="DA580" s="1"/>
      <c r="DB580" s="1"/>
      <c r="DC580" s="1"/>
      <c r="DD580" s="1"/>
      <c r="DE580" s="1"/>
      <c r="DF580" s="1"/>
      <c r="DG580" s="1"/>
      <c r="DH580" s="1"/>
      <c r="DI580" s="1"/>
      <c r="DJ580" s="1"/>
      <c r="DK580" s="1"/>
      <c r="DL580" s="1"/>
      <c r="DM580" s="1"/>
      <c r="DN580" s="1"/>
      <c r="DO580" s="1"/>
      <c r="DP580" s="1"/>
      <c r="DQ580" s="1"/>
      <c r="DR580" s="1"/>
      <c r="DS580" s="1"/>
      <c r="DT580" s="1"/>
      <c r="DU580" s="1"/>
      <c r="DV580" s="1"/>
      <c r="DW580" s="1"/>
      <c r="DX580" s="1"/>
      <c r="DY580" s="1"/>
      <c r="DZ580" s="1"/>
      <c r="EA580" s="1"/>
      <c r="EB580" s="1"/>
      <c r="EC580" s="1"/>
      <c r="ED580" s="1"/>
      <c r="EE580" s="1"/>
      <c r="EF580" s="1"/>
      <c r="EG580" s="1"/>
      <c r="EH580" s="1"/>
      <c r="EI580" s="1"/>
      <c r="EJ580" s="1"/>
      <c r="EK580" s="1"/>
      <c r="EL580" s="1"/>
      <c r="EM580" s="1"/>
      <c r="EN580" s="1"/>
      <c r="EO580" s="1"/>
      <c r="EP580" s="1"/>
      <c r="EQ580" s="1"/>
      <c r="ER580" s="1"/>
      <c r="ES580" s="1"/>
      <c r="ET580" s="1"/>
      <c r="EU580" s="1"/>
      <c r="EV580" s="1"/>
      <c r="EW580" s="1"/>
      <c r="EX580" s="1"/>
      <c r="EY580" s="1"/>
      <c r="EZ580" s="1"/>
      <c r="FA580" s="1"/>
      <c r="FB580" s="1"/>
      <c r="FC580" s="1"/>
      <c r="FD580" s="1"/>
      <c r="FE580" s="1"/>
      <c r="FF580" s="1"/>
      <c r="FG580" s="1"/>
      <c r="FH580" s="1"/>
    </row>
    <row r="581" spans="1:164" ht="15.75" customHeight="1" x14ac:dyDescent="0.25">
      <c r="A581" s="1">
        <v>55179</v>
      </c>
      <c r="B581" s="1" t="s">
        <v>582</v>
      </c>
      <c r="C581" s="1" t="s">
        <v>813</v>
      </c>
      <c r="D581" s="1" t="s">
        <v>824</v>
      </c>
      <c r="E581" s="1">
        <v>2200</v>
      </c>
      <c r="F581" s="1" t="s">
        <v>834</v>
      </c>
      <c r="G581" s="1" t="s">
        <v>839</v>
      </c>
      <c r="H581" s="1" t="s">
        <v>844</v>
      </c>
      <c r="I581" s="1" t="s">
        <v>851</v>
      </c>
      <c r="J581" s="33">
        <v>32026.264822134388</v>
      </c>
      <c r="K581" s="33">
        <v>2030.2766798418975</v>
      </c>
      <c r="L581" s="33">
        <v>4265.928853754941</v>
      </c>
      <c r="M581" s="33">
        <v>14030.715415019764</v>
      </c>
      <c r="N581" s="33">
        <v>6385.442687747036</v>
      </c>
      <c r="O581" s="33">
        <v>4954.889328063241</v>
      </c>
      <c r="P581" s="33">
        <v>359.01185770750988</v>
      </c>
      <c r="Q581" s="33">
        <v>27626.391304347824</v>
      </c>
      <c r="R581" s="33">
        <v>671.62055335968387</v>
      </c>
      <c r="S581" s="33">
        <v>991.73913043478262</v>
      </c>
      <c r="T581" s="33">
        <v>6353.2766798418979</v>
      </c>
      <c r="U581" s="33">
        <v>3669.6126482213444</v>
      </c>
      <c r="V581" s="33">
        <v>6690.5770750988149</v>
      </c>
      <c r="W581" s="33">
        <v>6467.5652173913049</v>
      </c>
      <c r="X581" s="33">
        <v>1952.4940711462455</v>
      </c>
      <c r="Y581" s="33">
        <v>829.50592885375499</v>
      </c>
      <c r="Z581" s="33">
        <v>33039.403162055336</v>
      </c>
      <c r="AA581" s="33">
        <v>11950.830039525694</v>
      </c>
      <c r="AB581" s="33">
        <v>2522.9051383399215</v>
      </c>
      <c r="AC581" s="33">
        <v>4670.114624505929</v>
      </c>
      <c r="AD581" s="33">
        <v>8479.9604743083</v>
      </c>
      <c r="AE581" s="33">
        <v>5415.5928853754949</v>
      </c>
      <c r="AF581" s="33">
        <v>37772.667984189728</v>
      </c>
      <c r="AG581" s="33">
        <v>2535.8656126482215</v>
      </c>
      <c r="AH581" s="33">
        <v>6637.4110671936769</v>
      </c>
      <c r="AI581" s="33">
        <v>16303.458498023716</v>
      </c>
      <c r="AJ581" s="33">
        <v>7105.841897233202</v>
      </c>
      <c r="AK581" s="33">
        <v>4854.2371541501989</v>
      </c>
      <c r="AL581" s="33">
        <v>335.8537549407115</v>
      </c>
      <c r="AM581" s="33">
        <v>33517.007905138344</v>
      </c>
      <c r="AN581" s="33">
        <v>641.93675889328063</v>
      </c>
      <c r="AO581" s="33">
        <v>1053.517786561265</v>
      </c>
      <c r="AP581" s="33">
        <v>9790.2608695652179</v>
      </c>
      <c r="AQ581" s="33">
        <v>4803.3952569169969</v>
      </c>
      <c r="AR581" s="33">
        <v>6329.2845849802379</v>
      </c>
      <c r="AS581" s="33">
        <v>8387.5217391304359</v>
      </c>
      <c r="AT581" s="33">
        <v>1595.8932806324112</v>
      </c>
      <c r="AU581" s="33">
        <v>915.197628458498</v>
      </c>
      <c r="AV581" s="33">
        <v>34476.82608695652</v>
      </c>
      <c r="AW581" s="33">
        <v>12735.1185770751</v>
      </c>
      <c r="AX581" s="33">
        <v>3419.0118577075104</v>
      </c>
      <c r="AY581" s="33">
        <v>4803.7035573122539</v>
      </c>
      <c r="AZ581" s="33">
        <v>7307.154150197628</v>
      </c>
      <c r="BA581" s="33">
        <v>6211.837944664032</v>
      </c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  <c r="CE581" s="1"/>
      <c r="CF581" s="1"/>
      <c r="CG581" s="1"/>
      <c r="CH581" s="1"/>
      <c r="CI581" s="1"/>
      <c r="CJ581" s="1"/>
      <c r="CK581" s="1"/>
      <c r="CL581" s="1"/>
      <c r="CM581" s="1"/>
      <c r="CN581" s="1"/>
      <c r="CO581" s="1"/>
      <c r="CP581" s="1"/>
      <c r="CQ581" s="1"/>
      <c r="CR581" s="1"/>
      <c r="CS581" s="1"/>
      <c r="CT581" s="1"/>
      <c r="CU581" s="1"/>
      <c r="CV581" s="1"/>
      <c r="CW581" s="1"/>
      <c r="CX581" s="1"/>
      <c r="CY581" s="1"/>
      <c r="CZ581" s="1"/>
      <c r="DA581" s="1"/>
      <c r="DB581" s="1"/>
      <c r="DC581" s="1"/>
      <c r="DD581" s="1"/>
      <c r="DE581" s="1"/>
      <c r="DF581" s="1"/>
      <c r="DG581" s="1"/>
      <c r="DH581" s="1"/>
      <c r="DI581" s="1"/>
      <c r="DJ581" s="1"/>
      <c r="DK581" s="1"/>
      <c r="DL581" s="1"/>
      <c r="DM581" s="1"/>
      <c r="DN581" s="1"/>
      <c r="DO581" s="1"/>
      <c r="DP581" s="1"/>
      <c r="DQ581" s="1"/>
      <c r="DR581" s="1"/>
      <c r="DS581" s="1"/>
      <c r="DT581" s="1"/>
      <c r="DU581" s="1"/>
      <c r="DV581" s="1"/>
      <c r="DW581" s="1"/>
      <c r="DX581" s="1"/>
      <c r="DY581" s="1"/>
      <c r="DZ581" s="1"/>
      <c r="EA581" s="1"/>
      <c r="EB581" s="1"/>
      <c r="EC581" s="1"/>
      <c r="ED581" s="1"/>
      <c r="EE581" s="1"/>
      <c r="EF581" s="1"/>
      <c r="EG581" s="1"/>
      <c r="EH581" s="1"/>
      <c r="EI581" s="1"/>
      <c r="EJ581" s="1"/>
      <c r="EK581" s="1"/>
      <c r="EL581" s="1"/>
      <c r="EM581" s="1"/>
      <c r="EN581" s="1"/>
      <c r="EO581" s="1"/>
      <c r="EP581" s="1"/>
      <c r="EQ581" s="1"/>
      <c r="ER581" s="1"/>
      <c r="ES581" s="1"/>
      <c r="ET581" s="1"/>
      <c r="EU581" s="1"/>
      <c r="EV581" s="1"/>
      <c r="EW581" s="1"/>
      <c r="EX581" s="1"/>
      <c r="EY581" s="1"/>
      <c r="EZ581" s="1"/>
      <c r="FA581" s="1"/>
      <c r="FB581" s="1"/>
      <c r="FC581" s="1"/>
      <c r="FD581" s="1"/>
      <c r="FE581" s="1"/>
      <c r="FF581" s="1"/>
      <c r="FG581" s="1"/>
      <c r="FH581" s="1"/>
    </row>
    <row r="582" spans="1:164" ht="15.75" customHeight="1" x14ac:dyDescent="0.25">
      <c r="A582" s="1">
        <v>55184</v>
      </c>
      <c r="B582" s="1" t="s">
        <v>583</v>
      </c>
      <c r="C582" s="1" t="s">
        <v>815</v>
      </c>
      <c r="D582" s="1" t="s">
        <v>825</v>
      </c>
      <c r="E582" s="1">
        <v>1866</v>
      </c>
      <c r="F582" s="1" t="s">
        <v>832</v>
      </c>
      <c r="G582" s="1" t="s">
        <v>839</v>
      </c>
      <c r="H582" s="1" t="s">
        <v>841</v>
      </c>
      <c r="I582" s="1" t="s">
        <v>852</v>
      </c>
      <c r="J582" s="33">
        <v>56844.960474308304</v>
      </c>
      <c r="K582" s="33">
        <v>4070.316205533597</v>
      </c>
      <c r="L582" s="33">
        <v>9163.592885375494</v>
      </c>
      <c r="M582" s="33">
        <v>34264.36363636364</v>
      </c>
      <c r="N582" s="33">
        <v>6039.636363636364</v>
      </c>
      <c r="O582" s="33">
        <v>3057.2885375494075</v>
      </c>
      <c r="P582" s="33">
        <v>249.76284584980237</v>
      </c>
      <c r="Q582" s="33">
        <v>62955.33201581028</v>
      </c>
      <c r="R582" s="33">
        <v>1151.6600790513835</v>
      </c>
      <c r="S582" s="33">
        <v>3229.233201581028</v>
      </c>
      <c r="T582" s="33">
        <v>20587.664031620556</v>
      </c>
      <c r="U582" s="33">
        <v>9308.5138339920959</v>
      </c>
      <c r="V582" s="33">
        <v>11301.051383399212</v>
      </c>
      <c r="W582" s="33">
        <v>9181.7549407114639</v>
      </c>
      <c r="X582" s="33">
        <v>7145.8577075098819</v>
      </c>
      <c r="Y582" s="33">
        <v>1049.5968379446642</v>
      </c>
      <c r="Z582" s="33">
        <v>57931.46245059288</v>
      </c>
      <c r="AA582" s="33">
        <v>29705.284584980236</v>
      </c>
      <c r="AB582" s="33">
        <v>5502.1581027667989</v>
      </c>
      <c r="AC582" s="33">
        <v>13119.501976284584</v>
      </c>
      <c r="AD582" s="33">
        <v>6172.197628458498</v>
      </c>
      <c r="AE582" s="33">
        <v>3432.3201581027674</v>
      </c>
      <c r="AF582" s="33">
        <v>55517.043478260886</v>
      </c>
      <c r="AG582" s="33">
        <v>6013.2134387351789</v>
      </c>
      <c r="AH582" s="33">
        <v>7153.7628458498029</v>
      </c>
      <c r="AI582" s="33">
        <v>34307.762845849807</v>
      </c>
      <c r="AJ582" s="33">
        <v>5740.0000000000009</v>
      </c>
      <c r="AK582" s="33">
        <v>2184.2411067193675</v>
      </c>
      <c r="AL582" s="33">
        <v>118.06324110671937</v>
      </c>
      <c r="AM582" s="33">
        <v>64762.537549407105</v>
      </c>
      <c r="AN582" s="33">
        <v>1204.0474308300395</v>
      </c>
      <c r="AO582" s="33">
        <v>3981.616600790514</v>
      </c>
      <c r="AP582" s="33">
        <v>21927.494071146244</v>
      </c>
      <c r="AQ582" s="33">
        <v>9013.3320158102779</v>
      </c>
      <c r="AR582" s="33">
        <v>11146.861660079054</v>
      </c>
      <c r="AS582" s="33">
        <v>9508.830039525692</v>
      </c>
      <c r="AT582" s="33">
        <v>7072.932806324111</v>
      </c>
      <c r="AU582" s="33">
        <v>907.42292490118587</v>
      </c>
      <c r="AV582" s="33">
        <v>57354.747035573128</v>
      </c>
      <c r="AW582" s="33">
        <v>29657.640316205536</v>
      </c>
      <c r="AX582" s="33">
        <v>5715.2608695652179</v>
      </c>
      <c r="AY582" s="33">
        <v>11900.600790513836</v>
      </c>
      <c r="AZ582" s="33">
        <v>6621.320158102767</v>
      </c>
      <c r="BA582" s="33">
        <v>3459.9249011857714</v>
      </c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  <c r="CE582" s="1"/>
      <c r="CF582" s="1"/>
      <c r="CG582" s="1"/>
      <c r="CH582" s="1"/>
      <c r="CI582" s="1"/>
      <c r="CJ582" s="1"/>
      <c r="CK582" s="1"/>
      <c r="CL582" s="1"/>
      <c r="CM582" s="1"/>
      <c r="CN582" s="1"/>
      <c r="CO582" s="1"/>
      <c r="CP582" s="1"/>
      <c r="CQ582" s="1"/>
      <c r="CR582" s="1"/>
      <c r="CS582" s="1"/>
      <c r="CT582" s="1"/>
      <c r="CU582" s="1"/>
      <c r="CV582" s="1"/>
      <c r="CW582" s="1"/>
      <c r="CX582" s="1"/>
      <c r="CY582" s="1"/>
      <c r="CZ582" s="1"/>
      <c r="DA582" s="1"/>
      <c r="DB582" s="1"/>
      <c r="DC582" s="1"/>
      <c r="DD582" s="1"/>
      <c r="DE582" s="1"/>
      <c r="DF582" s="1"/>
      <c r="DG582" s="1"/>
      <c r="DH582" s="1"/>
      <c r="DI582" s="1"/>
      <c r="DJ582" s="1"/>
      <c r="DK582" s="1"/>
      <c r="DL582" s="1"/>
      <c r="DM582" s="1"/>
      <c r="DN582" s="1"/>
      <c r="DO582" s="1"/>
      <c r="DP582" s="1"/>
      <c r="DQ582" s="1"/>
      <c r="DR582" s="1"/>
      <c r="DS582" s="1"/>
      <c r="DT582" s="1"/>
      <c r="DU582" s="1"/>
      <c r="DV582" s="1"/>
      <c r="DW582" s="1"/>
      <c r="DX582" s="1"/>
      <c r="DY582" s="1"/>
      <c r="DZ582" s="1"/>
      <c r="EA582" s="1"/>
      <c r="EB582" s="1"/>
      <c r="EC582" s="1"/>
      <c r="ED582" s="1"/>
      <c r="EE582" s="1"/>
      <c r="EF582" s="1"/>
      <c r="EG582" s="1"/>
      <c r="EH582" s="1"/>
      <c r="EI582" s="1"/>
      <c r="EJ582" s="1"/>
      <c r="EK582" s="1"/>
      <c r="EL582" s="1"/>
      <c r="EM582" s="1"/>
      <c r="EN582" s="1"/>
      <c r="EO582" s="1"/>
      <c r="EP582" s="1"/>
      <c r="EQ582" s="1"/>
      <c r="ER582" s="1"/>
      <c r="ES582" s="1"/>
      <c r="ET582" s="1"/>
      <c r="EU582" s="1"/>
      <c r="EV582" s="1"/>
      <c r="EW582" s="1"/>
      <c r="EX582" s="1"/>
      <c r="EY582" s="1"/>
      <c r="EZ582" s="1"/>
      <c r="FA582" s="1"/>
      <c r="FB582" s="1"/>
      <c r="FC582" s="1"/>
      <c r="FD582" s="1"/>
      <c r="FE582" s="1"/>
      <c r="FF582" s="1"/>
      <c r="FG582" s="1"/>
      <c r="FH582" s="1"/>
    </row>
    <row r="583" spans="1:164" ht="15.75" customHeight="1" x14ac:dyDescent="0.25">
      <c r="A583" s="1">
        <v>55185</v>
      </c>
      <c r="B583" s="1" t="s">
        <v>584</v>
      </c>
      <c r="C583" s="1" t="s">
        <v>814</v>
      </c>
      <c r="D583" s="1" t="s">
        <v>827</v>
      </c>
      <c r="E583" s="1">
        <v>3683</v>
      </c>
      <c r="F583" s="1" t="s">
        <v>836</v>
      </c>
      <c r="G583" s="1" t="s">
        <v>839</v>
      </c>
      <c r="H583" s="1" t="s">
        <v>841</v>
      </c>
      <c r="I583" s="1" t="s">
        <v>853</v>
      </c>
      <c r="J583" s="33">
        <v>115607.76284584982</v>
      </c>
      <c r="K583" s="33">
        <v>9037.648221343874</v>
      </c>
      <c r="L583" s="33">
        <v>20232.490118577076</v>
      </c>
      <c r="M583" s="33">
        <v>44160.573122529648</v>
      </c>
      <c r="N583" s="33">
        <v>22687.596837944668</v>
      </c>
      <c r="O583" s="33">
        <v>16416.383399209488</v>
      </c>
      <c r="P583" s="33">
        <v>3073.0711462450599</v>
      </c>
      <c r="Q583" s="33">
        <v>104448.24110671938</v>
      </c>
      <c r="R583" s="33">
        <v>2269.0316205533595</v>
      </c>
      <c r="S583" s="33">
        <v>5523.715415019763</v>
      </c>
      <c r="T583" s="33">
        <v>43379.71541501976</v>
      </c>
      <c r="U583" s="33">
        <v>16920.30039525692</v>
      </c>
      <c r="V583" s="33">
        <v>15720.916996047432</v>
      </c>
      <c r="W583" s="33">
        <v>13746.9604743083</v>
      </c>
      <c r="X583" s="33">
        <v>4529.7747035573129</v>
      </c>
      <c r="Y583" s="33">
        <v>2357.826086956522</v>
      </c>
      <c r="Z583" s="33">
        <v>106091.35968379448</v>
      </c>
      <c r="AA583" s="33">
        <v>46359.830039525696</v>
      </c>
      <c r="AB583" s="33">
        <v>13461.169960474308</v>
      </c>
      <c r="AC583" s="33">
        <v>15276.20553359684</v>
      </c>
      <c r="AD583" s="33">
        <v>20029.249011857708</v>
      </c>
      <c r="AE583" s="33">
        <v>10964.905138339922</v>
      </c>
      <c r="AF583" s="33">
        <v>118028.47826086957</v>
      </c>
      <c r="AG583" s="33">
        <v>10423.300395256918</v>
      </c>
      <c r="AH583" s="33">
        <v>20420.980237154152</v>
      </c>
      <c r="AI583" s="33">
        <v>43609.122529644272</v>
      </c>
      <c r="AJ583" s="33">
        <v>24529.660079051384</v>
      </c>
      <c r="AK583" s="33">
        <v>16890.640316205536</v>
      </c>
      <c r="AL583" s="33">
        <v>2154.7747035573125</v>
      </c>
      <c r="AM583" s="33">
        <v>107925.63241106721</v>
      </c>
      <c r="AN583" s="33">
        <v>2304.0790513833995</v>
      </c>
      <c r="AO583" s="33">
        <v>5950.7035573122539</v>
      </c>
      <c r="AP583" s="33">
        <v>41990.415019762848</v>
      </c>
      <c r="AQ583" s="33">
        <v>17970.422924901188</v>
      </c>
      <c r="AR583" s="33">
        <v>15596.454545454546</v>
      </c>
      <c r="AS583" s="33">
        <v>17160.418972332016</v>
      </c>
      <c r="AT583" s="33">
        <v>4358.6047430830049</v>
      </c>
      <c r="AU583" s="33">
        <v>2594.533596837945</v>
      </c>
      <c r="AV583" s="33">
        <v>116635.14229249011</v>
      </c>
      <c r="AW583" s="33">
        <v>50389.328063241112</v>
      </c>
      <c r="AX583" s="33">
        <v>14061.011857707512</v>
      </c>
      <c r="AY583" s="33">
        <v>17682.442687747036</v>
      </c>
      <c r="AZ583" s="33">
        <v>22789.043478260872</v>
      </c>
      <c r="BA583" s="33">
        <v>11713.316205533598</v>
      </c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  <c r="CE583" s="1"/>
      <c r="CF583" s="1"/>
      <c r="CG583" s="1"/>
      <c r="CH583" s="1"/>
      <c r="CI583" s="1"/>
      <c r="CJ583" s="1"/>
      <c r="CK583" s="1"/>
      <c r="CL583" s="1"/>
      <c r="CM583" s="1"/>
      <c r="CN583" s="1"/>
      <c r="CO583" s="1"/>
      <c r="CP583" s="1"/>
      <c r="CQ583" s="1"/>
      <c r="CR583" s="1"/>
      <c r="CS583" s="1"/>
      <c r="CT583" s="1"/>
      <c r="CU583" s="1"/>
      <c r="CV583" s="1"/>
      <c r="CW583" s="1"/>
      <c r="CX583" s="1"/>
      <c r="CY583" s="1"/>
      <c r="CZ583" s="1"/>
      <c r="DA583" s="1"/>
      <c r="DB583" s="1"/>
      <c r="DC583" s="1"/>
      <c r="DD583" s="1"/>
      <c r="DE583" s="1"/>
      <c r="DF583" s="1"/>
      <c r="DG583" s="1"/>
      <c r="DH583" s="1"/>
      <c r="DI583" s="1"/>
      <c r="DJ583" s="1"/>
      <c r="DK583" s="1"/>
      <c r="DL583" s="1"/>
      <c r="DM583" s="1"/>
      <c r="DN583" s="1"/>
      <c r="DO583" s="1"/>
      <c r="DP583" s="1"/>
      <c r="DQ583" s="1"/>
      <c r="DR583" s="1"/>
      <c r="DS583" s="1"/>
      <c r="DT583" s="1"/>
      <c r="DU583" s="1"/>
      <c r="DV583" s="1"/>
      <c r="DW583" s="1"/>
      <c r="DX583" s="1"/>
      <c r="DY583" s="1"/>
      <c r="DZ583" s="1"/>
      <c r="EA583" s="1"/>
      <c r="EB583" s="1"/>
      <c r="EC583" s="1"/>
      <c r="ED583" s="1"/>
      <c r="EE583" s="1"/>
      <c r="EF583" s="1"/>
      <c r="EG583" s="1"/>
      <c r="EH583" s="1"/>
      <c r="EI583" s="1"/>
      <c r="EJ583" s="1"/>
      <c r="EK583" s="1"/>
      <c r="EL583" s="1"/>
      <c r="EM583" s="1"/>
      <c r="EN583" s="1"/>
      <c r="EO583" s="1"/>
      <c r="EP583" s="1"/>
      <c r="EQ583" s="1"/>
      <c r="ER583" s="1"/>
      <c r="ES583" s="1"/>
      <c r="ET583" s="1"/>
      <c r="EU583" s="1"/>
      <c r="EV583" s="1"/>
      <c r="EW583" s="1"/>
      <c r="EX583" s="1"/>
      <c r="EY583" s="1"/>
      <c r="EZ583" s="1"/>
      <c r="FA583" s="1"/>
      <c r="FB583" s="1"/>
      <c r="FC583" s="1"/>
      <c r="FD583" s="1"/>
      <c r="FE583" s="1"/>
      <c r="FF583" s="1"/>
      <c r="FG583" s="1"/>
      <c r="FH583" s="1"/>
    </row>
    <row r="584" spans="1:164" ht="15.75" customHeight="1" x14ac:dyDescent="0.25">
      <c r="A584" s="1">
        <v>55187</v>
      </c>
      <c r="B584" s="1" t="s">
        <v>585</v>
      </c>
      <c r="C584" s="1" t="s">
        <v>814</v>
      </c>
      <c r="D584" s="1" t="s">
        <v>825</v>
      </c>
      <c r="E584" s="1">
        <v>2132</v>
      </c>
      <c r="F584" s="1" t="s">
        <v>836</v>
      </c>
      <c r="G584" s="1" t="s">
        <v>839</v>
      </c>
      <c r="H584" s="1" t="s">
        <v>843</v>
      </c>
      <c r="I584" s="1" t="s">
        <v>851</v>
      </c>
      <c r="J584" s="33">
        <v>48219.857707509887</v>
      </c>
      <c r="K584" s="33">
        <v>2954.2569169960479</v>
      </c>
      <c r="L584" s="33">
        <v>8634.561264822134</v>
      </c>
      <c r="M584" s="33">
        <v>21083.051383399212</v>
      </c>
      <c r="N584" s="33">
        <v>8354.367588932806</v>
      </c>
      <c r="O584" s="33">
        <v>5050.3992094861669</v>
      </c>
      <c r="P584" s="33">
        <v>2143.221343873518</v>
      </c>
      <c r="Q584" s="33">
        <v>33380.36363636364</v>
      </c>
      <c r="R584" s="33">
        <v>401.8537549407115</v>
      </c>
      <c r="S584" s="33">
        <v>1054.6324110671937</v>
      </c>
      <c r="T584" s="33">
        <v>11290.774703557314</v>
      </c>
      <c r="U584" s="33">
        <v>4956.8577075098819</v>
      </c>
      <c r="V584" s="33">
        <v>6845.0039525691709</v>
      </c>
      <c r="W584" s="33">
        <v>5309.6996047430839</v>
      </c>
      <c r="X584" s="33">
        <v>2855.6798418972335</v>
      </c>
      <c r="Y584" s="33">
        <v>665.86166007905149</v>
      </c>
      <c r="Z584" s="33">
        <v>48233.146245059295</v>
      </c>
      <c r="AA584" s="33">
        <v>15246.881422924902</v>
      </c>
      <c r="AB584" s="33">
        <v>3560.889328063241</v>
      </c>
      <c r="AC584" s="33">
        <v>8175.02766798419</v>
      </c>
      <c r="AD584" s="33">
        <v>14476.442687747038</v>
      </c>
      <c r="AE584" s="33">
        <v>6773.905138339921</v>
      </c>
      <c r="AF584" s="33">
        <v>51871.743083003959</v>
      </c>
      <c r="AG584" s="33">
        <v>3651.3913043478265</v>
      </c>
      <c r="AH584" s="33">
        <v>10582.07114624506</v>
      </c>
      <c r="AI584" s="33">
        <v>22668.272727272732</v>
      </c>
      <c r="AJ584" s="33">
        <v>7918.7588932806329</v>
      </c>
      <c r="AK584" s="33">
        <v>5150.833992094862</v>
      </c>
      <c r="AL584" s="33">
        <v>1900.4150197628458</v>
      </c>
      <c r="AM584" s="33">
        <v>46674.675889328071</v>
      </c>
      <c r="AN584" s="33">
        <v>746.15810276679849</v>
      </c>
      <c r="AO584" s="33">
        <v>1883.4782608695652</v>
      </c>
      <c r="AP584" s="33">
        <v>14827.422924901186</v>
      </c>
      <c r="AQ584" s="33">
        <v>7778.837944664032</v>
      </c>
      <c r="AR584" s="33">
        <v>8646.4980237154159</v>
      </c>
      <c r="AS584" s="33">
        <v>7957.0316205533609</v>
      </c>
      <c r="AT584" s="33">
        <v>3401.4268774703564</v>
      </c>
      <c r="AU584" s="33">
        <v>1433.822134387352</v>
      </c>
      <c r="AV584" s="33">
        <v>58807.584980237159</v>
      </c>
      <c r="AW584" s="33">
        <v>22138.26086956522</v>
      </c>
      <c r="AX584" s="33">
        <v>4618.7707509881429</v>
      </c>
      <c r="AY584" s="33">
        <v>9319.830039525692</v>
      </c>
      <c r="AZ584" s="33">
        <v>14217.885375494072</v>
      </c>
      <c r="BA584" s="33">
        <v>8512.837944664032</v>
      </c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  <c r="CE584" s="1"/>
      <c r="CF584" s="1"/>
      <c r="CG584" s="1"/>
      <c r="CH584" s="1"/>
      <c r="CI584" s="1"/>
      <c r="CJ584" s="1"/>
      <c r="CK584" s="1"/>
      <c r="CL584" s="1"/>
      <c r="CM584" s="1"/>
      <c r="CN584" s="1"/>
      <c r="CO584" s="1"/>
      <c r="CP584" s="1"/>
      <c r="CQ584" s="1"/>
      <c r="CR584" s="1"/>
      <c r="CS584" s="1"/>
      <c r="CT584" s="1"/>
      <c r="CU584" s="1"/>
      <c r="CV584" s="1"/>
      <c r="CW584" s="1"/>
      <c r="CX584" s="1"/>
      <c r="CY584" s="1"/>
      <c r="CZ584" s="1"/>
      <c r="DA584" s="1"/>
      <c r="DB584" s="1"/>
      <c r="DC584" s="1"/>
      <c r="DD584" s="1"/>
      <c r="DE584" s="1"/>
      <c r="DF584" s="1"/>
      <c r="DG584" s="1"/>
      <c r="DH584" s="1"/>
      <c r="DI584" s="1"/>
      <c r="DJ584" s="1"/>
      <c r="DK584" s="1"/>
      <c r="DL584" s="1"/>
      <c r="DM584" s="1"/>
      <c r="DN584" s="1"/>
      <c r="DO584" s="1"/>
      <c r="DP584" s="1"/>
      <c r="DQ584" s="1"/>
      <c r="DR584" s="1"/>
      <c r="DS584" s="1"/>
      <c r="DT584" s="1"/>
      <c r="DU584" s="1"/>
      <c r="DV584" s="1"/>
      <c r="DW584" s="1"/>
      <c r="DX584" s="1"/>
      <c r="DY584" s="1"/>
      <c r="DZ584" s="1"/>
      <c r="EA584" s="1"/>
      <c r="EB584" s="1"/>
      <c r="EC584" s="1"/>
      <c r="ED584" s="1"/>
      <c r="EE584" s="1"/>
      <c r="EF584" s="1"/>
      <c r="EG584" s="1"/>
      <c r="EH584" s="1"/>
      <c r="EI584" s="1"/>
      <c r="EJ584" s="1"/>
      <c r="EK584" s="1"/>
      <c r="EL584" s="1"/>
      <c r="EM584" s="1"/>
      <c r="EN584" s="1"/>
      <c r="EO584" s="1"/>
      <c r="EP584" s="1"/>
      <c r="EQ584" s="1"/>
      <c r="ER584" s="1"/>
      <c r="ES584" s="1"/>
      <c r="ET584" s="1"/>
      <c r="EU584" s="1"/>
      <c r="EV584" s="1"/>
      <c r="EW584" s="1"/>
      <c r="EX584" s="1"/>
      <c r="EY584" s="1"/>
      <c r="EZ584" s="1"/>
      <c r="FA584" s="1"/>
      <c r="FB584" s="1"/>
      <c r="FC584" s="1"/>
      <c r="FD584" s="1"/>
      <c r="FE584" s="1"/>
      <c r="FF584" s="1"/>
      <c r="FG584" s="1"/>
      <c r="FH584" s="1"/>
    </row>
    <row r="585" spans="1:164" ht="15.75" customHeight="1" x14ac:dyDescent="0.25">
      <c r="A585" s="1">
        <v>55190</v>
      </c>
      <c r="B585" s="1" t="s">
        <v>586</v>
      </c>
      <c r="C585" s="1" t="s">
        <v>810</v>
      </c>
      <c r="D585" s="1" t="s">
        <v>824</v>
      </c>
      <c r="E585" s="1">
        <v>2500</v>
      </c>
      <c r="F585" s="1" t="s">
        <v>835</v>
      </c>
      <c r="G585" s="1" t="s">
        <v>839</v>
      </c>
      <c r="H585" s="1" t="s">
        <v>843</v>
      </c>
      <c r="I585" s="1" t="s">
        <v>852</v>
      </c>
      <c r="J585" s="33">
        <v>37732.671936758903</v>
      </c>
      <c r="K585" s="33">
        <v>3081.517786561265</v>
      </c>
      <c r="L585" s="33">
        <v>5434.96837944664</v>
      </c>
      <c r="M585" s="33">
        <v>17927.067193675892</v>
      </c>
      <c r="N585" s="33">
        <v>4866.00395256917</v>
      </c>
      <c r="O585" s="33">
        <v>5858.0553359683799</v>
      </c>
      <c r="P585" s="33">
        <v>565.05928853754938</v>
      </c>
      <c r="Q585" s="33">
        <v>35507.992094861664</v>
      </c>
      <c r="R585" s="33">
        <v>814.04347826086973</v>
      </c>
      <c r="S585" s="33">
        <v>1230.5731225296443</v>
      </c>
      <c r="T585" s="33">
        <v>11463.339920948618</v>
      </c>
      <c r="U585" s="33">
        <v>6315.252964426878</v>
      </c>
      <c r="V585" s="33">
        <v>5136.426877470356</v>
      </c>
      <c r="W585" s="33">
        <v>7925.4743083003959</v>
      </c>
      <c r="X585" s="33">
        <v>1953.6640316205537</v>
      </c>
      <c r="Y585" s="33">
        <v>669.21739130434787</v>
      </c>
      <c r="Z585" s="33">
        <v>32619.877470355736</v>
      </c>
      <c r="AA585" s="33">
        <v>11595.12648221344</v>
      </c>
      <c r="AB585" s="33">
        <v>5719.245059288538</v>
      </c>
      <c r="AC585" s="33">
        <v>5927.130434782609</v>
      </c>
      <c r="AD585" s="33">
        <v>4554.4743083003959</v>
      </c>
      <c r="AE585" s="33">
        <v>4823.901185770751</v>
      </c>
      <c r="AF585" s="33">
        <v>15252.822134387352</v>
      </c>
      <c r="AG585" s="33">
        <v>829.37549407114636</v>
      </c>
      <c r="AH585" s="33">
        <v>2221.3715415019765</v>
      </c>
      <c r="AI585" s="33">
        <v>8732.415019762846</v>
      </c>
      <c r="AJ585" s="33">
        <v>1229.802371541502</v>
      </c>
      <c r="AK585" s="33">
        <v>2239.8577075098815</v>
      </c>
      <c r="AL585" s="33">
        <v>0</v>
      </c>
      <c r="AM585" s="33">
        <v>17681.81818181818</v>
      </c>
      <c r="AN585" s="33">
        <v>433.02371541501975</v>
      </c>
      <c r="AO585" s="33">
        <v>627.91304347826087</v>
      </c>
      <c r="AP585" s="33">
        <v>5895.743083003953</v>
      </c>
      <c r="AQ585" s="33">
        <v>2764.347826086957</v>
      </c>
      <c r="AR585" s="33">
        <v>2700.624505928854</v>
      </c>
      <c r="AS585" s="33">
        <v>4055.0632411067195</v>
      </c>
      <c r="AT585" s="33">
        <v>916.102766798419</v>
      </c>
      <c r="AU585" s="33">
        <v>289</v>
      </c>
      <c r="AV585" s="33">
        <v>13554.335968379448</v>
      </c>
      <c r="AW585" s="33">
        <v>3300.272727272727</v>
      </c>
      <c r="AX585" s="33">
        <v>3090.7905138339925</v>
      </c>
      <c r="AY585" s="33">
        <v>2377.5691699604745</v>
      </c>
      <c r="AZ585" s="33">
        <v>2755.4071146245064</v>
      </c>
      <c r="BA585" s="33">
        <v>2030.296442687747</v>
      </c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  <c r="CE585" s="1"/>
      <c r="CF585" s="1"/>
      <c r="CG585" s="1"/>
      <c r="CH585" s="1"/>
      <c r="CI585" s="1"/>
      <c r="CJ585" s="1"/>
      <c r="CK585" s="1"/>
      <c r="CL585" s="1"/>
      <c r="CM585" s="1"/>
      <c r="CN585" s="1"/>
      <c r="CO585" s="1"/>
      <c r="CP585" s="1"/>
      <c r="CQ585" s="1"/>
      <c r="CR585" s="1"/>
      <c r="CS585" s="1"/>
      <c r="CT585" s="1"/>
      <c r="CU585" s="1"/>
      <c r="CV585" s="1"/>
      <c r="CW585" s="1"/>
      <c r="CX585" s="1"/>
      <c r="CY585" s="1"/>
      <c r="CZ585" s="1"/>
      <c r="DA585" s="1"/>
      <c r="DB585" s="1"/>
      <c r="DC585" s="1"/>
      <c r="DD585" s="1"/>
      <c r="DE585" s="1"/>
      <c r="DF585" s="1"/>
      <c r="DG585" s="1"/>
      <c r="DH585" s="1"/>
      <c r="DI585" s="1"/>
      <c r="DJ585" s="1"/>
      <c r="DK585" s="1"/>
      <c r="DL585" s="1"/>
      <c r="DM585" s="1"/>
      <c r="DN585" s="1"/>
      <c r="DO585" s="1"/>
      <c r="DP585" s="1"/>
      <c r="DQ585" s="1"/>
      <c r="DR585" s="1"/>
      <c r="DS585" s="1"/>
      <c r="DT585" s="1"/>
      <c r="DU585" s="1"/>
      <c r="DV585" s="1"/>
      <c r="DW585" s="1"/>
      <c r="DX585" s="1"/>
      <c r="DY585" s="1"/>
      <c r="DZ585" s="1"/>
      <c r="EA585" s="1"/>
      <c r="EB585" s="1"/>
      <c r="EC585" s="1"/>
      <c r="ED585" s="1"/>
      <c r="EE585" s="1"/>
      <c r="EF585" s="1"/>
      <c r="EG585" s="1"/>
      <c r="EH585" s="1"/>
      <c r="EI585" s="1"/>
      <c r="EJ585" s="1"/>
      <c r="EK585" s="1"/>
      <c r="EL585" s="1"/>
      <c r="EM585" s="1"/>
      <c r="EN585" s="1"/>
      <c r="EO585" s="1"/>
      <c r="EP585" s="1"/>
      <c r="EQ585" s="1"/>
      <c r="ER585" s="1"/>
      <c r="ES585" s="1"/>
      <c r="ET585" s="1"/>
      <c r="EU585" s="1"/>
      <c r="EV585" s="1"/>
      <c r="EW585" s="1"/>
      <c r="EX585" s="1"/>
      <c r="EY585" s="1"/>
      <c r="EZ585" s="1"/>
      <c r="FA585" s="1"/>
      <c r="FB585" s="1"/>
      <c r="FC585" s="1"/>
      <c r="FD585" s="1"/>
      <c r="FE585" s="1"/>
      <c r="FF585" s="1"/>
      <c r="FG585" s="1"/>
      <c r="FH585" s="1"/>
    </row>
    <row r="586" spans="1:164" ht="15.75" customHeight="1" x14ac:dyDescent="0.25">
      <c r="A586" s="1">
        <v>55192</v>
      </c>
      <c r="B586" s="1" t="s">
        <v>587</v>
      </c>
      <c r="C586" s="1" t="s">
        <v>810</v>
      </c>
      <c r="D586" s="1" t="s">
        <v>827</v>
      </c>
      <c r="E586" s="1">
        <v>3700</v>
      </c>
      <c r="F586" s="1" t="s">
        <v>832</v>
      </c>
      <c r="G586" s="1" t="s">
        <v>839</v>
      </c>
      <c r="H586" s="1" t="s">
        <v>842</v>
      </c>
      <c r="I586" s="1" t="s">
        <v>853</v>
      </c>
      <c r="J586" s="33">
        <v>111657.07114624507</v>
      </c>
      <c r="K586" s="33">
        <v>10237.865612648222</v>
      </c>
      <c r="L586" s="33">
        <v>20598.470355731224</v>
      </c>
      <c r="M586" s="33">
        <v>41961.177865612648</v>
      </c>
      <c r="N586" s="33">
        <v>19153.521739130436</v>
      </c>
      <c r="O586" s="33">
        <v>17563.865612648224</v>
      </c>
      <c r="P586" s="33">
        <v>2142.1699604743085</v>
      </c>
      <c r="Q586" s="33">
        <v>114737.05533596838</v>
      </c>
      <c r="R586" s="33">
        <v>2954.4940711462455</v>
      </c>
      <c r="S586" s="33">
        <v>7075.99209486166</v>
      </c>
      <c r="T586" s="33">
        <v>35406.52173913044</v>
      </c>
      <c r="U586" s="33">
        <v>20864.830039525692</v>
      </c>
      <c r="V586" s="33">
        <v>20313.719367588936</v>
      </c>
      <c r="W586" s="33">
        <v>19555.316205533596</v>
      </c>
      <c r="X586" s="33">
        <v>6123.5335968379459</v>
      </c>
      <c r="Y586" s="33">
        <v>2442.6482213438735</v>
      </c>
      <c r="Z586" s="33">
        <v>113096.6086956522</v>
      </c>
      <c r="AA586" s="33">
        <v>47444.252964426887</v>
      </c>
      <c r="AB586" s="33">
        <v>12674.450592885376</v>
      </c>
      <c r="AC586" s="33">
        <v>11244.715415019764</v>
      </c>
      <c r="AD586" s="33">
        <v>22068.608695652176</v>
      </c>
      <c r="AE586" s="33">
        <v>19664.581027667984</v>
      </c>
      <c r="AF586" s="33">
        <v>86138.355731225311</v>
      </c>
      <c r="AG586" s="33">
        <v>8638.403162055336</v>
      </c>
      <c r="AH586" s="33">
        <v>18513.893280632412</v>
      </c>
      <c r="AI586" s="33">
        <v>31236.869565217392</v>
      </c>
      <c r="AJ586" s="33">
        <v>14015.565217391304</v>
      </c>
      <c r="AK586" s="33">
        <v>11952.632411067194</v>
      </c>
      <c r="AL586" s="33">
        <v>1780.9920948616602</v>
      </c>
      <c r="AM586" s="33">
        <v>95551.600790513839</v>
      </c>
      <c r="AN586" s="33">
        <v>2181.7470355731225</v>
      </c>
      <c r="AO586" s="33">
        <v>6931.3122529644279</v>
      </c>
      <c r="AP586" s="33">
        <v>28063.355731225296</v>
      </c>
      <c r="AQ586" s="33">
        <v>16219.18972332016</v>
      </c>
      <c r="AR586" s="33">
        <v>16336.422924901188</v>
      </c>
      <c r="AS586" s="33">
        <v>18639.08695652174</v>
      </c>
      <c r="AT586" s="33">
        <v>4979.2608695652179</v>
      </c>
      <c r="AU586" s="33">
        <v>2201.225296442688</v>
      </c>
      <c r="AV586" s="33">
        <v>80812.023715415024</v>
      </c>
      <c r="AW586" s="33">
        <v>30966.288537549408</v>
      </c>
      <c r="AX586" s="33">
        <v>9389.5335968379459</v>
      </c>
      <c r="AY586" s="33">
        <v>8894.1857707509898</v>
      </c>
      <c r="AZ586" s="33">
        <v>13858.984189723322</v>
      </c>
      <c r="BA586" s="33">
        <v>17703.03162055336</v>
      </c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  <c r="CE586" s="1"/>
      <c r="CF586" s="1"/>
      <c r="CG586" s="1"/>
      <c r="CH586" s="1"/>
      <c r="CI586" s="1"/>
      <c r="CJ586" s="1"/>
      <c r="CK586" s="1"/>
      <c r="CL586" s="1"/>
      <c r="CM586" s="1"/>
      <c r="CN586" s="1"/>
      <c r="CO586" s="1"/>
      <c r="CP586" s="1"/>
      <c r="CQ586" s="1"/>
      <c r="CR586" s="1"/>
      <c r="CS586" s="1"/>
      <c r="CT586" s="1"/>
      <c r="CU586" s="1"/>
      <c r="CV586" s="1"/>
      <c r="CW586" s="1"/>
      <c r="CX586" s="1"/>
      <c r="CY586" s="1"/>
      <c r="CZ586" s="1"/>
      <c r="DA586" s="1"/>
      <c r="DB586" s="1"/>
      <c r="DC586" s="1"/>
      <c r="DD586" s="1"/>
      <c r="DE586" s="1"/>
      <c r="DF586" s="1"/>
      <c r="DG586" s="1"/>
      <c r="DH586" s="1"/>
      <c r="DI586" s="1"/>
      <c r="DJ586" s="1"/>
      <c r="DK586" s="1"/>
      <c r="DL586" s="1"/>
      <c r="DM586" s="1"/>
      <c r="DN586" s="1"/>
      <c r="DO586" s="1"/>
      <c r="DP586" s="1"/>
      <c r="DQ586" s="1"/>
      <c r="DR586" s="1"/>
      <c r="DS586" s="1"/>
      <c r="DT586" s="1"/>
      <c r="DU586" s="1"/>
      <c r="DV586" s="1"/>
      <c r="DW586" s="1"/>
      <c r="DX586" s="1"/>
      <c r="DY586" s="1"/>
      <c r="DZ586" s="1"/>
      <c r="EA586" s="1"/>
      <c r="EB586" s="1"/>
      <c r="EC586" s="1"/>
      <c r="ED586" s="1"/>
      <c r="EE586" s="1"/>
      <c r="EF586" s="1"/>
      <c r="EG586" s="1"/>
      <c r="EH586" s="1"/>
      <c r="EI586" s="1"/>
      <c r="EJ586" s="1"/>
      <c r="EK586" s="1"/>
      <c r="EL586" s="1"/>
      <c r="EM586" s="1"/>
      <c r="EN586" s="1"/>
      <c r="EO586" s="1"/>
      <c r="EP586" s="1"/>
      <c r="EQ586" s="1"/>
      <c r="ER586" s="1"/>
      <c r="ES586" s="1"/>
      <c r="ET586" s="1"/>
      <c r="EU586" s="1"/>
      <c r="EV586" s="1"/>
      <c r="EW586" s="1"/>
      <c r="EX586" s="1"/>
      <c r="EY586" s="1"/>
      <c r="EZ586" s="1"/>
      <c r="FA586" s="1"/>
      <c r="FB586" s="1"/>
      <c r="FC586" s="1"/>
      <c r="FD586" s="1"/>
      <c r="FE586" s="1"/>
      <c r="FF586" s="1"/>
      <c r="FG586" s="1"/>
      <c r="FH586" s="1"/>
    </row>
    <row r="587" spans="1:164" ht="15.75" customHeight="1" x14ac:dyDescent="0.25">
      <c r="A587" s="1">
        <v>55193</v>
      </c>
      <c r="B587" s="1" t="s">
        <v>588</v>
      </c>
      <c r="C587" s="1" t="s">
        <v>810</v>
      </c>
      <c r="D587" s="1" t="s">
        <v>824</v>
      </c>
      <c r="E587" s="1">
        <v>2272</v>
      </c>
      <c r="F587" s="1" t="s">
        <v>835</v>
      </c>
      <c r="G587" s="1" t="s">
        <v>839</v>
      </c>
      <c r="H587" s="1" t="s">
        <v>843</v>
      </c>
      <c r="I587" s="1" t="s">
        <v>852</v>
      </c>
      <c r="J587" s="33">
        <v>31282.462450592891</v>
      </c>
      <c r="K587" s="33">
        <v>1430.9249011857708</v>
      </c>
      <c r="L587" s="33">
        <v>6357.2648221343879</v>
      </c>
      <c r="M587" s="33">
        <v>15153.16600790514</v>
      </c>
      <c r="N587" s="33">
        <v>4533.3122529644279</v>
      </c>
      <c r="O587" s="33">
        <v>3180.6600790513835</v>
      </c>
      <c r="P587" s="33">
        <v>627.13438735177874</v>
      </c>
      <c r="Q587" s="33">
        <v>45384.501976284591</v>
      </c>
      <c r="R587" s="33">
        <v>611.905138339921</v>
      </c>
      <c r="S587" s="33">
        <v>1177.9841897233202</v>
      </c>
      <c r="T587" s="33">
        <v>13331.948616600792</v>
      </c>
      <c r="U587" s="33">
        <v>5560.154150197629</v>
      </c>
      <c r="V587" s="33">
        <v>7697.5256916996059</v>
      </c>
      <c r="W587" s="33">
        <v>12377.521739130436</v>
      </c>
      <c r="X587" s="33">
        <v>3767.909090909091</v>
      </c>
      <c r="Y587" s="33">
        <v>859.55335968379461</v>
      </c>
      <c r="Z587" s="33">
        <v>33290.6837944664</v>
      </c>
      <c r="AA587" s="33">
        <v>15012.90513833992</v>
      </c>
      <c r="AB587" s="33">
        <v>5596.130434782609</v>
      </c>
      <c r="AC587" s="33">
        <v>3757.7154150197634</v>
      </c>
      <c r="AD587" s="33">
        <v>4963.501976284585</v>
      </c>
      <c r="AE587" s="33">
        <v>3960.430830039526</v>
      </c>
      <c r="AF587" s="33">
        <v>26002.636363636364</v>
      </c>
      <c r="AG587" s="33">
        <v>1681.3873517786562</v>
      </c>
      <c r="AH587" s="33">
        <v>5653.3992094861669</v>
      </c>
      <c r="AI587" s="33">
        <v>12160.881422924902</v>
      </c>
      <c r="AJ587" s="33">
        <v>3134.529644268775</v>
      </c>
      <c r="AK587" s="33">
        <v>3219.399209486166</v>
      </c>
      <c r="AL587" s="33">
        <v>153.03952569169962</v>
      </c>
      <c r="AM587" s="33">
        <v>49265.391304347831</v>
      </c>
      <c r="AN587" s="33">
        <v>698.26086956521738</v>
      </c>
      <c r="AO587" s="33">
        <v>1333.4229249011858</v>
      </c>
      <c r="AP587" s="33">
        <v>15024.37154150198</v>
      </c>
      <c r="AQ587" s="33">
        <v>6484.1897233201589</v>
      </c>
      <c r="AR587" s="33">
        <v>7373.707509881423</v>
      </c>
      <c r="AS587" s="33">
        <v>13214.581027667986</v>
      </c>
      <c r="AT587" s="33">
        <v>4160.00790513834</v>
      </c>
      <c r="AU587" s="33">
        <v>976.8498023715415</v>
      </c>
      <c r="AV587" s="33">
        <v>36198.359683794471</v>
      </c>
      <c r="AW587" s="33">
        <v>15696.936758893282</v>
      </c>
      <c r="AX587" s="33">
        <v>6143.743083003953</v>
      </c>
      <c r="AY587" s="33">
        <v>4276.664031620553</v>
      </c>
      <c r="AZ587" s="33">
        <v>6043.320158102767</v>
      </c>
      <c r="BA587" s="33">
        <v>4037.6956521739135</v>
      </c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  <c r="CE587" s="1"/>
      <c r="CF587" s="1"/>
      <c r="CG587" s="1"/>
      <c r="CH587" s="1"/>
      <c r="CI587" s="1"/>
      <c r="CJ587" s="1"/>
      <c r="CK587" s="1"/>
      <c r="CL587" s="1"/>
      <c r="CM587" s="1"/>
      <c r="CN587" s="1"/>
      <c r="CO587" s="1"/>
      <c r="CP587" s="1"/>
      <c r="CQ587" s="1"/>
      <c r="CR587" s="1"/>
      <c r="CS587" s="1"/>
      <c r="CT587" s="1"/>
      <c r="CU587" s="1"/>
      <c r="CV587" s="1"/>
      <c r="CW587" s="1"/>
      <c r="CX587" s="1"/>
      <c r="CY587" s="1"/>
      <c r="CZ587" s="1"/>
      <c r="DA587" s="1"/>
      <c r="DB587" s="1"/>
      <c r="DC587" s="1"/>
      <c r="DD587" s="1"/>
      <c r="DE587" s="1"/>
      <c r="DF587" s="1"/>
      <c r="DG587" s="1"/>
      <c r="DH587" s="1"/>
      <c r="DI587" s="1"/>
      <c r="DJ587" s="1"/>
      <c r="DK587" s="1"/>
      <c r="DL587" s="1"/>
      <c r="DM587" s="1"/>
      <c r="DN587" s="1"/>
      <c r="DO587" s="1"/>
      <c r="DP587" s="1"/>
      <c r="DQ587" s="1"/>
      <c r="DR587" s="1"/>
      <c r="DS587" s="1"/>
      <c r="DT587" s="1"/>
      <c r="DU587" s="1"/>
      <c r="DV587" s="1"/>
      <c r="DW587" s="1"/>
      <c r="DX587" s="1"/>
      <c r="DY587" s="1"/>
      <c r="DZ587" s="1"/>
      <c r="EA587" s="1"/>
      <c r="EB587" s="1"/>
      <c r="EC587" s="1"/>
      <c r="ED587" s="1"/>
      <c r="EE587" s="1"/>
      <c r="EF587" s="1"/>
      <c r="EG587" s="1"/>
      <c r="EH587" s="1"/>
      <c r="EI587" s="1"/>
      <c r="EJ587" s="1"/>
      <c r="EK587" s="1"/>
      <c r="EL587" s="1"/>
      <c r="EM587" s="1"/>
      <c r="EN587" s="1"/>
      <c r="EO587" s="1"/>
      <c r="EP587" s="1"/>
      <c r="EQ587" s="1"/>
      <c r="ER587" s="1"/>
      <c r="ES587" s="1"/>
      <c r="ET587" s="1"/>
      <c r="EU587" s="1"/>
      <c r="EV587" s="1"/>
      <c r="EW587" s="1"/>
      <c r="EX587" s="1"/>
      <c r="EY587" s="1"/>
      <c r="EZ587" s="1"/>
      <c r="FA587" s="1"/>
      <c r="FB587" s="1"/>
      <c r="FC587" s="1"/>
      <c r="FD587" s="1"/>
      <c r="FE587" s="1"/>
      <c r="FF587" s="1"/>
      <c r="FG587" s="1"/>
      <c r="FH587" s="1"/>
    </row>
    <row r="588" spans="1:164" ht="15.75" customHeight="1" x14ac:dyDescent="0.25">
      <c r="A588" s="1">
        <v>55198</v>
      </c>
      <c r="B588" s="1" t="s">
        <v>589</v>
      </c>
      <c r="C588" s="1" t="s">
        <v>810</v>
      </c>
      <c r="D588" s="1" t="s">
        <v>827</v>
      </c>
      <c r="E588" s="1">
        <v>4140</v>
      </c>
      <c r="F588" s="1" t="s">
        <v>834</v>
      </c>
      <c r="G588" s="1" t="s">
        <v>839</v>
      </c>
      <c r="H588" s="1" t="s">
        <v>847</v>
      </c>
      <c r="I588" s="1" t="s">
        <v>851</v>
      </c>
      <c r="J588" s="33">
        <v>177082.07509881424</v>
      </c>
      <c r="K588" s="33">
        <v>13757.581027667986</v>
      </c>
      <c r="L588" s="33">
        <v>31284.968379446644</v>
      </c>
      <c r="M588" s="33">
        <v>72289.415019762848</v>
      </c>
      <c r="N588" s="33">
        <v>33724.49011857708</v>
      </c>
      <c r="O588" s="33">
        <v>20294.233201581028</v>
      </c>
      <c r="P588" s="33">
        <v>5731.3873517786569</v>
      </c>
      <c r="Q588" s="33">
        <v>143759.64031620554</v>
      </c>
      <c r="R588" s="33">
        <v>2486.648221343874</v>
      </c>
      <c r="S588" s="33">
        <v>8439.3794466403178</v>
      </c>
      <c r="T588" s="33">
        <v>44052.126482213447</v>
      </c>
      <c r="U588" s="33">
        <v>24973.067193675892</v>
      </c>
      <c r="V588" s="33">
        <v>24680.853754940712</v>
      </c>
      <c r="W588" s="33">
        <v>26290.833992094864</v>
      </c>
      <c r="X588" s="33">
        <v>12836.731225296444</v>
      </c>
      <c r="Y588" s="33">
        <v>0</v>
      </c>
      <c r="Z588" s="33">
        <v>174805.31620553363</v>
      </c>
      <c r="AA588" s="33">
        <v>70078.434782608703</v>
      </c>
      <c r="AB588" s="33">
        <v>24093.26877470356</v>
      </c>
      <c r="AC588" s="33">
        <v>20992.525691699604</v>
      </c>
      <c r="AD588" s="33">
        <v>36611.422924901184</v>
      </c>
      <c r="AE588" s="33">
        <v>23029.664031620556</v>
      </c>
      <c r="AF588" s="33">
        <v>177297.81027667987</v>
      </c>
      <c r="AG588" s="33">
        <v>14657.221343873518</v>
      </c>
      <c r="AH588" s="33">
        <v>28162.34782608696</v>
      </c>
      <c r="AI588" s="33">
        <v>76230.980237154159</v>
      </c>
      <c r="AJ588" s="33">
        <v>31902.1976284585</v>
      </c>
      <c r="AK588" s="33">
        <v>20559.671936758896</v>
      </c>
      <c r="AL588" s="33">
        <v>5785.3913043478269</v>
      </c>
      <c r="AM588" s="33">
        <v>153321.34387351779</v>
      </c>
      <c r="AN588" s="33">
        <v>2528.703557312253</v>
      </c>
      <c r="AO588" s="33">
        <v>9010.7509881422939</v>
      </c>
      <c r="AP588" s="33">
        <v>43909.355731225296</v>
      </c>
      <c r="AQ588" s="33">
        <v>24955.920948616604</v>
      </c>
      <c r="AR588" s="33">
        <v>24562.964426877472</v>
      </c>
      <c r="AS588" s="33">
        <v>35575.023715415024</v>
      </c>
      <c r="AT588" s="33">
        <v>9756.2924901185779</v>
      </c>
      <c r="AU588" s="33">
        <v>3022.332015810277</v>
      </c>
      <c r="AV588" s="33">
        <v>176091.81422924902</v>
      </c>
      <c r="AW588" s="33">
        <v>62142.387351778656</v>
      </c>
      <c r="AX588" s="33">
        <v>25694.604743083004</v>
      </c>
      <c r="AY588" s="33">
        <v>22804.916996047432</v>
      </c>
      <c r="AZ588" s="33">
        <v>36683.2371541502</v>
      </c>
      <c r="BA588" s="33">
        <v>28766.667984189724</v>
      </c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  <c r="CE588" s="1"/>
      <c r="CF588" s="1"/>
      <c r="CG588" s="1"/>
      <c r="CH588" s="1"/>
      <c r="CI588" s="1"/>
      <c r="CJ588" s="1"/>
      <c r="CK588" s="1"/>
      <c r="CL588" s="1"/>
      <c r="CM588" s="1"/>
      <c r="CN588" s="1"/>
      <c r="CO588" s="1"/>
      <c r="CP588" s="1"/>
      <c r="CQ588" s="1"/>
      <c r="CR588" s="1"/>
      <c r="CS588" s="1"/>
      <c r="CT588" s="1"/>
      <c r="CU588" s="1"/>
      <c r="CV588" s="1"/>
      <c r="CW588" s="1"/>
      <c r="CX588" s="1"/>
      <c r="CY588" s="1"/>
      <c r="CZ588" s="1"/>
      <c r="DA588" s="1"/>
      <c r="DB588" s="1"/>
      <c r="DC588" s="1"/>
      <c r="DD588" s="1"/>
      <c r="DE588" s="1"/>
      <c r="DF588" s="1"/>
      <c r="DG588" s="1"/>
      <c r="DH588" s="1"/>
      <c r="DI588" s="1"/>
      <c r="DJ588" s="1"/>
      <c r="DK588" s="1"/>
      <c r="DL588" s="1"/>
      <c r="DM588" s="1"/>
      <c r="DN588" s="1"/>
      <c r="DO588" s="1"/>
      <c r="DP588" s="1"/>
      <c r="DQ588" s="1"/>
      <c r="DR588" s="1"/>
      <c r="DS588" s="1"/>
      <c r="DT588" s="1"/>
      <c r="DU588" s="1"/>
      <c r="DV588" s="1"/>
      <c r="DW588" s="1"/>
      <c r="DX588" s="1"/>
      <c r="DY588" s="1"/>
      <c r="DZ588" s="1"/>
      <c r="EA588" s="1"/>
      <c r="EB588" s="1"/>
      <c r="EC588" s="1"/>
      <c r="ED588" s="1"/>
      <c r="EE588" s="1"/>
      <c r="EF588" s="1"/>
      <c r="EG588" s="1"/>
      <c r="EH588" s="1"/>
      <c r="EI588" s="1"/>
      <c r="EJ588" s="1"/>
      <c r="EK588" s="1"/>
      <c r="EL588" s="1"/>
      <c r="EM588" s="1"/>
      <c r="EN588" s="1"/>
      <c r="EO588" s="1"/>
      <c r="EP588" s="1"/>
      <c r="EQ588" s="1"/>
      <c r="ER588" s="1"/>
      <c r="ES588" s="1"/>
      <c r="ET588" s="1"/>
      <c r="EU588" s="1"/>
      <c r="EV588" s="1"/>
      <c r="EW588" s="1"/>
      <c r="EX588" s="1"/>
      <c r="EY588" s="1"/>
      <c r="EZ588" s="1"/>
      <c r="FA588" s="1"/>
      <c r="FB588" s="1"/>
      <c r="FC588" s="1"/>
      <c r="FD588" s="1"/>
      <c r="FE588" s="1"/>
      <c r="FF588" s="1"/>
      <c r="FG588" s="1"/>
      <c r="FH588" s="1"/>
    </row>
    <row r="589" spans="1:164" ht="15.75" customHeight="1" x14ac:dyDescent="0.25">
      <c r="A589" s="1">
        <v>55258</v>
      </c>
      <c r="B589" s="1" t="s">
        <v>590</v>
      </c>
      <c r="C589" s="1" t="s">
        <v>813</v>
      </c>
      <c r="D589" s="1" t="s">
        <v>828</v>
      </c>
      <c r="E589" s="1">
        <v>6109</v>
      </c>
      <c r="F589" s="1" t="s">
        <v>835</v>
      </c>
      <c r="G589" s="1" t="s">
        <v>839</v>
      </c>
      <c r="H589" s="1" t="s">
        <v>847</v>
      </c>
      <c r="I589" s="1" t="s">
        <v>853</v>
      </c>
      <c r="J589" s="33">
        <v>282889.66798418976</v>
      </c>
      <c r="K589" s="33">
        <v>13244.320158102766</v>
      </c>
      <c r="L589" s="33">
        <v>34924.320158102768</v>
      </c>
      <c r="M589" s="33">
        <v>131539.62450592886</v>
      </c>
      <c r="N589" s="33">
        <v>56930.604743083008</v>
      </c>
      <c r="O589" s="33">
        <v>33479.774703557312</v>
      </c>
      <c r="P589" s="33">
        <v>12771.023715415022</v>
      </c>
      <c r="Q589" s="33">
        <v>201159.95256916998</v>
      </c>
      <c r="R589" s="33">
        <v>4058.3992094861665</v>
      </c>
      <c r="S589" s="33">
        <v>9392.4229249011878</v>
      </c>
      <c r="T589" s="33">
        <v>77200.193675889328</v>
      </c>
      <c r="U589" s="33">
        <v>39363.758893280632</v>
      </c>
      <c r="V589" s="33">
        <v>31504.541501976288</v>
      </c>
      <c r="W589" s="33">
        <v>27069.889328063247</v>
      </c>
      <c r="X589" s="33">
        <v>8711.4782608695659</v>
      </c>
      <c r="Y589" s="33">
        <v>3859.2687747035579</v>
      </c>
      <c r="Z589" s="33">
        <v>250359.47430830041</v>
      </c>
      <c r="AA589" s="33">
        <v>118693.58498023717</v>
      </c>
      <c r="AB589" s="33">
        <v>24498.12648221344</v>
      </c>
      <c r="AC589" s="33">
        <v>36466.679841897232</v>
      </c>
      <c r="AD589" s="33">
        <v>40324.17391304348</v>
      </c>
      <c r="AE589" s="33">
        <v>30376.909090909096</v>
      </c>
      <c r="AF589" s="33">
        <v>263857.66798418976</v>
      </c>
      <c r="AG589" s="33">
        <v>15586.486166007906</v>
      </c>
      <c r="AH589" s="33">
        <v>40381.146245059295</v>
      </c>
      <c r="AI589" s="33">
        <v>115460.28063241109</v>
      </c>
      <c r="AJ589" s="33">
        <v>46480.26877470356</v>
      </c>
      <c r="AK589" s="33">
        <v>36694.988142292495</v>
      </c>
      <c r="AL589" s="33">
        <v>9254.4980237154141</v>
      </c>
      <c r="AM589" s="33">
        <v>217732.32411067197</v>
      </c>
      <c r="AN589" s="33">
        <v>5641.6561264822139</v>
      </c>
      <c r="AO589" s="33">
        <v>11147.940711462452</v>
      </c>
      <c r="AP589" s="33">
        <v>81666.604743083008</v>
      </c>
      <c r="AQ589" s="33">
        <v>38981.059288537552</v>
      </c>
      <c r="AR589" s="33">
        <v>30273.976284584984</v>
      </c>
      <c r="AS589" s="33">
        <v>36159.343873517792</v>
      </c>
      <c r="AT589" s="33">
        <v>9560.7233201581039</v>
      </c>
      <c r="AU589" s="33">
        <v>4301.01976284585</v>
      </c>
      <c r="AV589" s="33">
        <v>239391.03557312259</v>
      </c>
      <c r="AW589" s="33">
        <v>113527.72727272729</v>
      </c>
      <c r="AX589" s="33">
        <v>25710.857707509884</v>
      </c>
      <c r="AY589" s="33">
        <v>36475.612648221351</v>
      </c>
      <c r="AZ589" s="33">
        <v>36856.118577075104</v>
      </c>
      <c r="BA589" s="33">
        <v>26820.719367588936</v>
      </c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  <c r="CE589" s="1"/>
      <c r="CF589" s="1"/>
      <c r="CG589" s="1"/>
      <c r="CH589" s="1"/>
      <c r="CI589" s="1"/>
      <c r="CJ589" s="1"/>
      <c r="CK589" s="1"/>
      <c r="CL589" s="1"/>
      <c r="CM589" s="1"/>
      <c r="CN589" s="1"/>
      <c r="CO589" s="1"/>
      <c r="CP589" s="1"/>
      <c r="CQ589" s="1"/>
      <c r="CR589" s="1"/>
      <c r="CS589" s="1"/>
      <c r="CT589" s="1"/>
      <c r="CU589" s="1"/>
      <c r="CV589" s="1"/>
      <c r="CW589" s="1"/>
      <c r="CX589" s="1"/>
      <c r="CY589" s="1"/>
      <c r="CZ589" s="1"/>
      <c r="DA589" s="1"/>
      <c r="DB589" s="1"/>
      <c r="DC589" s="1"/>
      <c r="DD589" s="1"/>
      <c r="DE589" s="1"/>
      <c r="DF589" s="1"/>
      <c r="DG589" s="1"/>
      <c r="DH589" s="1"/>
      <c r="DI589" s="1"/>
      <c r="DJ589" s="1"/>
      <c r="DK589" s="1"/>
      <c r="DL589" s="1"/>
      <c r="DM589" s="1"/>
      <c r="DN589" s="1"/>
      <c r="DO589" s="1"/>
      <c r="DP589" s="1"/>
      <c r="DQ589" s="1"/>
      <c r="DR589" s="1"/>
      <c r="DS589" s="1"/>
      <c r="DT589" s="1"/>
      <c r="DU589" s="1"/>
      <c r="DV589" s="1"/>
      <c r="DW589" s="1"/>
      <c r="DX589" s="1"/>
      <c r="DY589" s="1"/>
      <c r="DZ589" s="1"/>
      <c r="EA589" s="1"/>
      <c r="EB589" s="1"/>
      <c r="EC589" s="1"/>
      <c r="ED589" s="1"/>
      <c r="EE589" s="1"/>
      <c r="EF589" s="1"/>
      <c r="EG589" s="1"/>
      <c r="EH589" s="1"/>
      <c r="EI589" s="1"/>
      <c r="EJ589" s="1"/>
      <c r="EK589" s="1"/>
      <c r="EL589" s="1"/>
      <c r="EM589" s="1"/>
      <c r="EN589" s="1"/>
      <c r="EO589" s="1"/>
      <c r="EP589" s="1"/>
      <c r="EQ589" s="1"/>
      <c r="ER589" s="1"/>
      <c r="ES589" s="1"/>
      <c r="ET589" s="1"/>
      <c r="EU589" s="1"/>
      <c r="EV589" s="1"/>
      <c r="EW589" s="1"/>
      <c r="EX589" s="1"/>
      <c r="EY589" s="1"/>
      <c r="EZ589" s="1"/>
      <c r="FA589" s="1"/>
      <c r="FB589" s="1"/>
      <c r="FC589" s="1"/>
      <c r="FD589" s="1"/>
      <c r="FE589" s="1"/>
      <c r="FF589" s="1"/>
      <c r="FG589" s="1"/>
      <c r="FH589" s="1"/>
    </row>
    <row r="590" spans="1:164" ht="15.75" customHeight="1" x14ac:dyDescent="0.25">
      <c r="A590" s="1">
        <v>55273</v>
      </c>
      <c r="B590" s="1" t="s">
        <v>591</v>
      </c>
      <c r="C590" s="1" t="s">
        <v>813</v>
      </c>
      <c r="D590" s="1" t="s">
        <v>825</v>
      </c>
      <c r="E590" s="1">
        <v>2000</v>
      </c>
      <c r="F590" s="1" t="s">
        <v>834</v>
      </c>
      <c r="G590" s="1" t="s">
        <v>839</v>
      </c>
      <c r="H590" s="1" t="s">
        <v>843</v>
      </c>
      <c r="I590" s="1" t="s">
        <v>851</v>
      </c>
      <c r="J590" s="33">
        <v>50516.770750988151</v>
      </c>
      <c r="K590" s="33">
        <v>2010.3557312252965</v>
      </c>
      <c r="L590" s="33">
        <v>6189.675889328063</v>
      </c>
      <c r="M590" s="33">
        <v>33818.52173913044</v>
      </c>
      <c r="N590" s="33">
        <v>5324.205533596838</v>
      </c>
      <c r="O590" s="33">
        <v>3174.01185770751</v>
      </c>
      <c r="P590" s="33">
        <v>0</v>
      </c>
      <c r="Q590" s="33">
        <v>34215.624505928856</v>
      </c>
      <c r="R590" s="33">
        <v>882.76284584980237</v>
      </c>
      <c r="S590" s="33">
        <v>1884.8023715415022</v>
      </c>
      <c r="T590" s="33">
        <v>9740.415019762846</v>
      </c>
      <c r="U590" s="33">
        <v>4486.691699604743</v>
      </c>
      <c r="V590" s="33">
        <v>6440.6205533596849</v>
      </c>
      <c r="W590" s="33">
        <v>7047.873517786561</v>
      </c>
      <c r="X590" s="33">
        <v>2860.110671936759</v>
      </c>
      <c r="Y590" s="33">
        <v>872.34782608695662</v>
      </c>
      <c r="Z590" s="33">
        <v>43584.596837944664</v>
      </c>
      <c r="AA590" s="33">
        <v>10339.877470355732</v>
      </c>
      <c r="AB590" s="33">
        <v>5157.9762845849809</v>
      </c>
      <c r="AC590" s="33">
        <v>8007.241106719368</v>
      </c>
      <c r="AD590" s="33">
        <v>13362.675889328064</v>
      </c>
      <c r="AE590" s="33">
        <v>6716.826086956522</v>
      </c>
      <c r="AF590" s="33">
        <v>41454.830039525688</v>
      </c>
      <c r="AG590" s="33">
        <v>3013.0671936758899</v>
      </c>
      <c r="AH590" s="33">
        <v>5954.924901185771</v>
      </c>
      <c r="AI590" s="33">
        <v>22988.936758893284</v>
      </c>
      <c r="AJ590" s="33">
        <v>5122.632411067194</v>
      </c>
      <c r="AK590" s="33">
        <v>3947.04743083004</v>
      </c>
      <c r="AL590" s="33">
        <v>428.22134387351787</v>
      </c>
      <c r="AM590" s="33">
        <v>37327.675889328071</v>
      </c>
      <c r="AN590" s="33">
        <v>821.46640316205537</v>
      </c>
      <c r="AO590" s="33">
        <v>2116.2332015810275</v>
      </c>
      <c r="AP590" s="33">
        <v>10891.628458498024</v>
      </c>
      <c r="AQ590" s="33">
        <v>5057.114624505929</v>
      </c>
      <c r="AR590" s="33">
        <v>7138.339920948617</v>
      </c>
      <c r="AS590" s="33">
        <v>7119.3122529644279</v>
      </c>
      <c r="AT590" s="33">
        <v>3108.395256916996</v>
      </c>
      <c r="AU590" s="33">
        <v>1075.1857707509882</v>
      </c>
      <c r="AV590" s="33">
        <v>50494.976284584991</v>
      </c>
      <c r="AW590" s="33">
        <v>11443.644268774704</v>
      </c>
      <c r="AX590" s="33">
        <v>5672.517786561265</v>
      </c>
      <c r="AY590" s="33">
        <v>8653.4189723320178</v>
      </c>
      <c r="AZ590" s="33">
        <v>14694.23320158103</v>
      </c>
      <c r="BA590" s="33">
        <v>10031.16205533597</v>
      </c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  <c r="CE590" s="1"/>
      <c r="CF590" s="1"/>
      <c r="CG590" s="1"/>
      <c r="CH590" s="1"/>
      <c r="CI590" s="1"/>
      <c r="CJ590" s="1"/>
      <c r="CK590" s="1"/>
      <c r="CL590" s="1"/>
      <c r="CM590" s="1"/>
      <c r="CN590" s="1"/>
      <c r="CO590" s="1"/>
      <c r="CP590" s="1"/>
      <c r="CQ590" s="1"/>
      <c r="CR590" s="1"/>
      <c r="CS590" s="1"/>
      <c r="CT590" s="1"/>
      <c r="CU590" s="1"/>
      <c r="CV590" s="1"/>
      <c r="CW590" s="1"/>
      <c r="CX590" s="1"/>
      <c r="CY590" s="1"/>
      <c r="CZ590" s="1"/>
      <c r="DA590" s="1"/>
      <c r="DB590" s="1"/>
      <c r="DC590" s="1"/>
      <c r="DD590" s="1"/>
      <c r="DE590" s="1"/>
      <c r="DF590" s="1"/>
      <c r="DG590" s="1"/>
      <c r="DH590" s="1"/>
      <c r="DI590" s="1"/>
      <c r="DJ590" s="1"/>
      <c r="DK590" s="1"/>
      <c r="DL590" s="1"/>
      <c r="DM590" s="1"/>
      <c r="DN590" s="1"/>
      <c r="DO590" s="1"/>
      <c r="DP590" s="1"/>
      <c r="DQ590" s="1"/>
      <c r="DR590" s="1"/>
      <c r="DS590" s="1"/>
      <c r="DT590" s="1"/>
      <c r="DU590" s="1"/>
      <c r="DV590" s="1"/>
      <c r="DW590" s="1"/>
      <c r="DX590" s="1"/>
      <c r="DY590" s="1"/>
      <c r="DZ590" s="1"/>
      <c r="EA590" s="1"/>
      <c r="EB590" s="1"/>
      <c r="EC590" s="1"/>
      <c r="ED590" s="1"/>
      <c r="EE590" s="1"/>
      <c r="EF590" s="1"/>
      <c r="EG590" s="1"/>
      <c r="EH590" s="1"/>
      <c r="EI590" s="1"/>
      <c r="EJ590" s="1"/>
      <c r="EK590" s="1"/>
      <c r="EL590" s="1"/>
      <c r="EM590" s="1"/>
      <c r="EN590" s="1"/>
      <c r="EO590" s="1"/>
      <c r="EP590" s="1"/>
      <c r="EQ590" s="1"/>
      <c r="ER590" s="1"/>
      <c r="ES590" s="1"/>
      <c r="ET590" s="1"/>
      <c r="EU590" s="1"/>
      <c r="EV590" s="1"/>
      <c r="EW590" s="1"/>
      <c r="EX590" s="1"/>
      <c r="EY590" s="1"/>
      <c r="EZ590" s="1"/>
      <c r="FA590" s="1"/>
      <c r="FB590" s="1"/>
      <c r="FC590" s="1"/>
      <c r="FD590" s="1"/>
      <c r="FE590" s="1"/>
      <c r="FF590" s="1"/>
      <c r="FG590" s="1"/>
      <c r="FH590" s="1"/>
    </row>
    <row r="591" spans="1:164" ht="15.75" customHeight="1" x14ac:dyDescent="0.25">
      <c r="A591" s="1">
        <v>55280</v>
      </c>
      <c r="B591" s="1" t="s">
        <v>592</v>
      </c>
      <c r="C591" s="1" t="s">
        <v>810</v>
      </c>
      <c r="D591" s="1" t="s">
        <v>824</v>
      </c>
      <c r="E591" s="1">
        <v>2320</v>
      </c>
      <c r="F591" s="1" t="s">
        <v>834</v>
      </c>
      <c r="G591" s="1" t="s">
        <v>839</v>
      </c>
      <c r="H591" s="1" t="s">
        <v>842</v>
      </c>
      <c r="I591" s="1" t="s">
        <v>852</v>
      </c>
      <c r="J591" s="33">
        <v>49322.166007905143</v>
      </c>
      <c r="K591" s="33">
        <v>2989.6521739130435</v>
      </c>
      <c r="L591" s="33">
        <v>11633.96837944664</v>
      </c>
      <c r="M591" s="33">
        <v>16682.735177865612</v>
      </c>
      <c r="N591" s="33">
        <v>5663.2569169960479</v>
      </c>
      <c r="O591" s="33">
        <v>11108.37944664032</v>
      </c>
      <c r="P591" s="33">
        <v>1244.1739130434783</v>
      </c>
      <c r="Q591" s="33">
        <v>74121.766798418976</v>
      </c>
      <c r="R591" s="33">
        <v>1170.4347826086957</v>
      </c>
      <c r="S591" s="33">
        <v>4173.810276679842</v>
      </c>
      <c r="T591" s="33">
        <v>22048.620553359688</v>
      </c>
      <c r="U591" s="33">
        <v>13215.940711462452</v>
      </c>
      <c r="V591" s="33">
        <v>13098.347826086958</v>
      </c>
      <c r="W591" s="33">
        <v>14739.561264822134</v>
      </c>
      <c r="X591" s="33">
        <v>3517.869565217391</v>
      </c>
      <c r="Y591" s="33">
        <v>2157.1818181818185</v>
      </c>
      <c r="Z591" s="33">
        <v>75296.569169960479</v>
      </c>
      <c r="AA591" s="33">
        <v>30124.217391304352</v>
      </c>
      <c r="AB591" s="33">
        <v>9911.4071146245078</v>
      </c>
      <c r="AC591" s="33">
        <v>5452.545454545455</v>
      </c>
      <c r="AD591" s="33">
        <v>13383.328063241108</v>
      </c>
      <c r="AE591" s="33">
        <v>16425.07114624506</v>
      </c>
      <c r="AF591" s="33">
        <v>49995.09486166008</v>
      </c>
      <c r="AG591" s="33">
        <v>3121.1699604743085</v>
      </c>
      <c r="AH591" s="33">
        <v>12554.600790513834</v>
      </c>
      <c r="AI591" s="33">
        <v>15718.26877470356</v>
      </c>
      <c r="AJ591" s="33">
        <v>6585.774703557312</v>
      </c>
      <c r="AK591" s="33">
        <v>11230.99209486166</v>
      </c>
      <c r="AL591" s="33">
        <v>784.28853754940712</v>
      </c>
      <c r="AM591" s="33">
        <v>76748.940711462463</v>
      </c>
      <c r="AN591" s="33">
        <v>1358.8814229249012</v>
      </c>
      <c r="AO591" s="33">
        <v>4100.9565217391309</v>
      </c>
      <c r="AP591" s="33">
        <v>20656.383399209488</v>
      </c>
      <c r="AQ591" s="33">
        <v>13432.881422924904</v>
      </c>
      <c r="AR591" s="33">
        <v>12281.015810276682</v>
      </c>
      <c r="AS591" s="33">
        <v>17746.371541501976</v>
      </c>
      <c r="AT591" s="33">
        <v>4369.822134387352</v>
      </c>
      <c r="AU591" s="33">
        <v>2802.628458498024</v>
      </c>
      <c r="AV591" s="33">
        <v>71357.525691699615</v>
      </c>
      <c r="AW591" s="33">
        <v>28663.608695652172</v>
      </c>
      <c r="AX591" s="33">
        <v>8883.454545454546</v>
      </c>
      <c r="AY591" s="33">
        <v>5677.0869565217399</v>
      </c>
      <c r="AZ591" s="33">
        <v>11944.984189723322</v>
      </c>
      <c r="BA591" s="33">
        <v>16188.391304347826</v>
      </c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  <c r="CE591" s="1"/>
      <c r="CF591" s="1"/>
      <c r="CG591" s="1"/>
      <c r="CH591" s="1"/>
      <c r="CI591" s="1"/>
      <c r="CJ591" s="1"/>
      <c r="CK591" s="1"/>
      <c r="CL591" s="1"/>
      <c r="CM591" s="1"/>
      <c r="CN591" s="1"/>
      <c r="CO591" s="1"/>
      <c r="CP591" s="1"/>
      <c r="CQ591" s="1"/>
      <c r="CR591" s="1"/>
      <c r="CS591" s="1"/>
      <c r="CT591" s="1"/>
      <c r="CU591" s="1"/>
      <c r="CV591" s="1"/>
      <c r="CW591" s="1"/>
      <c r="CX591" s="1"/>
      <c r="CY591" s="1"/>
      <c r="CZ591" s="1"/>
      <c r="DA591" s="1"/>
      <c r="DB591" s="1"/>
      <c r="DC591" s="1"/>
      <c r="DD591" s="1"/>
      <c r="DE591" s="1"/>
      <c r="DF591" s="1"/>
      <c r="DG591" s="1"/>
      <c r="DH591" s="1"/>
      <c r="DI591" s="1"/>
      <c r="DJ591" s="1"/>
      <c r="DK591" s="1"/>
      <c r="DL591" s="1"/>
      <c r="DM591" s="1"/>
      <c r="DN591" s="1"/>
      <c r="DO591" s="1"/>
      <c r="DP591" s="1"/>
      <c r="DQ591" s="1"/>
      <c r="DR591" s="1"/>
      <c r="DS591" s="1"/>
      <c r="DT591" s="1"/>
      <c r="DU591" s="1"/>
      <c r="DV591" s="1"/>
      <c r="DW591" s="1"/>
      <c r="DX591" s="1"/>
      <c r="DY591" s="1"/>
      <c r="DZ591" s="1"/>
      <c r="EA591" s="1"/>
      <c r="EB591" s="1"/>
      <c r="EC591" s="1"/>
      <c r="ED591" s="1"/>
      <c r="EE591" s="1"/>
      <c r="EF591" s="1"/>
      <c r="EG591" s="1"/>
      <c r="EH591" s="1"/>
      <c r="EI591" s="1"/>
      <c r="EJ591" s="1"/>
      <c r="EK591" s="1"/>
      <c r="EL591" s="1"/>
      <c r="EM591" s="1"/>
      <c r="EN591" s="1"/>
      <c r="EO591" s="1"/>
      <c r="EP591" s="1"/>
      <c r="EQ591" s="1"/>
      <c r="ER591" s="1"/>
      <c r="ES591" s="1"/>
      <c r="ET591" s="1"/>
      <c r="EU591" s="1"/>
      <c r="EV591" s="1"/>
      <c r="EW591" s="1"/>
      <c r="EX591" s="1"/>
      <c r="EY591" s="1"/>
      <c r="EZ591" s="1"/>
      <c r="FA591" s="1"/>
      <c r="FB591" s="1"/>
      <c r="FC591" s="1"/>
      <c r="FD591" s="1"/>
      <c r="FE591" s="1"/>
      <c r="FF591" s="1"/>
      <c r="FG591" s="1"/>
      <c r="FH591" s="1"/>
    </row>
    <row r="592" spans="1:164" ht="15.75" customHeight="1" x14ac:dyDescent="0.25">
      <c r="A592" s="1">
        <v>55290</v>
      </c>
      <c r="B592" s="1" t="s">
        <v>593</v>
      </c>
      <c r="C592" s="1" t="s">
        <v>810</v>
      </c>
      <c r="D592" s="1" t="s">
        <v>824</v>
      </c>
      <c r="E592" s="1">
        <v>2610</v>
      </c>
      <c r="F592" s="1" t="s">
        <v>832</v>
      </c>
      <c r="G592" s="1" t="s">
        <v>839</v>
      </c>
      <c r="H592" s="1" t="s">
        <v>841</v>
      </c>
      <c r="I592" s="1" t="s">
        <v>852</v>
      </c>
      <c r="J592" s="33">
        <v>45167.976284584984</v>
      </c>
      <c r="K592" s="33">
        <v>7211.501976284585</v>
      </c>
      <c r="L592" s="33">
        <v>6524.343873517787</v>
      </c>
      <c r="M592" s="33">
        <v>17832.814229249012</v>
      </c>
      <c r="N592" s="33">
        <v>5943.5849802371549</v>
      </c>
      <c r="O592" s="33">
        <v>6404.7193675889339</v>
      </c>
      <c r="P592" s="33">
        <v>1251.01185770751</v>
      </c>
      <c r="Q592" s="33">
        <v>59300.142292490127</v>
      </c>
      <c r="R592" s="33">
        <v>1534.5454545454547</v>
      </c>
      <c r="S592" s="33">
        <v>3113.221343873518</v>
      </c>
      <c r="T592" s="33">
        <v>17814.920948616604</v>
      </c>
      <c r="U592" s="33">
        <v>10400.794466403162</v>
      </c>
      <c r="V592" s="33">
        <v>11272.588932806326</v>
      </c>
      <c r="W592" s="33">
        <v>13151.691699604744</v>
      </c>
      <c r="X592" s="33">
        <v>323.37944664031625</v>
      </c>
      <c r="Y592" s="33">
        <v>1689.0000000000002</v>
      </c>
      <c r="Z592" s="33">
        <v>60332.865612648238</v>
      </c>
      <c r="AA592" s="33">
        <v>24976.08695652174</v>
      </c>
      <c r="AB592" s="33">
        <v>5952.7826086956529</v>
      </c>
      <c r="AC592" s="33">
        <v>10770.703557312254</v>
      </c>
      <c r="AD592" s="33">
        <v>7600.727272727273</v>
      </c>
      <c r="AE592" s="33">
        <v>11032.565217391306</v>
      </c>
      <c r="AF592" s="33">
        <v>47892.897233201591</v>
      </c>
      <c r="AG592" s="33">
        <v>6285.0395256917</v>
      </c>
      <c r="AH592" s="33">
        <v>8551.0869565217399</v>
      </c>
      <c r="AI592" s="33">
        <v>19530.146245059288</v>
      </c>
      <c r="AJ592" s="33">
        <v>5508.252964426878</v>
      </c>
      <c r="AK592" s="33">
        <v>6973.9209486166019</v>
      </c>
      <c r="AL592" s="33">
        <v>1044.4505928853755</v>
      </c>
      <c r="AM592" s="33">
        <v>66768.035573122528</v>
      </c>
      <c r="AN592" s="33">
        <v>1496.2845849802372</v>
      </c>
      <c r="AO592" s="33">
        <v>3151.3715415019765</v>
      </c>
      <c r="AP592" s="33">
        <v>20441.754940711464</v>
      </c>
      <c r="AQ592" s="33">
        <v>11319.268774703558</v>
      </c>
      <c r="AR592" s="33">
        <v>11967.841897233202</v>
      </c>
      <c r="AS592" s="33">
        <v>16127.29249011858</v>
      </c>
      <c r="AT592" s="33">
        <v>394.93280632411069</v>
      </c>
      <c r="AU592" s="33">
        <v>1869.2885375494072</v>
      </c>
      <c r="AV592" s="33">
        <v>62632.644268774704</v>
      </c>
      <c r="AW592" s="33">
        <v>24886.067193675892</v>
      </c>
      <c r="AX592" s="33">
        <v>5571.8972332015819</v>
      </c>
      <c r="AY592" s="33">
        <v>11448.225296442688</v>
      </c>
      <c r="AZ592" s="33">
        <v>7231.0158102766809</v>
      </c>
      <c r="BA592" s="33">
        <v>13495.438735177866</v>
      </c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  <c r="CE592" s="1"/>
      <c r="CF592" s="1"/>
      <c r="CG592" s="1"/>
      <c r="CH592" s="1"/>
      <c r="CI592" s="1"/>
      <c r="CJ592" s="1"/>
      <c r="CK592" s="1"/>
      <c r="CL592" s="1"/>
      <c r="CM592" s="1"/>
      <c r="CN592" s="1"/>
      <c r="CO592" s="1"/>
      <c r="CP592" s="1"/>
      <c r="CQ592" s="1"/>
      <c r="CR592" s="1"/>
      <c r="CS592" s="1"/>
      <c r="CT592" s="1"/>
      <c r="CU592" s="1"/>
      <c r="CV592" s="1"/>
      <c r="CW592" s="1"/>
      <c r="CX592" s="1"/>
      <c r="CY592" s="1"/>
      <c r="CZ592" s="1"/>
      <c r="DA592" s="1"/>
      <c r="DB592" s="1"/>
      <c r="DC592" s="1"/>
      <c r="DD592" s="1"/>
      <c r="DE592" s="1"/>
      <c r="DF592" s="1"/>
      <c r="DG592" s="1"/>
      <c r="DH592" s="1"/>
      <c r="DI592" s="1"/>
      <c r="DJ592" s="1"/>
      <c r="DK592" s="1"/>
      <c r="DL592" s="1"/>
      <c r="DM592" s="1"/>
      <c r="DN592" s="1"/>
      <c r="DO592" s="1"/>
      <c r="DP592" s="1"/>
      <c r="DQ592" s="1"/>
      <c r="DR592" s="1"/>
      <c r="DS592" s="1"/>
      <c r="DT592" s="1"/>
      <c r="DU592" s="1"/>
      <c r="DV592" s="1"/>
      <c r="DW592" s="1"/>
      <c r="DX592" s="1"/>
      <c r="DY592" s="1"/>
      <c r="DZ592" s="1"/>
      <c r="EA592" s="1"/>
      <c r="EB592" s="1"/>
      <c r="EC592" s="1"/>
      <c r="ED592" s="1"/>
      <c r="EE592" s="1"/>
      <c r="EF592" s="1"/>
      <c r="EG592" s="1"/>
      <c r="EH592" s="1"/>
      <c r="EI592" s="1"/>
      <c r="EJ592" s="1"/>
      <c r="EK592" s="1"/>
      <c r="EL592" s="1"/>
      <c r="EM592" s="1"/>
      <c r="EN592" s="1"/>
      <c r="EO592" s="1"/>
      <c r="EP592" s="1"/>
      <c r="EQ592" s="1"/>
      <c r="ER592" s="1"/>
      <c r="ES592" s="1"/>
      <c r="ET592" s="1"/>
      <c r="EU592" s="1"/>
      <c r="EV592" s="1"/>
      <c r="EW592" s="1"/>
      <c r="EX592" s="1"/>
      <c r="EY592" s="1"/>
      <c r="EZ592" s="1"/>
      <c r="FA592" s="1"/>
      <c r="FB592" s="1"/>
      <c r="FC592" s="1"/>
      <c r="FD592" s="1"/>
      <c r="FE592" s="1"/>
      <c r="FF592" s="1"/>
      <c r="FG592" s="1"/>
      <c r="FH592" s="1"/>
    </row>
    <row r="593" spans="1:164" ht="15.75" customHeight="1" x14ac:dyDescent="0.25">
      <c r="A593" s="1">
        <v>55366</v>
      </c>
      <c r="B593" s="1" t="s">
        <v>594</v>
      </c>
      <c r="C593" s="1" t="s">
        <v>810</v>
      </c>
      <c r="D593" s="1" t="s">
        <v>824</v>
      </c>
      <c r="E593" s="1">
        <v>2217</v>
      </c>
      <c r="F593" s="1" t="s">
        <v>834</v>
      </c>
      <c r="G593" s="1" t="s">
        <v>839</v>
      </c>
      <c r="H593" s="1" t="s">
        <v>843</v>
      </c>
      <c r="I593" s="1" t="s">
        <v>851</v>
      </c>
      <c r="J593" s="33">
        <v>42172.584980237159</v>
      </c>
      <c r="K593" s="33">
        <v>2787.7747035573125</v>
      </c>
      <c r="L593" s="33">
        <v>10336.09486166008</v>
      </c>
      <c r="M593" s="33">
        <v>18906.3162055336</v>
      </c>
      <c r="N593" s="33">
        <v>4803.233201581028</v>
      </c>
      <c r="O593" s="33">
        <v>3852.1699604743085</v>
      </c>
      <c r="P593" s="33">
        <v>1486.9960474308302</v>
      </c>
      <c r="Q593" s="33">
        <v>41188.588932806328</v>
      </c>
      <c r="R593" s="33">
        <v>629.90118577075111</v>
      </c>
      <c r="S593" s="33">
        <v>3141.1897233201585</v>
      </c>
      <c r="T593" s="33">
        <v>9833.193675889328</v>
      </c>
      <c r="U593" s="33">
        <v>7183.3873517786569</v>
      </c>
      <c r="V593" s="33">
        <v>7582.1778656126498</v>
      </c>
      <c r="W593" s="33">
        <v>8728.3201581027679</v>
      </c>
      <c r="X593" s="33">
        <v>2815.0395256917</v>
      </c>
      <c r="Y593" s="33">
        <v>1275.3794466403162</v>
      </c>
      <c r="Z593" s="33">
        <v>50788.691699604744</v>
      </c>
      <c r="AA593" s="33">
        <v>21220.612648221348</v>
      </c>
      <c r="AB593" s="33">
        <v>7946.9090909090919</v>
      </c>
      <c r="AC593" s="33">
        <v>8552.434782608696</v>
      </c>
      <c r="AD593" s="33">
        <v>7509.3873517786569</v>
      </c>
      <c r="AE593" s="33">
        <v>5559.347826086957</v>
      </c>
      <c r="AF593" s="33">
        <v>38532.857707509887</v>
      </c>
      <c r="AG593" s="33">
        <v>1872.5691699604747</v>
      </c>
      <c r="AH593" s="33">
        <v>3920.7430830039525</v>
      </c>
      <c r="AI593" s="33">
        <v>24310.114624505928</v>
      </c>
      <c r="AJ593" s="33">
        <v>3647.640316205534</v>
      </c>
      <c r="AK593" s="33">
        <v>4198.5494071146259</v>
      </c>
      <c r="AL593" s="33">
        <v>583.24110671936762</v>
      </c>
      <c r="AM593" s="33">
        <v>41128.09486166008</v>
      </c>
      <c r="AN593" s="33">
        <v>539.16996047430825</v>
      </c>
      <c r="AO593" s="33">
        <v>2068.3596837944665</v>
      </c>
      <c r="AP593" s="33">
        <v>10894.498023715416</v>
      </c>
      <c r="AQ593" s="33">
        <v>7537.549407114625</v>
      </c>
      <c r="AR593" s="33">
        <v>7179.245059288537</v>
      </c>
      <c r="AS593" s="33">
        <v>8903.1343873517799</v>
      </c>
      <c r="AT593" s="33">
        <v>3017.02371541502</v>
      </c>
      <c r="AU593" s="33">
        <v>989.11462450592899</v>
      </c>
      <c r="AV593" s="33">
        <v>37628.027667984192</v>
      </c>
      <c r="AW593" s="33">
        <v>16665.754940711464</v>
      </c>
      <c r="AX593" s="33">
        <v>5556.04347826087</v>
      </c>
      <c r="AY593" s="33">
        <v>5706.616600790514</v>
      </c>
      <c r="AZ593" s="33">
        <v>3866.727272727273</v>
      </c>
      <c r="BA593" s="33">
        <v>5832.8853754940719</v>
      </c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  <c r="CE593" s="1"/>
      <c r="CF593" s="1"/>
      <c r="CG593" s="1"/>
      <c r="CH593" s="1"/>
      <c r="CI593" s="1"/>
      <c r="CJ593" s="1"/>
      <c r="CK593" s="1"/>
      <c r="CL593" s="1"/>
      <c r="CM593" s="1"/>
      <c r="CN593" s="1"/>
      <c r="CO593" s="1"/>
      <c r="CP593" s="1"/>
      <c r="CQ593" s="1"/>
      <c r="CR593" s="1"/>
      <c r="CS593" s="1"/>
      <c r="CT593" s="1"/>
      <c r="CU593" s="1"/>
      <c r="CV593" s="1"/>
      <c r="CW593" s="1"/>
      <c r="CX593" s="1"/>
      <c r="CY593" s="1"/>
      <c r="CZ593" s="1"/>
      <c r="DA593" s="1"/>
      <c r="DB593" s="1"/>
      <c r="DC593" s="1"/>
      <c r="DD593" s="1"/>
      <c r="DE593" s="1"/>
      <c r="DF593" s="1"/>
      <c r="DG593" s="1"/>
      <c r="DH593" s="1"/>
      <c r="DI593" s="1"/>
      <c r="DJ593" s="1"/>
      <c r="DK593" s="1"/>
      <c r="DL593" s="1"/>
      <c r="DM593" s="1"/>
      <c r="DN593" s="1"/>
      <c r="DO593" s="1"/>
      <c r="DP593" s="1"/>
      <c r="DQ593" s="1"/>
      <c r="DR593" s="1"/>
      <c r="DS593" s="1"/>
      <c r="DT593" s="1"/>
      <c r="DU593" s="1"/>
      <c r="DV593" s="1"/>
      <c r="DW593" s="1"/>
      <c r="DX593" s="1"/>
      <c r="DY593" s="1"/>
      <c r="DZ593" s="1"/>
      <c r="EA593" s="1"/>
      <c r="EB593" s="1"/>
      <c r="EC593" s="1"/>
      <c r="ED593" s="1"/>
      <c r="EE593" s="1"/>
      <c r="EF593" s="1"/>
      <c r="EG593" s="1"/>
      <c r="EH593" s="1"/>
      <c r="EI593" s="1"/>
      <c r="EJ593" s="1"/>
      <c r="EK593" s="1"/>
      <c r="EL593" s="1"/>
      <c r="EM593" s="1"/>
      <c r="EN593" s="1"/>
      <c r="EO593" s="1"/>
      <c r="EP593" s="1"/>
      <c r="EQ593" s="1"/>
      <c r="ER593" s="1"/>
      <c r="ES593" s="1"/>
      <c r="ET593" s="1"/>
      <c r="EU593" s="1"/>
      <c r="EV593" s="1"/>
      <c r="EW593" s="1"/>
      <c r="EX593" s="1"/>
      <c r="EY593" s="1"/>
      <c r="EZ593" s="1"/>
      <c r="FA593" s="1"/>
      <c r="FB593" s="1"/>
      <c r="FC593" s="1"/>
      <c r="FD593" s="1"/>
      <c r="FE593" s="1"/>
      <c r="FF593" s="1"/>
      <c r="FG593" s="1"/>
      <c r="FH593" s="1"/>
    </row>
    <row r="594" spans="1:164" ht="15.75" customHeight="1" x14ac:dyDescent="0.25">
      <c r="A594" s="1">
        <v>55373</v>
      </c>
      <c r="B594" s="1" t="s">
        <v>595</v>
      </c>
      <c r="C594" s="1" t="s">
        <v>813</v>
      </c>
      <c r="D594" s="1" t="s">
        <v>827</v>
      </c>
      <c r="E594" s="1">
        <v>3611</v>
      </c>
      <c r="F594" s="1" t="s">
        <v>834</v>
      </c>
      <c r="G594" s="1" t="s">
        <v>839</v>
      </c>
      <c r="H594" s="1" t="s">
        <v>842</v>
      </c>
      <c r="I594" s="1" t="s">
        <v>851</v>
      </c>
      <c r="J594" s="33">
        <v>115436.70355731226</v>
      </c>
      <c r="K594" s="33">
        <v>9018.6679841897239</v>
      </c>
      <c r="L594" s="33">
        <v>21199.845849802372</v>
      </c>
      <c r="M594" s="33">
        <v>43652.584980237152</v>
      </c>
      <c r="N594" s="33">
        <v>23469.490118577076</v>
      </c>
      <c r="O594" s="33">
        <v>14765.849802371542</v>
      </c>
      <c r="P594" s="33">
        <v>3330.2648221343875</v>
      </c>
      <c r="Q594" s="33">
        <v>94487.964426877457</v>
      </c>
      <c r="R594" s="33">
        <v>1523.225296442688</v>
      </c>
      <c r="S594" s="33">
        <v>5294.8102766798429</v>
      </c>
      <c r="T594" s="33">
        <v>33939.82608695652</v>
      </c>
      <c r="U594" s="33">
        <v>15028.664031620554</v>
      </c>
      <c r="V594" s="33">
        <v>14567.296442687746</v>
      </c>
      <c r="W594" s="33">
        <v>14933.18577075099</v>
      </c>
      <c r="X594" s="33">
        <v>6566.1620553359689</v>
      </c>
      <c r="Y594" s="33">
        <v>2634.794466403162</v>
      </c>
      <c r="Z594" s="33">
        <v>104775.11462450594</v>
      </c>
      <c r="AA594" s="33">
        <v>27974.691699604744</v>
      </c>
      <c r="AB594" s="33">
        <v>13928</v>
      </c>
      <c r="AC594" s="33">
        <v>21360.383399209488</v>
      </c>
      <c r="AD594" s="33">
        <v>24973.12648221344</v>
      </c>
      <c r="AE594" s="33">
        <v>16538.91304347826</v>
      </c>
      <c r="AF594" s="33">
        <v>98416.889328063247</v>
      </c>
      <c r="AG594" s="33">
        <v>6900.612648221344</v>
      </c>
      <c r="AH594" s="33">
        <v>16511.375494071148</v>
      </c>
      <c r="AI594" s="33">
        <v>40245.122529644272</v>
      </c>
      <c r="AJ594" s="33">
        <v>21987.833992094864</v>
      </c>
      <c r="AK594" s="33">
        <v>9391.2292490118598</v>
      </c>
      <c r="AL594" s="33">
        <v>3380.715415019763</v>
      </c>
      <c r="AM594" s="33">
        <v>95380.505928853774</v>
      </c>
      <c r="AN594" s="33">
        <v>2107.1857707509885</v>
      </c>
      <c r="AO594" s="33">
        <v>5229.347826086957</v>
      </c>
      <c r="AP594" s="33">
        <v>31191.545454545456</v>
      </c>
      <c r="AQ594" s="33">
        <v>13859.450592885378</v>
      </c>
      <c r="AR594" s="33">
        <v>15585.577075098814</v>
      </c>
      <c r="AS594" s="33">
        <v>18398.383399209488</v>
      </c>
      <c r="AT594" s="33">
        <v>6278.924901185771</v>
      </c>
      <c r="AU594" s="33">
        <v>2730.0909090909095</v>
      </c>
      <c r="AV594" s="33">
        <v>96756.529644268783</v>
      </c>
      <c r="AW594" s="33">
        <v>24555.770750988147</v>
      </c>
      <c r="AX594" s="33">
        <v>14606.920948616602</v>
      </c>
      <c r="AY594" s="33">
        <v>21524.715415019764</v>
      </c>
      <c r="AZ594" s="33">
        <v>19114.509881422928</v>
      </c>
      <c r="BA594" s="33">
        <v>16954.612648221344</v>
      </c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  <c r="CE594" s="1"/>
      <c r="CF594" s="1"/>
      <c r="CG594" s="1"/>
      <c r="CH594" s="1"/>
      <c r="CI594" s="1"/>
      <c r="CJ594" s="1"/>
      <c r="CK594" s="1"/>
      <c r="CL594" s="1"/>
      <c r="CM594" s="1"/>
      <c r="CN594" s="1"/>
      <c r="CO594" s="1"/>
      <c r="CP594" s="1"/>
      <c r="CQ594" s="1"/>
      <c r="CR594" s="1"/>
      <c r="CS594" s="1"/>
      <c r="CT594" s="1"/>
      <c r="CU594" s="1"/>
      <c r="CV594" s="1"/>
      <c r="CW594" s="1"/>
      <c r="CX594" s="1"/>
      <c r="CY594" s="1"/>
      <c r="CZ594" s="1"/>
      <c r="DA594" s="1"/>
      <c r="DB594" s="1"/>
      <c r="DC594" s="1"/>
      <c r="DD594" s="1"/>
      <c r="DE594" s="1"/>
      <c r="DF594" s="1"/>
      <c r="DG594" s="1"/>
      <c r="DH594" s="1"/>
      <c r="DI594" s="1"/>
      <c r="DJ594" s="1"/>
      <c r="DK594" s="1"/>
      <c r="DL594" s="1"/>
      <c r="DM594" s="1"/>
      <c r="DN594" s="1"/>
      <c r="DO594" s="1"/>
      <c r="DP594" s="1"/>
      <c r="DQ594" s="1"/>
      <c r="DR594" s="1"/>
      <c r="DS594" s="1"/>
      <c r="DT594" s="1"/>
      <c r="DU594" s="1"/>
      <c r="DV594" s="1"/>
      <c r="DW594" s="1"/>
      <c r="DX594" s="1"/>
      <c r="DY594" s="1"/>
      <c r="DZ594" s="1"/>
      <c r="EA594" s="1"/>
      <c r="EB594" s="1"/>
      <c r="EC594" s="1"/>
      <c r="ED594" s="1"/>
      <c r="EE594" s="1"/>
      <c r="EF594" s="1"/>
      <c r="EG594" s="1"/>
      <c r="EH594" s="1"/>
      <c r="EI594" s="1"/>
      <c r="EJ594" s="1"/>
      <c r="EK594" s="1"/>
      <c r="EL594" s="1"/>
      <c r="EM594" s="1"/>
      <c r="EN594" s="1"/>
      <c r="EO594" s="1"/>
      <c r="EP594" s="1"/>
      <c r="EQ594" s="1"/>
      <c r="ER594" s="1"/>
      <c r="ES594" s="1"/>
      <c r="ET594" s="1"/>
      <c r="EU594" s="1"/>
      <c r="EV594" s="1"/>
      <c r="EW594" s="1"/>
      <c r="EX594" s="1"/>
      <c r="EY594" s="1"/>
      <c r="EZ594" s="1"/>
      <c r="FA594" s="1"/>
      <c r="FB594" s="1"/>
      <c r="FC594" s="1"/>
      <c r="FD594" s="1"/>
      <c r="FE594" s="1"/>
      <c r="FF594" s="1"/>
      <c r="FG594" s="1"/>
      <c r="FH594" s="1"/>
    </row>
    <row r="595" spans="1:164" ht="15.75" customHeight="1" x14ac:dyDescent="0.25">
      <c r="A595" s="1">
        <v>55382</v>
      </c>
      <c r="B595" s="1" t="s">
        <v>596</v>
      </c>
      <c r="C595" s="1" t="s">
        <v>813</v>
      </c>
      <c r="D595" s="1" t="s">
        <v>824</v>
      </c>
      <c r="E595" s="1">
        <v>2388</v>
      </c>
      <c r="F595" s="1" t="s">
        <v>833</v>
      </c>
      <c r="G595" s="1" t="s">
        <v>839</v>
      </c>
      <c r="H595" s="1" t="s">
        <v>842</v>
      </c>
      <c r="I595" s="1" t="s">
        <v>851</v>
      </c>
      <c r="J595" s="33">
        <v>74552.249011857712</v>
      </c>
      <c r="K595" s="33">
        <v>2475.715415019763</v>
      </c>
      <c r="L595" s="33">
        <v>10263.537549407116</v>
      </c>
      <c r="M595" s="33">
        <v>27949.557312252968</v>
      </c>
      <c r="N595" s="33">
        <v>15660.126482213442</v>
      </c>
      <c r="O595" s="33">
        <v>7483.5889328063249</v>
      </c>
      <c r="P595" s="33">
        <v>10719.723320158104</v>
      </c>
      <c r="Q595" s="33">
        <v>43810.545454545463</v>
      </c>
      <c r="R595" s="33">
        <v>626.16205533596849</v>
      </c>
      <c r="S595" s="33">
        <v>1862.6877470355735</v>
      </c>
      <c r="T595" s="33">
        <v>13944.727272727276</v>
      </c>
      <c r="U595" s="33">
        <v>7161.6758893280639</v>
      </c>
      <c r="V595" s="33">
        <v>8142.0434782608709</v>
      </c>
      <c r="W595" s="33">
        <v>4891.8577075098819</v>
      </c>
      <c r="X595" s="33">
        <v>5481.3636363636369</v>
      </c>
      <c r="Y595" s="33">
        <v>1700.0276679841897</v>
      </c>
      <c r="Z595" s="33">
        <v>110364.43873517789</v>
      </c>
      <c r="AA595" s="33">
        <v>44581.075098814232</v>
      </c>
      <c r="AB595" s="33">
        <v>7228.1897233201589</v>
      </c>
      <c r="AC595" s="33">
        <v>11554.612648221344</v>
      </c>
      <c r="AD595" s="33">
        <v>40490.873517786567</v>
      </c>
      <c r="AE595" s="33">
        <v>6509.687747035573</v>
      </c>
      <c r="AF595" s="33">
        <v>75382.229249011856</v>
      </c>
      <c r="AG595" s="33">
        <v>2711.4940711462455</v>
      </c>
      <c r="AH595" s="33">
        <v>9356.241106719368</v>
      </c>
      <c r="AI595" s="33">
        <v>31689.399209486164</v>
      </c>
      <c r="AJ595" s="33">
        <v>14173.438735177868</v>
      </c>
      <c r="AK595" s="33">
        <v>7946.6047430830031</v>
      </c>
      <c r="AL595" s="33">
        <v>9505.05138339921</v>
      </c>
      <c r="AM595" s="33">
        <v>47606.644268774704</v>
      </c>
      <c r="AN595" s="33">
        <v>794.82608695652186</v>
      </c>
      <c r="AO595" s="33">
        <v>1999.1976284584982</v>
      </c>
      <c r="AP595" s="33">
        <v>13815.762845849802</v>
      </c>
      <c r="AQ595" s="33">
        <v>7394.6798418972339</v>
      </c>
      <c r="AR595" s="33">
        <v>8912.9209486166001</v>
      </c>
      <c r="AS595" s="33">
        <v>6513.8142292490129</v>
      </c>
      <c r="AT595" s="33">
        <v>6120.636363636364</v>
      </c>
      <c r="AU595" s="33">
        <v>2054.806324110672</v>
      </c>
      <c r="AV595" s="33">
        <v>100234.91304347826</v>
      </c>
      <c r="AW595" s="33">
        <v>36243.245059288543</v>
      </c>
      <c r="AX595" s="33">
        <v>7992.7667984189729</v>
      </c>
      <c r="AY595" s="33">
        <v>10156.363636363636</v>
      </c>
      <c r="AZ595" s="33">
        <v>37642.715415019768</v>
      </c>
      <c r="BA595" s="33">
        <v>8199.822134387352</v>
      </c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  <c r="CE595" s="1"/>
      <c r="CF595" s="1"/>
      <c r="CG595" s="1"/>
      <c r="CH595" s="1"/>
      <c r="CI595" s="1"/>
      <c r="CJ595" s="1"/>
      <c r="CK595" s="1"/>
      <c r="CL595" s="1"/>
      <c r="CM595" s="1"/>
      <c r="CN595" s="1"/>
      <c r="CO595" s="1"/>
      <c r="CP595" s="1"/>
      <c r="CQ595" s="1"/>
      <c r="CR595" s="1"/>
      <c r="CS595" s="1"/>
      <c r="CT595" s="1"/>
      <c r="CU595" s="1"/>
      <c r="CV595" s="1"/>
      <c r="CW595" s="1"/>
      <c r="CX595" s="1"/>
      <c r="CY595" s="1"/>
      <c r="CZ595" s="1"/>
      <c r="DA595" s="1"/>
      <c r="DB595" s="1"/>
      <c r="DC595" s="1"/>
      <c r="DD595" s="1"/>
      <c r="DE595" s="1"/>
      <c r="DF595" s="1"/>
      <c r="DG595" s="1"/>
      <c r="DH595" s="1"/>
      <c r="DI595" s="1"/>
      <c r="DJ595" s="1"/>
      <c r="DK595" s="1"/>
      <c r="DL595" s="1"/>
      <c r="DM595" s="1"/>
      <c r="DN595" s="1"/>
      <c r="DO595" s="1"/>
      <c r="DP595" s="1"/>
      <c r="DQ595" s="1"/>
      <c r="DR595" s="1"/>
      <c r="DS595" s="1"/>
      <c r="DT595" s="1"/>
      <c r="DU595" s="1"/>
      <c r="DV595" s="1"/>
      <c r="DW595" s="1"/>
      <c r="DX595" s="1"/>
      <c r="DY595" s="1"/>
      <c r="DZ595" s="1"/>
      <c r="EA595" s="1"/>
      <c r="EB595" s="1"/>
      <c r="EC595" s="1"/>
      <c r="ED595" s="1"/>
      <c r="EE595" s="1"/>
      <c r="EF595" s="1"/>
      <c r="EG595" s="1"/>
      <c r="EH595" s="1"/>
      <c r="EI595" s="1"/>
      <c r="EJ595" s="1"/>
      <c r="EK595" s="1"/>
      <c r="EL595" s="1"/>
      <c r="EM595" s="1"/>
      <c r="EN595" s="1"/>
      <c r="EO595" s="1"/>
      <c r="EP595" s="1"/>
      <c r="EQ595" s="1"/>
      <c r="ER595" s="1"/>
      <c r="ES595" s="1"/>
      <c r="ET595" s="1"/>
      <c r="EU595" s="1"/>
      <c r="EV595" s="1"/>
      <c r="EW595" s="1"/>
      <c r="EX595" s="1"/>
      <c r="EY595" s="1"/>
      <c r="EZ595" s="1"/>
      <c r="FA595" s="1"/>
      <c r="FB595" s="1"/>
      <c r="FC595" s="1"/>
      <c r="FD595" s="1"/>
      <c r="FE595" s="1"/>
      <c r="FF595" s="1"/>
      <c r="FG595" s="1"/>
      <c r="FH595" s="1"/>
    </row>
    <row r="596" spans="1:164" ht="15.75" customHeight="1" x14ac:dyDescent="0.25">
      <c r="A596" s="1">
        <v>55624</v>
      </c>
      <c r="B596" s="1" t="s">
        <v>597</v>
      </c>
      <c r="C596" s="1" t="s">
        <v>810</v>
      </c>
      <c r="D596" s="1" t="s">
        <v>823</v>
      </c>
      <c r="E596" s="1">
        <v>1245</v>
      </c>
      <c r="F596" s="1" t="s">
        <v>834</v>
      </c>
      <c r="G596" s="1" t="s">
        <v>839</v>
      </c>
      <c r="H596" s="1" t="s">
        <v>844</v>
      </c>
      <c r="I596" s="1" t="s">
        <v>852</v>
      </c>
      <c r="J596" s="33">
        <v>26965.229249011863</v>
      </c>
      <c r="K596" s="33">
        <v>211.87351778656128</v>
      </c>
      <c r="L596" s="33">
        <v>587.91304347826099</v>
      </c>
      <c r="M596" s="33">
        <v>26045.241106719372</v>
      </c>
      <c r="N596" s="33">
        <v>48.913043478260875</v>
      </c>
      <c r="O596" s="33">
        <v>71.288537549407124</v>
      </c>
      <c r="P596" s="33">
        <v>0</v>
      </c>
      <c r="Q596" s="33">
        <v>5278.05138339921</v>
      </c>
      <c r="R596" s="33">
        <v>117.58498023715417</v>
      </c>
      <c r="S596" s="33">
        <v>18.616600790513836</v>
      </c>
      <c r="T596" s="33">
        <v>190.69565217391306</v>
      </c>
      <c r="U596" s="33">
        <v>168.65612648221344</v>
      </c>
      <c r="V596" s="33">
        <v>696.75889328063249</v>
      </c>
      <c r="W596" s="33">
        <v>3549.098814229249</v>
      </c>
      <c r="X596" s="33">
        <v>39.889328063241109</v>
      </c>
      <c r="Y596" s="33">
        <v>496.7509881422925</v>
      </c>
      <c r="Z596" s="33">
        <v>9491.99604743083</v>
      </c>
      <c r="AA596" s="33">
        <v>97.039525691699609</v>
      </c>
      <c r="AB596" s="33">
        <v>1074.3873517786562</v>
      </c>
      <c r="AC596" s="33">
        <v>1904.6798418972335</v>
      </c>
      <c r="AD596" s="33">
        <v>3481.2648221343879</v>
      </c>
      <c r="AE596" s="33">
        <v>2934.624505928854</v>
      </c>
      <c r="AF596" s="33">
        <v>29347.972332015815</v>
      </c>
      <c r="AG596" s="33">
        <v>410.9288537549408</v>
      </c>
      <c r="AH596" s="33">
        <v>569.7549407114625</v>
      </c>
      <c r="AI596" s="33">
        <v>27681.584980237159</v>
      </c>
      <c r="AJ596" s="33">
        <v>292.81027667984188</v>
      </c>
      <c r="AK596" s="33">
        <v>390.08695652173913</v>
      </c>
      <c r="AL596" s="33">
        <v>2.806324110671937</v>
      </c>
      <c r="AM596" s="33">
        <v>6281.2569169960479</v>
      </c>
      <c r="AN596" s="33">
        <v>232.47035573122531</v>
      </c>
      <c r="AO596" s="33">
        <v>178.21739130434784</v>
      </c>
      <c r="AP596" s="33">
        <v>227.61660079051384</v>
      </c>
      <c r="AQ596" s="33">
        <v>560.03952569169974</v>
      </c>
      <c r="AR596" s="33">
        <v>1266.2845849802375</v>
      </c>
      <c r="AS596" s="33">
        <v>3308.9683794466409</v>
      </c>
      <c r="AT596" s="33">
        <v>20.679841897233203</v>
      </c>
      <c r="AU596" s="33">
        <v>486.98023715415019</v>
      </c>
      <c r="AV596" s="33">
        <v>11132.988142292492</v>
      </c>
      <c r="AW596" s="33">
        <v>1424.284584980237</v>
      </c>
      <c r="AX596" s="33">
        <v>1199.407114624506</v>
      </c>
      <c r="AY596" s="33">
        <v>1852.1146245059292</v>
      </c>
      <c r="AZ596" s="33">
        <v>3083.521739130435</v>
      </c>
      <c r="BA596" s="33">
        <v>3573.6600790513839</v>
      </c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  <c r="CE596" s="1"/>
      <c r="CF596" s="1"/>
      <c r="CG596" s="1"/>
      <c r="CH596" s="1"/>
      <c r="CI596" s="1"/>
      <c r="CJ596" s="1"/>
      <c r="CK596" s="1"/>
      <c r="CL596" s="1"/>
      <c r="CM596" s="1"/>
      <c r="CN596" s="1"/>
      <c r="CO596" s="1"/>
      <c r="CP596" s="1"/>
      <c r="CQ596" s="1"/>
      <c r="CR596" s="1"/>
      <c r="CS596" s="1"/>
      <c r="CT596" s="1"/>
      <c r="CU596" s="1"/>
      <c r="CV596" s="1"/>
      <c r="CW596" s="1"/>
      <c r="CX596" s="1"/>
      <c r="CY596" s="1"/>
      <c r="CZ596" s="1"/>
      <c r="DA596" s="1"/>
      <c r="DB596" s="1"/>
      <c r="DC596" s="1"/>
      <c r="DD596" s="1"/>
      <c r="DE596" s="1"/>
      <c r="DF596" s="1"/>
      <c r="DG596" s="1"/>
      <c r="DH596" s="1"/>
      <c r="DI596" s="1"/>
      <c r="DJ596" s="1"/>
      <c r="DK596" s="1"/>
      <c r="DL596" s="1"/>
      <c r="DM596" s="1"/>
      <c r="DN596" s="1"/>
      <c r="DO596" s="1"/>
      <c r="DP596" s="1"/>
      <c r="DQ596" s="1"/>
      <c r="DR596" s="1"/>
      <c r="DS596" s="1"/>
      <c r="DT596" s="1"/>
      <c r="DU596" s="1"/>
      <c r="DV596" s="1"/>
      <c r="DW596" s="1"/>
      <c r="DX596" s="1"/>
      <c r="DY596" s="1"/>
      <c r="DZ596" s="1"/>
      <c r="EA596" s="1"/>
      <c r="EB596" s="1"/>
      <c r="EC596" s="1"/>
      <c r="ED596" s="1"/>
      <c r="EE596" s="1"/>
      <c r="EF596" s="1"/>
      <c r="EG596" s="1"/>
      <c r="EH596" s="1"/>
      <c r="EI596" s="1"/>
      <c r="EJ596" s="1"/>
      <c r="EK596" s="1"/>
      <c r="EL596" s="1"/>
      <c r="EM596" s="1"/>
      <c r="EN596" s="1"/>
      <c r="EO596" s="1"/>
      <c r="EP596" s="1"/>
      <c r="EQ596" s="1"/>
      <c r="ER596" s="1"/>
      <c r="ES596" s="1"/>
      <c r="ET596" s="1"/>
      <c r="EU596" s="1"/>
      <c r="EV596" s="1"/>
      <c r="EW596" s="1"/>
      <c r="EX596" s="1"/>
      <c r="EY596" s="1"/>
      <c r="EZ596" s="1"/>
      <c r="FA596" s="1"/>
      <c r="FB596" s="1"/>
      <c r="FC596" s="1"/>
      <c r="FD596" s="1"/>
      <c r="FE596" s="1"/>
      <c r="FF596" s="1"/>
      <c r="FG596" s="1"/>
      <c r="FH596" s="1"/>
    </row>
    <row r="597" spans="1:164" ht="15.75" customHeight="1" x14ac:dyDescent="0.25">
      <c r="A597" s="1">
        <v>55626</v>
      </c>
      <c r="B597" s="1" t="s">
        <v>598</v>
      </c>
      <c r="C597" s="1" t="s">
        <v>813</v>
      </c>
      <c r="D597" s="1" t="s">
        <v>827</v>
      </c>
      <c r="E597" s="1">
        <v>2971</v>
      </c>
      <c r="F597" s="1" t="s">
        <v>832</v>
      </c>
      <c r="G597" s="1" t="s">
        <v>839</v>
      </c>
      <c r="H597" s="1" t="s">
        <v>846</v>
      </c>
      <c r="I597" s="1" t="s">
        <v>851</v>
      </c>
      <c r="J597" s="33">
        <v>118981.13043478262</v>
      </c>
      <c r="K597" s="33">
        <v>8076.126482213439</v>
      </c>
      <c r="L597" s="33">
        <v>17265.24505928854</v>
      </c>
      <c r="M597" s="33">
        <v>54419.395256917</v>
      </c>
      <c r="N597" s="33">
        <v>21866.798418972332</v>
      </c>
      <c r="O597" s="33">
        <v>9535.600790513834</v>
      </c>
      <c r="P597" s="33">
        <v>7817.9644268774709</v>
      </c>
      <c r="Q597" s="33">
        <v>88325.841897233186</v>
      </c>
      <c r="R597" s="33">
        <v>1837.2292490118577</v>
      </c>
      <c r="S597" s="33">
        <v>6486.8102766798429</v>
      </c>
      <c r="T597" s="33">
        <v>26710.391304347824</v>
      </c>
      <c r="U597" s="33">
        <v>12601.913043478262</v>
      </c>
      <c r="V597" s="33">
        <v>15350.869565217392</v>
      </c>
      <c r="W597" s="33">
        <v>16606.632411067196</v>
      </c>
      <c r="X597" s="33">
        <v>6164.05138339921</v>
      </c>
      <c r="Y597" s="33">
        <v>2567.9446640316205</v>
      </c>
      <c r="Z597" s="33">
        <v>107331.18181818184</v>
      </c>
      <c r="AA597" s="33">
        <v>29899.019762845855</v>
      </c>
      <c r="AB597" s="33">
        <v>12763.09090909091</v>
      </c>
      <c r="AC597" s="33">
        <v>19603.415019762848</v>
      </c>
      <c r="AD597" s="33">
        <v>25042.2371541502</v>
      </c>
      <c r="AE597" s="33">
        <v>20023.418972332016</v>
      </c>
      <c r="AF597" s="33">
        <v>98797.043478260879</v>
      </c>
      <c r="AG597" s="33">
        <v>7119.3003952569179</v>
      </c>
      <c r="AH597" s="33">
        <v>18951.138339920948</v>
      </c>
      <c r="AI597" s="33">
        <v>40672.865612648224</v>
      </c>
      <c r="AJ597" s="33">
        <v>17534.075098814232</v>
      </c>
      <c r="AK597" s="33">
        <v>9592.4584980237159</v>
      </c>
      <c r="AL597" s="33">
        <v>4927.2055335968389</v>
      </c>
      <c r="AM597" s="33">
        <v>85128.79841897235</v>
      </c>
      <c r="AN597" s="33">
        <v>2144.2845849802375</v>
      </c>
      <c r="AO597" s="33">
        <v>6373.8893280632419</v>
      </c>
      <c r="AP597" s="33">
        <v>24432.747035573124</v>
      </c>
      <c r="AQ597" s="33">
        <v>10490.656126482214</v>
      </c>
      <c r="AR597" s="33">
        <v>15903.288537549408</v>
      </c>
      <c r="AS597" s="33">
        <v>17210.426877470356</v>
      </c>
      <c r="AT597" s="33">
        <v>6149.335968379447</v>
      </c>
      <c r="AU597" s="33">
        <v>2424.1699604743085</v>
      </c>
      <c r="AV597" s="33">
        <v>95116.739130434798</v>
      </c>
      <c r="AW597" s="33">
        <v>26154.201581027672</v>
      </c>
      <c r="AX597" s="33">
        <v>12114.260869565218</v>
      </c>
      <c r="AY597" s="33">
        <v>16808.051383399212</v>
      </c>
      <c r="AZ597" s="33">
        <v>19792.3557312253</v>
      </c>
      <c r="BA597" s="33">
        <v>20247.869565217392</v>
      </c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  <c r="CE597" s="1"/>
      <c r="CF597" s="1"/>
      <c r="CG597" s="1"/>
      <c r="CH597" s="1"/>
      <c r="CI597" s="1"/>
      <c r="CJ597" s="1"/>
      <c r="CK597" s="1"/>
      <c r="CL597" s="1"/>
      <c r="CM597" s="1"/>
      <c r="CN597" s="1"/>
      <c r="CO597" s="1"/>
      <c r="CP597" s="1"/>
      <c r="CQ597" s="1"/>
      <c r="CR597" s="1"/>
      <c r="CS597" s="1"/>
      <c r="CT597" s="1"/>
      <c r="CU597" s="1"/>
      <c r="CV597" s="1"/>
      <c r="CW597" s="1"/>
      <c r="CX597" s="1"/>
      <c r="CY597" s="1"/>
      <c r="CZ597" s="1"/>
      <c r="DA597" s="1"/>
      <c r="DB597" s="1"/>
      <c r="DC597" s="1"/>
      <c r="DD597" s="1"/>
      <c r="DE597" s="1"/>
      <c r="DF597" s="1"/>
      <c r="DG597" s="1"/>
      <c r="DH597" s="1"/>
      <c r="DI597" s="1"/>
      <c r="DJ597" s="1"/>
      <c r="DK597" s="1"/>
      <c r="DL597" s="1"/>
      <c r="DM597" s="1"/>
      <c r="DN597" s="1"/>
      <c r="DO597" s="1"/>
      <c r="DP597" s="1"/>
      <c r="DQ597" s="1"/>
      <c r="DR597" s="1"/>
      <c r="DS597" s="1"/>
      <c r="DT597" s="1"/>
      <c r="DU597" s="1"/>
      <c r="DV597" s="1"/>
      <c r="DW597" s="1"/>
      <c r="DX597" s="1"/>
      <c r="DY597" s="1"/>
      <c r="DZ597" s="1"/>
      <c r="EA597" s="1"/>
      <c r="EB597" s="1"/>
      <c r="EC597" s="1"/>
      <c r="ED597" s="1"/>
      <c r="EE597" s="1"/>
      <c r="EF597" s="1"/>
      <c r="EG597" s="1"/>
      <c r="EH597" s="1"/>
      <c r="EI597" s="1"/>
      <c r="EJ597" s="1"/>
      <c r="EK597" s="1"/>
      <c r="EL597" s="1"/>
      <c r="EM597" s="1"/>
      <c r="EN597" s="1"/>
      <c r="EO597" s="1"/>
      <c r="EP597" s="1"/>
      <c r="EQ597" s="1"/>
      <c r="ER597" s="1"/>
      <c r="ES597" s="1"/>
      <c r="ET597" s="1"/>
      <c r="EU597" s="1"/>
      <c r="EV597" s="1"/>
      <c r="EW597" s="1"/>
      <c r="EX597" s="1"/>
      <c r="EY597" s="1"/>
      <c r="EZ597" s="1"/>
      <c r="FA597" s="1"/>
      <c r="FB597" s="1"/>
      <c r="FC597" s="1"/>
      <c r="FD597" s="1"/>
      <c r="FE597" s="1"/>
      <c r="FF597" s="1"/>
      <c r="FG597" s="1"/>
      <c r="FH597" s="1"/>
    </row>
    <row r="598" spans="1:164" ht="15.75" customHeight="1" x14ac:dyDescent="0.25">
      <c r="A598" s="1">
        <v>55765</v>
      </c>
      <c r="B598" s="1" t="s">
        <v>599</v>
      </c>
      <c r="C598" s="1" t="s">
        <v>813</v>
      </c>
      <c r="D598" s="1" t="s">
        <v>825</v>
      </c>
      <c r="E598" s="1">
        <v>1700</v>
      </c>
      <c r="F598" s="1" t="s">
        <v>834</v>
      </c>
      <c r="G598" s="1" t="s">
        <v>839</v>
      </c>
      <c r="H598" s="1" t="s">
        <v>844</v>
      </c>
      <c r="I598" s="1" t="s">
        <v>851</v>
      </c>
      <c r="J598" s="33">
        <v>32680.584980237152</v>
      </c>
      <c r="K598" s="33">
        <v>2995.624505928854</v>
      </c>
      <c r="L598" s="33">
        <v>5915.501976284585</v>
      </c>
      <c r="M598" s="33">
        <v>16292.822134387352</v>
      </c>
      <c r="N598" s="33">
        <v>5939.4901185770759</v>
      </c>
      <c r="O598" s="33">
        <v>286.22529644268781</v>
      </c>
      <c r="P598" s="33">
        <v>1250.9209486166008</v>
      </c>
      <c r="Q598" s="33">
        <v>22544.430830039528</v>
      </c>
      <c r="R598" s="33">
        <v>315.61264822134387</v>
      </c>
      <c r="S598" s="33">
        <v>1503.5533596837945</v>
      </c>
      <c r="T598" s="33">
        <v>5927.0711462450599</v>
      </c>
      <c r="U598" s="33">
        <v>3382.494071146245</v>
      </c>
      <c r="V598" s="33">
        <v>4925.0039525691709</v>
      </c>
      <c r="W598" s="33">
        <v>4318.498023715415</v>
      </c>
      <c r="X598" s="33">
        <v>1467.8498023715415</v>
      </c>
      <c r="Y598" s="33">
        <v>704.34782608695662</v>
      </c>
      <c r="Z598" s="33">
        <v>32828.940711462448</v>
      </c>
      <c r="AA598" s="33">
        <v>7809.292490118577</v>
      </c>
      <c r="AB598" s="33">
        <v>2435.8142292490124</v>
      </c>
      <c r="AC598" s="33">
        <v>5656.454545454546</v>
      </c>
      <c r="AD598" s="33">
        <v>9482.7114624505921</v>
      </c>
      <c r="AE598" s="33">
        <v>7444.667984189723</v>
      </c>
      <c r="AF598" s="33">
        <v>30510.328063241112</v>
      </c>
      <c r="AG598" s="33">
        <v>3371.399209486166</v>
      </c>
      <c r="AH598" s="33">
        <v>6139.280632411067</v>
      </c>
      <c r="AI598" s="33">
        <v>13339.438735177866</v>
      </c>
      <c r="AJ598" s="33">
        <v>5349.201581027668</v>
      </c>
      <c r="AK598" s="33">
        <v>956.73913043478274</v>
      </c>
      <c r="AL598" s="33">
        <v>1354.2687747035575</v>
      </c>
      <c r="AM598" s="33">
        <v>27840.699604743084</v>
      </c>
      <c r="AN598" s="33">
        <v>437.60869565217399</v>
      </c>
      <c r="AO598" s="33">
        <v>1963.6363636363637</v>
      </c>
      <c r="AP598" s="33">
        <v>6711.1620553359699</v>
      </c>
      <c r="AQ598" s="33">
        <v>4323.99604743083</v>
      </c>
      <c r="AR598" s="33">
        <v>5358.2608695652179</v>
      </c>
      <c r="AS598" s="33">
        <v>6304.9881422924909</v>
      </c>
      <c r="AT598" s="33">
        <v>1911.1660079051385</v>
      </c>
      <c r="AU598" s="33">
        <v>829.88142292490124</v>
      </c>
      <c r="AV598" s="33">
        <v>41716.948616600799</v>
      </c>
      <c r="AW598" s="33">
        <v>13204.790513833994</v>
      </c>
      <c r="AX598" s="33">
        <v>3086.533596837945</v>
      </c>
      <c r="AY598" s="33">
        <v>7499.940711462451</v>
      </c>
      <c r="AZ598" s="33">
        <v>8926.770750988142</v>
      </c>
      <c r="BA598" s="33">
        <v>8998.9130434782619</v>
      </c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  <c r="CE598" s="1"/>
      <c r="CF598" s="1"/>
      <c r="CG598" s="1"/>
      <c r="CH598" s="1"/>
      <c r="CI598" s="1"/>
      <c r="CJ598" s="1"/>
      <c r="CK598" s="1"/>
      <c r="CL598" s="1"/>
      <c r="CM598" s="1"/>
      <c r="CN598" s="1"/>
      <c r="CO598" s="1"/>
      <c r="CP598" s="1"/>
      <c r="CQ598" s="1"/>
      <c r="CR598" s="1"/>
      <c r="CS598" s="1"/>
      <c r="CT598" s="1"/>
      <c r="CU598" s="1"/>
      <c r="CV598" s="1"/>
      <c r="CW598" s="1"/>
      <c r="CX598" s="1"/>
      <c r="CY598" s="1"/>
      <c r="CZ598" s="1"/>
      <c r="DA598" s="1"/>
      <c r="DB598" s="1"/>
      <c r="DC598" s="1"/>
      <c r="DD598" s="1"/>
      <c r="DE598" s="1"/>
      <c r="DF598" s="1"/>
      <c r="DG598" s="1"/>
      <c r="DH598" s="1"/>
      <c r="DI598" s="1"/>
      <c r="DJ598" s="1"/>
      <c r="DK598" s="1"/>
      <c r="DL598" s="1"/>
      <c r="DM598" s="1"/>
      <c r="DN598" s="1"/>
      <c r="DO598" s="1"/>
      <c r="DP598" s="1"/>
      <c r="DQ598" s="1"/>
      <c r="DR598" s="1"/>
      <c r="DS598" s="1"/>
      <c r="DT598" s="1"/>
      <c r="DU598" s="1"/>
      <c r="DV598" s="1"/>
      <c r="DW598" s="1"/>
      <c r="DX598" s="1"/>
      <c r="DY598" s="1"/>
      <c r="DZ598" s="1"/>
      <c r="EA598" s="1"/>
      <c r="EB598" s="1"/>
      <c r="EC598" s="1"/>
      <c r="ED598" s="1"/>
      <c r="EE598" s="1"/>
      <c r="EF598" s="1"/>
      <c r="EG598" s="1"/>
      <c r="EH598" s="1"/>
      <c r="EI598" s="1"/>
      <c r="EJ598" s="1"/>
      <c r="EK598" s="1"/>
      <c r="EL598" s="1"/>
      <c r="EM598" s="1"/>
      <c r="EN598" s="1"/>
      <c r="EO598" s="1"/>
      <c r="EP598" s="1"/>
      <c r="EQ598" s="1"/>
      <c r="ER598" s="1"/>
      <c r="ES598" s="1"/>
      <c r="ET598" s="1"/>
      <c r="EU598" s="1"/>
      <c r="EV598" s="1"/>
      <c r="EW598" s="1"/>
      <c r="EX598" s="1"/>
      <c r="EY598" s="1"/>
      <c r="EZ598" s="1"/>
      <c r="FA598" s="1"/>
      <c r="FB598" s="1"/>
      <c r="FC598" s="1"/>
      <c r="FD598" s="1"/>
      <c r="FE598" s="1"/>
      <c r="FF598" s="1"/>
      <c r="FG598" s="1"/>
      <c r="FH598" s="1"/>
    </row>
    <row r="599" spans="1:164" ht="15.75" customHeight="1" x14ac:dyDescent="0.25">
      <c r="A599" s="1">
        <v>55767</v>
      </c>
      <c r="B599" s="1" t="s">
        <v>600</v>
      </c>
      <c r="C599" s="1" t="s">
        <v>813</v>
      </c>
      <c r="D599" s="1" t="s">
        <v>825</v>
      </c>
      <c r="E599" s="1">
        <v>1800</v>
      </c>
      <c r="F599" s="1" t="s">
        <v>836</v>
      </c>
      <c r="G599" s="1" t="s">
        <v>839</v>
      </c>
      <c r="H599" s="1" t="s">
        <v>843</v>
      </c>
      <c r="I599" s="1" t="s">
        <v>853</v>
      </c>
      <c r="J599" s="33">
        <v>66296.007905138336</v>
      </c>
      <c r="K599" s="33">
        <v>4133.699604743083</v>
      </c>
      <c r="L599" s="33">
        <v>10201.395256916996</v>
      </c>
      <c r="M599" s="33">
        <v>31962.683794466404</v>
      </c>
      <c r="N599" s="33">
        <v>13413.407114624506</v>
      </c>
      <c r="O599" s="33">
        <v>4233.9683794466409</v>
      </c>
      <c r="P599" s="33">
        <v>2350.8537549407115</v>
      </c>
      <c r="Q599" s="33">
        <v>38459.869565217392</v>
      </c>
      <c r="R599" s="33">
        <v>1384.8853754940712</v>
      </c>
      <c r="S599" s="33">
        <v>1674.2964426877472</v>
      </c>
      <c r="T599" s="33">
        <v>11178.679841897234</v>
      </c>
      <c r="U599" s="33">
        <v>5850.118577075099</v>
      </c>
      <c r="V599" s="33">
        <v>8263.608695652174</v>
      </c>
      <c r="W599" s="33">
        <v>5799.0830039525699</v>
      </c>
      <c r="X599" s="33">
        <v>3169.806324110672</v>
      </c>
      <c r="Y599" s="33">
        <v>1139.391304347826</v>
      </c>
      <c r="Z599" s="33">
        <v>46361.525691699608</v>
      </c>
      <c r="AA599" s="33">
        <v>14024.24110671937</v>
      </c>
      <c r="AB599" s="33">
        <v>3420.8932806324115</v>
      </c>
      <c r="AC599" s="33">
        <v>9500.201581027668</v>
      </c>
      <c r="AD599" s="33">
        <v>13451.16996047431</v>
      </c>
      <c r="AE599" s="33">
        <v>5965.01976284585</v>
      </c>
      <c r="AF599" s="33">
        <v>59576.090909090904</v>
      </c>
      <c r="AG599" s="33">
        <v>3682.0790513833995</v>
      </c>
      <c r="AH599" s="33">
        <v>8468.9130434782601</v>
      </c>
      <c r="AI599" s="33">
        <v>30856</v>
      </c>
      <c r="AJ599" s="33">
        <v>11204.99604743083</v>
      </c>
      <c r="AK599" s="33">
        <v>3665.347826086957</v>
      </c>
      <c r="AL599" s="33">
        <v>1698.7549407114627</v>
      </c>
      <c r="AM599" s="33">
        <v>41126.067193675895</v>
      </c>
      <c r="AN599" s="33">
        <v>1489.8735177865615</v>
      </c>
      <c r="AO599" s="33">
        <v>1627.525691699605</v>
      </c>
      <c r="AP599" s="33">
        <v>10691.644268774704</v>
      </c>
      <c r="AQ599" s="33">
        <v>6110.237154150198</v>
      </c>
      <c r="AR599" s="33">
        <v>9798.3083003952579</v>
      </c>
      <c r="AS599" s="33">
        <v>6953.5849802371549</v>
      </c>
      <c r="AT599" s="33">
        <v>3293.2924901185775</v>
      </c>
      <c r="AU599" s="33">
        <v>1161.600790513834</v>
      </c>
      <c r="AV599" s="33">
        <v>40845.715415019768</v>
      </c>
      <c r="AW599" s="33">
        <v>10306.97628458498</v>
      </c>
      <c r="AX599" s="33">
        <v>3863.7114624505934</v>
      </c>
      <c r="AY599" s="33">
        <v>7395.6758893280639</v>
      </c>
      <c r="AZ599" s="33">
        <v>12755.857707509882</v>
      </c>
      <c r="BA599" s="33">
        <v>6523.494071146245</v>
      </c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  <c r="CE599" s="1"/>
      <c r="CF599" s="1"/>
      <c r="CG599" s="1"/>
      <c r="CH599" s="1"/>
      <c r="CI599" s="1"/>
      <c r="CJ599" s="1"/>
      <c r="CK599" s="1"/>
      <c r="CL599" s="1"/>
      <c r="CM599" s="1"/>
      <c r="CN599" s="1"/>
      <c r="CO599" s="1"/>
      <c r="CP599" s="1"/>
      <c r="CQ599" s="1"/>
      <c r="CR599" s="1"/>
      <c r="CS599" s="1"/>
      <c r="CT599" s="1"/>
      <c r="CU599" s="1"/>
      <c r="CV599" s="1"/>
      <c r="CW599" s="1"/>
      <c r="CX599" s="1"/>
      <c r="CY599" s="1"/>
      <c r="CZ599" s="1"/>
      <c r="DA599" s="1"/>
      <c r="DB599" s="1"/>
      <c r="DC599" s="1"/>
      <c r="DD599" s="1"/>
      <c r="DE599" s="1"/>
      <c r="DF599" s="1"/>
      <c r="DG599" s="1"/>
      <c r="DH599" s="1"/>
      <c r="DI599" s="1"/>
      <c r="DJ599" s="1"/>
      <c r="DK599" s="1"/>
      <c r="DL599" s="1"/>
      <c r="DM599" s="1"/>
      <c r="DN599" s="1"/>
      <c r="DO599" s="1"/>
      <c r="DP599" s="1"/>
      <c r="DQ599" s="1"/>
      <c r="DR599" s="1"/>
      <c r="DS599" s="1"/>
      <c r="DT599" s="1"/>
      <c r="DU599" s="1"/>
      <c r="DV599" s="1"/>
      <c r="DW599" s="1"/>
      <c r="DX599" s="1"/>
      <c r="DY599" s="1"/>
      <c r="DZ599" s="1"/>
      <c r="EA599" s="1"/>
      <c r="EB599" s="1"/>
      <c r="EC599" s="1"/>
      <c r="ED599" s="1"/>
      <c r="EE599" s="1"/>
      <c r="EF599" s="1"/>
      <c r="EG599" s="1"/>
      <c r="EH599" s="1"/>
      <c r="EI599" s="1"/>
      <c r="EJ599" s="1"/>
      <c r="EK599" s="1"/>
      <c r="EL599" s="1"/>
      <c r="EM599" s="1"/>
      <c r="EN599" s="1"/>
      <c r="EO599" s="1"/>
      <c r="EP599" s="1"/>
      <c r="EQ599" s="1"/>
      <c r="ER599" s="1"/>
      <c r="ES599" s="1"/>
      <c r="ET599" s="1"/>
      <c r="EU599" s="1"/>
      <c r="EV599" s="1"/>
      <c r="EW599" s="1"/>
      <c r="EX599" s="1"/>
      <c r="EY599" s="1"/>
      <c r="EZ599" s="1"/>
      <c r="FA599" s="1"/>
      <c r="FB599" s="1"/>
      <c r="FC599" s="1"/>
      <c r="FD599" s="1"/>
      <c r="FE599" s="1"/>
      <c r="FF599" s="1"/>
      <c r="FG599" s="1"/>
      <c r="FH599" s="1"/>
    </row>
    <row r="600" spans="1:164" ht="15.75" customHeight="1" x14ac:dyDescent="0.25">
      <c r="A600" s="1">
        <v>55769</v>
      </c>
      <c r="B600" s="1" t="s">
        <v>601</v>
      </c>
      <c r="C600" s="1" t="s">
        <v>810</v>
      </c>
      <c r="D600" s="1" t="s">
        <v>825</v>
      </c>
      <c r="E600" s="1">
        <v>2000</v>
      </c>
      <c r="F600" s="1" t="s">
        <v>834</v>
      </c>
      <c r="G600" s="1" t="s">
        <v>839</v>
      </c>
      <c r="H600" s="1" t="s">
        <v>844</v>
      </c>
      <c r="I600" s="1" t="s">
        <v>852</v>
      </c>
      <c r="J600" s="33">
        <v>22508.778656126484</v>
      </c>
      <c r="K600" s="33">
        <v>1146.5217391304348</v>
      </c>
      <c r="L600" s="33">
        <v>4111.106719367589</v>
      </c>
      <c r="M600" s="33">
        <v>14335.249011857708</v>
      </c>
      <c r="N600" s="33">
        <v>2254.6758893280635</v>
      </c>
      <c r="O600" s="33">
        <v>657.27272727272725</v>
      </c>
      <c r="P600" s="33">
        <v>3.9525691699604746</v>
      </c>
      <c r="Q600" s="33">
        <v>32400.320158102775</v>
      </c>
      <c r="R600" s="33">
        <v>610.21739130434787</v>
      </c>
      <c r="S600" s="33">
        <v>2118.0671936758895</v>
      </c>
      <c r="T600" s="33">
        <v>7459.6442687747049</v>
      </c>
      <c r="U600" s="33">
        <v>4423.3557312252969</v>
      </c>
      <c r="V600" s="33">
        <v>6322.422924901186</v>
      </c>
      <c r="W600" s="33">
        <v>7032.142292490119</v>
      </c>
      <c r="X600" s="33">
        <v>3692.2569169960475</v>
      </c>
      <c r="Y600" s="33">
        <v>742.21343873517787</v>
      </c>
      <c r="Z600" s="33">
        <v>30997.158102766807</v>
      </c>
      <c r="AA600" s="33">
        <v>12266.395256916998</v>
      </c>
      <c r="AB600" s="33">
        <v>2979.6837944664035</v>
      </c>
      <c r="AC600" s="33">
        <v>4378.577075098814</v>
      </c>
      <c r="AD600" s="33">
        <v>6962.6679841897239</v>
      </c>
      <c r="AE600" s="33">
        <v>4409.833992094862</v>
      </c>
      <c r="AF600" s="33">
        <v>12114.17391304348</v>
      </c>
      <c r="AG600" s="33">
        <v>57.75494071146246</v>
      </c>
      <c r="AH600" s="33">
        <v>18.415019762845851</v>
      </c>
      <c r="AI600" s="33">
        <v>11999.268774703558</v>
      </c>
      <c r="AJ600" s="33">
        <v>4.3478260869565224</v>
      </c>
      <c r="AK600" s="33">
        <v>22.529644268774707</v>
      </c>
      <c r="AL600" s="33">
        <v>11.857707509881424</v>
      </c>
      <c r="AM600" s="33">
        <v>15345.450592885376</v>
      </c>
      <c r="AN600" s="33">
        <v>178.93280632411069</v>
      </c>
      <c r="AO600" s="33">
        <v>743.14229249011862</v>
      </c>
      <c r="AP600" s="33">
        <v>2084.6837944664035</v>
      </c>
      <c r="AQ600" s="33">
        <v>1686.0434782608695</v>
      </c>
      <c r="AR600" s="33">
        <v>3129.8181818181824</v>
      </c>
      <c r="AS600" s="33">
        <v>4496.99209486166</v>
      </c>
      <c r="AT600" s="33">
        <v>2910.3833992094865</v>
      </c>
      <c r="AU600" s="33">
        <v>115.45454545454547</v>
      </c>
      <c r="AV600" s="33">
        <v>14553.549407114624</v>
      </c>
      <c r="AW600" s="33">
        <v>4247.98418972332</v>
      </c>
      <c r="AX600" s="33">
        <v>948.11857707509898</v>
      </c>
      <c r="AY600" s="33">
        <v>3462.2450592885375</v>
      </c>
      <c r="AZ600" s="33">
        <v>5334.8735177865619</v>
      </c>
      <c r="BA600" s="33">
        <v>560.32806324110686</v>
      </c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  <c r="CE600" s="1"/>
      <c r="CF600" s="1"/>
      <c r="CG600" s="1"/>
      <c r="CH600" s="1"/>
      <c r="CI600" s="1"/>
      <c r="CJ600" s="1"/>
      <c r="CK600" s="1"/>
      <c r="CL600" s="1"/>
      <c r="CM600" s="1"/>
      <c r="CN600" s="1"/>
      <c r="CO600" s="1"/>
      <c r="CP600" s="1"/>
      <c r="CQ600" s="1"/>
      <c r="CR600" s="1"/>
      <c r="CS600" s="1"/>
      <c r="CT600" s="1"/>
      <c r="CU600" s="1"/>
      <c r="CV600" s="1"/>
      <c r="CW600" s="1"/>
      <c r="CX600" s="1"/>
      <c r="CY600" s="1"/>
      <c r="CZ600" s="1"/>
      <c r="DA600" s="1"/>
      <c r="DB600" s="1"/>
      <c r="DC600" s="1"/>
      <c r="DD600" s="1"/>
      <c r="DE600" s="1"/>
      <c r="DF600" s="1"/>
      <c r="DG600" s="1"/>
      <c r="DH600" s="1"/>
      <c r="DI600" s="1"/>
      <c r="DJ600" s="1"/>
      <c r="DK600" s="1"/>
      <c r="DL600" s="1"/>
      <c r="DM600" s="1"/>
      <c r="DN600" s="1"/>
      <c r="DO600" s="1"/>
      <c r="DP600" s="1"/>
      <c r="DQ600" s="1"/>
      <c r="DR600" s="1"/>
      <c r="DS600" s="1"/>
      <c r="DT600" s="1"/>
      <c r="DU600" s="1"/>
      <c r="DV600" s="1"/>
      <c r="DW600" s="1"/>
      <c r="DX600" s="1"/>
      <c r="DY600" s="1"/>
      <c r="DZ600" s="1"/>
      <c r="EA600" s="1"/>
      <c r="EB600" s="1"/>
      <c r="EC600" s="1"/>
      <c r="ED600" s="1"/>
      <c r="EE600" s="1"/>
      <c r="EF600" s="1"/>
      <c r="EG600" s="1"/>
      <c r="EH600" s="1"/>
      <c r="EI600" s="1"/>
      <c r="EJ600" s="1"/>
      <c r="EK600" s="1"/>
      <c r="EL600" s="1"/>
      <c r="EM600" s="1"/>
      <c r="EN600" s="1"/>
      <c r="EO600" s="1"/>
      <c r="EP600" s="1"/>
      <c r="EQ600" s="1"/>
      <c r="ER600" s="1"/>
      <c r="ES600" s="1"/>
      <c r="ET600" s="1"/>
      <c r="EU600" s="1"/>
      <c r="EV600" s="1"/>
      <c r="EW600" s="1"/>
      <c r="EX600" s="1"/>
      <c r="EY600" s="1"/>
      <c r="EZ600" s="1"/>
      <c r="FA600" s="1"/>
      <c r="FB600" s="1"/>
      <c r="FC600" s="1"/>
      <c r="FD600" s="1"/>
      <c r="FE600" s="1"/>
      <c r="FF600" s="1"/>
      <c r="FG600" s="1"/>
      <c r="FH600" s="1"/>
    </row>
    <row r="601" spans="1:164" ht="15.75" customHeight="1" x14ac:dyDescent="0.25">
      <c r="A601" s="1">
        <v>55773</v>
      </c>
      <c r="B601" s="1" t="s">
        <v>602</v>
      </c>
      <c r="C601" s="1" t="s">
        <v>810</v>
      </c>
      <c r="D601" s="1" t="s">
        <v>827</v>
      </c>
      <c r="E601" s="1">
        <v>4329</v>
      </c>
      <c r="F601" s="1" t="s">
        <v>836</v>
      </c>
      <c r="G601" s="1" t="s">
        <v>839</v>
      </c>
      <c r="H601" s="1" t="s">
        <v>842</v>
      </c>
      <c r="I601" s="1" t="s">
        <v>851</v>
      </c>
      <c r="J601" s="33">
        <v>90481.37944664032</v>
      </c>
      <c r="K601" s="33">
        <v>5347.723320158103</v>
      </c>
      <c r="L601" s="33">
        <v>14714.652173913044</v>
      </c>
      <c r="M601" s="33">
        <v>31806.38735177866</v>
      </c>
      <c r="N601" s="33">
        <v>19251.395256916996</v>
      </c>
      <c r="O601" s="33">
        <v>17153.924901185768</v>
      </c>
      <c r="P601" s="33">
        <v>2207.296442687747</v>
      </c>
      <c r="Q601" s="33">
        <v>96340.707509881438</v>
      </c>
      <c r="R601" s="33">
        <v>1437.9486166007907</v>
      </c>
      <c r="S601" s="33">
        <v>3739.8023715415025</v>
      </c>
      <c r="T601" s="33">
        <v>32818.95256916996</v>
      </c>
      <c r="U601" s="33">
        <v>21097.521739130436</v>
      </c>
      <c r="V601" s="33">
        <v>16198.06324110672</v>
      </c>
      <c r="W601" s="33">
        <v>12588.869565217392</v>
      </c>
      <c r="X601" s="33">
        <v>5360.739130434783</v>
      </c>
      <c r="Y601" s="33">
        <v>3098.810276679842</v>
      </c>
      <c r="Z601" s="33">
        <v>108404.13438735179</v>
      </c>
      <c r="AA601" s="33">
        <v>46803.37944664032</v>
      </c>
      <c r="AB601" s="33">
        <v>15537.553359683796</v>
      </c>
      <c r="AC601" s="33">
        <v>12693.339920948618</v>
      </c>
      <c r="AD601" s="33">
        <v>19802.916996047432</v>
      </c>
      <c r="AE601" s="33">
        <v>13566.944664031622</v>
      </c>
      <c r="AF601" s="33">
        <v>86553.992094861664</v>
      </c>
      <c r="AG601" s="33">
        <v>5075.217391304348</v>
      </c>
      <c r="AH601" s="33">
        <v>13222.13438735178</v>
      </c>
      <c r="AI601" s="33">
        <v>32069.422924901188</v>
      </c>
      <c r="AJ601" s="33">
        <v>17905.644268774704</v>
      </c>
      <c r="AK601" s="33">
        <v>15777.347826086958</v>
      </c>
      <c r="AL601" s="33">
        <v>2504.225296442688</v>
      </c>
      <c r="AM601" s="33">
        <v>103180.61660079051</v>
      </c>
      <c r="AN601" s="33">
        <v>1760.7905138339922</v>
      </c>
      <c r="AO601" s="33">
        <v>3758.324110671937</v>
      </c>
      <c r="AP601" s="33">
        <v>32386.754940711467</v>
      </c>
      <c r="AQ601" s="33">
        <v>20684.09486166008</v>
      </c>
      <c r="AR601" s="33">
        <v>17980.703557312256</v>
      </c>
      <c r="AS601" s="33">
        <v>17800.869565217392</v>
      </c>
      <c r="AT601" s="33">
        <v>5151.944664031621</v>
      </c>
      <c r="AU601" s="33">
        <v>3657.1343873517785</v>
      </c>
      <c r="AV601" s="33">
        <v>105782.40316205534</v>
      </c>
      <c r="AW601" s="33">
        <v>42923.114624505928</v>
      </c>
      <c r="AX601" s="33">
        <v>14593.454545454548</v>
      </c>
      <c r="AY601" s="33">
        <v>12781.798418972334</v>
      </c>
      <c r="AZ601" s="33">
        <v>21084.794466403164</v>
      </c>
      <c r="BA601" s="33">
        <v>14399.24110671937</v>
      </c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  <c r="CE601" s="1"/>
      <c r="CF601" s="1"/>
      <c r="CG601" s="1"/>
      <c r="CH601" s="1"/>
      <c r="CI601" s="1"/>
      <c r="CJ601" s="1"/>
      <c r="CK601" s="1"/>
      <c r="CL601" s="1"/>
      <c r="CM601" s="1"/>
      <c r="CN601" s="1"/>
      <c r="CO601" s="1"/>
      <c r="CP601" s="1"/>
      <c r="CQ601" s="1"/>
      <c r="CR601" s="1"/>
      <c r="CS601" s="1"/>
      <c r="CT601" s="1"/>
      <c r="CU601" s="1"/>
      <c r="CV601" s="1"/>
      <c r="CW601" s="1"/>
      <c r="CX601" s="1"/>
      <c r="CY601" s="1"/>
      <c r="CZ601" s="1"/>
      <c r="DA601" s="1"/>
      <c r="DB601" s="1"/>
      <c r="DC601" s="1"/>
      <c r="DD601" s="1"/>
      <c r="DE601" s="1"/>
      <c r="DF601" s="1"/>
      <c r="DG601" s="1"/>
      <c r="DH601" s="1"/>
      <c r="DI601" s="1"/>
      <c r="DJ601" s="1"/>
      <c r="DK601" s="1"/>
      <c r="DL601" s="1"/>
      <c r="DM601" s="1"/>
      <c r="DN601" s="1"/>
      <c r="DO601" s="1"/>
      <c r="DP601" s="1"/>
      <c r="DQ601" s="1"/>
      <c r="DR601" s="1"/>
      <c r="DS601" s="1"/>
      <c r="DT601" s="1"/>
      <c r="DU601" s="1"/>
      <c r="DV601" s="1"/>
      <c r="DW601" s="1"/>
      <c r="DX601" s="1"/>
      <c r="DY601" s="1"/>
      <c r="DZ601" s="1"/>
      <c r="EA601" s="1"/>
      <c r="EB601" s="1"/>
      <c r="EC601" s="1"/>
      <c r="ED601" s="1"/>
      <c r="EE601" s="1"/>
      <c r="EF601" s="1"/>
      <c r="EG601" s="1"/>
      <c r="EH601" s="1"/>
      <c r="EI601" s="1"/>
      <c r="EJ601" s="1"/>
      <c r="EK601" s="1"/>
      <c r="EL601" s="1"/>
      <c r="EM601" s="1"/>
      <c r="EN601" s="1"/>
      <c r="EO601" s="1"/>
      <c r="EP601" s="1"/>
      <c r="EQ601" s="1"/>
      <c r="ER601" s="1"/>
      <c r="ES601" s="1"/>
      <c r="ET601" s="1"/>
      <c r="EU601" s="1"/>
      <c r="EV601" s="1"/>
      <c r="EW601" s="1"/>
      <c r="EX601" s="1"/>
      <c r="EY601" s="1"/>
      <c r="EZ601" s="1"/>
      <c r="FA601" s="1"/>
      <c r="FB601" s="1"/>
      <c r="FC601" s="1"/>
      <c r="FD601" s="1"/>
      <c r="FE601" s="1"/>
      <c r="FF601" s="1"/>
      <c r="FG601" s="1"/>
      <c r="FH601" s="1"/>
    </row>
    <row r="602" spans="1:164" ht="15.75" customHeight="1" x14ac:dyDescent="0.25">
      <c r="A602" s="1">
        <v>55808</v>
      </c>
      <c r="B602" s="1" t="s">
        <v>603</v>
      </c>
      <c r="C602" s="1" t="s">
        <v>813</v>
      </c>
      <c r="D602" s="1" t="s">
        <v>825</v>
      </c>
      <c r="E602" s="1">
        <v>1990</v>
      </c>
      <c r="F602" s="1" t="s">
        <v>832</v>
      </c>
      <c r="G602" s="1" t="s">
        <v>839</v>
      </c>
      <c r="H602" s="1" t="s">
        <v>843</v>
      </c>
      <c r="I602" s="1" t="s">
        <v>852</v>
      </c>
      <c r="J602" s="33">
        <v>19670.37154150198</v>
      </c>
      <c r="K602" s="33">
        <v>491.93675889328063</v>
      </c>
      <c r="L602" s="33">
        <v>1282.9446640316205</v>
      </c>
      <c r="M602" s="33">
        <v>14763.553359683796</v>
      </c>
      <c r="N602" s="33">
        <v>1278.122529644269</v>
      </c>
      <c r="O602" s="33">
        <v>1853.8142292490118</v>
      </c>
      <c r="P602" s="33">
        <v>0</v>
      </c>
      <c r="Q602" s="33">
        <v>30136.948616600792</v>
      </c>
      <c r="R602" s="33">
        <v>459.39920948616606</v>
      </c>
      <c r="S602" s="33">
        <v>1078.1620553359685</v>
      </c>
      <c r="T602" s="33">
        <v>5712.5573122529649</v>
      </c>
      <c r="U602" s="33">
        <v>3752.7035573122535</v>
      </c>
      <c r="V602" s="33">
        <v>4720.2806324110679</v>
      </c>
      <c r="W602" s="33">
        <v>8400.6561264822139</v>
      </c>
      <c r="X602" s="33">
        <v>4560.146245059289</v>
      </c>
      <c r="Y602" s="33">
        <v>1453.0434782608695</v>
      </c>
      <c r="Z602" s="33">
        <v>35780.027667984185</v>
      </c>
      <c r="AA602" s="33">
        <v>13268.553359683796</v>
      </c>
      <c r="AB602" s="33">
        <v>2497.0276679841895</v>
      </c>
      <c r="AC602" s="33">
        <v>6632.162055335968</v>
      </c>
      <c r="AD602" s="33">
        <v>3914.4940711462455</v>
      </c>
      <c r="AE602" s="33">
        <v>9467.790513833992</v>
      </c>
      <c r="AF602" s="33">
        <v>16919.213438735176</v>
      </c>
      <c r="AG602" s="33">
        <v>1160.7707509881425</v>
      </c>
      <c r="AH602" s="33">
        <v>2168.7509881422925</v>
      </c>
      <c r="AI602" s="33">
        <v>8590.8063241106738</v>
      </c>
      <c r="AJ602" s="33">
        <v>2468.5573122529645</v>
      </c>
      <c r="AK602" s="33">
        <v>2385.3873517786565</v>
      </c>
      <c r="AL602" s="33">
        <v>144.94071146245059</v>
      </c>
      <c r="AM602" s="33">
        <v>30441.956521739132</v>
      </c>
      <c r="AN602" s="33">
        <v>888.01185770750999</v>
      </c>
      <c r="AO602" s="33">
        <v>624.33596837944663</v>
      </c>
      <c r="AP602" s="33">
        <v>6083.1739130434789</v>
      </c>
      <c r="AQ602" s="33">
        <v>3943.849802371542</v>
      </c>
      <c r="AR602" s="33">
        <v>4665.3557312252969</v>
      </c>
      <c r="AS602" s="33">
        <v>8835.5810276679858</v>
      </c>
      <c r="AT602" s="33">
        <v>3966.9644268774705</v>
      </c>
      <c r="AU602" s="33">
        <v>1434.6837944664032</v>
      </c>
      <c r="AV602" s="33">
        <v>26829.015810276684</v>
      </c>
      <c r="AW602" s="33">
        <v>7864.7312252964439</v>
      </c>
      <c r="AX602" s="33">
        <v>2644.7588932806325</v>
      </c>
      <c r="AY602" s="33">
        <v>2146.316205533597</v>
      </c>
      <c r="AZ602" s="33">
        <v>4961.197628458498</v>
      </c>
      <c r="BA602" s="33">
        <v>9212.01185770751</v>
      </c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  <c r="CE602" s="1"/>
      <c r="CF602" s="1"/>
      <c r="CG602" s="1"/>
      <c r="CH602" s="1"/>
      <c r="CI602" s="1"/>
      <c r="CJ602" s="1"/>
      <c r="CK602" s="1"/>
      <c r="CL602" s="1"/>
      <c r="CM602" s="1"/>
      <c r="CN602" s="1"/>
      <c r="CO602" s="1"/>
      <c r="CP602" s="1"/>
      <c r="CQ602" s="1"/>
      <c r="CR602" s="1"/>
      <c r="CS602" s="1"/>
      <c r="CT602" s="1"/>
      <c r="CU602" s="1"/>
      <c r="CV602" s="1"/>
      <c r="CW602" s="1"/>
      <c r="CX602" s="1"/>
      <c r="CY602" s="1"/>
      <c r="CZ602" s="1"/>
      <c r="DA602" s="1"/>
      <c r="DB602" s="1"/>
      <c r="DC602" s="1"/>
      <c r="DD602" s="1"/>
      <c r="DE602" s="1"/>
      <c r="DF602" s="1"/>
      <c r="DG602" s="1"/>
      <c r="DH602" s="1"/>
      <c r="DI602" s="1"/>
      <c r="DJ602" s="1"/>
      <c r="DK602" s="1"/>
      <c r="DL602" s="1"/>
      <c r="DM602" s="1"/>
      <c r="DN602" s="1"/>
      <c r="DO602" s="1"/>
      <c r="DP602" s="1"/>
      <c r="DQ602" s="1"/>
      <c r="DR602" s="1"/>
      <c r="DS602" s="1"/>
      <c r="DT602" s="1"/>
      <c r="DU602" s="1"/>
      <c r="DV602" s="1"/>
      <c r="DW602" s="1"/>
      <c r="DX602" s="1"/>
      <c r="DY602" s="1"/>
      <c r="DZ602" s="1"/>
      <c r="EA602" s="1"/>
      <c r="EB602" s="1"/>
      <c r="EC602" s="1"/>
      <c r="ED602" s="1"/>
      <c r="EE602" s="1"/>
      <c r="EF602" s="1"/>
      <c r="EG602" s="1"/>
      <c r="EH602" s="1"/>
      <c r="EI602" s="1"/>
      <c r="EJ602" s="1"/>
      <c r="EK602" s="1"/>
      <c r="EL602" s="1"/>
      <c r="EM602" s="1"/>
      <c r="EN602" s="1"/>
      <c r="EO602" s="1"/>
      <c r="EP602" s="1"/>
      <c r="EQ602" s="1"/>
      <c r="ER602" s="1"/>
      <c r="ES602" s="1"/>
      <c r="ET602" s="1"/>
      <c r="EU602" s="1"/>
      <c r="EV602" s="1"/>
      <c r="EW602" s="1"/>
      <c r="EX602" s="1"/>
      <c r="EY602" s="1"/>
      <c r="EZ602" s="1"/>
      <c r="FA602" s="1"/>
      <c r="FB602" s="1"/>
      <c r="FC602" s="1"/>
      <c r="FD602" s="1"/>
      <c r="FE602" s="1"/>
      <c r="FF602" s="1"/>
      <c r="FG602" s="1"/>
      <c r="FH602" s="1"/>
    </row>
    <row r="603" spans="1:164" ht="15.75" customHeight="1" x14ac:dyDescent="0.25">
      <c r="A603" s="1">
        <v>55901</v>
      </c>
      <c r="B603" s="1" t="s">
        <v>604</v>
      </c>
      <c r="C603" s="1" t="s">
        <v>810</v>
      </c>
      <c r="D603" s="1" t="s">
        <v>825</v>
      </c>
      <c r="E603" s="1">
        <v>2000</v>
      </c>
      <c r="F603" s="1" t="s">
        <v>834</v>
      </c>
      <c r="G603" s="1" t="s">
        <v>839</v>
      </c>
      <c r="H603" s="1" t="s">
        <v>843</v>
      </c>
      <c r="I603" s="1" t="s">
        <v>852</v>
      </c>
      <c r="J603" s="33">
        <v>9488.0671936758899</v>
      </c>
      <c r="K603" s="33">
        <v>854.23715415019763</v>
      </c>
      <c r="L603" s="33">
        <v>1713.300395256917</v>
      </c>
      <c r="M603" s="33">
        <v>3901.0553359683799</v>
      </c>
      <c r="N603" s="33">
        <v>1155.9367588932807</v>
      </c>
      <c r="O603" s="33">
        <v>1690.415019762846</v>
      </c>
      <c r="P603" s="33">
        <v>173.12252964426878</v>
      </c>
      <c r="Q603" s="33">
        <v>34174.774703557319</v>
      </c>
      <c r="R603" s="33">
        <v>562.43083003952574</v>
      </c>
      <c r="S603" s="33">
        <v>1856.9288537549407</v>
      </c>
      <c r="T603" s="33">
        <v>9365.9090909090919</v>
      </c>
      <c r="U603" s="33">
        <v>5172.750988142293</v>
      </c>
      <c r="V603" s="33">
        <v>5423.5849802371549</v>
      </c>
      <c r="W603" s="33">
        <v>7879.205533596838</v>
      </c>
      <c r="X603" s="33">
        <v>2379.328063241107</v>
      </c>
      <c r="Y603" s="33">
        <v>1534.6363636363637</v>
      </c>
      <c r="Z603" s="33">
        <v>29551.845849802379</v>
      </c>
      <c r="AA603" s="33">
        <v>10544.458498023718</v>
      </c>
      <c r="AB603" s="33">
        <v>3583.6640316205535</v>
      </c>
      <c r="AC603" s="33">
        <v>7310.6640316205539</v>
      </c>
      <c r="AD603" s="33">
        <v>5947.644268774704</v>
      </c>
      <c r="AE603" s="33">
        <v>2165.415019762846</v>
      </c>
      <c r="AF603" s="33">
        <v>7029.6837944664048</v>
      </c>
      <c r="AG603" s="33">
        <v>771.29644268774712</v>
      </c>
      <c r="AH603" s="33">
        <v>1744.4584980237153</v>
      </c>
      <c r="AI603" s="33">
        <v>2830.4901185770755</v>
      </c>
      <c r="AJ603" s="33">
        <v>577.71936758893287</v>
      </c>
      <c r="AK603" s="33">
        <v>946.73517786561263</v>
      </c>
      <c r="AL603" s="33">
        <v>158.98418972332018</v>
      </c>
      <c r="AM603" s="33">
        <v>38604.501976284591</v>
      </c>
      <c r="AN603" s="33">
        <v>326.19367588932806</v>
      </c>
      <c r="AO603" s="33">
        <v>1544.6561264822135</v>
      </c>
      <c r="AP603" s="33">
        <v>12391.04743083004</v>
      </c>
      <c r="AQ603" s="33">
        <v>4438.656126482213</v>
      </c>
      <c r="AR603" s="33">
        <v>5153.3043478260879</v>
      </c>
      <c r="AS603" s="33">
        <v>10534.418972332018</v>
      </c>
      <c r="AT603" s="33">
        <v>2756.434782608696</v>
      </c>
      <c r="AU603" s="33">
        <v>1459.7905138339922</v>
      </c>
      <c r="AV603" s="33">
        <v>39077.972332015815</v>
      </c>
      <c r="AW603" s="33">
        <v>9771.3003952569179</v>
      </c>
      <c r="AX603" s="33">
        <v>4436.296442687747</v>
      </c>
      <c r="AY603" s="33">
        <v>15480.276679841898</v>
      </c>
      <c r="AZ603" s="33">
        <v>8470.6561264822139</v>
      </c>
      <c r="BA603" s="33">
        <v>919.44268774703562</v>
      </c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  <c r="CE603" s="1"/>
      <c r="CF603" s="1"/>
      <c r="CG603" s="1"/>
      <c r="CH603" s="1"/>
      <c r="CI603" s="1"/>
      <c r="CJ603" s="1"/>
      <c r="CK603" s="1"/>
      <c r="CL603" s="1"/>
      <c r="CM603" s="1"/>
      <c r="CN603" s="1"/>
      <c r="CO603" s="1"/>
      <c r="CP603" s="1"/>
      <c r="CQ603" s="1"/>
      <c r="CR603" s="1"/>
      <c r="CS603" s="1"/>
      <c r="CT603" s="1"/>
      <c r="CU603" s="1"/>
      <c r="CV603" s="1"/>
      <c r="CW603" s="1"/>
      <c r="CX603" s="1"/>
      <c r="CY603" s="1"/>
      <c r="CZ603" s="1"/>
      <c r="DA603" s="1"/>
      <c r="DB603" s="1"/>
      <c r="DC603" s="1"/>
      <c r="DD603" s="1"/>
      <c r="DE603" s="1"/>
      <c r="DF603" s="1"/>
      <c r="DG603" s="1"/>
      <c r="DH603" s="1"/>
      <c r="DI603" s="1"/>
      <c r="DJ603" s="1"/>
      <c r="DK603" s="1"/>
      <c r="DL603" s="1"/>
      <c r="DM603" s="1"/>
      <c r="DN603" s="1"/>
      <c r="DO603" s="1"/>
      <c r="DP603" s="1"/>
      <c r="DQ603" s="1"/>
      <c r="DR603" s="1"/>
      <c r="DS603" s="1"/>
      <c r="DT603" s="1"/>
      <c r="DU603" s="1"/>
      <c r="DV603" s="1"/>
      <c r="DW603" s="1"/>
      <c r="DX603" s="1"/>
      <c r="DY603" s="1"/>
      <c r="DZ603" s="1"/>
      <c r="EA603" s="1"/>
      <c r="EB603" s="1"/>
      <c r="EC603" s="1"/>
      <c r="ED603" s="1"/>
      <c r="EE603" s="1"/>
      <c r="EF603" s="1"/>
      <c r="EG603" s="1"/>
      <c r="EH603" s="1"/>
      <c r="EI603" s="1"/>
      <c r="EJ603" s="1"/>
      <c r="EK603" s="1"/>
      <c r="EL603" s="1"/>
      <c r="EM603" s="1"/>
      <c r="EN603" s="1"/>
      <c r="EO603" s="1"/>
      <c r="EP603" s="1"/>
      <c r="EQ603" s="1"/>
      <c r="ER603" s="1"/>
      <c r="ES603" s="1"/>
      <c r="ET603" s="1"/>
      <c r="EU603" s="1"/>
      <c r="EV603" s="1"/>
      <c r="EW603" s="1"/>
      <c r="EX603" s="1"/>
      <c r="EY603" s="1"/>
      <c r="EZ603" s="1"/>
      <c r="FA603" s="1"/>
      <c r="FB603" s="1"/>
      <c r="FC603" s="1"/>
      <c r="FD603" s="1"/>
      <c r="FE603" s="1"/>
      <c r="FF603" s="1"/>
      <c r="FG603" s="1"/>
      <c r="FH603" s="1"/>
    </row>
    <row r="604" spans="1:164" ht="15.75" customHeight="1" x14ac:dyDescent="0.25">
      <c r="A604" s="1">
        <v>56102</v>
      </c>
      <c r="B604" s="1" t="s">
        <v>605</v>
      </c>
      <c r="C604" s="1" t="s">
        <v>815</v>
      </c>
      <c r="D604" s="1" t="s">
        <v>827</v>
      </c>
      <c r="E604" s="1">
        <v>4360</v>
      </c>
      <c r="F604" s="1" t="s">
        <v>836</v>
      </c>
      <c r="G604" s="1" t="s">
        <v>839</v>
      </c>
      <c r="H604" s="1" t="s">
        <v>846</v>
      </c>
      <c r="I604" s="1" t="s">
        <v>853</v>
      </c>
      <c r="J604" s="33">
        <v>148287.37549407117</v>
      </c>
      <c r="K604" s="33">
        <v>7652.4031620553369</v>
      </c>
      <c r="L604" s="33">
        <v>26896.762845849804</v>
      </c>
      <c r="M604" s="33">
        <v>54497.533596837951</v>
      </c>
      <c r="N604" s="33">
        <v>34420.359683794464</v>
      </c>
      <c r="O604" s="33">
        <v>21667.351778656124</v>
      </c>
      <c r="P604" s="33">
        <v>3152.9644268774705</v>
      </c>
      <c r="Q604" s="33">
        <v>117290.51383399211</v>
      </c>
      <c r="R604" s="33">
        <v>1824.407114624506</v>
      </c>
      <c r="S604" s="33">
        <v>5905.687747035573</v>
      </c>
      <c r="T604" s="33">
        <v>38901.359683794471</v>
      </c>
      <c r="U604" s="33">
        <v>22675.454545454548</v>
      </c>
      <c r="V604" s="33">
        <v>23182.715415019768</v>
      </c>
      <c r="W604" s="33">
        <v>14361.06324110672</v>
      </c>
      <c r="X604" s="33">
        <v>9183.600790513834</v>
      </c>
      <c r="Y604" s="33">
        <v>1256.2252964426877</v>
      </c>
      <c r="Z604" s="33">
        <v>170503.32411067191</v>
      </c>
      <c r="AA604" s="33">
        <v>75130.719367588943</v>
      </c>
      <c r="AB604" s="33">
        <v>16674.758893280632</v>
      </c>
      <c r="AC604" s="33">
        <v>14278.18181818182</v>
      </c>
      <c r="AD604" s="33">
        <v>48916.067193675888</v>
      </c>
      <c r="AE604" s="33">
        <v>15503.596837944664</v>
      </c>
      <c r="AF604" s="33">
        <v>149525.84980237155</v>
      </c>
      <c r="AG604" s="33">
        <v>9403.01976284585</v>
      </c>
      <c r="AH604" s="33">
        <v>30424.620553359684</v>
      </c>
      <c r="AI604" s="33">
        <v>58151.415019762848</v>
      </c>
      <c r="AJ604" s="33">
        <v>30409.940711462452</v>
      </c>
      <c r="AK604" s="33">
        <v>18286.814229249012</v>
      </c>
      <c r="AL604" s="33">
        <v>2850.0395256917</v>
      </c>
      <c r="AM604" s="33">
        <v>125606.77075098817</v>
      </c>
      <c r="AN604" s="33">
        <v>1868.8656126482213</v>
      </c>
      <c r="AO604" s="33">
        <v>7521.6916996047439</v>
      </c>
      <c r="AP604" s="33">
        <v>41451.50592885376</v>
      </c>
      <c r="AQ604" s="33">
        <v>22212.5138339921</v>
      </c>
      <c r="AR604" s="33">
        <v>24094.719367588936</v>
      </c>
      <c r="AS604" s="33">
        <v>17191.335968379448</v>
      </c>
      <c r="AT604" s="33">
        <v>10218.21343873518</v>
      </c>
      <c r="AU604" s="33">
        <v>1047.9249011857708</v>
      </c>
      <c r="AV604" s="33">
        <v>144137.35177865613</v>
      </c>
      <c r="AW604" s="33">
        <v>55647.316205533607</v>
      </c>
      <c r="AX604" s="33">
        <v>16845.652173913044</v>
      </c>
      <c r="AY604" s="33">
        <v>12807.430830039526</v>
      </c>
      <c r="AZ604" s="33">
        <v>39890.498023715423</v>
      </c>
      <c r="BA604" s="33">
        <v>18946.454545454548</v>
      </c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  <c r="CE604" s="1"/>
      <c r="CF604" s="1"/>
      <c r="CG604" s="1"/>
      <c r="CH604" s="1"/>
      <c r="CI604" s="1"/>
      <c r="CJ604" s="1"/>
      <c r="CK604" s="1"/>
      <c r="CL604" s="1"/>
      <c r="CM604" s="1"/>
      <c r="CN604" s="1"/>
      <c r="CO604" s="1"/>
      <c r="CP604" s="1"/>
      <c r="CQ604" s="1"/>
      <c r="CR604" s="1"/>
      <c r="CS604" s="1"/>
      <c r="CT604" s="1"/>
      <c r="CU604" s="1"/>
      <c r="CV604" s="1"/>
      <c r="CW604" s="1"/>
      <c r="CX604" s="1"/>
      <c r="CY604" s="1"/>
      <c r="CZ604" s="1"/>
      <c r="DA604" s="1"/>
      <c r="DB604" s="1"/>
      <c r="DC604" s="1"/>
      <c r="DD604" s="1"/>
      <c r="DE604" s="1"/>
      <c r="DF604" s="1"/>
      <c r="DG604" s="1"/>
      <c r="DH604" s="1"/>
      <c r="DI604" s="1"/>
      <c r="DJ604" s="1"/>
      <c r="DK604" s="1"/>
      <c r="DL604" s="1"/>
      <c r="DM604" s="1"/>
      <c r="DN604" s="1"/>
      <c r="DO604" s="1"/>
      <c r="DP604" s="1"/>
      <c r="DQ604" s="1"/>
      <c r="DR604" s="1"/>
      <c r="DS604" s="1"/>
      <c r="DT604" s="1"/>
      <c r="DU604" s="1"/>
      <c r="DV604" s="1"/>
      <c r="DW604" s="1"/>
      <c r="DX604" s="1"/>
      <c r="DY604" s="1"/>
      <c r="DZ604" s="1"/>
      <c r="EA604" s="1"/>
      <c r="EB604" s="1"/>
      <c r="EC604" s="1"/>
      <c r="ED604" s="1"/>
      <c r="EE604" s="1"/>
      <c r="EF604" s="1"/>
      <c r="EG604" s="1"/>
      <c r="EH604" s="1"/>
      <c r="EI604" s="1"/>
      <c r="EJ604" s="1"/>
      <c r="EK604" s="1"/>
      <c r="EL604" s="1"/>
      <c r="EM604" s="1"/>
      <c r="EN604" s="1"/>
      <c r="EO604" s="1"/>
      <c r="EP604" s="1"/>
      <c r="EQ604" s="1"/>
      <c r="ER604" s="1"/>
      <c r="ES604" s="1"/>
      <c r="ET604" s="1"/>
      <c r="EU604" s="1"/>
      <c r="EV604" s="1"/>
      <c r="EW604" s="1"/>
      <c r="EX604" s="1"/>
      <c r="EY604" s="1"/>
      <c r="EZ604" s="1"/>
      <c r="FA604" s="1"/>
      <c r="FB604" s="1"/>
      <c r="FC604" s="1"/>
      <c r="FD604" s="1"/>
      <c r="FE604" s="1"/>
      <c r="FF604" s="1"/>
      <c r="FG604" s="1"/>
      <c r="FH604" s="1"/>
    </row>
    <row r="605" spans="1:164" ht="15.75" customHeight="1" x14ac:dyDescent="0.25">
      <c r="A605" s="1">
        <v>56245</v>
      </c>
      <c r="B605" s="1" t="s">
        <v>606</v>
      </c>
      <c r="C605" s="1" t="s">
        <v>813</v>
      </c>
      <c r="D605" s="1" t="s">
        <v>827</v>
      </c>
      <c r="E605" s="1">
        <v>3105</v>
      </c>
      <c r="F605" s="1" t="s">
        <v>832</v>
      </c>
      <c r="G605" s="1" t="s">
        <v>839</v>
      </c>
      <c r="H605" s="1" t="s">
        <v>843</v>
      </c>
      <c r="I605" s="1" t="s">
        <v>851</v>
      </c>
      <c r="J605" s="33">
        <v>39547.972332015815</v>
      </c>
      <c r="K605" s="33">
        <v>2701.0711462450595</v>
      </c>
      <c r="L605" s="33">
        <v>8173.2529644268789</v>
      </c>
      <c r="M605" s="33">
        <v>18499.494071146248</v>
      </c>
      <c r="N605" s="33">
        <v>4312.699604743083</v>
      </c>
      <c r="O605" s="33">
        <v>4995.233201581028</v>
      </c>
      <c r="P605" s="33">
        <v>866.22134387351787</v>
      </c>
      <c r="Q605" s="33">
        <v>58309.766798418976</v>
      </c>
      <c r="R605" s="33">
        <v>955.47035573122548</v>
      </c>
      <c r="S605" s="33">
        <v>2381.2964426877475</v>
      </c>
      <c r="T605" s="33">
        <v>18567.003952569172</v>
      </c>
      <c r="U605" s="33">
        <v>8192.02371541502</v>
      </c>
      <c r="V605" s="33">
        <v>10983.438735177866</v>
      </c>
      <c r="W605" s="33">
        <v>12699.13833992095</v>
      </c>
      <c r="X605" s="33">
        <v>4531.3952569169969</v>
      </c>
      <c r="Y605" s="33">
        <v>0</v>
      </c>
      <c r="Z605" s="33">
        <v>56219.304347826102</v>
      </c>
      <c r="AA605" s="33">
        <v>21045.703557312252</v>
      </c>
      <c r="AB605" s="33">
        <v>5850.616600790514</v>
      </c>
      <c r="AC605" s="33">
        <v>9443.1976284584998</v>
      </c>
      <c r="AD605" s="33">
        <v>10476.11462450593</v>
      </c>
      <c r="AE605" s="33">
        <v>9403.6719367588939</v>
      </c>
      <c r="AF605" s="33">
        <v>34596.34782608696</v>
      </c>
      <c r="AG605" s="33">
        <v>2557.8695652173915</v>
      </c>
      <c r="AH605" s="33">
        <v>6945.00790513834</v>
      </c>
      <c r="AI605" s="33">
        <v>15517.885375494072</v>
      </c>
      <c r="AJ605" s="33">
        <v>4693.01581027668</v>
      </c>
      <c r="AK605" s="33">
        <v>4144.9604743083009</v>
      </c>
      <c r="AL605" s="33">
        <v>737.60869565217399</v>
      </c>
      <c r="AM605" s="33">
        <v>65486.636363636368</v>
      </c>
      <c r="AN605" s="33">
        <v>744.92885375494075</v>
      </c>
      <c r="AO605" s="33">
        <v>2781.6719367588935</v>
      </c>
      <c r="AP605" s="33">
        <v>19003.553359683796</v>
      </c>
      <c r="AQ605" s="33">
        <v>8326.97628458498</v>
      </c>
      <c r="AR605" s="33">
        <v>12154.928853754942</v>
      </c>
      <c r="AS605" s="33">
        <v>17611.371541501976</v>
      </c>
      <c r="AT605" s="33">
        <v>4859.0909090909099</v>
      </c>
      <c r="AU605" s="33">
        <v>4.1146245059288544</v>
      </c>
      <c r="AV605" s="33">
        <v>51303.233201581032</v>
      </c>
      <c r="AW605" s="33">
        <v>19879.3557312253</v>
      </c>
      <c r="AX605" s="33">
        <v>6119.6561264822139</v>
      </c>
      <c r="AY605" s="33">
        <v>8312.584980237154</v>
      </c>
      <c r="AZ605" s="33">
        <v>9334.3280632411061</v>
      </c>
      <c r="BA605" s="33">
        <v>7657.3083003952579</v>
      </c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  <c r="CE605" s="1"/>
      <c r="CF605" s="1"/>
      <c r="CG605" s="1"/>
      <c r="CH605" s="1"/>
      <c r="CI605" s="1"/>
      <c r="CJ605" s="1"/>
      <c r="CK605" s="1"/>
      <c r="CL605" s="1"/>
      <c r="CM605" s="1"/>
      <c r="CN605" s="1"/>
      <c r="CO605" s="1"/>
      <c r="CP605" s="1"/>
      <c r="CQ605" s="1"/>
      <c r="CR605" s="1"/>
      <c r="CS605" s="1"/>
      <c r="CT605" s="1"/>
      <c r="CU605" s="1"/>
      <c r="CV605" s="1"/>
      <c r="CW605" s="1"/>
      <c r="CX605" s="1"/>
      <c r="CY605" s="1"/>
      <c r="CZ605" s="1"/>
      <c r="DA605" s="1"/>
      <c r="DB605" s="1"/>
      <c r="DC605" s="1"/>
      <c r="DD605" s="1"/>
      <c r="DE605" s="1"/>
      <c r="DF605" s="1"/>
      <c r="DG605" s="1"/>
      <c r="DH605" s="1"/>
      <c r="DI605" s="1"/>
      <c r="DJ605" s="1"/>
      <c r="DK605" s="1"/>
      <c r="DL605" s="1"/>
      <c r="DM605" s="1"/>
      <c r="DN605" s="1"/>
      <c r="DO605" s="1"/>
      <c r="DP605" s="1"/>
      <c r="DQ605" s="1"/>
      <c r="DR605" s="1"/>
      <c r="DS605" s="1"/>
      <c r="DT605" s="1"/>
      <c r="DU605" s="1"/>
      <c r="DV605" s="1"/>
      <c r="DW605" s="1"/>
      <c r="DX605" s="1"/>
      <c r="DY605" s="1"/>
      <c r="DZ605" s="1"/>
      <c r="EA605" s="1"/>
      <c r="EB605" s="1"/>
      <c r="EC605" s="1"/>
      <c r="ED605" s="1"/>
      <c r="EE605" s="1"/>
      <c r="EF605" s="1"/>
      <c r="EG605" s="1"/>
      <c r="EH605" s="1"/>
      <c r="EI605" s="1"/>
      <c r="EJ605" s="1"/>
      <c r="EK605" s="1"/>
      <c r="EL605" s="1"/>
      <c r="EM605" s="1"/>
      <c r="EN605" s="1"/>
      <c r="EO605" s="1"/>
      <c r="EP605" s="1"/>
      <c r="EQ605" s="1"/>
      <c r="ER605" s="1"/>
      <c r="ES605" s="1"/>
      <c r="ET605" s="1"/>
      <c r="EU605" s="1"/>
      <c r="EV605" s="1"/>
      <c r="EW605" s="1"/>
      <c r="EX605" s="1"/>
      <c r="EY605" s="1"/>
      <c r="EZ605" s="1"/>
      <c r="FA605" s="1"/>
      <c r="FB605" s="1"/>
      <c r="FC605" s="1"/>
      <c r="FD605" s="1"/>
      <c r="FE605" s="1"/>
      <c r="FF605" s="1"/>
      <c r="FG605" s="1"/>
      <c r="FH605" s="1"/>
    </row>
    <row r="606" spans="1:164" ht="15.75" customHeight="1" x14ac:dyDescent="0.25">
      <c r="A606" s="1">
        <v>56246</v>
      </c>
      <c r="B606" s="1" t="s">
        <v>607</v>
      </c>
      <c r="C606" s="1" t="s">
        <v>814</v>
      </c>
      <c r="D606" s="1" t="s">
        <v>823</v>
      </c>
      <c r="E606" s="1">
        <v>1392</v>
      </c>
      <c r="F606" s="1" t="s">
        <v>833</v>
      </c>
      <c r="G606" s="1" t="s">
        <v>839</v>
      </c>
      <c r="H606" s="1" t="s">
        <v>844</v>
      </c>
      <c r="I606" s="1" t="s">
        <v>852</v>
      </c>
      <c r="J606" s="33">
        <v>9407.3636363636379</v>
      </c>
      <c r="K606" s="33">
        <v>32.608695652173914</v>
      </c>
      <c r="L606" s="33">
        <v>21.620553359683797</v>
      </c>
      <c r="M606" s="33">
        <v>5643.9565217391309</v>
      </c>
      <c r="N606" s="33">
        <v>3679.7707509881425</v>
      </c>
      <c r="O606" s="33">
        <v>23.478260869565219</v>
      </c>
      <c r="P606" s="33">
        <v>5.9288537549407119</v>
      </c>
      <c r="Q606" s="33">
        <v>10251.415019762848</v>
      </c>
      <c r="R606" s="33">
        <v>4.7430830039525693</v>
      </c>
      <c r="S606" s="33">
        <v>78.735177865612656</v>
      </c>
      <c r="T606" s="33">
        <v>1572.4268774703557</v>
      </c>
      <c r="U606" s="33">
        <v>1729.0118577075098</v>
      </c>
      <c r="V606" s="33">
        <v>2188.99209486166</v>
      </c>
      <c r="W606" s="33">
        <v>3116.833992094862</v>
      </c>
      <c r="X606" s="33">
        <v>1545.4545454545455</v>
      </c>
      <c r="Y606" s="33">
        <v>15.217391304347828</v>
      </c>
      <c r="Z606" s="33">
        <v>16935.249011857704</v>
      </c>
      <c r="AA606" s="33">
        <v>8649.1541501976299</v>
      </c>
      <c r="AB606" s="33">
        <v>588.57707509881425</v>
      </c>
      <c r="AC606" s="33">
        <v>1202.126482213439</v>
      </c>
      <c r="AD606" s="33">
        <v>4763.98814229249</v>
      </c>
      <c r="AE606" s="33">
        <v>1731.403162055336</v>
      </c>
      <c r="AF606" s="33">
        <v>4942.3320158102779</v>
      </c>
      <c r="AG606" s="33">
        <v>82.667984189723327</v>
      </c>
      <c r="AH606" s="33">
        <v>127.03557312252964</v>
      </c>
      <c r="AI606" s="33">
        <v>2897.1778656126485</v>
      </c>
      <c r="AJ606" s="33">
        <v>1414.7391304347827</v>
      </c>
      <c r="AK606" s="33">
        <v>105.41501976284586</v>
      </c>
      <c r="AL606" s="33">
        <v>315.29644268774706</v>
      </c>
      <c r="AM606" s="33">
        <v>14124.96442687747</v>
      </c>
      <c r="AN606" s="33">
        <v>37.055335968379453</v>
      </c>
      <c r="AO606" s="33">
        <v>162.74703557312253</v>
      </c>
      <c r="AP606" s="33">
        <v>2637.0830039525695</v>
      </c>
      <c r="AQ606" s="33">
        <v>2107.395256916996</v>
      </c>
      <c r="AR606" s="33">
        <v>2910.126482213439</v>
      </c>
      <c r="AS606" s="33">
        <v>4348.403162055336</v>
      </c>
      <c r="AT606" s="33">
        <v>1897.8458498023717</v>
      </c>
      <c r="AU606" s="33">
        <v>24.308300395256918</v>
      </c>
      <c r="AV606" s="33">
        <v>17860.193675889328</v>
      </c>
      <c r="AW606" s="33">
        <v>8976.395256916996</v>
      </c>
      <c r="AX606" s="33">
        <v>644.31225296442699</v>
      </c>
      <c r="AY606" s="33">
        <v>133.37549407114625</v>
      </c>
      <c r="AZ606" s="33">
        <v>5529.142292490119</v>
      </c>
      <c r="BA606" s="33">
        <v>2576.9683794466405</v>
      </c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  <c r="CE606" s="1"/>
      <c r="CF606" s="1"/>
      <c r="CG606" s="1"/>
      <c r="CH606" s="1"/>
      <c r="CI606" s="1"/>
      <c r="CJ606" s="1"/>
      <c r="CK606" s="1"/>
      <c r="CL606" s="1"/>
      <c r="CM606" s="1"/>
      <c r="CN606" s="1"/>
      <c r="CO606" s="1"/>
      <c r="CP606" s="1"/>
      <c r="CQ606" s="1"/>
      <c r="CR606" s="1"/>
      <c r="CS606" s="1"/>
      <c r="CT606" s="1"/>
      <c r="CU606" s="1"/>
      <c r="CV606" s="1"/>
      <c r="CW606" s="1"/>
      <c r="CX606" s="1"/>
      <c r="CY606" s="1"/>
      <c r="CZ606" s="1"/>
      <c r="DA606" s="1"/>
      <c r="DB606" s="1"/>
      <c r="DC606" s="1"/>
      <c r="DD606" s="1"/>
      <c r="DE606" s="1"/>
      <c r="DF606" s="1"/>
      <c r="DG606" s="1"/>
      <c r="DH606" s="1"/>
      <c r="DI606" s="1"/>
      <c r="DJ606" s="1"/>
      <c r="DK606" s="1"/>
      <c r="DL606" s="1"/>
      <c r="DM606" s="1"/>
      <c r="DN606" s="1"/>
      <c r="DO606" s="1"/>
      <c r="DP606" s="1"/>
      <c r="DQ606" s="1"/>
      <c r="DR606" s="1"/>
      <c r="DS606" s="1"/>
      <c r="DT606" s="1"/>
      <c r="DU606" s="1"/>
      <c r="DV606" s="1"/>
      <c r="DW606" s="1"/>
      <c r="DX606" s="1"/>
      <c r="DY606" s="1"/>
      <c r="DZ606" s="1"/>
      <c r="EA606" s="1"/>
      <c r="EB606" s="1"/>
      <c r="EC606" s="1"/>
      <c r="ED606" s="1"/>
      <c r="EE606" s="1"/>
      <c r="EF606" s="1"/>
      <c r="EG606" s="1"/>
      <c r="EH606" s="1"/>
      <c r="EI606" s="1"/>
      <c r="EJ606" s="1"/>
      <c r="EK606" s="1"/>
      <c r="EL606" s="1"/>
      <c r="EM606" s="1"/>
      <c r="EN606" s="1"/>
      <c r="EO606" s="1"/>
      <c r="EP606" s="1"/>
      <c r="EQ606" s="1"/>
      <c r="ER606" s="1"/>
      <c r="ES606" s="1"/>
      <c r="ET606" s="1"/>
      <c r="EU606" s="1"/>
      <c r="EV606" s="1"/>
      <c r="EW606" s="1"/>
      <c r="EX606" s="1"/>
      <c r="EY606" s="1"/>
      <c r="EZ606" s="1"/>
      <c r="FA606" s="1"/>
      <c r="FB606" s="1"/>
      <c r="FC606" s="1"/>
      <c r="FD606" s="1"/>
      <c r="FE606" s="1"/>
      <c r="FF606" s="1"/>
      <c r="FG606" s="1"/>
      <c r="FH606" s="1"/>
    </row>
    <row r="607" spans="1:164" ht="15.75" customHeight="1" x14ac:dyDescent="0.25">
      <c r="A607" s="1">
        <v>56332</v>
      </c>
      <c r="B607" s="1" t="s">
        <v>608</v>
      </c>
      <c r="C607" s="1" t="s">
        <v>815</v>
      </c>
      <c r="D607" s="1" t="s">
        <v>824</v>
      </c>
      <c r="E607" s="1">
        <v>2374</v>
      </c>
      <c r="F607" s="1" t="s">
        <v>836</v>
      </c>
      <c r="G607" s="1" t="s">
        <v>839</v>
      </c>
      <c r="H607" s="1" t="s">
        <v>843</v>
      </c>
      <c r="I607" s="1" t="s">
        <v>851</v>
      </c>
      <c r="J607" s="33">
        <v>57565.391304347817</v>
      </c>
      <c r="K607" s="33">
        <v>4608.2766798418979</v>
      </c>
      <c r="L607" s="33">
        <v>10497.355731225298</v>
      </c>
      <c r="M607" s="33">
        <v>24389.027667984192</v>
      </c>
      <c r="N607" s="33">
        <v>11556.739130434784</v>
      </c>
      <c r="O607" s="33">
        <v>4997.4703557312259</v>
      </c>
      <c r="P607" s="33">
        <v>1516.521739130435</v>
      </c>
      <c r="Q607" s="33">
        <v>46935</v>
      </c>
      <c r="R607" s="33">
        <v>693.19762845849812</v>
      </c>
      <c r="S607" s="33">
        <v>2114.0592885375495</v>
      </c>
      <c r="T607" s="33">
        <v>14383.97233201581</v>
      </c>
      <c r="U607" s="33">
        <v>8024.2727272727279</v>
      </c>
      <c r="V607" s="33">
        <v>8376.407114624506</v>
      </c>
      <c r="W607" s="33">
        <v>6398.2845849802379</v>
      </c>
      <c r="X607" s="33">
        <v>6555.913043478261</v>
      </c>
      <c r="Y607" s="33">
        <v>388.89328063241106</v>
      </c>
      <c r="Z607" s="33">
        <v>52950.604743083008</v>
      </c>
      <c r="AA607" s="33">
        <v>20078.93675889328</v>
      </c>
      <c r="AB607" s="33">
        <v>4876.8102766798411</v>
      </c>
      <c r="AC607" s="33">
        <v>4560.1857707509889</v>
      </c>
      <c r="AD607" s="33">
        <v>15979.750988142292</v>
      </c>
      <c r="AE607" s="33">
        <v>7454.9209486166019</v>
      </c>
      <c r="AF607" s="33">
        <v>55536.075098814239</v>
      </c>
      <c r="AG607" s="33">
        <v>4143.99209486166</v>
      </c>
      <c r="AH607" s="33">
        <v>10136.328063241108</v>
      </c>
      <c r="AI607" s="33">
        <v>22433.359683794468</v>
      </c>
      <c r="AJ607" s="33">
        <v>11146.881422924902</v>
      </c>
      <c r="AK607" s="33">
        <v>5394.9762845849809</v>
      </c>
      <c r="AL607" s="33">
        <v>2280.537549407115</v>
      </c>
      <c r="AM607" s="33">
        <v>48051.49011857708</v>
      </c>
      <c r="AN607" s="33">
        <v>775.26877470355737</v>
      </c>
      <c r="AO607" s="33">
        <v>2053.114624505929</v>
      </c>
      <c r="AP607" s="33">
        <v>15198.292490118578</v>
      </c>
      <c r="AQ607" s="33">
        <v>7374.4229249011869</v>
      </c>
      <c r="AR607" s="33">
        <v>7773.162055335968</v>
      </c>
      <c r="AS607" s="33">
        <v>7606.660079051383</v>
      </c>
      <c r="AT607" s="33">
        <v>6831.754940711463</v>
      </c>
      <c r="AU607" s="33">
        <v>438.81422924901193</v>
      </c>
      <c r="AV607" s="33">
        <v>49558.735177865616</v>
      </c>
      <c r="AW607" s="33">
        <v>18938.604743083004</v>
      </c>
      <c r="AX607" s="33">
        <v>4459.636363636364</v>
      </c>
      <c r="AY607" s="33">
        <v>4649.4664031620559</v>
      </c>
      <c r="AZ607" s="33">
        <v>13218.15415019763</v>
      </c>
      <c r="BA607" s="33">
        <v>8292.8735177865619</v>
      </c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  <c r="CE607" s="1"/>
      <c r="CF607" s="1"/>
      <c r="CG607" s="1"/>
      <c r="CH607" s="1"/>
      <c r="CI607" s="1"/>
      <c r="CJ607" s="1"/>
      <c r="CK607" s="1"/>
      <c r="CL607" s="1"/>
      <c r="CM607" s="1"/>
      <c r="CN607" s="1"/>
      <c r="CO607" s="1"/>
      <c r="CP607" s="1"/>
      <c r="CQ607" s="1"/>
      <c r="CR607" s="1"/>
      <c r="CS607" s="1"/>
      <c r="CT607" s="1"/>
      <c r="CU607" s="1"/>
      <c r="CV607" s="1"/>
      <c r="CW607" s="1"/>
      <c r="CX607" s="1"/>
      <c r="CY607" s="1"/>
      <c r="CZ607" s="1"/>
      <c r="DA607" s="1"/>
      <c r="DB607" s="1"/>
      <c r="DC607" s="1"/>
      <c r="DD607" s="1"/>
      <c r="DE607" s="1"/>
      <c r="DF607" s="1"/>
      <c r="DG607" s="1"/>
      <c r="DH607" s="1"/>
      <c r="DI607" s="1"/>
      <c r="DJ607" s="1"/>
      <c r="DK607" s="1"/>
      <c r="DL607" s="1"/>
      <c r="DM607" s="1"/>
      <c r="DN607" s="1"/>
      <c r="DO607" s="1"/>
      <c r="DP607" s="1"/>
      <c r="DQ607" s="1"/>
      <c r="DR607" s="1"/>
      <c r="DS607" s="1"/>
      <c r="DT607" s="1"/>
      <c r="DU607" s="1"/>
      <c r="DV607" s="1"/>
      <c r="DW607" s="1"/>
      <c r="DX607" s="1"/>
      <c r="DY607" s="1"/>
      <c r="DZ607" s="1"/>
      <c r="EA607" s="1"/>
      <c r="EB607" s="1"/>
      <c r="EC607" s="1"/>
      <c r="ED607" s="1"/>
      <c r="EE607" s="1"/>
      <c r="EF607" s="1"/>
      <c r="EG607" s="1"/>
      <c r="EH607" s="1"/>
      <c r="EI607" s="1"/>
      <c r="EJ607" s="1"/>
      <c r="EK607" s="1"/>
      <c r="EL607" s="1"/>
      <c r="EM607" s="1"/>
      <c r="EN607" s="1"/>
      <c r="EO607" s="1"/>
      <c r="EP607" s="1"/>
      <c r="EQ607" s="1"/>
      <c r="ER607" s="1"/>
      <c r="ES607" s="1"/>
      <c r="ET607" s="1"/>
      <c r="EU607" s="1"/>
      <c r="EV607" s="1"/>
      <c r="EW607" s="1"/>
      <c r="EX607" s="1"/>
      <c r="EY607" s="1"/>
      <c r="EZ607" s="1"/>
      <c r="FA607" s="1"/>
      <c r="FB607" s="1"/>
      <c r="FC607" s="1"/>
      <c r="FD607" s="1"/>
      <c r="FE607" s="1"/>
      <c r="FF607" s="1"/>
      <c r="FG607" s="1"/>
      <c r="FH607" s="1"/>
    </row>
    <row r="608" spans="1:164" ht="15.75" customHeight="1" x14ac:dyDescent="0.25">
      <c r="A608" s="1">
        <v>56347</v>
      </c>
      <c r="B608" s="1" t="s">
        <v>609</v>
      </c>
      <c r="C608" s="1" t="s">
        <v>813</v>
      </c>
      <c r="D608" s="1" t="s">
        <v>825</v>
      </c>
      <c r="E608" s="1">
        <v>1810</v>
      </c>
      <c r="F608" s="1" t="s">
        <v>834</v>
      </c>
      <c r="G608" s="1" t="s">
        <v>839</v>
      </c>
      <c r="H608" s="1" t="s">
        <v>844</v>
      </c>
      <c r="I608" s="1" t="s">
        <v>851</v>
      </c>
      <c r="J608" s="33">
        <v>31500.90513833992</v>
      </c>
      <c r="K608" s="33">
        <v>1887.928853754941</v>
      </c>
      <c r="L608" s="33">
        <v>8804.6956521739139</v>
      </c>
      <c r="M608" s="33">
        <v>12877.513833992096</v>
      </c>
      <c r="N608" s="33">
        <v>4198.699604743083</v>
      </c>
      <c r="O608" s="33">
        <v>3644.2411067193671</v>
      </c>
      <c r="P608" s="33">
        <v>87.826086956521735</v>
      </c>
      <c r="Q608" s="33">
        <v>31895.173913043483</v>
      </c>
      <c r="R608" s="33">
        <v>786.81818181818187</v>
      </c>
      <c r="S608" s="33">
        <v>1937.5494071146247</v>
      </c>
      <c r="T608" s="33">
        <v>8491.04743083004</v>
      </c>
      <c r="U608" s="33">
        <v>4963.6126482213449</v>
      </c>
      <c r="V608" s="33">
        <v>7121.102766798419</v>
      </c>
      <c r="W608" s="33">
        <v>5888.6837944664039</v>
      </c>
      <c r="X608" s="33">
        <v>1963.8735177865615</v>
      </c>
      <c r="Y608" s="33">
        <v>742.48616600790524</v>
      </c>
      <c r="Z608" s="33">
        <v>38314.201581027672</v>
      </c>
      <c r="AA608" s="33">
        <v>9451.177865612648</v>
      </c>
      <c r="AB608" s="33">
        <v>3466.628458498024</v>
      </c>
      <c r="AC608" s="33">
        <v>7162.7707509881429</v>
      </c>
      <c r="AD608" s="33">
        <v>10831.17786561265</v>
      </c>
      <c r="AE608" s="33">
        <v>7402.446640316206</v>
      </c>
      <c r="AF608" s="33">
        <v>27001.529644268776</v>
      </c>
      <c r="AG608" s="33">
        <v>1734.1778656126485</v>
      </c>
      <c r="AH608" s="33">
        <v>5310.9644268774709</v>
      </c>
      <c r="AI608" s="33">
        <v>12240.517786561266</v>
      </c>
      <c r="AJ608" s="33">
        <v>4267.434782608696</v>
      </c>
      <c r="AK608" s="33">
        <v>3253.3952569169965</v>
      </c>
      <c r="AL608" s="33">
        <v>195.03952569169959</v>
      </c>
      <c r="AM608" s="33">
        <v>29893.335968379448</v>
      </c>
      <c r="AN608" s="33">
        <v>931.43083003952574</v>
      </c>
      <c r="AO608" s="33">
        <v>1279.3873517786562</v>
      </c>
      <c r="AP608" s="33">
        <v>8153.9486166007919</v>
      </c>
      <c r="AQ608" s="33">
        <v>4489.130434782609</v>
      </c>
      <c r="AR608" s="33">
        <v>5888.308300395257</v>
      </c>
      <c r="AS608" s="33">
        <v>6548.932806324111</v>
      </c>
      <c r="AT608" s="33">
        <v>1902.7984189723322</v>
      </c>
      <c r="AU608" s="33">
        <v>699.39920948616611</v>
      </c>
      <c r="AV608" s="33">
        <v>31935.237154150203</v>
      </c>
      <c r="AW608" s="33">
        <v>9337.97233201581</v>
      </c>
      <c r="AX608" s="33">
        <v>3043.3399209486165</v>
      </c>
      <c r="AY608" s="33">
        <v>4994.288537549407</v>
      </c>
      <c r="AZ608" s="33">
        <v>7675.0711462450599</v>
      </c>
      <c r="BA608" s="33">
        <v>6884.5652173913049</v>
      </c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  <c r="CE608" s="1"/>
      <c r="CF608" s="1"/>
      <c r="CG608" s="1"/>
      <c r="CH608" s="1"/>
      <c r="CI608" s="1"/>
      <c r="CJ608" s="1"/>
      <c r="CK608" s="1"/>
      <c r="CL608" s="1"/>
      <c r="CM608" s="1"/>
      <c r="CN608" s="1"/>
      <c r="CO608" s="1"/>
      <c r="CP608" s="1"/>
      <c r="CQ608" s="1"/>
      <c r="CR608" s="1"/>
      <c r="CS608" s="1"/>
      <c r="CT608" s="1"/>
      <c r="CU608" s="1"/>
      <c r="CV608" s="1"/>
      <c r="CW608" s="1"/>
      <c r="CX608" s="1"/>
      <c r="CY608" s="1"/>
      <c r="CZ608" s="1"/>
      <c r="DA608" s="1"/>
      <c r="DB608" s="1"/>
      <c r="DC608" s="1"/>
      <c r="DD608" s="1"/>
      <c r="DE608" s="1"/>
      <c r="DF608" s="1"/>
      <c r="DG608" s="1"/>
      <c r="DH608" s="1"/>
      <c r="DI608" s="1"/>
      <c r="DJ608" s="1"/>
      <c r="DK608" s="1"/>
      <c r="DL608" s="1"/>
      <c r="DM608" s="1"/>
      <c r="DN608" s="1"/>
      <c r="DO608" s="1"/>
      <c r="DP608" s="1"/>
      <c r="DQ608" s="1"/>
      <c r="DR608" s="1"/>
      <c r="DS608" s="1"/>
      <c r="DT608" s="1"/>
      <c r="DU608" s="1"/>
      <c r="DV608" s="1"/>
      <c r="DW608" s="1"/>
      <c r="DX608" s="1"/>
      <c r="DY608" s="1"/>
      <c r="DZ608" s="1"/>
      <c r="EA608" s="1"/>
      <c r="EB608" s="1"/>
      <c r="EC608" s="1"/>
      <c r="ED608" s="1"/>
      <c r="EE608" s="1"/>
      <c r="EF608" s="1"/>
      <c r="EG608" s="1"/>
      <c r="EH608" s="1"/>
      <c r="EI608" s="1"/>
      <c r="EJ608" s="1"/>
      <c r="EK608" s="1"/>
      <c r="EL608" s="1"/>
      <c r="EM608" s="1"/>
      <c r="EN608" s="1"/>
      <c r="EO608" s="1"/>
      <c r="EP608" s="1"/>
      <c r="EQ608" s="1"/>
      <c r="ER608" s="1"/>
      <c r="ES608" s="1"/>
      <c r="ET608" s="1"/>
      <c r="EU608" s="1"/>
      <c r="EV608" s="1"/>
      <c r="EW608" s="1"/>
      <c r="EX608" s="1"/>
      <c r="EY608" s="1"/>
      <c r="EZ608" s="1"/>
      <c r="FA608" s="1"/>
      <c r="FB608" s="1"/>
      <c r="FC608" s="1"/>
      <c r="FD608" s="1"/>
      <c r="FE608" s="1"/>
      <c r="FF608" s="1"/>
      <c r="FG608" s="1"/>
      <c r="FH608" s="1"/>
    </row>
    <row r="609" spans="1:164" ht="15.75" customHeight="1" x14ac:dyDescent="0.25">
      <c r="A609" s="1">
        <v>56360</v>
      </c>
      <c r="B609" s="1" t="s">
        <v>610</v>
      </c>
      <c r="C609" s="1" t="s">
        <v>815</v>
      </c>
      <c r="D609" s="1" t="s">
        <v>823</v>
      </c>
      <c r="E609" s="1">
        <v>1179</v>
      </c>
      <c r="F609" s="1" t="s">
        <v>833</v>
      </c>
      <c r="G609" s="1" t="s">
        <v>839</v>
      </c>
      <c r="H609" s="1" t="s">
        <v>843</v>
      </c>
      <c r="I609" s="1" t="s">
        <v>850</v>
      </c>
      <c r="J609" s="33">
        <v>0</v>
      </c>
      <c r="K609" s="33">
        <v>0</v>
      </c>
      <c r="L609" s="33">
        <v>0</v>
      </c>
      <c r="M609" s="33">
        <v>0</v>
      </c>
      <c r="N609" s="33">
        <v>0</v>
      </c>
      <c r="O609" s="33">
        <v>0</v>
      </c>
      <c r="P609" s="33">
        <v>0</v>
      </c>
      <c r="Q609" s="33">
        <v>10108.217391304348</v>
      </c>
      <c r="R609" s="33">
        <v>60.770750988142296</v>
      </c>
      <c r="S609" s="33">
        <v>119.68379446640317</v>
      </c>
      <c r="T609" s="33">
        <v>1226.810276679842</v>
      </c>
      <c r="U609" s="33">
        <v>671.04347826086962</v>
      </c>
      <c r="V609" s="33">
        <v>3504.1264822134385</v>
      </c>
      <c r="W609" s="33">
        <v>895.45849802371561</v>
      </c>
      <c r="X609" s="33">
        <v>3277.438735177866</v>
      </c>
      <c r="Y609" s="33">
        <v>352.88537549407118</v>
      </c>
      <c r="Z609" s="33">
        <v>32027.723320158104</v>
      </c>
      <c r="AA609" s="33">
        <v>16197.20553359684</v>
      </c>
      <c r="AB609" s="33">
        <v>776.12648221343886</v>
      </c>
      <c r="AC609" s="33">
        <v>2731.7509881422925</v>
      </c>
      <c r="AD609" s="33">
        <v>10667.213438735178</v>
      </c>
      <c r="AE609" s="33">
        <v>1655.4268774703557</v>
      </c>
      <c r="AF609" s="33">
        <v>698.48616600790524</v>
      </c>
      <c r="AG609" s="33">
        <v>59.051383399209492</v>
      </c>
      <c r="AH609" s="33">
        <v>27.494071146245062</v>
      </c>
      <c r="AI609" s="33">
        <v>535.84189723320162</v>
      </c>
      <c r="AJ609" s="33">
        <v>0</v>
      </c>
      <c r="AK609" s="33">
        <v>1.9723320158102768</v>
      </c>
      <c r="AL609" s="33">
        <v>74.126482213438734</v>
      </c>
      <c r="AM609" s="33">
        <v>17675.173913043476</v>
      </c>
      <c r="AN609" s="33">
        <v>68.276679841897248</v>
      </c>
      <c r="AO609" s="33">
        <v>584.71936758893287</v>
      </c>
      <c r="AP609" s="33">
        <v>4156.079051383399</v>
      </c>
      <c r="AQ609" s="33">
        <v>2789.1581027667985</v>
      </c>
      <c r="AR609" s="33">
        <v>5153.280632411067</v>
      </c>
      <c r="AS609" s="33">
        <v>1424.9486166007905</v>
      </c>
      <c r="AT609" s="33">
        <v>3421.893280632411</v>
      </c>
      <c r="AU609" s="33">
        <v>76.818181818181827</v>
      </c>
      <c r="AV609" s="33">
        <v>37027.837944664032</v>
      </c>
      <c r="AW609" s="33">
        <v>17219.0790513834</v>
      </c>
      <c r="AX609" s="33">
        <v>1375.3320158102767</v>
      </c>
      <c r="AY609" s="33">
        <v>3136.213438735178</v>
      </c>
      <c r="AZ609" s="33">
        <v>12941.292490118578</v>
      </c>
      <c r="BA609" s="33">
        <v>2355.920948616601</v>
      </c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  <c r="CE609" s="1"/>
      <c r="CF609" s="1"/>
      <c r="CG609" s="1"/>
      <c r="CH609" s="1"/>
      <c r="CI609" s="1"/>
      <c r="CJ609" s="1"/>
      <c r="CK609" s="1"/>
      <c r="CL609" s="1"/>
      <c r="CM609" s="1"/>
      <c r="CN609" s="1"/>
      <c r="CO609" s="1"/>
      <c r="CP609" s="1"/>
      <c r="CQ609" s="1"/>
      <c r="CR609" s="1"/>
      <c r="CS609" s="1"/>
      <c r="CT609" s="1"/>
      <c r="CU609" s="1"/>
      <c r="CV609" s="1"/>
      <c r="CW609" s="1"/>
      <c r="CX609" s="1"/>
      <c r="CY609" s="1"/>
      <c r="CZ609" s="1"/>
      <c r="DA609" s="1"/>
      <c r="DB609" s="1"/>
      <c r="DC609" s="1"/>
      <c r="DD609" s="1"/>
      <c r="DE609" s="1"/>
      <c r="DF609" s="1"/>
      <c r="DG609" s="1"/>
      <c r="DH609" s="1"/>
      <c r="DI609" s="1"/>
      <c r="DJ609" s="1"/>
      <c r="DK609" s="1"/>
      <c r="DL609" s="1"/>
      <c r="DM609" s="1"/>
      <c r="DN609" s="1"/>
      <c r="DO609" s="1"/>
      <c r="DP609" s="1"/>
      <c r="DQ609" s="1"/>
      <c r="DR609" s="1"/>
      <c r="DS609" s="1"/>
      <c r="DT609" s="1"/>
      <c r="DU609" s="1"/>
      <c r="DV609" s="1"/>
      <c r="DW609" s="1"/>
      <c r="DX609" s="1"/>
      <c r="DY609" s="1"/>
      <c r="DZ609" s="1"/>
      <c r="EA609" s="1"/>
      <c r="EB609" s="1"/>
      <c r="EC609" s="1"/>
      <c r="ED609" s="1"/>
      <c r="EE609" s="1"/>
      <c r="EF609" s="1"/>
      <c r="EG609" s="1"/>
      <c r="EH609" s="1"/>
      <c r="EI609" s="1"/>
      <c r="EJ609" s="1"/>
      <c r="EK609" s="1"/>
      <c r="EL609" s="1"/>
      <c r="EM609" s="1"/>
      <c r="EN609" s="1"/>
      <c r="EO609" s="1"/>
      <c r="EP609" s="1"/>
      <c r="EQ609" s="1"/>
      <c r="ER609" s="1"/>
      <c r="ES609" s="1"/>
      <c r="ET609" s="1"/>
      <c r="EU609" s="1"/>
      <c r="EV609" s="1"/>
      <c r="EW609" s="1"/>
      <c r="EX609" s="1"/>
      <c r="EY609" s="1"/>
      <c r="EZ609" s="1"/>
      <c r="FA609" s="1"/>
      <c r="FB609" s="1"/>
      <c r="FC609" s="1"/>
      <c r="FD609" s="1"/>
      <c r="FE609" s="1"/>
      <c r="FF609" s="1"/>
      <c r="FG609" s="1"/>
      <c r="FH609" s="1"/>
    </row>
    <row r="610" spans="1:164" ht="15.75" customHeight="1" x14ac:dyDescent="0.25">
      <c r="A610" s="1">
        <v>56413</v>
      </c>
      <c r="B610" s="1" t="s">
        <v>611</v>
      </c>
      <c r="C610" s="1" t="s">
        <v>815</v>
      </c>
      <c r="D610" s="1" t="s">
        <v>824</v>
      </c>
      <c r="E610" s="1">
        <v>2693</v>
      </c>
      <c r="F610" s="1" t="s">
        <v>833</v>
      </c>
      <c r="G610" s="1" t="s">
        <v>839</v>
      </c>
      <c r="H610" s="1" t="s">
        <v>841</v>
      </c>
      <c r="I610" s="1" t="s">
        <v>854</v>
      </c>
      <c r="J610" s="33">
        <v>131800.76284584982</v>
      </c>
      <c r="K610" s="33">
        <v>7073.8221343873529</v>
      </c>
      <c r="L610" s="33">
        <v>14636.703557312254</v>
      </c>
      <c r="M610" s="33">
        <v>56508</v>
      </c>
      <c r="N610" s="33">
        <v>32108.92885375494</v>
      </c>
      <c r="O610" s="33">
        <v>12869.29644268775</v>
      </c>
      <c r="P610" s="33">
        <v>8604.0118577075118</v>
      </c>
      <c r="Q610" s="33">
        <v>63358.992094861664</v>
      </c>
      <c r="R610" s="33">
        <v>1100.909090909091</v>
      </c>
      <c r="S610" s="33">
        <v>2388.822134387352</v>
      </c>
      <c r="T610" s="33">
        <v>20435.774703557316</v>
      </c>
      <c r="U610" s="33">
        <v>10616.541501976284</v>
      </c>
      <c r="V610" s="33">
        <v>12121.695652173914</v>
      </c>
      <c r="W610" s="33">
        <v>10769.952569169962</v>
      </c>
      <c r="X610" s="33">
        <v>4247.786561264822</v>
      </c>
      <c r="Y610" s="33">
        <v>1677.5098814229252</v>
      </c>
      <c r="Z610" s="33">
        <v>117951.50197628459</v>
      </c>
      <c r="AA610" s="33">
        <v>38312.612648221351</v>
      </c>
      <c r="AB610" s="33">
        <v>8291.6245059288558</v>
      </c>
      <c r="AC610" s="33">
        <v>25639.33992094862</v>
      </c>
      <c r="AD610" s="33">
        <v>31781.612648221344</v>
      </c>
      <c r="AE610" s="33">
        <v>13926.312252964428</v>
      </c>
      <c r="AF610" s="33">
        <v>132632.35573122531</v>
      </c>
      <c r="AG610" s="33">
        <v>7286.418972332016</v>
      </c>
      <c r="AH610" s="33">
        <v>13012.750988142294</v>
      </c>
      <c r="AI610" s="33">
        <v>55960.509881422928</v>
      </c>
      <c r="AJ610" s="33">
        <v>33620.260869565216</v>
      </c>
      <c r="AK610" s="33">
        <v>14702.367588932806</v>
      </c>
      <c r="AL610" s="33">
        <v>8050.04743083004</v>
      </c>
      <c r="AM610" s="33">
        <v>68946.944664031631</v>
      </c>
      <c r="AN610" s="33">
        <v>1675.5019762845852</v>
      </c>
      <c r="AO610" s="33">
        <v>3181.233201581028</v>
      </c>
      <c r="AP610" s="33">
        <v>21003.04743083004</v>
      </c>
      <c r="AQ610" s="33">
        <v>11641.940711462452</v>
      </c>
      <c r="AR610" s="33">
        <v>11499.735177865614</v>
      </c>
      <c r="AS610" s="33">
        <v>13288.24505928854</v>
      </c>
      <c r="AT610" s="33">
        <v>4442.913043478261</v>
      </c>
      <c r="AU610" s="33">
        <v>2214.328063241107</v>
      </c>
      <c r="AV610" s="33">
        <v>102970.86956521738</v>
      </c>
      <c r="AW610" s="33">
        <v>31174.640316205536</v>
      </c>
      <c r="AX610" s="33">
        <v>8356.4703557312259</v>
      </c>
      <c r="AY610" s="33">
        <v>20772.699604743084</v>
      </c>
      <c r="AZ610" s="33">
        <v>29273.596837944664</v>
      </c>
      <c r="BA610" s="33">
        <v>13393.462450592886</v>
      </c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  <c r="CE610" s="1"/>
      <c r="CF610" s="1"/>
      <c r="CG610" s="1"/>
      <c r="CH610" s="1"/>
      <c r="CI610" s="1"/>
      <c r="CJ610" s="1"/>
      <c r="CK610" s="1"/>
      <c r="CL610" s="1"/>
      <c r="CM610" s="1"/>
      <c r="CN610" s="1"/>
      <c r="CO610" s="1"/>
      <c r="CP610" s="1"/>
      <c r="CQ610" s="1"/>
      <c r="CR610" s="1"/>
      <c r="CS610" s="1"/>
      <c r="CT610" s="1"/>
      <c r="CU610" s="1"/>
      <c r="CV610" s="1"/>
      <c r="CW610" s="1"/>
      <c r="CX610" s="1"/>
      <c r="CY610" s="1"/>
      <c r="CZ610" s="1"/>
      <c r="DA610" s="1"/>
      <c r="DB610" s="1"/>
      <c r="DC610" s="1"/>
      <c r="DD610" s="1"/>
      <c r="DE610" s="1"/>
      <c r="DF610" s="1"/>
      <c r="DG610" s="1"/>
      <c r="DH610" s="1"/>
      <c r="DI610" s="1"/>
      <c r="DJ610" s="1"/>
      <c r="DK610" s="1"/>
      <c r="DL610" s="1"/>
      <c r="DM610" s="1"/>
      <c r="DN610" s="1"/>
      <c r="DO610" s="1"/>
      <c r="DP610" s="1"/>
      <c r="DQ610" s="1"/>
      <c r="DR610" s="1"/>
      <c r="DS610" s="1"/>
      <c r="DT610" s="1"/>
      <c r="DU610" s="1"/>
      <c r="DV610" s="1"/>
      <c r="DW610" s="1"/>
      <c r="DX610" s="1"/>
      <c r="DY610" s="1"/>
      <c r="DZ610" s="1"/>
      <c r="EA610" s="1"/>
      <c r="EB610" s="1"/>
      <c r="EC610" s="1"/>
      <c r="ED610" s="1"/>
      <c r="EE610" s="1"/>
      <c r="EF610" s="1"/>
      <c r="EG610" s="1"/>
      <c r="EH610" s="1"/>
      <c r="EI610" s="1"/>
      <c r="EJ610" s="1"/>
      <c r="EK610" s="1"/>
      <c r="EL610" s="1"/>
      <c r="EM610" s="1"/>
      <c r="EN610" s="1"/>
      <c r="EO610" s="1"/>
      <c r="EP610" s="1"/>
      <c r="EQ610" s="1"/>
      <c r="ER610" s="1"/>
      <c r="ES610" s="1"/>
      <c r="ET610" s="1"/>
      <c r="EU610" s="1"/>
      <c r="EV610" s="1"/>
      <c r="EW610" s="1"/>
      <c r="EX610" s="1"/>
      <c r="EY610" s="1"/>
      <c r="EZ610" s="1"/>
      <c r="FA610" s="1"/>
      <c r="FB610" s="1"/>
      <c r="FC610" s="1"/>
      <c r="FD610" s="1"/>
      <c r="FE610" s="1"/>
      <c r="FF610" s="1"/>
      <c r="FG610" s="1"/>
      <c r="FH610" s="1"/>
    </row>
    <row r="611" spans="1:164" ht="15.75" customHeight="1" x14ac:dyDescent="0.25">
      <c r="A611" s="1">
        <v>56927</v>
      </c>
      <c r="B611" s="1" t="s">
        <v>612</v>
      </c>
      <c r="C611" s="1" t="s">
        <v>813</v>
      </c>
      <c r="D611" s="1" t="s">
        <v>823</v>
      </c>
      <c r="E611" s="1">
        <v>1325</v>
      </c>
      <c r="F611" s="1" t="s">
        <v>834</v>
      </c>
      <c r="G611" s="1" t="s">
        <v>839</v>
      </c>
      <c r="H611" s="1" t="s">
        <v>844</v>
      </c>
      <c r="I611" s="1" t="s">
        <v>852</v>
      </c>
      <c r="J611" s="33">
        <v>20717.573122529648</v>
      </c>
      <c r="K611" s="33">
        <v>2083</v>
      </c>
      <c r="L611" s="33">
        <v>2013.300395256917</v>
      </c>
      <c r="M611" s="33">
        <v>16157.849802371544</v>
      </c>
      <c r="N611" s="33">
        <v>373.97628458498025</v>
      </c>
      <c r="O611" s="33">
        <v>0</v>
      </c>
      <c r="P611" s="33">
        <v>89.446640316205531</v>
      </c>
      <c r="Q611" s="33">
        <v>9354.5177865612659</v>
      </c>
      <c r="R611" s="33">
        <v>9.7826086956521738</v>
      </c>
      <c r="S611" s="33">
        <v>198.35968379446643</v>
      </c>
      <c r="T611" s="33">
        <v>2024.0592885375495</v>
      </c>
      <c r="U611" s="33">
        <v>338.304347826087</v>
      </c>
      <c r="V611" s="33">
        <v>2580.5533596837945</v>
      </c>
      <c r="W611" s="33">
        <v>1944.5059288537552</v>
      </c>
      <c r="X611" s="33">
        <v>1891.3833992094862</v>
      </c>
      <c r="Y611" s="33">
        <v>367.56916996047437</v>
      </c>
      <c r="Z611" s="33">
        <v>13491.011857707508</v>
      </c>
      <c r="AA611" s="33">
        <v>3672.8063241106724</v>
      </c>
      <c r="AB611" s="33">
        <v>696.49011857707512</v>
      </c>
      <c r="AC611" s="33">
        <v>3322.197628458498</v>
      </c>
      <c r="AD611" s="33">
        <v>5715.1936758893289</v>
      </c>
      <c r="AE611" s="33">
        <v>84.324110671936765</v>
      </c>
      <c r="AF611" s="33">
        <v>27869.422924901188</v>
      </c>
      <c r="AG611" s="33">
        <v>3322.4584980237155</v>
      </c>
      <c r="AH611" s="33">
        <v>2544.2608695652175</v>
      </c>
      <c r="AI611" s="33">
        <v>21610.16600790514</v>
      </c>
      <c r="AJ611" s="33">
        <v>47.399209486166015</v>
      </c>
      <c r="AK611" s="33">
        <v>0</v>
      </c>
      <c r="AL611" s="33">
        <v>345.13833992094868</v>
      </c>
      <c r="AM611" s="33">
        <v>9982.4545454545441</v>
      </c>
      <c r="AN611" s="33">
        <v>0</v>
      </c>
      <c r="AO611" s="33">
        <v>367.00395256917</v>
      </c>
      <c r="AP611" s="33">
        <v>2858.411067193676</v>
      </c>
      <c r="AQ611" s="33">
        <v>505.89328063241112</v>
      </c>
      <c r="AR611" s="33">
        <v>1342.0592885375495</v>
      </c>
      <c r="AS611" s="33">
        <v>2609.7667984189725</v>
      </c>
      <c r="AT611" s="33">
        <v>1751.4584980237155</v>
      </c>
      <c r="AU611" s="33">
        <v>547.86166007905138</v>
      </c>
      <c r="AV611" s="33">
        <v>12187.592885375496</v>
      </c>
      <c r="AW611" s="33">
        <v>3343.9881422924909</v>
      </c>
      <c r="AX611" s="33">
        <v>603.37549407114625</v>
      </c>
      <c r="AY611" s="33">
        <v>2088.142292490119</v>
      </c>
      <c r="AZ611" s="33">
        <v>6127.1660079051389</v>
      </c>
      <c r="BA611" s="33">
        <v>24.920948616600793</v>
      </c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  <c r="CE611" s="1"/>
      <c r="CF611" s="1"/>
      <c r="CG611" s="1"/>
      <c r="CH611" s="1"/>
      <c r="CI611" s="1"/>
      <c r="CJ611" s="1"/>
      <c r="CK611" s="1"/>
      <c r="CL611" s="1"/>
      <c r="CM611" s="1"/>
      <c r="CN611" s="1"/>
      <c r="CO611" s="1"/>
      <c r="CP611" s="1"/>
      <c r="CQ611" s="1"/>
      <c r="CR611" s="1"/>
      <c r="CS611" s="1"/>
      <c r="CT611" s="1"/>
      <c r="CU611" s="1"/>
      <c r="CV611" s="1"/>
      <c r="CW611" s="1"/>
      <c r="CX611" s="1"/>
      <c r="CY611" s="1"/>
      <c r="CZ611" s="1"/>
      <c r="DA611" s="1"/>
      <c r="DB611" s="1"/>
      <c r="DC611" s="1"/>
      <c r="DD611" s="1"/>
      <c r="DE611" s="1"/>
      <c r="DF611" s="1"/>
      <c r="DG611" s="1"/>
      <c r="DH611" s="1"/>
      <c r="DI611" s="1"/>
      <c r="DJ611" s="1"/>
      <c r="DK611" s="1"/>
      <c r="DL611" s="1"/>
      <c r="DM611" s="1"/>
      <c r="DN611" s="1"/>
      <c r="DO611" s="1"/>
      <c r="DP611" s="1"/>
      <c r="DQ611" s="1"/>
      <c r="DR611" s="1"/>
      <c r="DS611" s="1"/>
      <c r="DT611" s="1"/>
      <c r="DU611" s="1"/>
      <c r="DV611" s="1"/>
      <c r="DW611" s="1"/>
      <c r="DX611" s="1"/>
      <c r="DY611" s="1"/>
      <c r="DZ611" s="1"/>
      <c r="EA611" s="1"/>
      <c r="EB611" s="1"/>
      <c r="EC611" s="1"/>
      <c r="ED611" s="1"/>
      <c r="EE611" s="1"/>
      <c r="EF611" s="1"/>
      <c r="EG611" s="1"/>
      <c r="EH611" s="1"/>
      <c r="EI611" s="1"/>
      <c r="EJ611" s="1"/>
      <c r="EK611" s="1"/>
      <c r="EL611" s="1"/>
      <c r="EM611" s="1"/>
      <c r="EN611" s="1"/>
      <c r="EO611" s="1"/>
      <c r="EP611" s="1"/>
      <c r="EQ611" s="1"/>
      <c r="ER611" s="1"/>
      <c r="ES611" s="1"/>
      <c r="ET611" s="1"/>
      <c r="EU611" s="1"/>
      <c r="EV611" s="1"/>
      <c r="EW611" s="1"/>
      <c r="EX611" s="1"/>
      <c r="EY611" s="1"/>
      <c r="EZ611" s="1"/>
      <c r="FA611" s="1"/>
      <c r="FB611" s="1"/>
      <c r="FC611" s="1"/>
      <c r="FD611" s="1"/>
      <c r="FE611" s="1"/>
      <c r="FF611" s="1"/>
      <c r="FG611" s="1"/>
      <c r="FH611" s="1"/>
    </row>
    <row r="612" spans="1:164" ht="15.75" customHeight="1" x14ac:dyDescent="0.25">
      <c r="A612" s="1">
        <v>56970</v>
      </c>
      <c r="B612" s="1" t="s">
        <v>613</v>
      </c>
      <c r="C612" s="1" t="s">
        <v>810</v>
      </c>
      <c r="D612" s="1" t="s">
        <v>825</v>
      </c>
      <c r="E612" s="1">
        <v>1800</v>
      </c>
      <c r="F612" s="1" t="s">
        <v>834</v>
      </c>
      <c r="G612" s="1" t="s">
        <v>839</v>
      </c>
      <c r="H612" s="1" t="s">
        <v>844</v>
      </c>
      <c r="I612" s="1" t="s">
        <v>852</v>
      </c>
      <c r="J612" s="33">
        <v>13156.11462450593</v>
      </c>
      <c r="K612" s="33">
        <v>1503.0395256916997</v>
      </c>
      <c r="L612" s="33">
        <v>3194.8379446640315</v>
      </c>
      <c r="M612" s="33">
        <v>4354.126482213439</v>
      </c>
      <c r="N612" s="33">
        <v>2093.391304347826</v>
      </c>
      <c r="O612" s="33">
        <v>1900.7905138339922</v>
      </c>
      <c r="P612" s="33">
        <v>109.92885375494072</v>
      </c>
      <c r="Q612" s="33">
        <v>26312.367588932811</v>
      </c>
      <c r="R612" s="33">
        <v>765.52173913043487</v>
      </c>
      <c r="S612" s="33">
        <v>1072.8656126482215</v>
      </c>
      <c r="T612" s="33">
        <v>7497.2648221343889</v>
      </c>
      <c r="U612" s="33">
        <v>4523.7826086956529</v>
      </c>
      <c r="V612" s="33">
        <v>5481.304347826087</v>
      </c>
      <c r="W612" s="33">
        <v>4627.545454545455</v>
      </c>
      <c r="X612" s="33">
        <v>1508.3715415019763</v>
      </c>
      <c r="Y612" s="33">
        <v>835.71146245059288</v>
      </c>
      <c r="Z612" s="33">
        <v>29924.42687747036</v>
      </c>
      <c r="AA612" s="33">
        <v>10704.731225296444</v>
      </c>
      <c r="AB612" s="33">
        <v>3872.7035573122535</v>
      </c>
      <c r="AC612" s="33">
        <v>4802.853754940712</v>
      </c>
      <c r="AD612" s="33">
        <v>7467.1027667984199</v>
      </c>
      <c r="AE612" s="33">
        <v>3077.0355731225295</v>
      </c>
      <c r="AF612" s="33">
        <v>13437.774703557314</v>
      </c>
      <c r="AG612" s="33">
        <v>1764.7786561264825</v>
      </c>
      <c r="AH612" s="33">
        <v>2567.343873517787</v>
      </c>
      <c r="AI612" s="33">
        <v>4460.3833992094869</v>
      </c>
      <c r="AJ612" s="33">
        <v>2701.5059288537554</v>
      </c>
      <c r="AK612" s="33">
        <v>1757.0474308300397</v>
      </c>
      <c r="AL612" s="33">
        <v>186.71541501976284</v>
      </c>
      <c r="AM612" s="33">
        <v>26341.608695652176</v>
      </c>
      <c r="AN612" s="33">
        <v>711.83003952569175</v>
      </c>
      <c r="AO612" s="33">
        <v>1127.4545454545455</v>
      </c>
      <c r="AP612" s="33">
        <v>7017.628458498024</v>
      </c>
      <c r="AQ612" s="33">
        <v>4313.3794466403169</v>
      </c>
      <c r="AR612" s="33">
        <v>4942.6916996047439</v>
      </c>
      <c r="AS612" s="33">
        <v>5862.8616600790519</v>
      </c>
      <c r="AT612" s="33">
        <v>1546.715415019763</v>
      </c>
      <c r="AU612" s="33">
        <v>819.04743083003962</v>
      </c>
      <c r="AV612" s="33">
        <v>26513.470355731228</v>
      </c>
      <c r="AW612" s="33">
        <v>9036.1660079051398</v>
      </c>
      <c r="AX612" s="33">
        <v>4581.924901185771</v>
      </c>
      <c r="AY612" s="33">
        <v>4609.308300395257</v>
      </c>
      <c r="AZ612" s="33">
        <v>5931.6798418972339</v>
      </c>
      <c r="BA612" s="33">
        <v>2354.391304347826</v>
      </c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  <c r="CE612" s="1"/>
      <c r="CF612" s="1"/>
      <c r="CG612" s="1"/>
      <c r="CH612" s="1"/>
      <c r="CI612" s="1"/>
      <c r="CJ612" s="1"/>
      <c r="CK612" s="1"/>
      <c r="CL612" s="1"/>
      <c r="CM612" s="1"/>
      <c r="CN612" s="1"/>
      <c r="CO612" s="1"/>
      <c r="CP612" s="1"/>
      <c r="CQ612" s="1"/>
      <c r="CR612" s="1"/>
      <c r="CS612" s="1"/>
      <c r="CT612" s="1"/>
      <c r="CU612" s="1"/>
      <c r="CV612" s="1"/>
      <c r="CW612" s="1"/>
      <c r="CX612" s="1"/>
      <c r="CY612" s="1"/>
      <c r="CZ612" s="1"/>
      <c r="DA612" s="1"/>
      <c r="DB612" s="1"/>
      <c r="DC612" s="1"/>
      <c r="DD612" s="1"/>
      <c r="DE612" s="1"/>
      <c r="DF612" s="1"/>
      <c r="DG612" s="1"/>
      <c r="DH612" s="1"/>
      <c r="DI612" s="1"/>
      <c r="DJ612" s="1"/>
      <c r="DK612" s="1"/>
      <c r="DL612" s="1"/>
      <c r="DM612" s="1"/>
      <c r="DN612" s="1"/>
      <c r="DO612" s="1"/>
      <c r="DP612" s="1"/>
      <c r="DQ612" s="1"/>
      <c r="DR612" s="1"/>
      <c r="DS612" s="1"/>
      <c r="DT612" s="1"/>
      <c r="DU612" s="1"/>
      <c r="DV612" s="1"/>
      <c r="DW612" s="1"/>
      <c r="DX612" s="1"/>
      <c r="DY612" s="1"/>
      <c r="DZ612" s="1"/>
      <c r="EA612" s="1"/>
      <c r="EB612" s="1"/>
      <c r="EC612" s="1"/>
      <c r="ED612" s="1"/>
      <c r="EE612" s="1"/>
      <c r="EF612" s="1"/>
      <c r="EG612" s="1"/>
      <c r="EH612" s="1"/>
      <c r="EI612" s="1"/>
      <c r="EJ612" s="1"/>
      <c r="EK612" s="1"/>
      <c r="EL612" s="1"/>
      <c r="EM612" s="1"/>
      <c r="EN612" s="1"/>
      <c r="EO612" s="1"/>
      <c r="EP612" s="1"/>
      <c r="EQ612" s="1"/>
      <c r="ER612" s="1"/>
      <c r="ES612" s="1"/>
      <c r="ET612" s="1"/>
      <c r="EU612" s="1"/>
      <c r="EV612" s="1"/>
      <c r="EW612" s="1"/>
      <c r="EX612" s="1"/>
      <c r="EY612" s="1"/>
      <c r="EZ612" s="1"/>
      <c r="FA612" s="1"/>
      <c r="FB612" s="1"/>
      <c r="FC612" s="1"/>
      <c r="FD612" s="1"/>
      <c r="FE612" s="1"/>
      <c r="FF612" s="1"/>
      <c r="FG612" s="1"/>
      <c r="FH612" s="1"/>
    </row>
    <row r="613" spans="1:164" ht="15.75" customHeight="1" x14ac:dyDescent="0.25">
      <c r="A613" s="1">
        <v>56973</v>
      </c>
      <c r="B613" s="1" t="s">
        <v>614</v>
      </c>
      <c r="C613" s="1" t="s">
        <v>813</v>
      </c>
      <c r="D613" s="1" t="s">
        <v>827</v>
      </c>
      <c r="E613" s="1">
        <v>3650</v>
      </c>
      <c r="F613" s="1" t="s">
        <v>834</v>
      </c>
      <c r="G613" s="1" t="s">
        <v>839</v>
      </c>
      <c r="H613" s="1" t="s">
        <v>841</v>
      </c>
      <c r="I613" s="1" t="s">
        <v>854</v>
      </c>
      <c r="J613" s="33">
        <v>155597.59288537549</v>
      </c>
      <c r="K613" s="33">
        <v>10519.786561264824</v>
      </c>
      <c r="L613" s="33">
        <v>24877.545454545456</v>
      </c>
      <c r="M613" s="33">
        <v>65821.067193675888</v>
      </c>
      <c r="N613" s="33">
        <v>35389.624505928856</v>
      </c>
      <c r="O613" s="33">
        <v>14528.28458498024</v>
      </c>
      <c r="P613" s="33">
        <v>4461.2845849802379</v>
      </c>
      <c r="Q613" s="33">
        <v>86351.138339920959</v>
      </c>
      <c r="R613" s="33">
        <v>1444.320158102767</v>
      </c>
      <c r="S613" s="33">
        <v>4182.150197628459</v>
      </c>
      <c r="T613" s="33">
        <v>33038.470355731231</v>
      </c>
      <c r="U613" s="33">
        <v>14284.458498023716</v>
      </c>
      <c r="V613" s="33">
        <v>15009.774703557312</v>
      </c>
      <c r="W613" s="33">
        <v>11396.924901185772</v>
      </c>
      <c r="X613" s="33">
        <v>4887.470355731225</v>
      </c>
      <c r="Y613" s="33">
        <v>2107.5691699604745</v>
      </c>
      <c r="Z613" s="33">
        <v>108135.05533596838</v>
      </c>
      <c r="AA613" s="33">
        <v>35909.067193675895</v>
      </c>
      <c r="AB613" s="33">
        <v>11136.193675889328</v>
      </c>
      <c r="AC613" s="33">
        <v>15444.565217391306</v>
      </c>
      <c r="AD613" s="33">
        <v>32057.29249011858</v>
      </c>
      <c r="AE613" s="33">
        <v>13587.936758893284</v>
      </c>
      <c r="AF613" s="33">
        <v>124040.90118577078</v>
      </c>
      <c r="AG613" s="33">
        <v>8936.438735177866</v>
      </c>
      <c r="AH613" s="33">
        <v>22252.893280632412</v>
      </c>
      <c r="AI613" s="33">
        <v>54020.703557312256</v>
      </c>
      <c r="AJ613" s="33">
        <v>24476.924901185772</v>
      </c>
      <c r="AK613" s="33">
        <v>11529.624505928854</v>
      </c>
      <c r="AL613" s="33">
        <v>2824.316205533597</v>
      </c>
      <c r="AM613" s="33">
        <v>77941.48221343875</v>
      </c>
      <c r="AN613" s="33">
        <v>1390.8498023715415</v>
      </c>
      <c r="AO613" s="33">
        <v>3198.3794466403165</v>
      </c>
      <c r="AP613" s="33">
        <v>28421.027667984192</v>
      </c>
      <c r="AQ613" s="33">
        <v>13201.739130434784</v>
      </c>
      <c r="AR613" s="33">
        <v>12182.99604743083</v>
      </c>
      <c r="AS613" s="33">
        <v>12840.339920948618</v>
      </c>
      <c r="AT613" s="33">
        <v>4672.494071146245</v>
      </c>
      <c r="AU613" s="33">
        <v>2033.6561264822135</v>
      </c>
      <c r="AV613" s="33">
        <v>85782.090909090912</v>
      </c>
      <c r="AW613" s="33">
        <v>26728.711462450596</v>
      </c>
      <c r="AX613" s="33">
        <v>8729.0000000000018</v>
      </c>
      <c r="AY613" s="33">
        <v>10729.494071146246</v>
      </c>
      <c r="AZ613" s="33">
        <v>26817.241106719368</v>
      </c>
      <c r="BA613" s="33">
        <v>12777.644268774704</v>
      </c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  <c r="CE613" s="1"/>
      <c r="CF613" s="1"/>
      <c r="CG613" s="1"/>
      <c r="CH613" s="1"/>
      <c r="CI613" s="1"/>
      <c r="CJ613" s="1"/>
      <c r="CK613" s="1"/>
      <c r="CL613" s="1"/>
      <c r="CM613" s="1"/>
      <c r="CN613" s="1"/>
      <c r="CO613" s="1"/>
      <c r="CP613" s="1"/>
      <c r="CQ613" s="1"/>
      <c r="CR613" s="1"/>
      <c r="CS613" s="1"/>
      <c r="CT613" s="1"/>
      <c r="CU613" s="1"/>
      <c r="CV613" s="1"/>
      <c r="CW613" s="1"/>
      <c r="CX613" s="1"/>
      <c r="CY613" s="1"/>
      <c r="CZ613" s="1"/>
      <c r="DA613" s="1"/>
      <c r="DB613" s="1"/>
      <c r="DC613" s="1"/>
      <c r="DD613" s="1"/>
      <c r="DE613" s="1"/>
      <c r="DF613" s="1"/>
      <c r="DG613" s="1"/>
      <c r="DH613" s="1"/>
      <c r="DI613" s="1"/>
      <c r="DJ613" s="1"/>
      <c r="DK613" s="1"/>
      <c r="DL613" s="1"/>
      <c r="DM613" s="1"/>
      <c r="DN613" s="1"/>
      <c r="DO613" s="1"/>
      <c r="DP613" s="1"/>
      <c r="DQ613" s="1"/>
      <c r="DR613" s="1"/>
      <c r="DS613" s="1"/>
      <c r="DT613" s="1"/>
      <c r="DU613" s="1"/>
      <c r="DV613" s="1"/>
      <c r="DW613" s="1"/>
      <c r="DX613" s="1"/>
      <c r="DY613" s="1"/>
      <c r="DZ613" s="1"/>
      <c r="EA613" s="1"/>
      <c r="EB613" s="1"/>
      <c r="EC613" s="1"/>
      <c r="ED613" s="1"/>
      <c r="EE613" s="1"/>
      <c r="EF613" s="1"/>
      <c r="EG613" s="1"/>
      <c r="EH613" s="1"/>
      <c r="EI613" s="1"/>
      <c r="EJ613" s="1"/>
      <c r="EK613" s="1"/>
      <c r="EL613" s="1"/>
      <c r="EM613" s="1"/>
      <c r="EN613" s="1"/>
      <c r="EO613" s="1"/>
      <c r="EP613" s="1"/>
      <c r="EQ613" s="1"/>
      <c r="ER613" s="1"/>
      <c r="ES613" s="1"/>
      <c r="ET613" s="1"/>
      <c r="EU613" s="1"/>
      <c r="EV613" s="1"/>
      <c r="EW613" s="1"/>
      <c r="EX613" s="1"/>
      <c r="EY613" s="1"/>
      <c r="EZ613" s="1"/>
      <c r="FA613" s="1"/>
      <c r="FB613" s="1"/>
      <c r="FC613" s="1"/>
      <c r="FD613" s="1"/>
      <c r="FE613" s="1"/>
      <c r="FF613" s="1"/>
      <c r="FG613" s="1"/>
      <c r="FH613" s="1"/>
    </row>
    <row r="614" spans="1:164" ht="15.75" customHeight="1" x14ac:dyDescent="0.25">
      <c r="A614" s="1">
        <v>56977</v>
      </c>
      <c r="B614" s="1" t="s">
        <v>615</v>
      </c>
      <c r="C614" s="1" t="s">
        <v>813</v>
      </c>
      <c r="D614" s="1" t="s">
        <v>824</v>
      </c>
      <c r="E614" s="1">
        <v>2450</v>
      </c>
      <c r="F614" s="1" t="s">
        <v>834</v>
      </c>
      <c r="G614" s="1" t="s">
        <v>839</v>
      </c>
      <c r="H614" s="1" t="s">
        <v>843</v>
      </c>
      <c r="I614" s="1" t="s">
        <v>854</v>
      </c>
      <c r="J614" s="33">
        <v>87945.992094861678</v>
      </c>
      <c r="K614" s="33">
        <v>5474.3715415019769</v>
      </c>
      <c r="L614" s="33">
        <v>18671.035573122532</v>
      </c>
      <c r="M614" s="33">
        <v>34080.980237154152</v>
      </c>
      <c r="N614" s="33">
        <v>14592.640316205534</v>
      </c>
      <c r="O614" s="33">
        <v>11554.0790513834</v>
      </c>
      <c r="P614" s="33">
        <v>3572.8853754940719</v>
      </c>
      <c r="Q614" s="33">
        <v>60448.494071146248</v>
      </c>
      <c r="R614" s="33">
        <v>1458.901185770751</v>
      </c>
      <c r="S614" s="33">
        <v>2636.6719367588935</v>
      </c>
      <c r="T614" s="33">
        <v>19558.644268774708</v>
      </c>
      <c r="U614" s="33">
        <v>11736.0395256917</v>
      </c>
      <c r="V614" s="33">
        <v>10478.166007905138</v>
      </c>
      <c r="W614" s="33">
        <v>10318.833992094864</v>
      </c>
      <c r="X614" s="33">
        <v>3147.1778656126485</v>
      </c>
      <c r="Y614" s="33">
        <v>1114.0592885375495</v>
      </c>
      <c r="Z614" s="33">
        <v>63998.735177865623</v>
      </c>
      <c r="AA614" s="33">
        <v>22337.11067193676</v>
      </c>
      <c r="AB614" s="33">
        <v>8153.6284584980249</v>
      </c>
      <c r="AC614" s="33">
        <v>6422.529644268775</v>
      </c>
      <c r="AD614" s="33">
        <v>16526.458498023716</v>
      </c>
      <c r="AE614" s="33">
        <v>10559.007905138342</v>
      </c>
      <c r="AF614" s="33">
        <v>86329.067193675903</v>
      </c>
      <c r="AG614" s="33">
        <v>5700.347826086957</v>
      </c>
      <c r="AH614" s="33">
        <v>18544.660079051384</v>
      </c>
      <c r="AI614" s="33">
        <v>34041.035573122535</v>
      </c>
      <c r="AJ614" s="33">
        <v>14449.569169960478</v>
      </c>
      <c r="AK614" s="33">
        <v>10607.98814229249</v>
      </c>
      <c r="AL614" s="33">
        <v>2985.4664031620555</v>
      </c>
      <c r="AM614" s="33">
        <v>65794.533596837937</v>
      </c>
      <c r="AN614" s="33">
        <v>1463.5177865612648</v>
      </c>
      <c r="AO614" s="33">
        <v>3059.0790513833995</v>
      </c>
      <c r="AP614" s="33">
        <v>21809.683794466404</v>
      </c>
      <c r="AQ614" s="33">
        <v>11194.328063241108</v>
      </c>
      <c r="AR614" s="33">
        <v>9719.2924901185761</v>
      </c>
      <c r="AS614" s="33">
        <v>13291.462450592888</v>
      </c>
      <c r="AT614" s="33">
        <v>4062.126482213439</v>
      </c>
      <c r="AU614" s="33">
        <v>1195.0434782608697</v>
      </c>
      <c r="AV614" s="33">
        <v>61452.04743083004</v>
      </c>
      <c r="AW614" s="33">
        <v>22157.588932806324</v>
      </c>
      <c r="AX614" s="33">
        <v>8767.5217391304359</v>
      </c>
      <c r="AY614" s="33">
        <v>6249.3833992094869</v>
      </c>
      <c r="AZ614" s="33">
        <v>13141.628458498024</v>
      </c>
      <c r="BA614" s="33">
        <v>11135.924901185772</v>
      </c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  <c r="CE614" s="1"/>
      <c r="CF614" s="1"/>
      <c r="CG614" s="1"/>
      <c r="CH614" s="1"/>
      <c r="CI614" s="1"/>
      <c r="CJ614" s="1"/>
      <c r="CK614" s="1"/>
      <c r="CL614" s="1"/>
      <c r="CM614" s="1"/>
      <c r="CN614" s="1"/>
      <c r="CO614" s="1"/>
      <c r="CP614" s="1"/>
      <c r="CQ614" s="1"/>
      <c r="CR614" s="1"/>
      <c r="CS614" s="1"/>
      <c r="CT614" s="1"/>
      <c r="CU614" s="1"/>
      <c r="CV614" s="1"/>
      <c r="CW614" s="1"/>
      <c r="CX614" s="1"/>
      <c r="CY614" s="1"/>
      <c r="CZ614" s="1"/>
      <c r="DA614" s="1"/>
      <c r="DB614" s="1"/>
      <c r="DC614" s="1"/>
      <c r="DD614" s="1"/>
      <c r="DE614" s="1"/>
      <c r="DF614" s="1"/>
      <c r="DG614" s="1"/>
      <c r="DH614" s="1"/>
      <c r="DI614" s="1"/>
      <c r="DJ614" s="1"/>
      <c r="DK614" s="1"/>
      <c r="DL614" s="1"/>
      <c r="DM614" s="1"/>
      <c r="DN614" s="1"/>
      <c r="DO614" s="1"/>
      <c r="DP614" s="1"/>
      <c r="DQ614" s="1"/>
      <c r="DR614" s="1"/>
      <c r="DS614" s="1"/>
      <c r="DT614" s="1"/>
      <c r="DU614" s="1"/>
      <c r="DV614" s="1"/>
      <c r="DW614" s="1"/>
      <c r="DX614" s="1"/>
      <c r="DY614" s="1"/>
      <c r="DZ614" s="1"/>
      <c r="EA614" s="1"/>
      <c r="EB614" s="1"/>
      <c r="EC614" s="1"/>
      <c r="ED614" s="1"/>
      <c r="EE614" s="1"/>
      <c r="EF614" s="1"/>
      <c r="EG614" s="1"/>
      <c r="EH614" s="1"/>
      <c r="EI614" s="1"/>
      <c r="EJ614" s="1"/>
      <c r="EK614" s="1"/>
      <c r="EL614" s="1"/>
      <c r="EM614" s="1"/>
      <c r="EN614" s="1"/>
      <c r="EO614" s="1"/>
      <c r="EP614" s="1"/>
      <c r="EQ614" s="1"/>
      <c r="ER614" s="1"/>
      <c r="ES614" s="1"/>
      <c r="ET614" s="1"/>
      <c r="EU614" s="1"/>
      <c r="EV614" s="1"/>
      <c r="EW614" s="1"/>
      <c r="EX614" s="1"/>
      <c r="EY614" s="1"/>
      <c r="EZ614" s="1"/>
      <c r="FA614" s="1"/>
      <c r="FB614" s="1"/>
      <c r="FC614" s="1"/>
      <c r="FD614" s="1"/>
      <c r="FE614" s="1"/>
      <c r="FF614" s="1"/>
      <c r="FG614" s="1"/>
      <c r="FH614" s="1"/>
    </row>
    <row r="615" spans="1:164" ht="15.75" customHeight="1" x14ac:dyDescent="0.25">
      <c r="A615" s="1">
        <v>56987</v>
      </c>
      <c r="B615" s="1" t="s">
        <v>616</v>
      </c>
      <c r="C615" s="1" t="s">
        <v>814</v>
      </c>
      <c r="D615" s="1" t="s">
        <v>825</v>
      </c>
      <c r="E615" s="1">
        <v>1748</v>
      </c>
      <c r="F615" s="1" t="s">
        <v>836</v>
      </c>
      <c r="G615" s="1" t="s">
        <v>839</v>
      </c>
      <c r="H615" s="1" t="s">
        <v>843</v>
      </c>
      <c r="I615" s="1" t="s">
        <v>853</v>
      </c>
      <c r="J615" s="33">
        <v>87051.932806324112</v>
      </c>
      <c r="K615" s="33">
        <v>2947.624505928854</v>
      </c>
      <c r="L615" s="33">
        <v>16738.26086956522</v>
      </c>
      <c r="M615" s="33">
        <v>39873.245059288536</v>
      </c>
      <c r="N615" s="33">
        <v>14567.027667984192</v>
      </c>
      <c r="O615" s="33">
        <v>9464.1027667984199</v>
      </c>
      <c r="P615" s="33">
        <v>3461.6719367588939</v>
      </c>
      <c r="Q615" s="33">
        <v>65218.391304347831</v>
      </c>
      <c r="R615" s="33">
        <v>585.70750988142299</v>
      </c>
      <c r="S615" s="33">
        <v>2569.632411067194</v>
      </c>
      <c r="T615" s="33">
        <v>23919.08695652174</v>
      </c>
      <c r="U615" s="33">
        <v>11462.06719367589</v>
      </c>
      <c r="V615" s="33">
        <v>11508.0395256917</v>
      </c>
      <c r="W615" s="33">
        <v>10121.525691699606</v>
      </c>
      <c r="X615" s="33">
        <v>3707.743083003953</v>
      </c>
      <c r="Y615" s="33">
        <v>1344.5889328063242</v>
      </c>
      <c r="Z615" s="33">
        <v>78383.462450592895</v>
      </c>
      <c r="AA615" s="33">
        <v>33163.723320158104</v>
      </c>
      <c r="AB615" s="33">
        <v>4695.426877470356</v>
      </c>
      <c r="AC615" s="33">
        <v>13783.391304347828</v>
      </c>
      <c r="AD615" s="33">
        <v>17846.711462450596</v>
      </c>
      <c r="AE615" s="33">
        <v>8894.209486166008</v>
      </c>
      <c r="AF615" s="33">
        <v>81326</v>
      </c>
      <c r="AG615" s="33">
        <v>3597.881422924901</v>
      </c>
      <c r="AH615" s="33">
        <v>14885.25296442688</v>
      </c>
      <c r="AI615" s="33">
        <v>38802.051383399215</v>
      </c>
      <c r="AJ615" s="33">
        <v>12810.320158102768</v>
      </c>
      <c r="AK615" s="33">
        <v>7907.083003952569</v>
      </c>
      <c r="AL615" s="33">
        <v>3323.411067193676</v>
      </c>
      <c r="AM615" s="33">
        <v>66690.73517786563</v>
      </c>
      <c r="AN615" s="33">
        <v>843.55731225296438</v>
      </c>
      <c r="AO615" s="33">
        <v>2999.9604743083005</v>
      </c>
      <c r="AP615" s="33">
        <v>24704.600790513836</v>
      </c>
      <c r="AQ615" s="33">
        <v>10550.620553359684</v>
      </c>
      <c r="AR615" s="33">
        <v>11636.814229249012</v>
      </c>
      <c r="AS615" s="33">
        <v>11419.1185770751</v>
      </c>
      <c r="AT615" s="33">
        <v>3315.6916996047435</v>
      </c>
      <c r="AU615" s="33">
        <v>1220.3715415019763</v>
      </c>
      <c r="AV615" s="33">
        <v>67630.592885375489</v>
      </c>
      <c r="AW615" s="33">
        <v>22735.205533596836</v>
      </c>
      <c r="AX615" s="33">
        <v>5028.648221343874</v>
      </c>
      <c r="AY615" s="33">
        <v>13637.818181818184</v>
      </c>
      <c r="AZ615" s="33">
        <v>16963.482213438736</v>
      </c>
      <c r="BA615" s="33">
        <v>9265.438735177866</v>
      </c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  <c r="CE615" s="1"/>
      <c r="CF615" s="1"/>
      <c r="CG615" s="1"/>
      <c r="CH615" s="1"/>
      <c r="CI615" s="1"/>
      <c r="CJ615" s="1"/>
      <c r="CK615" s="1"/>
      <c r="CL615" s="1"/>
      <c r="CM615" s="1"/>
      <c r="CN615" s="1"/>
      <c r="CO615" s="1"/>
      <c r="CP615" s="1"/>
      <c r="CQ615" s="1"/>
      <c r="CR615" s="1"/>
      <c r="CS615" s="1"/>
      <c r="CT615" s="1"/>
      <c r="CU615" s="1"/>
      <c r="CV615" s="1"/>
      <c r="CW615" s="1"/>
      <c r="CX615" s="1"/>
      <c r="CY615" s="1"/>
      <c r="CZ615" s="1"/>
      <c r="DA615" s="1"/>
      <c r="DB615" s="1"/>
      <c r="DC615" s="1"/>
      <c r="DD615" s="1"/>
      <c r="DE615" s="1"/>
      <c r="DF615" s="1"/>
      <c r="DG615" s="1"/>
      <c r="DH615" s="1"/>
      <c r="DI615" s="1"/>
      <c r="DJ615" s="1"/>
      <c r="DK615" s="1"/>
      <c r="DL615" s="1"/>
      <c r="DM615" s="1"/>
      <c r="DN615" s="1"/>
      <c r="DO615" s="1"/>
      <c r="DP615" s="1"/>
      <c r="DQ615" s="1"/>
      <c r="DR615" s="1"/>
      <c r="DS615" s="1"/>
      <c r="DT615" s="1"/>
      <c r="DU615" s="1"/>
      <c r="DV615" s="1"/>
      <c r="DW615" s="1"/>
      <c r="DX615" s="1"/>
      <c r="DY615" s="1"/>
      <c r="DZ615" s="1"/>
      <c r="EA615" s="1"/>
      <c r="EB615" s="1"/>
      <c r="EC615" s="1"/>
      <c r="ED615" s="1"/>
      <c r="EE615" s="1"/>
      <c r="EF615" s="1"/>
      <c r="EG615" s="1"/>
      <c r="EH615" s="1"/>
      <c r="EI615" s="1"/>
      <c r="EJ615" s="1"/>
      <c r="EK615" s="1"/>
      <c r="EL615" s="1"/>
      <c r="EM615" s="1"/>
      <c r="EN615" s="1"/>
      <c r="EO615" s="1"/>
      <c r="EP615" s="1"/>
      <c r="EQ615" s="1"/>
      <c r="ER615" s="1"/>
      <c r="ES615" s="1"/>
      <c r="ET615" s="1"/>
      <c r="EU615" s="1"/>
      <c r="EV615" s="1"/>
      <c r="EW615" s="1"/>
      <c r="EX615" s="1"/>
      <c r="EY615" s="1"/>
      <c r="EZ615" s="1"/>
      <c r="FA615" s="1"/>
      <c r="FB615" s="1"/>
      <c r="FC615" s="1"/>
      <c r="FD615" s="1"/>
      <c r="FE615" s="1"/>
      <c r="FF615" s="1"/>
      <c r="FG615" s="1"/>
      <c r="FH615" s="1"/>
    </row>
    <row r="616" spans="1:164" ht="15.75" customHeight="1" x14ac:dyDescent="0.25">
      <c r="A616" s="1">
        <v>56992</v>
      </c>
      <c r="B616" s="1" t="s">
        <v>617</v>
      </c>
      <c r="C616" s="1" t="s">
        <v>815</v>
      </c>
      <c r="D616" s="1" t="s">
        <v>830</v>
      </c>
      <c r="E616" s="1">
        <v>4860</v>
      </c>
      <c r="F616" s="1" t="s">
        <v>833</v>
      </c>
      <c r="G616" s="1" t="s">
        <v>839</v>
      </c>
      <c r="H616" s="1" t="s">
        <v>842</v>
      </c>
      <c r="I616" s="1" t="s">
        <v>854</v>
      </c>
      <c r="J616" s="33">
        <v>199863.69169960474</v>
      </c>
      <c r="K616" s="33">
        <v>13002.05533596838</v>
      </c>
      <c r="L616" s="33">
        <v>31971.162055335968</v>
      </c>
      <c r="M616" s="33">
        <v>78276.830039525696</v>
      </c>
      <c r="N616" s="33">
        <v>43905.482213438736</v>
      </c>
      <c r="O616" s="33">
        <v>22564.9604743083</v>
      </c>
      <c r="P616" s="33">
        <v>10143.201581027668</v>
      </c>
      <c r="Q616" s="33">
        <v>111644.70355731227</v>
      </c>
      <c r="R616" s="33">
        <v>2410.99604743083</v>
      </c>
      <c r="S616" s="33">
        <v>5122.715415019763</v>
      </c>
      <c r="T616" s="33">
        <v>44628.391304347831</v>
      </c>
      <c r="U616" s="33">
        <v>17781.292490118576</v>
      </c>
      <c r="V616" s="33">
        <v>17502.826086956524</v>
      </c>
      <c r="W616" s="33">
        <v>16630.00790513834</v>
      </c>
      <c r="X616" s="33">
        <v>5306.2608695652179</v>
      </c>
      <c r="Y616" s="33">
        <v>2262.213438735178</v>
      </c>
      <c r="Z616" s="33">
        <v>147871.73913043478</v>
      </c>
      <c r="AA616" s="33">
        <v>62750.806324110679</v>
      </c>
      <c r="AB616" s="33">
        <v>15785.97233201581</v>
      </c>
      <c r="AC616" s="33">
        <v>19006.14229249012</v>
      </c>
      <c r="AD616" s="33">
        <v>30786.114624505928</v>
      </c>
      <c r="AE616" s="33">
        <v>19542.703557312256</v>
      </c>
      <c r="AF616" s="33">
        <v>194913.98814229251</v>
      </c>
      <c r="AG616" s="33">
        <v>14176.308300395258</v>
      </c>
      <c r="AH616" s="33">
        <v>32534.169960474308</v>
      </c>
      <c r="AI616" s="33">
        <v>78871.861660079056</v>
      </c>
      <c r="AJ616" s="33">
        <v>40149.20553359684</v>
      </c>
      <c r="AK616" s="33">
        <v>19857.924901185772</v>
      </c>
      <c r="AL616" s="33">
        <v>9324.5177865612659</v>
      </c>
      <c r="AM616" s="33">
        <v>119408.39920948618</v>
      </c>
      <c r="AN616" s="33">
        <v>2539.920948616601</v>
      </c>
      <c r="AO616" s="33">
        <v>5814.541501976285</v>
      </c>
      <c r="AP616" s="33">
        <v>46285.26877470356</v>
      </c>
      <c r="AQ616" s="33">
        <v>20014.486166007908</v>
      </c>
      <c r="AR616" s="33">
        <v>19152.051383399212</v>
      </c>
      <c r="AS616" s="33">
        <v>17345.21343873518</v>
      </c>
      <c r="AT616" s="33">
        <v>5839.328063241107</v>
      </c>
      <c r="AU616" s="33">
        <v>2417.5889328063245</v>
      </c>
      <c r="AV616" s="33">
        <v>141894.76679841898</v>
      </c>
      <c r="AW616" s="33">
        <v>58644.166007905136</v>
      </c>
      <c r="AX616" s="33">
        <v>16751.85770750988</v>
      </c>
      <c r="AY616" s="33">
        <v>18613.664031620556</v>
      </c>
      <c r="AZ616" s="33">
        <v>27934.201581027668</v>
      </c>
      <c r="BA616" s="33">
        <v>19950.877470355732</v>
      </c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  <c r="CE616" s="1"/>
      <c r="CF616" s="1"/>
      <c r="CG616" s="1"/>
      <c r="CH616" s="1"/>
      <c r="CI616" s="1"/>
      <c r="CJ616" s="1"/>
      <c r="CK616" s="1"/>
      <c r="CL616" s="1"/>
      <c r="CM616" s="1"/>
      <c r="CN616" s="1"/>
      <c r="CO616" s="1"/>
      <c r="CP616" s="1"/>
      <c r="CQ616" s="1"/>
      <c r="CR616" s="1"/>
      <c r="CS616" s="1"/>
      <c r="CT616" s="1"/>
      <c r="CU616" s="1"/>
      <c r="CV616" s="1"/>
      <c r="CW616" s="1"/>
      <c r="CX616" s="1"/>
      <c r="CY616" s="1"/>
      <c r="CZ616" s="1"/>
      <c r="DA616" s="1"/>
      <c r="DB616" s="1"/>
      <c r="DC616" s="1"/>
      <c r="DD616" s="1"/>
      <c r="DE616" s="1"/>
      <c r="DF616" s="1"/>
      <c r="DG616" s="1"/>
      <c r="DH616" s="1"/>
      <c r="DI616" s="1"/>
      <c r="DJ616" s="1"/>
      <c r="DK616" s="1"/>
      <c r="DL616" s="1"/>
      <c r="DM616" s="1"/>
      <c r="DN616" s="1"/>
      <c r="DO616" s="1"/>
      <c r="DP616" s="1"/>
      <c r="DQ616" s="1"/>
      <c r="DR616" s="1"/>
      <c r="DS616" s="1"/>
      <c r="DT616" s="1"/>
      <c r="DU616" s="1"/>
      <c r="DV616" s="1"/>
      <c r="DW616" s="1"/>
      <c r="DX616" s="1"/>
      <c r="DY616" s="1"/>
      <c r="DZ616" s="1"/>
      <c r="EA616" s="1"/>
      <c r="EB616" s="1"/>
      <c r="EC616" s="1"/>
      <c r="ED616" s="1"/>
      <c r="EE616" s="1"/>
      <c r="EF616" s="1"/>
      <c r="EG616" s="1"/>
      <c r="EH616" s="1"/>
      <c r="EI616" s="1"/>
      <c r="EJ616" s="1"/>
      <c r="EK616" s="1"/>
      <c r="EL616" s="1"/>
      <c r="EM616" s="1"/>
      <c r="EN616" s="1"/>
      <c r="EO616" s="1"/>
      <c r="EP616" s="1"/>
      <c r="EQ616" s="1"/>
      <c r="ER616" s="1"/>
      <c r="ES616" s="1"/>
      <c r="ET616" s="1"/>
      <c r="EU616" s="1"/>
      <c r="EV616" s="1"/>
      <c r="EW616" s="1"/>
      <c r="EX616" s="1"/>
      <c r="EY616" s="1"/>
      <c r="EZ616" s="1"/>
      <c r="FA616" s="1"/>
      <c r="FB616" s="1"/>
      <c r="FC616" s="1"/>
      <c r="FD616" s="1"/>
      <c r="FE616" s="1"/>
      <c r="FF616" s="1"/>
      <c r="FG616" s="1"/>
      <c r="FH616" s="1"/>
    </row>
    <row r="617" spans="1:164" ht="15.75" customHeight="1" x14ac:dyDescent="0.25">
      <c r="A617" s="1">
        <v>56994</v>
      </c>
      <c r="B617" s="1" t="s">
        <v>618</v>
      </c>
      <c r="C617" s="1" t="s">
        <v>813</v>
      </c>
      <c r="D617" s="1" t="s">
        <v>824</v>
      </c>
      <c r="E617" s="1">
        <v>2645</v>
      </c>
      <c r="F617" s="1" t="s">
        <v>832</v>
      </c>
      <c r="G617" s="1" t="s">
        <v>839</v>
      </c>
      <c r="H617" s="1" t="s">
        <v>841</v>
      </c>
      <c r="I617" s="1" t="s">
        <v>853</v>
      </c>
      <c r="J617" s="33">
        <v>115363.3675889328</v>
      </c>
      <c r="K617" s="33">
        <v>3254.3636363636369</v>
      </c>
      <c r="L617" s="33">
        <v>18764.20553359684</v>
      </c>
      <c r="M617" s="33">
        <v>54586.422924901184</v>
      </c>
      <c r="N617" s="33">
        <v>25485.52173913044</v>
      </c>
      <c r="O617" s="33">
        <v>10299.05138339921</v>
      </c>
      <c r="P617" s="33">
        <v>2973.8023715415025</v>
      </c>
      <c r="Q617" s="33">
        <v>65859.727272727279</v>
      </c>
      <c r="R617" s="33">
        <v>612.96837944664037</v>
      </c>
      <c r="S617" s="33">
        <v>2694.624505928854</v>
      </c>
      <c r="T617" s="33">
        <v>20025.114624505932</v>
      </c>
      <c r="U617" s="33">
        <v>12200.355731225298</v>
      </c>
      <c r="V617" s="33">
        <v>11913.857707509882</v>
      </c>
      <c r="W617" s="33">
        <v>11659.782608695654</v>
      </c>
      <c r="X617" s="33">
        <v>4618.6758893280639</v>
      </c>
      <c r="Y617" s="33">
        <v>2134.3478260869565</v>
      </c>
      <c r="Z617" s="33">
        <v>82973.332015810287</v>
      </c>
      <c r="AA617" s="33">
        <v>26347.498023715416</v>
      </c>
      <c r="AB617" s="33">
        <v>7332.395256916996</v>
      </c>
      <c r="AC617" s="33">
        <v>16982.4743083004</v>
      </c>
      <c r="AD617" s="33">
        <v>20031.889328063244</v>
      </c>
      <c r="AE617" s="33">
        <v>12279.07509881423</v>
      </c>
      <c r="AF617" s="33">
        <v>100333.07905138339</v>
      </c>
      <c r="AG617" s="33">
        <v>3699.798418972332</v>
      </c>
      <c r="AH617" s="33">
        <v>18631.15019762846</v>
      </c>
      <c r="AI617" s="33">
        <v>43327.509881422928</v>
      </c>
      <c r="AJ617" s="33">
        <v>22930.027667984192</v>
      </c>
      <c r="AK617" s="33">
        <v>9663.1857707509898</v>
      </c>
      <c r="AL617" s="33">
        <v>2081.407114624506</v>
      </c>
      <c r="AM617" s="33">
        <v>75762.541501976288</v>
      </c>
      <c r="AN617" s="33">
        <v>319.703557312253</v>
      </c>
      <c r="AO617" s="33">
        <v>2348.2569169960475</v>
      </c>
      <c r="AP617" s="33">
        <v>24398.608695652176</v>
      </c>
      <c r="AQ617" s="33">
        <v>11622.802371541502</v>
      </c>
      <c r="AR617" s="33">
        <v>12449.588932806324</v>
      </c>
      <c r="AS617" s="33">
        <v>18081.91304347826</v>
      </c>
      <c r="AT617" s="33">
        <v>4685.264822134387</v>
      </c>
      <c r="AU617" s="33">
        <v>1856.403162055336</v>
      </c>
      <c r="AV617" s="33">
        <v>79599.023715415024</v>
      </c>
      <c r="AW617" s="33">
        <v>29205.731225296444</v>
      </c>
      <c r="AX617" s="33">
        <v>6278.146245059289</v>
      </c>
      <c r="AY617" s="33">
        <v>14526.379446640316</v>
      </c>
      <c r="AZ617" s="33">
        <v>16733.41897233202</v>
      </c>
      <c r="BA617" s="33">
        <v>12855.347826086958</v>
      </c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  <c r="CE617" s="1"/>
      <c r="CF617" s="1"/>
      <c r="CG617" s="1"/>
      <c r="CH617" s="1"/>
      <c r="CI617" s="1"/>
      <c r="CJ617" s="1"/>
      <c r="CK617" s="1"/>
      <c r="CL617" s="1"/>
      <c r="CM617" s="1"/>
      <c r="CN617" s="1"/>
      <c r="CO617" s="1"/>
      <c r="CP617" s="1"/>
      <c r="CQ617" s="1"/>
      <c r="CR617" s="1"/>
      <c r="CS617" s="1"/>
      <c r="CT617" s="1"/>
      <c r="CU617" s="1"/>
      <c r="CV617" s="1"/>
      <c r="CW617" s="1"/>
      <c r="CX617" s="1"/>
      <c r="CY617" s="1"/>
      <c r="CZ617" s="1"/>
      <c r="DA617" s="1"/>
      <c r="DB617" s="1"/>
      <c r="DC617" s="1"/>
      <c r="DD617" s="1"/>
      <c r="DE617" s="1"/>
      <c r="DF617" s="1"/>
      <c r="DG617" s="1"/>
      <c r="DH617" s="1"/>
      <c r="DI617" s="1"/>
      <c r="DJ617" s="1"/>
      <c r="DK617" s="1"/>
      <c r="DL617" s="1"/>
      <c r="DM617" s="1"/>
      <c r="DN617" s="1"/>
      <c r="DO617" s="1"/>
      <c r="DP617" s="1"/>
      <c r="DQ617" s="1"/>
      <c r="DR617" s="1"/>
      <c r="DS617" s="1"/>
      <c r="DT617" s="1"/>
      <c r="DU617" s="1"/>
      <c r="DV617" s="1"/>
      <c r="DW617" s="1"/>
      <c r="DX617" s="1"/>
      <c r="DY617" s="1"/>
      <c r="DZ617" s="1"/>
      <c r="EA617" s="1"/>
      <c r="EB617" s="1"/>
      <c r="EC617" s="1"/>
      <c r="ED617" s="1"/>
      <c r="EE617" s="1"/>
      <c r="EF617" s="1"/>
      <c r="EG617" s="1"/>
      <c r="EH617" s="1"/>
      <c r="EI617" s="1"/>
      <c r="EJ617" s="1"/>
      <c r="EK617" s="1"/>
      <c r="EL617" s="1"/>
      <c r="EM617" s="1"/>
      <c r="EN617" s="1"/>
      <c r="EO617" s="1"/>
      <c r="EP617" s="1"/>
      <c r="EQ617" s="1"/>
      <c r="ER617" s="1"/>
      <c r="ES617" s="1"/>
      <c r="ET617" s="1"/>
      <c r="EU617" s="1"/>
      <c r="EV617" s="1"/>
      <c r="EW617" s="1"/>
      <c r="EX617" s="1"/>
      <c r="EY617" s="1"/>
      <c r="EZ617" s="1"/>
      <c r="FA617" s="1"/>
      <c r="FB617" s="1"/>
      <c r="FC617" s="1"/>
      <c r="FD617" s="1"/>
      <c r="FE617" s="1"/>
      <c r="FF617" s="1"/>
      <c r="FG617" s="1"/>
      <c r="FH617" s="1"/>
    </row>
    <row r="618" spans="1:164" ht="15.75" customHeight="1" x14ac:dyDescent="0.25">
      <c r="A618" s="1">
        <v>57503</v>
      </c>
      <c r="B618" s="1" t="s">
        <v>619</v>
      </c>
      <c r="C618" s="1" t="s">
        <v>815</v>
      </c>
      <c r="D618" s="1" t="s">
        <v>825</v>
      </c>
      <c r="E618" s="1">
        <v>1700</v>
      </c>
      <c r="F618" s="1" t="s">
        <v>832</v>
      </c>
      <c r="G618" s="1" t="s">
        <v>839</v>
      </c>
      <c r="H618" s="1" t="s">
        <v>844</v>
      </c>
      <c r="I618" s="1" t="s">
        <v>852</v>
      </c>
      <c r="J618" s="33">
        <v>18118.280632411068</v>
      </c>
      <c r="K618" s="33">
        <v>1908.6719367588933</v>
      </c>
      <c r="L618" s="33">
        <v>1880.0948616600792</v>
      </c>
      <c r="M618" s="33">
        <v>13973.865612648222</v>
      </c>
      <c r="N618" s="33">
        <v>355.64822134387356</v>
      </c>
      <c r="O618" s="33">
        <v>0</v>
      </c>
      <c r="P618" s="33">
        <v>0</v>
      </c>
      <c r="Q618" s="33">
        <v>14375.695652173912</v>
      </c>
      <c r="R618" s="33">
        <v>122.24901185770753</v>
      </c>
      <c r="S618" s="33">
        <v>411.20948616600788</v>
      </c>
      <c r="T618" s="33">
        <v>1760.2806324110675</v>
      </c>
      <c r="U618" s="33">
        <v>2025.01185770751</v>
      </c>
      <c r="V618" s="33">
        <v>3072.0039525691705</v>
      </c>
      <c r="W618" s="33">
        <v>3976.7628458498025</v>
      </c>
      <c r="X618" s="33">
        <v>2476.7747035573125</v>
      </c>
      <c r="Y618" s="33">
        <v>531.403162055336</v>
      </c>
      <c r="Z618" s="33">
        <v>24744.118577075104</v>
      </c>
      <c r="AA618" s="33">
        <v>7281.624505928854</v>
      </c>
      <c r="AB618" s="33">
        <v>984.66403162055337</v>
      </c>
      <c r="AC618" s="33">
        <v>4744.399209486166</v>
      </c>
      <c r="AD618" s="33">
        <v>4767.237154150198</v>
      </c>
      <c r="AE618" s="33">
        <v>6966.1936758893289</v>
      </c>
      <c r="AF618" s="33">
        <v>16943.154150197632</v>
      </c>
      <c r="AG618" s="33">
        <v>1988.810276679842</v>
      </c>
      <c r="AH618" s="33">
        <v>1487.608695652174</v>
      </c>
      <c r="AI618" s="33">
        <v>13200.849802371544</v>
      </c>
      <c r="AJ618" s="33">
        <v>265.88537549407118</v>
      </c>
      <c r="AK618" s="33">
        <v>0</v>
      </c>
      <c r="AL618" s="33">
        <v>0</v>
      </c>
      <c r="AM618" s="33">
        <v>13892.703557312254</v>
      </c>
      <c r="AN618" s="33">
        <v>50.671936758893281</v>
      </c>
      <c r="AO618" s="33">
        <v>498.47035573122537</v>
      </c>
      <c r="AP618" s="33">
        <v>1581.2490118577075</v>
      </c>
      <c r="AQ618" s="33">
        <v>2099.537549407115</v>
      </c>
      <c r="AR618" s="33">
        <v>2713.9683794466405</v>
      </c>
      <c r="AS618" s="33">
        <v>4492.01581027668</v>
      </c>
      <c r="AT618" s="33">
        <v>1840.9407114624507</v>
      </c>
      <c r="AU618" s="33">
        <v>615.8498023715415</v>
      </c>
      <c r="AV618" s="33">
        <v>20442.37154150198</v>
      </c>
      <c r="AW618" s="33">
        <v>5692.7075098814239</v>
      </c>
      <c r="AX618" s="33">
        <v>695</v>
      </c>
      <c r="AY618" s="33">
        <v>4126.632411067194</v>
      </c>
      <c r="AZ618" s="33">
        <v>4905.936758893281</v>
      </c>
      <c r="BA618" s="33">
        <v>5022.094861660079</v>
      </c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  <c r="CE618" s="1"/>
      <c r="CF618" s="1"/>
      <c r="CG618" s="1"/>
      <c r="CH618" s="1"/>
      <c r="CI618" s="1"/>
      <c r="CJ618" s="1"/>
      <c r="CK618" s="1"/>
      <c r="CL618" s="1"/>
      <c r="CM618" s="1"/>
      <c r="CN618" s="1"/>
      <c r="CO618" s="1"/>
      <c r="CP618" s="1"/>
      <c r="CQ618" s="1"/>
      <c r="CR618" s="1"/>
      <c r="CS618" s="1"/>
      <c r="CT618" s="1"/>
      <c r="CU618" s="1"/>
      <c r="CV618" s="1"/>
      <c r="CW618" s="1"/>
      <c r="CX618" s="1"/>
      <c r="CY618" s="1"/>
      <c r="CZ618" s="1"/>
      <c r="DA618" s="1"/>
      <c r="DB618" s="1"/>
      <c r="DC618" s="1"/>
      <c r="DD618" s="1"/>
      <c r="DE618" s="1"/>
      <c r="DF618" s="1"/>
      <c r="DG618" s="1"/>
      <c r="DH618" s="1"/>
      <c r="DI618" s="1"/>
      <c r="DJ618" s="1"/>
      <c r="DK618" s="1"/>
      <c r="DL618" s="1"/>
      <c r="DM618" s="1"/>
      <c r="DN618" s="1"/>
      <c r="DO618" s="1"/>
      <c r="DP618" s="1"/>
      <c r="DQ618" s="1"/>
      <c r="DR618" s="1"/>
      <c r="DS618" s="1"/>
      <c r="DT618" s="1"/>
      <c r="DU618" s="1"/>
      <c r="DV618" s="1"/>
      <c r="DW618" s="1"/>
      <c r="DX618" s="1"/>
      <c r="DY618" s="1"/>
      <c r="DZ618" s="1"/>
      <c r="EA618" s="1"/>
      <c r="EB618" s="1"/>
      <c r="EC618" s="1"/>
      <c r="ED618" s="1"/>
      <c r="EE618" s="1"/>
      <c r="EF618" s="1"/>
      <c r="EG618" s="1"/>
      <c r="EH618" s="1"/>
      <c r="EI618" s="1"/>
      <c r="EJ618" s="1"/>
      <c r="EK618" s="1"/>
      <c r="EL618" s="1"/>
      <c r="EM618" s="1"/>
      <c r="EN618" s="1"/>
      <c r="EO618" s="1"/>
      <c r="EP618" s="1"/>
      <c r="EQ618" s="1"/>
      <c r="ER618" s="1"/>
      <c r="ES618" s="1"/>
      <c r="ET618" s="1"/>
      <c r="EU618" s="1"/>
      <c r="EV618" s="1"/>
      <c r="EW618" s="1"/>
      <c r="EX618" s="1"/>
      <c r="EY618" s="1"/>
      <c r="EZ618" s="1"/>
      <c r="FA618" s="1"/>
      <c r="FB618" s="1"/>
      <c r="FC618" s="1"/>
      <c r="FD618" s="1"/>
      <c r="FE618" s="1"/>
      <c r="FF618" s="1"/>
      <c r="FG618" s="1"/>
      <c r="FH618" s="1"/>
    </row>
    <row r="619" spans="1:164" ht="15.75" customHeight="1" x14ac:dyDescent="0.25">
      <c r="A619" s="1">
        <v>60001</v>
      </c>
      <c r="B619" s="1" t="s">
        <v>620</v>
      </c>
      <c r="C619" s="1" t="s">
        <v>816</v>
      </c>
      <c r="D619" s="1" t="s">
        <v>827</v>
      </c>
      <c r="E619" s="1">
        <v>4234</v>
      </c>
      <c r="F619" s="1" t="s">
        <v>832</v>
      </c>
      <c r="G619" s="1" t="s">
        <v>840</v>
      </c>
      <c r="H619" s="2" t="s">
        <v>847</v>
      </c>
      <c r="I619" s="1" t="s">
        <v>853</v>
      </c>
      <c r="J619" s="33">
        <v>325899.20158102771</v>
      </c>
      <c r="K619" s="33">
        <v>22208.996047430832</v>
      </c>
      <c r="L619" s="33">
        <v>51843.699604743088</v>
      </c>
      <c r="M619" s="33">
        <v>165699.47035573123</v>
      </c>
      <c r="N619" s="33">
        <v>56909.213438735183</v>
      </c>
      <c r="O619" s="33">
        <v>23207.312252964428</v>
      </c>
      <c r="P619" s="33">
        <v>6030.5098814229259</v>
      </c>
      <c r="Q619" s="33">
        <v>192017.61264822134</v>
      </c>
      <c r="R619" s="33">
        <v>6208.446640316206</v>
      </c>
      <c r="S619" s="33">
        <v>14080.656126482214</v>
      </c>
      <c r="T619" s="33">
        <v>59987.407114624519</v>
      </c>
      <c r="U619" s="33">
        <v>31326.498023715416</v>
      </c>
      <c r="V619" s="33">
        <v>32974.446640316208</v>
      </c>
      <c r="W619" s="33">
        <v>34261.403162055343</v>
      </c>
      <c r="X619" s="33">
        <v>8536.252964426878</v>
      </c>
      <c r="Y619" s="33">
        <v>4642.5019762845859</v>
      </c>
      <c r="Z619" s="33">
        <v>167554.72332015811</v>
      </c>
      <c r="AA619" s="33">
        <v>68976.407114624511</v>
      </c>
      <c r="AB619" s="33">
        <v>16810.494071146248</v>
      </c>
      <c r="AC619" s="33">
        <v>24272.687747035576</v>
      </c>
      <c r="AD619" s="33">
        <v>30479.486166007911</v>
      </c>
      <c r="AE619" s="33">
        <v>27015.648221343876</v>
      </c>
      <c r="AF619" s="33">
        <v>322192.5296442688</v>
      </c>
      <c r="AG619" s="33">
        <v>25886.691699604748</v>
      </c>
      <c r="AH619" s="33">
        <v>53141.138339920944</v>
      </c>
      <c r="AI619" s="33">
        <v>161020.12252964426</v>
      </c>
      <c r="AJ619" s="33">
        <v>56201.608695652183</v>
      </c>
      <c r="AK619" s="33">
        <v>20809.498023715416</v>
      </c>
      <c r="AL619" s="33">
        <v>5133.4703557312259</v>
      </c>
      <c r="AM619" s="33">
        <v>213941.5652173913</v>
      </c>
      <c r="AN619" s="33">
        <v>6360.494071146245</v>
      </c>
      <c r="AO619" s="33">
        <v>14589.422924901186</v>
      </c>
      <c r="AP619" s="33">
        <v>70901.260869565231</v>
      </c>
      <c r="AQ619" s="33">
        <v>35017.822134387352</v>
      </c>
      <c r="AR619" s="33">
        <v>32429.91304347826</v>
      </c>
      <c r="AS619" s="33">
        <v>41573.683794466408</v>
      </c>
      <c r="AT619" s="33">
        <v>8522.7114624505939</v>
      </c>
      <c r="AU619" s="33">
        <v>4546.2569169960479</v>
      </c>
      <c r="AV619" s="33">
        <v>164268.22134387353</v>
      </c>
      <c r="AW619" s="33">
        <v>64491.861660079056</v>
      </c>
      <c r="AX619" s="33">
        <v>16588.20553359684</v>
      </c>
      <c r="AY619" s="33">
        <v>24350.881422924904</v>
      </c>
      <c r="AZ619" s="33">
        <v>30229.158102766803</v>
      </c>
      <c r="BA619" s="33">
        <v>28608.114624505932</v>
      </c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  <c r="CE619" s="1"/>
      <c r="CF619" s="1"/>
      <c r="CG619" s="1"/>
      <c r="CH619" s="1"/>
      <c r="CI619" s="1"/>
      <c r="CJ619" s="1"/>
      <c r="CK619" s="1"/>
      <c r="CL619" s="1"/>
      <c r="CM619" s="1"/>
      <c r="CN619" s="1"/>
      <c r="CO619" s="1"/>
      <c r="CP619" s="1"/>
      <c r="CQ619" s="1"/>
      <c r="CR619" s="1"/>
      <c r="CS619" s="1"/>
      <c r="CT619" s="1"/>
      <c r="CU619" s="1"/>
      <c r="CV619" s="1"/>
      <c r="CW619" s="1"/>
      <c r="CX619" s="1"/>
      <c r="CY619" s="1"/>
      <c r="CZ619" s="1"/>
      <c r="DA619" s="1"/>
      <c r="DB619" s="1"/>
      <c r="DC619" s="1"/>
      <c r="DD619" s="1"/>
      <c r="DE619" s="1"/>
      <c r="DF619" s="1"/>
      <c r="DG619" s="1"/>
      <c r="DH619" s="1"/>
      <c r="DI619" s="1"/>
      <c r="DJ619" s="1"/>
      <c r="DK619" s="1"/>
      <c r="DL619" s="1"/>
      <c r="DM619" s="1"/>
      <c r="DN619" s="1"/>
      <c r="DO619" s="1"/>
      <c r="DP619" s="1"/>
      <c r="DQ619" s="1"/>
      <c r="DR619" s="1"/>
      <c r="DS619" s="1"/>
      <c r="DT619" s="1"/>
      <c r="DU619" s="1"/>
      <c r="DV619" s="1"/>
      <c r="DW619" s="1"/>
      <c r="DX619" s="1"/>
      <c r="DY619" s="1"/>
      <c r="DZ619" s="1"/>
      <c r="EA619" s="1"/>
      <c r="EB619" s="1"/>
      <c r="EC619" s="1"/>
      <c r="ED619" s="1"/>
      <c r="EE619" s="1"/>
      <c r="EF619" s="1"/>
      <c r="EG619" s="1"/>
      <c r="EH619" s="1"/>
      <c r="EI619" s="1"/>
      <c r="EJ619" s="1"/>
      <c r="EK619" s="1"/>
      <c r="EL619" s="1"/>
      <c r="EM619" s="1"/>
      <c r="EN619" s="1"/>
      <c r="EO619" s="1"/>
      <c r="EP619" s="1"/>
      <c r="EQ619" s="1"/>
      <c r="ER619" s="1"/>
      <c r="ES619" s="1"/>
      <c r="ET619" s="1"/>
      <c r="EU619" s="1"/>
      <c r="EV619" s="1"/>
      <c r="EW619" s="1"/>
      <c r="EX619" s="1"/>
      <c r="EY619" s="1"/>
      <c r="EZ619" s="1"/>
      <c r="FA619" s="1"/>
      <c r="FB619" s="1"/>
      <c r="FC619" s="1"/>
      <c r="FD619" s="1"/>
      <c r="FE619" s="1"/>
      <c r="FF619" s="1"/>
      <c r="FG619" s="1"/>
      <c r="FH619" s="1"/>
    </row>
    <row r="620" spans="1:164" ht="15.75" customHeight="1" x14ac:dyDescent="0.25">
      <c r="A620" s="1">
        <v>60017</v>
      </c>
      <c r="B620" s="1" t="s">
        <v>621</v>
      </c>
      <c r="C620" s="1" t="s">
        <v>816</v>
      </c>
      <c r="D620" s="1" t="s">
        <v>827</v>
      </c>
      <c r="E620" s="1">
        <v>3162</v>
      </c>
      <c r="F620" s="1" t="s">
        <v>835</v>
      </c>
      <c r="G620" s="1" t="s">
        <v>840</v>
      </c>
      <c r="H620" s="1" t="s">
        <v>845</v>
      </c>
      <c r="I620" s="1" t="s">
        <v>851</v>
      </c>
      <c r="J620" s="33">
        <v>136608.82608695654</v>
      </c>
      <c r="K620" s="33">
        <v>15351.1581027668</v>
      </c>
      <c r="L620" s="33">
        <v>19483.592885375496</v>
      </c>
      <c r="M620" s="33">
        <v>65741.778656126495</v>
      </c>
      <c r="N620" s="33">
        <v>20780.814229249012</v>
      </c>
      <c r="O620" s="33">
        <v>12944.96442687747</v>
      </c>
      <c r="P620" s="33">
        <v>2306.517786561265</v>
      </c>
      <c r="Q620" s="33">
        <v>129556.38735177869</v>
      </c>
      <c r="R620" s="33">
        <v>3124.4940711462455</v>
      </c>
      <c r="S620" s="33">
        <v>5873.833992094862</v>
      </c>
      <c r="T620" s="33">
        <v>44496.114624505928</v>
      </c>
      <c r="U620" s="33">
        <v>23190.845849802372</v>
      </c>
      <c r="V620" s="33">
        <v>21665.18972332016</v>
      </c>
      <c r="W620" s="33">
        <v>23326.422924901188</v>
      </c>
      <c r="X620" s="33">
        <v>4596.300395256917</v>
      </c>
      <c r="Y620" s="33">
        <v>3283.185770750988</v>
      </c>
      <c r="Z620" s="33">
        <v>117560.03952569171</v>
      </c>
      <c r="AA620" s="33">
        <v>53957.486166007911</v>
      </c>
      <c r="AB620" s="33">
        <v>11931.28063241107</v>
      </c>
      <c r="AC620" s="33">
        <v>17566.916996047432</v>
      </c>
      <c r="AD620" s="33">
        <v>15715.845849802372</v>
      </c>
      <c r="AE620" s="33">
        <v>18388.509881422928</v>
      </c>
      <c r="AF620" s="33">
        <v>140506.40711462454</v>
      </c>
      <c r="AG620" s="33">
        <v>14495.932806324112</v>
      </c>
      <c r="AH620" s="33">
        <v>21029.490118577076</v>
      </c>
      <c r="AI620" s="33">
        <v>68683.276679841903</v>
      </c>
      <c r="AJ620" s="33">
        <v>22685.826086956524</v>
      </c>
      <c r="AK620" s="33">
        <v>10490.675889328066</v>
      </c>
      <c r="AL620" s="33">
        <v>3121.205533596838</v>
      </c>
      <c r="AM620" s="33">
        <v>140817.50988142294</v>
      </c>
      <c r="AN620" s="33">
        <v>4093.343873517787</v>
      </c>
      <c r="AO620" s="33">
        <v>5650.193675889328</v>
      </c>
      <c r="AP620" s="33">
        <v>48331.37944664032</v>
      </c>
      <c r="AQ620" s="33">
        <v>22146.241106719368</v>
      </c>
      <c r="AR620" s="33">
        <v>21737.407114624508</v>
      </c>
      <c r="AS620" s="33">
        <v>30468.513833992096</v>
      </c>
      <c r="AT620" s="33">
        <v>5006.632411067194</v>
      </c>
      <c r="AU620" s="33">
        <v>3383.7984189723325</v>
      </c>
      <c r="AV620" s="33">
        <v>118763.95256916998</v>
      </c>
      <c r="AW620" s="33">
        <v>55255.853754940712</v>
      </c>
      <c r="AX620" s="33">
        <v>12015.865612648222</v>
      </c>
      <c r="AY620" s="33">
        <v>18018.95256916996</v>
      </c>
      <c r="AZ620" s="33">
        <v>14749.984189723322</v>
      </c>
      <c r="BA620" s="33">
        <v>18723.296442687748</v>
      </c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  <c r="CE620" s="1"/>
      <c r="CF620" s="1"/>
      <c r="CG620" s="1"/>
      <c r="CH620" s="1"/>
      <c r="CI620" s="1"/>
      <c r="CJ620" s="1"/>
      <c r="CK620" s="1"/>
      <c r="CL620" s="1"/>
      <c r="CM620" s="1"/>
      <c r="CN620" s="1"/>
      <c r="CO620" s="1"/>
      <c r="CP620" s="1"/>
      <c r="CQ620" s="1"/>
      <c r="CR620" s="1"/>
      <c r="CS620" s="1"/>
      <c r="CT620" s="1"/>
      <c r="CU620" s="1"/>
      <c r="CV620" s="1"/>
      <c r="CW620" s="1"/>
      <c r="CX620" s="1"/>
      <c r="CY620" s="1"/>
      <c r="CZ620" s="1"/>
      <c r="DA620" s="1"/>
      <c r="DB620" s="1"/>
      <c r="DC620" s="1"/>
      <c r="DD620" s="1"/>
      <c r="DE620" s="1"/>
      <c r="DF620" s="1"/>
      <c r="DG620" s="1"/>
      <c r="DH620" s="1"/>
      <c r="DI620" s="1"/>
      <c r="DJ620" s="1"/>
      <c r="DK620" s="1"/>
      <c r="DL620" s="1"/>
      <c r="DM620" s="1"/>
      <c r="DN620" s="1"/>
      <c r="DO620" s="1"/>
      <c r="DP620" s="1"/>
      <c r="DQ620" s="1"/>
      <c r="DR620" s="1"/>
      <c r="DS620" s="1"/>
      <c r="DT620" s="1"/>
      <c r="DU620" s="1"/>
      <c r="DV620" s="1"/>
      <c r="DW620" s="1"/>
      <c r="DX620" s="1"/>
      <c r="DY620" s="1"/>
      <c r="DZ620" s="1"/>
      <c r="EA620" s="1"/>
      <c r="EB620" s="1"/>
      <c r="EC620" s="1"/>
      <c r="ED620" s="1"/>
      <c r="EE620" s="1"/>
      <c r="EF620" s="1"/>
      <c r="EG620" s="1"/>
      <c r="EH620" s="1"/>
      <c r="EI620" s="1"/>
      <c r="EJ620" s="1"/>
      <c r="EK620" s="1"/>
      <c r="EL620" s="1"/>
      <c r="EM620" s="1"/>
      <c r="EN620" s="1"/>
      <c r="EO620" s="1"/>
      <c r="EP620" s="1"/>
      <c r="EQ620" s="1"/>
      <c r="ER620" s="1"/>
      <c r="ES620" s="1"/>
      <c r="ET620" s="1"/>
      <c r="EU620" s="1"/>
      <c r="EV620" s="1"/>
      <c r="EW620" s="1"/>
      <c r="EX620" s="1"/>
      <c r="EY620" s="1"/>
      <c r="EZ620" s="1"/>
      <c r="FA620" s="1"/>
      <c r="FB620" s="1"/>
      <c r="FC620" s="1"/>
      <c r="FD620" s="1"/>
      <c r="FE620" s="1"/>
      <c r="FF620" s="1"/>
      <c r="FG620" s="1"/>
      <c r="FH620" s="1"/>
    </row>
    <row r="621" spans="1:164" ht="15.75" customHeight="1" x14ac:dyDescent="0.25">
      <c r="A621" s="1">
        <v>60018</v>
      </c>
      <c r="B621" s="1" t="s">
        <v>622</v>
      </c>
      <c r="C621" s="1" t="s">
        <v>817</v>
      </c>
      <c r="D621" s="1" t="s">
        <v>823</v>
      </c>
      <c r="E621" s="1">
        <v>1408</v>
      </c>
      <c r="F621" s="1" t="s">
        <v>832</v>
      </c>
      <c r="G621" s="1" t="s">
        <v>840</v>
      </c>
      <c r="H621" s="1" t="s">
        <v>843</v>
      </c>
      <c r="I621" s="1" t="s">
        <v>850</v>
      </c>
      <c r="J621" s="33">
        <v>3133.648221343874</v>
      </c>
      <c r="K621" s="33">
        <v>328.07509881422925</v>
      </c>
      <c r="L621" s="33">
        <v>778.72727272727286</v>
      </c>
      <c r="M621" s="33">
        <v>1532.695652173913</v>
      </c>
      <c r="N621" s="33">
        <v>263.24110671936762</v>
      </c>
      <c r="O621" s="33">
        <v>230.90909090909093</v>
      </c>
      <c r="P621" s="33">
        <v>0</v>
      </c>
      <c r="Q621" s="33">
        <v>21519.577075098816</v>
      </c>
      <c r="R621" s="33">
        <v>317.05533596837944</v>
      </c>
      <c r="S621" s="33">
        <v>307.47035573122531</v>
      </c>
      <c r="T621" s="33">
        <v>4356.134387351779</v>
      </c>
      <c r="U621" s="33">
        <v>3805.4545454545455</v>
      </c>
      <c r="V621" s="33">
        <v>3004.0750988142295</v>
      </c>
      <c r="W621" s="33">
        <v>6594.1383399209481</v>
      </c>
      <c r="X621" s="33">
        <v>2447.8379446640315</v>
      </c>
      <c r="Y621" s="33">
        <v>687.41106719367599</v>
      </c>
      <c r="Z621" s="33">
        <v>20947.69960474308</v>
      </c>
      <c r="AA621" s="33">
        <v>7217.197628458498</v>
      </c>
      <c r="AB621" s="33">
        <v>1288.300395256917</v>
      </c>
      <c r="AC621" s="33">
        <v>4120.913043478261</v>
      </c>
      <c r="AD621" s="33">
        <v>1081.5968379446642</v>
      </c>
      <c r="AE621" s="33">
        <v>7239.691699604743</v>
      </c>
      <c r="AF621" s="33">
        <v>2895.0948616600799</v>
      </c>
      <c r="AG621" s="33">
        <v>215.90909090909093</v>
      </c>
      <c r="AH621" s="33">
        <v>502.24901185770756</v>
      </c>
      <c r="AI621" s="33">
        <v>898.90909090909088</v>
      </c>
      <c r="AJ621" s="33">
        <v>210.11067193675893</v>
      </c>
      <c r="AK621" s="33">
        <v>665.68774703557324</v>
      </c>
      <c r="AL621" s="33">
        <v>402.22924901185775</v>
      </c>
      <c r="AM621" s="33">
        <v>25865.731225296448</v>
      </c>
      <c r="AN621" s="33">
        <v>200.09881422924903</v>
      </c>
      <c r="AO621" s="33">
        <v>1165.0711462450595</v>
      </c>
      <c r="AP621" s="33">
        <v>4459.083003952569</v>
      </c>
      <c r="AQ621" s="33">
        <v>3804.513833992095</v>
      </c>
      <c r="AR621" s="33">
        <v>4001.071146245059</v>
      </c>
      <c r="AS621" s="33">
        <v>8467.97628458498</v>
      </c>
      <c r="AT621" s="33">
        <v>2933.509881422925</v>
      </c>
      <c r="AU621" s="33">
        <v>834.40711462450611</v>
      </c>
      <c r="AV621" s="33">
        <v>19976.17391304348</v>
      </c>
      <c r="AW621" s="33">
        <v>5644.316205533597</v>
      </c>
      <c r="AX621" s="33">
        <v>1261.6482213438737</v>
      </c>
      <c r="AY621" s="33">
        <v>4613.743083003953</v>
      </c>
      <c r="AZ621" s="33">
        <v>1484.8616600790515</v>
      </c>
      <c r="BA621" s="33">
        <v>6971.604743083004</v>
      </c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  <c r="CE621" s="1"/>
      <c r="CF621" s="1"/>
      <c r="CG621" s="1"/>
      <c r="CH621" s="1"/>
      <c r="CI621" s="1"/>
      <c r="CJ621" s="1"/>
      <c r="CK621" s="1"/>
      <c r="CL621" s="1"/>
      <c r="CM621" s="1"/>
      <c r="CN621" s="1"/>
      <c r="CO621" s="1"/>
      <c r="CP621" s="1"/>
      <c r="CQ621" s="1"/>
      <c r="CR621" s="1"/>
      <c r="CS621" s="1"/>
      <c r="CT621" s="1"/>
      <c r="CU621" s="1"/>
      <c r="CV621" s="1"/>
      <c r="CW621" s="1"/>
      <c r="CX621" s="1"/>
      <c r="CY621" s="1"/>
      <c r="CZ621" s="1"/>
      <c r="DA621" s="1"/>
      <c r="DB621" s="1"/>
      <c r="DC621" s="1"/>
      <c r="DD621" s="1"/>
      <c r="DE621" s="1"/>
      <c r="DF621" s="1"/>
      <c r="DG621" s="1"/>
      <c r="DH621" s="1"/>
      <c r="DI621" s="1"/>
      <c r="DJ621" s="1"/>
      <c r="DK621" s="1"/>
      <c r="DL621" s="1"/>
      <c r="DM621" s="1"/>
      <c r="DN621" s="1"/>
      <c r="DO621" s="1"/>
      <c r="DP621" s="1"/>
      <c r="DQ621" s="1"/>
      <c r="DR621" s="1"/>
      <c r="DS621" s="1"/>
      <c r="DT621" s="1"/>
      <c r="DU621" s="1"/>
      <c r="DV621" s="1"/>
      <c r="DW621" s="1"/>
      <c r="DX621" s="1"/>
      <c r="DY621" s="1"/>
      <c r="DZ621" s="1"/>
      <c r="EA621" s="1"/>
      <c r="EB621" s="1"/>
      <c r="EC621" s="1"/>
      <c r="ED621" s="1"/>
      <c r="EE621" s="1"/>
      <c r="EF621" s="1"/>
      <c r="EG621" s="1"/>
      <c r="EH621" s="1"/>
      <c r="EI621" s="1"/>
      <c r="EJ621" s="1"/>
      <c r="EK621" s="1"/>
      <c r="EL621" s="1"/>
      <c r="EM621" s="1"/>
      <c r="EN621" s="1"/>
      <c r="EO621" s="1"/>
      <c r="EP621" s="1"/>
      <c r="EQ621" s="1"/>
      <c r="ER621" s="1"/>
      <c r="ES621" s="1"/>
      <c r="ET621" s="1"/>
      <c r="EU621" s="1"/>
      <c r="EV621" s="1"/>
      <c r="EW621" s="1"/>
      <c r="EX621" s="1"/>
      <c r="EY621" s="1"/>
      <c r="EZ621" s="1"/>
      <c r="FA621" s="1"/>
      <c r="FB621" s="1"/>
      <c r="FC621" s="1"/>
      <c r="FD621" s="1"/>
      <c r="FE621" s="1"/>
      <c r="FF621" s="1"/>
      <c r="FG621" s="1"/>
      <c r="FH621" s="1"/>
    </row>
    <row r="622" spans="1:164" ht="15.75" customHeight="1" x14ac:dyDescent="0.25">
      <c r="A622" s="1">
        <v>60020</v>
      </c>
      <c r="B622" s="1" t="s">
        <v>623</v>
      </c>
      <c r="C622" s="1" t="s">
        <v>816</v>
      </c>
      <c r="D622" s="1" t="s">
        <v>824</v>
      </c>
      <c r="E622" s="1">
        <v>2795</v>
      </c>
      <c r="F622" s="1" t="s">
        <v>834</v>
      </c>
      <c r="G622" s="1" t="s">
        <v>840</v>
      </c>
      <c r="H622" s="1" t="s">
        <v>841</v>
      </c>
      <c r="I622" s="1" t="s">
        <v>853</v>
      </c>
      <c r="J622" s="33">
        <v>121667.67193675891</v>
      </c>
      <c r="K622" s="33">
        <v>11732.07114624506</v>
      </c>
      <c r="L622" s="33">
        <v>22534.984189723324</v>
      </c>
      <c r="M622" s="33">
        <v>47388.126482213447</v>
      </c>
      <c r="N622" s="33">
        <v>25641.482213438736</v>
      </c>
      <c r="O622" s="33">
        <v>13568.833992094864</v>
      </c>
      <c r="P622" s="33">
        <v>802.17391304347836</v>
      </c>
      <c r="Q622" s="33">
        <v>75223.391304347824</v>
      </c>
      <c r="R622" s="33">
        <v>1799.1897233201582</v>
      </c>
      <c r="S622" s="33">
        <v>4643.304347826087</v>
      </c>
      <c r="T622" s="33">
        <v>18707.249011857708</v>
      </c>
      <c r="U622" s="33">
        <v>16051.418972332016</v>
      </c>
      <c r="V622" s="33">
        <v>11943.885375494072</v>
      </c>
      <c r="W622" s="33">
        <v>16602.877470355732</v>
      </c>
      <c r="X622" s="33">
        <v>3392.0079051383404</v>
      </c>
      <c r="Y622" s="33">
        <v>2083.4584980237155</v>
      </c>
      <c r="Z622" s="33">
        <v>77965.486166007904</v>
      </c>
      <c r="AA622" s="33">
        <v>33586.956521739135</v>
      </c>
      <c r="AB622" s="33">
        <v>11027.067193675892</v>
      </c>
      <c r="AC622" s="33">
        <v>15669.549407114626</v>
      </c>
      <c r="AD622" s="33">
        <v>8020.4743083003959</v>
      </c>
      <c r="AE622" s="33">
        <v>9661.438735177866</v>
      </c>
      <c r="AF622" s="33">
        <v>130212.17391304349</v>
      </c>
      <c r="AG622" s="33">
        <v>13519.798418972332</v>
      </c>
      <c r="AH622" s="33">
        <v>20934.501976284588</v>
      </c>
      <c r="AI622" s="33">
        <v>53018.873517786567</v>
      </c>
      <c r="AJ622" s="33">
        <v>26828.624505928856</v>
      </c>
      <c r="AK622" s="33">
        <v>14972.762845849802</v>
      </c>
      <c r="AL622" s="33">
        <v>937.61264822134387</v>
      </c>
      <c r="AM622" s="33">
        <v>84334.529644268783</v>
      </c>
      <c r="AN622" s="33">
        <v>2487.4822134387355</v>
      </c>
      <c r="AO622" s="33">
        <v>5391.0671936758899</v>
      </c>
      <c r="AP622" s="33">
        <v>21552.280632411068</v>
      </c>
      <c r="AQ622" s="33">
        <v>16789.85770750988</v>
      </c>
      <c r="AR622" s="33">
        <v>13146.07509881423</v>
      </c>
      <c r="AS622" s="33">
        <v>19791.814229249012</v>
      </c>
      <c r="AT622" s="33">
        <v>2939.517786561265</v>
      </c>
      <c r="AU622" s="33">
        <v>2236.434782608696</v>
      </c>
      <c r="AV622" s="33">
        <v>82488.426877470367</v>
      </c>
      <c r="AW622" s="33">
        <v>35076.695652173919</v>
      </c>
      <c r="AX622" s="33">
        <v>10118.18181818182</v>
      </c>
      <c r="AY622" s="33">
        <v>16580.264822134388</v>
      </c>
      <c r="AZ622" s="33">
        <v>6052.920948616601</v>
      </c>
      <c r="BA622" s="33">
        <v>14660.363636363638</v>
      </c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  <c r="CE622" s="1"/>
      <c r="CF622" s="1"/>
      <c r="CG622" s="1"/>
      <c r="CH622" s="1"/>
      <c r="CI622" s="1"/>
      <c r="CJ622" s="1"/>
      <c r="CK622" s="1"/>
      <c r="CL622" s="1"/>
      <c r="CM622" s="1"/>
      <c r="CN622" s="1"/>
      <c r="CO622" s="1"/>
      <c r="CP622" s="1"/>
      <c r="CQ622" s="1"/>
      <c r="CR622" s="1"/>
      <c r="CS622" s="1"/>
      <c r="CT622" s="1"/>
      <c r="CU622" s="1"/>
      <c r="CV622" s="1"/>
      <c r="CW622" s="1"/>
      <c r="CX622" s="1"/>
      <c r="CY622" s="1"/>
      <c r="CZ622" s="1"/>
      <c r="DA622" s="1"/>
      <c r="DB622" s="1"/>
      <c r="DC622" s="1"/>
      <c r="DD622" s="1"/>
      <c r="DE622" s="1"/>
      <c r="DF622" s="1"/>
      <c r="DG622" s="1"/>
      <c r="DH622" s="1"/>
      <c r="DI622" s="1"/>
      <c r="DJ622" s="1"/>
      <c r="DK622" s="1"/>
      <c r="DL622" s="1"/>
      <c r="DM622" s="1"/>
      <c r="DN622" s="1"/>
      <c r="DO622" s="1"/>
      <c r="DP622" s="1"/>
      <c r="DQ622" s="1"/>
      <c r="DR622" s="1"/>
      <c r="DS622" s="1"/>
      <c r="DT622" s="1"/>
      <c r="DU622" s="1"/>
      <c r="DV622" s="1"/>
      <c r="DW622" s="1"/>
      <c r="DX622" s="1"/>
      <c r="DY622" s="1"/>
      <c r="DZ622" s="1"/>
      <c r="EA622" s="1"/>
      <c r="EB622" s="1"/>
      <c r="EC622" s="1"/>
      <c r="ED622" s="1"/>
      <c r="EE622" s="1"/>
      <c r="EF622" s="1"/>
      <c r="EG622" s="1"/>
      <c r="EH622" s="1"/>
      <c r="EI622" s="1"/>
      <c r="EJ622" s="1"/>
      <c r="EK622" s="1"/>
      <c r="EL622" s="1"/>
      <c r="EM622" s="1"/>
      <c r="EN622" s="1"/>
      <c r="EO622" s="1"/>
      <c r="EP622" s="1"/>
      <c r="EQ622" s="1"/>
      <c r="ER622" s="1"/>
      <c r="ES622" s="1"/>
      <c r="ET622" s="1"/>
      <c r="EU622" s="1"/>
      <c r="EV622" s="1"/>
      <c r="EW622" s="1"/>
      <c r="EX622" s="1"/>
      <c r="EY622" s="1"/>
      <c r="EZ622" s="1"/>
      <c r="FA622" s="1"/>
      <c r="FB622" s="1"/>
      <c r="FC622" s="1"/>
      <c r="FD622" s="1"/>
      <c r="FE622" s="1"/>
      <c r="FF622" s="1"/>
      <c r="FG622" s="1"/>
      <c r="FH622" s="1"/>
    </row>
    <row r="623" spans="1:164" ht="15.75" customHeight="1" x14ac:dyDescent="0.25">
      <c r="A623" s="1">
        <v>60023</v>
      </c>
      <c r="B623" s="1" t="s">
        <v>624</v>
      </c>
      <c r="C623" s="1" t="s">
        <v>818</v>
      </c>
      <c r="D623" s="1" t="s">
        <v>825</v>
      </c>
      <c r="E623" s="1">
        <v>2149</v>
      </c>
      <c r="F623" s="1" t="s">
        <v>833</v>
      </c>
      <c r="G623" s="1" t="s">
        <v>840</v>
      </c>
      <c r="H623" s="1" t="s">
        <v>841</v>
      </c>
      <c r="I623" s="1" t="s">
        <v>852</v>
      </c>
      <c r="J623" s="33">
        <v>36693.000000000007</v>
      </c>
      <c r="K623" s="33">
        <v>2371.486166007905</v>
      </c>
      <c r="L623" s="33">
        <v>5180.893280632411</v>
      </c>
      <c r="M623" s="33">
        <v>16234.620553359684</v>
      </c>
      <c r="N623" s="33">
        <v>8395.6719367588939</v>
      </c>
      <c r="O623" s="33">
        <v>3386.8577075098815</v>
      </c>
      <c r="P623" s="33">
        <v>1123.4703557312255</v>
      </c>
      <c r="Q623" s="33">
        <v>52430.750988142303</v>
      </c>
      <c r="R623" s="33">
        <v>762.00790513833999</v>
      </c>
      <c r="S623" s="33">
        <v>2275.916996047431</v>
      </c>
      <c r="T623" s="33">
        <v>13292.422924901188</v>
      </c>
      <c r="U623" s="33">
        <v>10518.652173913044</v>
      </c>
      <c r="V623" s="33">
        <v>9738.802371541502</v>
      </c>
      <c r="W623" s="33">
        <v>9954.624505928854</v>
      </c>
      <c r="X623" s="33">
        <v>5885.8735177865619</v>
      </c>
      <c r="Y623" s="33">
        <v>2.4505928853754941</v>
      </c>
      <c r="Z623" s="33">
        <v>49680.6837944664</v>
      </c>
      <c r="AA623" s="33">
        <v>20792.96837944664</v>
      </c>
      <c r="AB623" s="33">
        <v>6443.739130434783</v>
      </c>
      <c r="AC623" s="33">
        <v>4501.110671936759</v>
      </c>
      <c r="AD623" s="33">
        <v>11350.288537549408</v>
      </c>
      <c r="AE623" s="33">
        <v>6592.5770750988149</v>
      </c>
      <c r="AF623" s="33">
        <v>35977.256916996048</v>
      </c>
      <c r="AG623" s="33">
        <v>2919.7984189723325</v>
      </c>
      <c r="AH623" s="33">
        <v>5519.1620553359689</v>
      </c>
      <c r="AI623" s="33">
        <v>14471.604743083006</v>
      </c>
      <c r="AJ623" s="33">
        <v>8506.6916996047439</v>
      </c>
      <c r="AK623" s="33">
        <v>3783.1620553359685</v>
      </c>
      <c r="AL623" s="33">
        <v>776.83794466403174</v>
      </c>
      <c r="AM623" s="33">
        <v>56152.65612648223</v>
      </c>
      <c r="AN623" s="33">
        <v>777.13438735177874</v>
      </c>
      <c r="AO623" s="33">
        <v>2771.106719367589</v>
      </c>
      <c r="AP623" s="33">
        <v>13400.656126482216</v>
      </c>
      <c r="AQ623" s="33">
        <v>10319.545454545456</v>
      </c>
      <c r="AR623" s="33">
        <v>10190.521739130436</v>
      </c>
      <c r="AS623" s="33">
        <v>11696.802371541502</v>
      </c>
      <c r="AT623" s="33">
        <v>6994.438735177866</v>
      </c>
      <c r="AU623" s="33">
        <v>2.4505928853754941</v>
      </c>
      <c r="AV623" s="33">
        <v>49941.383399209495</v>
      </c>
      <c r="AW623" s="33">
        <v>19802.644268774708</v>
      </c>
      <c r="AX623" s="33">
        <v>6389.916996047431</v>
      </c>
      <c r="AY623" s="33">
        <v>4730.6640316205539</v>
      </c>
      <c r="AZ623" s="33">
        <v>11808.517786561266</v>
      </c>
      <c r="BA623" s="33">
        <v>7209.640316205534</v>
      </c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  <c r="CE623" s="1"/>
      <c r="CF623" s="1"/>
      <c r="CG623" s="1"/>
      <c r="CH623" s="1"/>
      <c r="CI623" s="1"/>
      <c r="CJ623" s="1"/>
      <c r="CK623" s="1"/>
      <c r="CL623" s="1"/>
      <c r="CM623" s="1"/>
      <c r="CN623" s="1"/>
      <c r="CO623" s="1"/>
      <c r="CP623" s="1"/>
      <c r="CQ623" s="1"/>
      <c r="CR623" s="1"/>
      <c r="CS623" s="1"/>
      <c r="CT623" s="1"/>
      <c r="CU623" s="1"/>
      <c r="CV623" s="1"/>
      <c r="CW623" s="1"/>
      <c r="CX623" s="1"/>
      <c r="CY623" s="1"/>
      <c r="CZ623" s="1"/>
      <c r="DA623" s="1"/>
      <c r="DB623" s="1"/>
      <c r="DC623" s="1"/>
      <c r="DD623" s="1"/>
      <c r="DE623" s="1"/>
      <c r="DF623" s="1"/>
      <c r="DG623" s="1"/>
      <c r="DH623" s="1"/>
      <c r="DI623" s="1"/>
      <c r="DJ623" s="1"/>
      <c r="DK623" s="1"/>
      <c r="DL623" s="1"/>
      <c r="DM623" s="1"/>
      <c r="DN623" s="1"/>
      <c r="DO623" s="1"/>
      <c r="DP623" s="1"/>
      <c r="DQ623" s="1"/>
      <c r="DR623" s="1"/>
      <c r="DS623" s="1"/>
      <c r="DT623" s="1"/>
      <c r="DU623" s="1"/>
      <c r="DV623" s="1"/>
      <c r="DW623" s="1"/>
      <c r="DX623" s="1"/>
      <c r="DY623" s="1"/>
      <c r="DZ623" s="1"/>
      <c r="EA623" s="1"/>
      <c r="EB623" s="1"/>
      <c r="EC623" s="1"/>
      <c r="ED623" s="1"/>
      <c r="EE623" s="1"/>
      <c r="EF623" s="1"/>
      <c r="EG623" s="1"/>
      <c r="EH623" s="1"/>
      <c r="EI623" s="1"/>
      <c r="EJ623" s="1"/>
      <c r="EK623" s="1"/>
      <c r="EL623" s="1"/>
      <c r="EM623" s="1"/>
      <c r="EN623" s="1"/>
      <c r="EO623" s="1"/>
      <c r="EP623" s="1"/>
      <c r="EQ623" s="1"/>
      <c r="ER623" s="1"/>
      <c r="ES623" s="1"/>
      <c r="ET623" s="1"/>
      <c r="EU623" s="1"/>
      <c r="EV623" s="1"/>
      <c r="EW623" s="1"/>
      <c r="EX623" s="1"/>
      <c r="EY623" s="1"/>
      <c r="EZ623" s="1"/>
      <c r="FA623" s="1"/>
      <c r="FB623" s="1"/>
      <c r="FC623" s="1"/>
      <c r="FD623" s="1"/>
      <c r="FE623" s="1"/>
      <c r="FF623" s="1"/>
      <c r="FG623" s="1"/>
      <c r="FH623" s="1"/>
    </row>
    <row r="624" spans="1:164" ht="15.75" customHeight="1" x14ac:dyDescent="0.25">
      <c r="A624" s="1">
        <v>60028</v>
      </c>
      <c r="B624" s="1" t="s">
        <v>625</v>
      </c>
      <c r="C624" s="1" t="s">
        <v>816</v>
      </c>
      <c r="D624" s="1" t="s">
        <v>827</v>
      </c>
      <c r="E624" s="1">
        <v>3597</v>
      </c>
      <c r="F624" s="1" t="s">
        <v>835</v>
      </c>
      <c r="G624" s="1" t="s">
        <v>840</v>
      </c>
      <c r="H624" s="1" t="s">
        <v>845</v>
      </c>
      <c r="I624" s="1" t="s">
        <v>852</v>
      </c>
      <c r="J624" s="33">
        <v>108505.63636363638</v>
      </c>
      <c r="K624" s="33">
        <v>21488.687747035572</v>
      </c>
      <c r="L624" s="33">
        <v>19024.42687747036</v>
      </c>
      <c r="M624" s="33">
        <v>41536.118577075104</v>
      </c>
      <c r="N624" s="33">
        <v>17474.715415019764</v>
      </c>
      <c r="O624" s="33">
        <v>8309.2292490118598</v>
      </c>
      <c r="P624" s="33">
        <v>672.45849802371549</v>
      </c>
      <c r="Q624" s="33">
        <v>78560.075098814224</v>
      </c>
      <c r="R624" s="33">
        <v>1959.8735177865613</v>
      </c>
      <c r="S624" s="33">
        <v>3470.3675889328069</v>
      </c>
      <c r="T624" s="33">
        <v>22829.415019762848</v>
      </c>
      <c r="U624" s="33">
        <v>12841.905138339922</v>
      </c>
      <c r="V624" s="33">
        <v>14499.573122529644</v>
      </c>
      <c r="W624" s="33">
        <v>16363.885375494072</v>
      </c>
      <c r="X624" s="33">
        <v>4216.5138339920959</v>
      </c>
      <c r="Y624" s="33">
        <v>2378.541501976285</v>
      </c>
      <c r="Z624" s="33">
        <v>81659.442687747054</v>
      </c>
      <c r="AA624" s="33">
        <v>33671.090909090912</v>
      </c>
      <c r="AB624" s="33">
        <v>11878.142292490118</v>
      </c>
      <c r="AC624" s="33">
        <v>15893.075098814232</v>
      </c>
      <c r="AD624" s="33">
        <v>13500.699604743082</v>
      </c>
      <c r="AE624" s="33">
        <v>6716.4347826086969</v>
      </c>
      <c r="AF624" s="33">
        <v>116240.35968379446</v>
      </c>
      <c r="AG624" s="33">
        <v>20529.739130434784</v>
      </c>
      <c r="AH624" s="33">
        <v>19818.905138339924</v>
      </c>
      <c r="AI624" s="33">
        <v>47313.628458498024</v>
      </c>
      <c r="AJ624" s="33">
        <v>18551.691699604744</v>
      </c>
      <c r="AK624" s="33">
        <v>8957.0474308300418</v>
      </c>
      <c r="AL624" s="33">
        <v>1069.3478260869565</v>
      </c>
      <c r="AM624" s="33">
        <v>85359.739130434784</v>
      </c>
      <c r="AN624" s="33">
        <v>2346.3359683794465</v>
      </c>
      <c r="AO624" s="33">
        <v>3942.411067193676</v>
      </c>
      <c r="AP624" s="33">
        <v>25125.691699604744</v>
      </c>
      <c r="AQ624" s="33">
        <v>11763.750988142294</v>
      </c>
      <c r="AR624" s="33">
        <v>11991.604743083006</v>
      </c>
      <c r="AS624" s="33">
        <v>22679.826086956524</v>
      </c>
      <c r="AT624" s="33">
        <v>5138.494071146245</v>
      </c>
      <c r="AU624" s="33">
        <v>2371.624505928854</v>
      </c>
      <c r="AV624" s="33">
        <v>77245.616600790512</v>
      </c>
      <c r="AW624" s="33">
        <v>31780.328063241108</v>
      </c>
      <c r="AX624" s="33">
        <v>11549.22529644269</v>
      </c>
      <c r="AY624" s="33">
        <v>12425.545454545456</v>
      </c>
      <c r="AZ624" s="33">
        <v>12944.956521739132</v>
      </c>
      <c r="BA624" s="33">
        <v>8545.5612648221359</v>
      </c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  <c r="CE624" s="1"/>
      <c r="CF624" s="1"/>
      <c r="CG624" s="1"/>
      <c r="CH624" s="1"/>
      <c r="CI624" s="1"/>
      <c r="CJ624" s="1"/>
      <c r="CK624" s="1"/>
      <c r="CL624" s="1"/>
      <c r="CM624" s="1"/>
      <c r="CN624" s="1"/>
      <c r="CO624" s="1"/>
      <c r="CP624" s="1"/>
      <c r="CQ624" s="1"/>
      <c r="CR624" s="1"/>
      <c r="CS624" s="1"/>
      <c r="CT624" s="1"/>
      <c r="CU624" s="1"/>
      <c r="CV624" s="1"/>
      <c r="CW624" s="1"/>
      <c r="CX624" s="1"/>
      <c r="CY624" s="1"/>
      <c r="CZ624" s="1"/>
      <c r="DA624" s="1"/>
      <c r="DB624" s="1"/>
      <c r="DC624" s="1"/>
      <c r="DD624" s="1"/>
      <c r="DE624" s="1"/>
      <c r="DF624" s="1"/>
      <c r="DG624" s="1"/>
      <c r="DH624" s="1"/>
      <c r="DI624" s="1"/>
      <c r="DJ624" s="1"/>
      <c r="DK624" s="1"/>
      <c r="DL624" s="1"/>
      <c r="DM624" s="1"/>
      <c r="DN624" s="1"/>
      <c r="DO624" s="1"/>
      <c r="DP624" s="1"/>
      <c r="DQ624" s="1"/>
      <c r="DR624" s="1"/>
      <c r="DS624" s="1"/>
      <c r="DT624" s="1"/>
      <c r="DU624" s="1"/>
      <c r="DV624" s="1"/>
      <c r="DW624" s="1"/>
      <c r="DX624" s="1"/>
      <c r="DY624" s="1"/>
      <c r="DZ624" s="1"/>
      <c r="EA624" s="1"/>
      <c r="EB624" s="1"/>
      <c r="EC624" s="1"/>
      <c r="ED624" s="1"/>
      <c r="EE624" s="1"/>
      <c r="EF624" s="1"/>
      <c r="EG624" s="1"/>
      <c r="EH624" s="1"/>
      <c r="EI624" s="1"/>
      <c r="EJ624" s="1"/>
      <c r="EK624" s="1"/>
      <c r="EL624" s="1"/>
      <c r="EM624" s="1"/>
      <c r="EN624" s="1"/>
      <c r="EO624" s="1"/>
      <c r="EP624" s="1"/>
      <c r="EQ624" s="1"/>
      <c r="ER624" s="1"/>
      <c r="ES624" s="1"/>
      <c r="ET624" s="1"/>
      <c r="EU624" s="1"/>
      <c r="EV624" s="1"/>
      <c r="EW624" s="1"/>
      <c r="EX624" s="1"/>
      <c r="EY624" s="1"/>
      <c r="EZ624" s="1"/>
      <c r="FA624" s="1"/>
      <c r="FB624" s="1"/>
      <c r="FC624" s="1"/>
      <c r="FD624" s="1"/>
      <c r="FE624" s="1"/>
      <c r="FF624" s="1"/>
      <c r="FG624" s="1"/>
      <c r="FH624" s="1"/>
    </row>
    <row r="625" spans="1:164" ht="15.75" customHeight="1" x14ac:dyDescent="0.25">
      <c r="A625" s="1">
        <v>60030</v>
      </c>
      <c r="B625" s="1" t="s">
        <v>626</v>
      </c>
      <c r="C625" s="1" t="s">
        <v>817</v>
      </c>
      <c r="D625" s="1" t="s">
        <v>824</v>
      </c>
      <c r="E625" s="1">
        <v>2480</v>
      </c>
      <c r="F625" s="1" t="s">
        <v>832</v>
      </c>
      <c r="G625" s="1" t="s">
        <v>840</v>
      </c>
      <c r="H625" s="1" t="s">
        <v>846</v>
      </c>
      <c r="I625" s="1" t="s">
        <v>851</v>
      </c>
      <c r="J625" s="33">
        <v>96338.98814229251</v>
      </c>
      <c r="K625" s="33">
        <v>10638.04743083004</v>
      </c>
      <c r="L625" s="33">
        <v>22084.466403162056</v>
      </c>
      <c r="M625" s="33">
        <v>36646.735177865616</v>
      </c>
      <c r="N625" s="33">
        <v>21114.814229249016</v>
      </c>
      <c r="O625" s="33">
        <v>4869.371541501976</v>
      </c>
      <c r="P625" s="33">
        <v>985.5533596837945</v>
      </c>
      <c r="Q625" s="33">
        <v>94961.458498023712</v>
      </c>
      <c r="R625" s="33">
        <v>2368.01185770751</v>
      </c>
      <c r="S625" s="33">
        <v>5570.375494071146</v>
      </c>
      <c r="T625" s="33">
        <v>27880.32411067194</v>
      </c>
      <c r="U625" s="33">
        <v>13835.660079051386</v>
      </c>
      <c r="V625" s="33">
        <v>18522.604743083008</v>
      </c>
      <c r="W625" s="33">
        <v>19274.106719367588</v>
      </c>
      <c r="X625" s="33">
        <v>6950.731225296443</v>
      </c>
      <c r="Y625" s="33">
        <v>559.64426877470362</v>
      </c>
      <c r="Z625" s="33">
        <v>61795.134387351776</v>
      </c>
      <c r="AA625" s="33">
        <v>22805.754940711464</v>
      </c>
      <c r="AB625" s="33">
        <v>10566.557312252966</v>
      </c>
      <c r="AC625" s="33">
        <v>10830.723320158104</v>
      </c>
      <c r="AD625" s="33">
        <v>9442.8814229249019</v>
      </c>
      <c r="AE625" s="33">
        <v>8149.2173913043489</v>
      </c>
      <c r="AF625" s="33">
        <v>87209.774703557327</v>
      </c>
      <c r="AG625" s="33">
        <v>10097.857707509884</v>
      </c>
      <c r="AH625" s="33">
        <v>19298.1185770751</v>
      </c>
      <c r="AI625" s="33">
        <v>35498.367588932808</v>
      </c>
      <c r="AJ625" s="33">
        <v>17257.687747035572</v>
      </c>
      <c r="AK625" s="33">
        <v>4129.656126482213</v>
      </c>
      <c r="AL625" s="33">
        <v>928.08695652173935</v>
      </c>
      <c r="AM625" s="33">
        <v>101585.88932806326</v>
      </c>
      <c r="AN625" s="33">
        <v>2063.9249011857705</v>
      </c>
      <c r="AO625" s="33">
        <v>6801.5256916996059</v>
      </c>
      <c r="AP625" s="33">
        <v>27354.616600790512</v>
      </c>
      <c r="AQ625" s="33">
        <v>14387.920948616604</v>
      </c>
      <c r="AR625" s="33">
        <v>19668.367588932808</v>
      </c>
      <c r="AS625" s="33">
        <v>22042.826086956524</v>
      </c>
      <c r="AT625" s="33">
        <v>8348.98023715415</v>
      </c>
      <c r="AU625" s="33">
        <v>917.72727272727275</v>
      </c>
      <c r="AV625" s="33">
        <v>60833.225296442703</v>
      </c>
      <c r="AW625" s="33">
        <v>21854.616600790519</v>
      </c>
      <c r="AX625" s="33">
        <v>11906.664031620554</v>
      </c>
      <c r="AY625" s="33">
        <v>9447.5573122529659</v>
      </c>
      <c r="AZ625" s="33">
        <v>9312.9604743083019</v>
      </c>
      <c r="BA625" s="33">
        <v>8311.426877470356</v>
      </c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  <c r="CE625" s="1"/>
      <c r="CF625" s="1"/>
      <c r="CG625" s="1"/>
      <c r="CH625" s="1"/>
      <c r="CI625" s="1"/>
      <c r="CJ625" s="1"/>
      <c r="CK625" s="1"/>
      <c r="CL625" s="1"/>
      <c r="CM625" s="1"/>
      <c r="CN625" s="1"/>
      <c r="CO625" s="1"/>
      <c r="CP625" s="1"/>
      <c r="CQ625" s="1"/>
      <c r="CR625" s="1"/>
      <c r="CS625" s="1"/>
      <c r="CT625" s="1"/>
      <c r="CU625" s="1"/>
      <c r="CV625" s="1"/>
      <c r="CW625" s="1"/>
      <c r="CX625" s="1"/>
      <c r="CY625" s="1"/>
      <c r="CZ625" s="1"/>
      <c r="DA625" s="1"/>
      <c r="DB625" s="1"/>
      <c r="DC625" s="1"/>
      <c r="DD625" s="1"/>
      <c r="DE625" s="1"/>
      <c r="DF625" s="1"/>
      <c r="DG625" s="1"/>
      <c r="DH625" s="1"/>
      <c r="DI625" s="1"/>
      <c r="DJ625" s="1"/>
      <c r="DK625" s="1"/>
      <c r="DL625" s="1"/>
      <c r="DM625" s="1"/>
      <c r="DN625" s="1"/>
      <c r="DO625" s="1"/>
      <c r="DP625" s="1"/>
      <c r="DQ625" s="1"/>
      <c r="DR625" s="1"/>
      <c r="DS625" s="1"/>
      <c r="DT625" s="1"/>
      <c r="DU625" s="1"/>
      <c r="DV625" s="1"/>
      <c r="DW625" s="1"/>
      <c r="DX625" s="1"/>
      <c r="DY625" s="1"/>
      <c r="DZ625" s="1"/>
      <c r="EA625" s="1"/>
      <c r="EB625" s="1"/>
      <c r="EC625" s="1"/>
      <c r="ED625" s="1"/>
      <c r="EE625" s="1"/>
      <c r="EF625" s="1"/>
      <c r="EG625" s="1"/>
      <c r="EH625" s="1"/>
      <c r="EI625" s="1"/>
      <c r="EJ625" s="1"/>
      <c r="EK625" s="1"/>
      <c r="EL625" s="1"/>
      <c r="EM625" s="1"/>
      <c r="EN625" s="1"/>
      <c r="EO625" s="1"/>
      <c r="EP625" s="1"/>
      <c r="EQ625" s="1"/>
      <c r="ER625" s="1"/>
      <c r="ES625" s="1"/>
      <c r="ET625" s="1"/>
      <c r="EU625" s="1"/>
      <c r="EV625" s="1"/>
      <c r="EW625" s="1"/>
      <c r="EX625" s="1"/>
      <c r="EY625" s="1"/>
      <c r="EZ625" s="1"/>
      <c r="FA625" s="1"/>
      <c r="FB625" s="1"/>
      <c r="FC625" s="1"/>
      <c r="FD625" s="1"/>
      <c r="FE625" s="1"/>
      <c r="FF625" s="1"/>
      <c r="FG625" s="1"/>
      <c r="FH625" s="1"/>
    </row>
    <row r="626" spans="1:164" ht="15.75" customHeight="1" x14ac:dyDescent="0.25">
      <c r="A626" s="1">
        <v>60035</v>
      </c>
      <c r="B626" s="1" t="s">
        <v>627</v>
      </c>
      <c r="C626" s="1" t="s">
        <v>817</v>
      </c>
      <c r="D626" s="1" t="s">
        <v>824</v>
      </c>
      <c r="E626" s="1">
        <v>2483</v>
      </c>
      <c r="F626" s="1" t="s">
        <v>834</v>
      </c>
      <c r="G626" s="1" t="s">
        <v>840</v>
      </c>
      <c r="H626" s="1" t="s">
        <v>846</v>
      </c>
      <c r="I626" s="1" t="s">
        <v>851</v>
      </c>
      <c r="J626" s="33">
        <v>124823.24505928854</v>
      </c>
      <c r="K626" s="33">
        <v>12615.462450592886</v>
      </c>
      <c r="L626" s="33">
        <v>19888.320158102768</v>
      </c>
      <c r="M626" s="33">
        <v>57351.837944664032</v>
      </c>
      <c r="N626" s="33">
        <v>25152.841897233204</v>
      </c>
      <c r="O626" s="33">
        <v>7019.845849802372</v>
      </c>
      <c r="P626" s="33">
        <v>2794.936758893281</v>
      </c>
      <c r="Q626" s="33">
        <v>108362.10276679843</v>
      </c>
      <c r="R626" s="33">
        <v>2464.7905138339925</v>
      </c>
      <c r="S626" s="33">
        <v>3482.7865612648225</v>
      </c>
      <c r="T626" s="33">
        <v>30534.217391304352</v>
      </c>
      <c r="U626" s="33">
        <v>17860.727272727272</v>
      </c>
      <c r="V626" s="33">
        <v>23403.395256917</v>
      </c>
      <c r="W626" s="33">
        <v>21073.16600790514</v>
      </c>
      <c r="X626" s="33">
        <v>5561.3043478260879</v>
      </c>
      <c r="Y626" s="33">
        <v>3981.715415019763</v>
      </c>
      <c r="Z626" s="33">
        <v>89218.241106719375</v>
      </c>
      <c r="AA626" s="33">
        <v>41781.616600790512</v>
      </c>
      <c r="AB626" s="33">
        <v>8350.8774703557319</v>
      </c>
      <c r="AC626" s="33">
        <v>15742.948616600794</v>
      </c>
      <c r="AD626" s="33">
        <v>4647.4584980237159</v>
      </c>
      <c r="AE626" s="33">
        <v>18695.339920948616</v>
      </c>
      <c r="AF626" s="33">
        <v>111270.35968379445</v>
      </c>
      <c r="AG626" s="33">
        <v>15272.320158102768</v>
      </c>
      <c r="AH626" s="33">
        <v>18695.561264822136</v>
      </c>
      <c r="AI626" s="33">
        <v>49399.573122529648</v>
      </c>
      <c r="AJ626" s="33">
        <v>18203.403162055336</v>
      </c>
      <c r="AK626" s="33">
        <v>5147.916996047431</v>
      </c>
      <c r="AL626" s="33">
        <v>4551.584980237154</v>
      </c>
      <c r="AM626" s="33">
        <v>115362.39920948619</v>
      </c>
      <c r="AN626" s="33">
        <v>2167.0395256916995</v>
      </c>
      <c r="AO626" s="33">
        <v>4312.450592885376</v>
      </c>
      <c r="AP626" s="33">
        <v>31733.241106719372</v>
      </c>
      <c r="AQ626" s="33">
        <v>18937.731225296444</v>
      </c>
      <c r="AR626" s="33">
        <v>23284.241106719372</v>
      </c>
      <c r="AS626" s="33">
        <v>24797.956521739132</v>
      </c>
      <c r="AT626" s="33">
        <v>6291.241106719368</v>
      </c>
      <c r="AU626" s="33">
        <v>3838.498023715415</v>
      </c>
      <c r="AV626" s="33">
        <v>82181.928853754958</v>
      </c>
      <c r="AW626" s="33">
        <v>38035.019762845855</v>
      </c>
      <c r="AX626" s="33">
        <v>7686.96837944664</v>
      </c>
      <c r="AY626" s="33">
        <v>14195.090909090912</v>
      </c>
      <c r="AZ626" s="33">
        <v>4672.04743083004</v>
      </c>
      <c r="BA626" s="33">
        <v>17592.802371541504</v>
      </c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  <c r="CE626" s="1"/>
      <c r="CF626" s="1"/>
      <c r="CG626" s="1"/>
      <c r="CH626" s="1"/>
      <c r="CI626" s="1"/>
      <c r="CJ626" s="1"/>
      <c r="CK626" s="1"/>
      <c r="CL626" s="1"/>
      <c r="CM626" s="1"/>
      <c r="CN626" s="1"/>
      <c r="CO626" s="1"/>
      <c r="CP626" s="1"/>
      <c r="CQ626" s="1"/>
      <c r="CR626" s="1"/>
      <c r="CS626" s="1"/>
      <c r="CT626" s="1"/>
      <c r="CU626" s="1"/>
      <c r="CV626" s="1"/>
      <c r="CW626" s="1"/>
      <c r="CX626" s="1"/>
      <c r="CY626" s="1"/>
      <c r="CZ626" s="1"/>
      <c r="DA626" s="1"/>
      <c r="DB626" s="1"/>
      <c r="DC626" s="1"/>
      <c r="DD626" s="1"/>
      <c r="DE626" s="1"/>
      <c r="DF626" s="1"/>
      <c r="DG626" s="1"/>
      <c r="DH626" s="1"/>
      <c r="DI626" s="1"/>
      <c r="DJ626" s="1"/>
      <c r="DK626" s="1"/>
      <c r="DL626" s="1"/>
      <c r="DM626" s="1"/>
      <c r="DN626" s="1"/>
      <c r="DO626" s="1"/>
      <c r="DP626" s="1"/>
      <c r="DQ626" s="1"/>
      <c r="DR626" s="1"/>
      <c r="DS626" s="1"/>
      <c r="DT626" s="1"/>
      <c r="DU626" s="1"/>
      <c r="DV626" s="1"/>
      <c r="DW626" s="1"/>
      <c r="DX626" s="1"/>
      <c r="DY626" s="1"/>
      <c r="DZ626" s="1"/>
      <c r="EA626" s="1"/>
      <c r="EB626" s="1"/>
      <c r="EC626" s="1"/>
      <c r="ED626" s="1"/>
      <c r="EE626" s="1"/>
      <c r="EF626" s="1"/>
      <c r="EG626" s="1"/>
      <c r="EH626" s="1"/>
      <c r="EI626" s="1"/>
      <c r="EJ626" s="1"/>
      <c r="EK626" s="1"/>
      <c r="EL626" s="1"/>
      <c r="EM626" s="1"/>
      <c r="EN626" s="1"/>
      <c r="EO626" s="1"/>
      <c r="EP626" s="1"/>
      <c r="EQ626" s="1"/>
      <c r="ER626" s="1"/>
      <c r="ES626" s="1"/>
      <c r="ET626" s="1"/>
      <c r="EU626" s="1"/>
      <c r="EV626" s="1"/>
      <c r="EW626" s="1"/>
      <c r="EX626" s="1"/>
      <c r="EY626" s="1"/>
      <c r="EZ626" s="1"/>
      <c r="FA626" s="1"/>
      <c r="FB626" s="1"/>
      <c r="FC626" s="1"/>
      <c r="FD626" s="1"/>
      <c r="FE626" s="1"/>
      <c r="FF626" s="1"/>
      <c r="FG626" s="1"/>
      <c r="FH626" s="1"/>
    </row>
    <row r="627" spans="1:164" ht="15.75" customHeight="1" x14ac:dyDescent="0.25">
      <c r="A627" s="1">
        <v>60037</v>
      </c>
      <c r="B627" s="1" t="s">
        <v>628</v>
      </c>
      <c r="C627" s="1" t="s">
        <v>816</v>
      </c>
      <c r="D627" s="1" t="s">
        <v>825</v>
      </c>
      <c r="E627" s="1">
        <v>1990</v>
      </c>
      <c r="F627" s="1" t="s">
        <v>832</v>
      </c>
      <c r="G627" s="1" t="s">
        <v>840</v>
      </c>
      <c r="H627" s="1" t="s">
        <v>844</v>
      </c>
      <c r="I627" s="1" t="s">
        <v>853</v>
      </c>
      <c r="J627" s="33">
        <v>67713.482213438736</v>
      </c>
      <c r="K627" s="33">
        <v>5010.952569169961</v>
      </c>
      <c r="L627" s="33">
        <v>11244.335968379446</v>
      </c>
      <c r="M627" s="33">
        <v>27290.094861660084</v>
      </c>
      <c r="N627" s="33">
        <v>17449.00790513834</v>
      </c>
      <c r="O627" s="33">
        <v>5624.229249011858</v>
      </c>
      <c r="P627" s="33">
        <v>1094.8616600790515</v>
      </c>
      <c r="Q627" s="33">
        <v>39208.418972332023</v>
      </c>
      <c r="R627" s="33">
        <v>812.31225296442699</v>
      </c>
      <c r="S627" s="33">
        <v>1564.703557312253</v>
      </c>
      <c r="T627" s="33">
        <v>12820.375494071148</v>
      </c>
      <c r="U627" s="33">
        <v>6084.802371541502</v>
      </c>
      <c r="V627" s="33">
        <v>6793.8339920948629</v>
      </c>
      <c r="W627" s="33">
        <v>8702.450592885376</v>
      </c>
      <c r="X627" s="33">
        <v>1779.802371541502</v>
      </c>
      <c r="Y627" s="33">
        <v>650.13833992094862</v>
      </c>
      <c r="Z627" s="33">
        <v>35157.466403162056</v>
      </c>
      <c r="AA627" s="33">
        <v>15587.003952569172</v>
      </c>
      <c r="AB627" s="33">
        <v>2901.620553359684</v>
      </c>
      <c r="AC627" s="33">
        <v>5754.5612648221349</v>
      </c>
      <c r="AD627" s="33">
        <v>5617.01581027668</v>
      </c>
      <c r="AE627" s="33">
        <v>5297.2648221343879</v>
      </c>
      <c r="AF627" s="33">
        <v>66845.047430830047</v>
      </c>
      <c r="AG627" s="33">
        <v>5628.383399209486</v>
      </c>
      <c r="AH627" s="33">
        <v>11303.280632411068</v>
      </c>
      <c r="AI627" s="33">
        <v>27603.541501976288</v>
      </c>
      <c r="AJ627" s="33">
        <v>14331.17391304348</v>
      </c>
      <c r="AK627" s="33">
        <v>7113.0237154150209</v>
      </c>
      <c r="AL627" s="33">
        <v>865.64426877470362</v>
      </c>
      <c r="AM627" s="33">
        <v>48722.699604743088</v>
      </c>
      <c r="AN627" s="33">
        <v>1283.4664031620555</v>
      </c>
      <c r="AO627" s="33">
        <v>1907.7865612648222</v>
      </c>
      <c r="AP627" s="33">
        <v>17318.648221343876</v>
      </c>
      <c r="AQ627" s="33">
        <v>6794.6719367588939</v>
      </c>
      <c r="AR627" s="33">
        <v>7508.2806324110679</v>
      </c>
      <c r="AS627" s="33">
        <v>11044.173913043478</v>
      </c>
      <c r="AT627" s="33">
        <v>2096.5770750988145</v>
      </c>
      <c r="AU627" s="33">
        <v>769.09486166007912</v>
      </c>
      <c r="AV627" s="33">
        <v>37310.292490118583</v>
      </c>
      <c r="AW627" s="33">
        <v>12017.96837944664</v>
      </c>
      <c r="AX627" s="33">
        <v>3567.3794466403169</v>
      </c>
      <c r="AY627" s="33">
        <v>7529.7667984189738</v>
      </c>
      <c r="AZ627" s="33">
        <v>9189.1106719367599</v>
      </c>
      <c r="BA627" s="33">
        <v>5006.0671936758899</v>
      </c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  <c r="CE627" s="1"/>
      <c r="CF627" s="1"/>
      <c r="CG627" s="1"/>
      <c r="CH627" s="1"/>
      <c r="CI627" s="1"/>
      <c r="CJ627" s="1"/>
      <c r="CK627" s="1"/>
      <c r="CL627" s="1"/>
      <c r="CM627" s="1"/>
      <c r="CN627" s="1"/>
      <c r="CO627" s="1"/>
      <c r="CP627" s="1"/>
      <c r="CQ627" s="1"/>
      <c r="CR627" s="1"/>
      <c r="CS627" s="1"/>
      <c r="CT627" s="1"/>
      <c r="CU627" s="1"/>
      <c r="CV627" s="1"/>
      <c r="CW627" s="1"/>
      <c r="CX627" s="1"/>
      <c r="CY627" s="1"/>
      <c r="CZ627" s="1"/>
      <c r="DA627" s="1"/>
      <c r="DB627" s="1"/>
      <c r="DC627" s="1"/>
      <c r="DD627" s="1"/>
      <c r="DE627" s="1"/>
      <c r="DF627" s="1"/>
      <c r="DG627" s="1"/>
      <c r="DH627" s="1"/>
      <c r="DI627" s="1"/>
      <c r="DJ627" s="1"/>
      <c r="DK627" s="1"/>
      <c r="DL627" s="1"/>
      <c r="DM627" s="1"/>
      <c r="DN627" s="1"/>
      <c r="DO627" s="1"/>
      <c r="DP627" s="1"/>
      <c r="DQ627" s="1"/>
      <c r="DR627" s="1"/>
      <c r="DS627" s="1"/>
      <c r="DT627" s="1"/>
      <c r="DU627" s="1"/>
      <c r="DV627" s="1"/>
      <c r="DW627" s="1"/>
      <c r="DX627" s="1"/>
      <c r="DY627" s="1"/>
      <c r="DZ627" s="1"/>
      <c r="EA627" s="1"/>
      <c r="EB627" s="1"/>
      <c r="EC627" s="1"/>
      <c r="ED627" s="1"/>
      <c r="EE627" s="1"/>
      <c r="EF627" s="1"/>
      <c r="EG627" s="1"/>
      <c r="EH627" s="1"/>
      <c r="EI627" s="1"/>
      <c r="EJ627" s="1"/>
      <c r="EK627" s="1"/>
      <c r="EL627" s="1"/>
      <c r="EM627" s="1"/>
      <c r="EN627" s="1"/>
      <c r="EO627" s="1"/>
      <c r="EP627" s="1"/>
      <c r="EQ627" s="1"/>
      <c r="ER627" s="1"/>
      <c r="ES627" s="1"/>
      <c r="ET627" s="1"/>
      <c r="EU627" s="1"/>
      <c r="EV627" s="1"/>
      <c r="EW627" s="1"/>
      <c r="EX627" s="1"/>
      <c r="EY627" s="1"/>
      <c r="EZ627" s="1"/>
      <c r="FA627" s="1"/>
      <c r="FB627" s="1"/>
      <c r="FC627" s="1"/>
      <c r="FD627" s="1"/>
      <c r="FE627" s="1"/>
      <c r="FF627" s="1"/>
      <c r="FG627" s="1"/>
      <c r="FH627" s="1"/>
    </row>
    <row r="628" spans="1:164" ht="15.75" customHeight="1" x14ac:dyDescent="0.25">
      <c r="A628" s="1">
        <v>60038</v>
      </c>
      <c r="B628" s="1" t="s">
        <v>629</v>
      </c>
      <c r="C628" s="1" t="s">
        <v>816</v>
      </c>
      <c r="D628" s="1" t="s">
        <v>824</v>
      </c>
      <c r="E628" s="1">
        <v>2618</v>
      </c>
      <c r="F628" s="1" t="s">
        <v>832</v>
      </c>
      <c r="G628" s="1" t="s">
        <v>840</v>
      </c>
      <c r="H628" s="1" t="s">
        <v>846</v>
      </c>
      <c r="I628" s="1" t="s">
        <v>852</v>
      </c>
      <c r="J628" s="33">
        <v>82202.225296442703</v>
      </c>
      <c r="K628" s="33">
        <v>8377.6916996047439</v>
      </c>
      <c r="L628" s="33">
        <v>19447.09486166008</v>
      </c>
      <c r="M628" s="33">
        <v>33401.14229249012</v>
      </c>
      <c r="N628" s="33">
        <v>10491.407114624506</v>
      </c>
      <c r="O628" s="33">
        <v>9586.3201581027679</v>
      </c>
      <c r="P628" s="33">
        <v>898.56916996047437</v>
      </c>
      <c r="Q628" s="33">
        <v>82180.818181818177</v>
      </c>
      <c r="R628" s="33">
        <v>1139.8498023715417</v>
      </c>
      <c r="S628" s="33">
        <v>2747.422924901186</v>
      </c>
      <c r="T628" s="33">
        <v>24219.075098814232</v>
      </c>
      <c r="U628" s="33">
        <v>14879.16205533597</v>
      </c>
      <c r="V628" s="33">
        <v>14064.213438735178</v>
      </c>
      <c r="W628" s="33">
        <v>18960.667984189724</v>
      </c>
      <c r="X628" s="33">
        <v>3774.241106719368</v>
      </c>
      <c r="Y628" s="33">
        <v>2396.1857707509885</v>
      </c>
      <c r="Z628" s="33">
        <v>61955.988142292495</v>
      </c>
      <c r="AA628" s="33">
        <v>24718.841897233204</v>
      </c>
      <c r="AB628" s="33">
        <v>9550.7312252964439</v>
      </c>
      <c r="AC628" s="33">
        <v>11365.695652173914</v>
      </c>
      <c r="AD628" s="33">
        <v>8946.9446640316219</v>
      </c>
      <c r="AE628" s="33">
        <v>7373.7747035573138</v>
      </c>
      <c r="AF628" s="33">
        <v>79754.984189723313</v>
      </c>
      <c r="AG628" s="33">
        <v>7856.952569169961</v>
      </c>
      <c r="AH628" s="33">
        <v>17968.707509881424</v>
      </c>
      <c r="AI628" s="33">
        <v>32609.260869565216</v>
      </c>
      <c r="AJ628" s="33">
        <v>9247.3438735177861</v>
      </c>
      <c r="AK628" s="33">
        <v>9312.9288537549419</v>
      </c>
      <c r="AL628" s="33">
        <v>2759.7905138339925</v>
      </c>
      <c r="AM628" s="33">
        <v>93297.936758893295</v>
      </c>
      <c r="AN628" s="33">
        <v>1765.0711462450595</v>
      </c>
      <c r="AO628" s="33">
        <v>3011.328063241107</v>
      </c>
      <c r="AP628" s="33">
        <v>30027.399209486171</v>
      </c>
      <c r="AQ628" s="33">
        <v>15804.924901185772</v>
      </c>
      <c r="AR628" s="33">
        <v>14468.118577075098</v>
      </c>
      <c r="AS628" s="33">
        <v>21652.458498023716</v>
      </c>
      <c r="AT628" s="33">
        <v>3999.750988142293</v>
      </c>
      <c r="AU628" s="33">
        <v>2568.8853754940715</v>
      </c>
      <c r="AV628" s="33">
        <v>62145.33201581028</v>
      </c>
      <c r="AW628" s="33">
        <v>23784.750988142292</v>
      </c>
      <c r="AX628" s="33">
        <v>10089.707509881424</v>
      </c>
      <c r="AY628" s="33">
        <v>13952.474308300398</v>
      </c>
      <c r="AZ628" s="33">
        <v>6680.0276679841909</v>
      </c>
      <c r="BA628" s="33">
        <v>7638.3715415019778</v>
      </c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  <c r="CE628" s="1"/>
      <c r="CF628" s="1"/>
      <c r="CG628" s="1"/>
      <c r="CH628" s="1"/>
      <c r="CI628" s="1"/>
      <c r="CJ628" s="1"/>
      <c r="CK628" s="1"/>
      <c r="CL628" s="1"/>
      <c r="CM628" s="1"/>
      <c r="CN628" s="1"/>
      <c r="CO628" s="1"/>
      <c r="CP628" s="1"/>
      <c r="CQ628" s="1"/>
      <c r="CR628" s="1"/>
      <c r="CS628" s="1"/>
      <c r="CT628" s="1"/>
      <c r="CU628" s="1"/>
      <c r="CV628" s="1"/>
      <c r="CW628" s="1"/>
      <c r="CX628" s="1"/>
      <c r="CY628" s="1"/>
      <c r="CZ628" s="1"/>
      <c r="DA628" s="1"/>
      <c r="DB628" s="1"/>
      <c r="DC628" s="1"/>
      <c r="DD628" s="1"/>
      <c r="DE628" s="1"/>
      <c r="DF628" s="1"/>
      <c r="DG628" s="1"/>
      <c r="DH628" s="1"/>
      <c r="DI628" s="1"/>
      <c r="DJ628" s="1"/>
      <c r="DK628" s="1"/>
      <c r="DL628" s="1"/>
      <c r="DM628" s="1"/>
      <c r="DN628" s="1"/>
      <c r="DO628" s="1"/>
      <c r="DP628" s="1"/>
      <c r="DQ628" s="1"/>
      <c r="DR628" s="1"/>
      <c r="DS628" s="1"/>
      <c r="DT628" s="1"/>
      <c r="DU628" s="1"/>
      <c r="DV628" s="1"/>
      <c r="DW628" s="1"/>
      <c r="DX628" s="1"/>
      <c r="DY628" s="1"/>
      <c r="DZ628" s="1"/>
      <c r="EA628" s="1"/>
      <c r="EB628" s="1"/>
      <c r="EC628" s="1"/>
      <c r="ED628" s="1"/>
      <c r="EE628" s="1"/>
      <c r="EF628" s="1"/>
      <c r="EG628" s="1"/>
      <c r="EH628" s="1"/>
      <c r="EI628" s="1"/>
      <c r="EJ628" s="1"/>
      <c r="EK628" s="1"/>
      <c r="EL628" s="1"/>
      <c r="EM628" s="1"/>
      <c r="EN628" s="1"/>
      <c r="EO628" s="1"/>
      <c r="EP628" s="1"/>
      <c r="EQ628" s="1"/>
      <c r="ER628" s="1"/>
      <c r="ES628" s="1"/>
      <c r="ET628" s="1"/>
      <c r="EU628" s="1"/>
      <c r="EV628" s="1"/>
      <c r="EW628" s="1"/>
      <c r="EX628" s="1"/>
      <c r="EY628" s="1"/>
      <c r="EZ628" s="1"/>
      <c r="FA628" s="1"/>
      <c r="FB628" s="1"/>
      <c r="FC628" s="1"/>
      <c r="FD628" s="1"/>
      <c r="FE628" s="1"/>
      <c r="FF628" s="1"/>
      <c r="FG628" s="1"/>
      <c r="FH628" s="1"/>
    </row>
    <row r="629" spans="1:164" ht="15.75" customHeight="1" x14ac:dyDescent="0.25">
      <c r="A629" s="1">
        <v>60041</v>
      </c>
      <c r="B629" s="1" t="s">
        <v>630</v>
      </c>
      <c r="C629" s="1" t="s">
        <v>817</v>
      </c>
      <c r="D629" s="1" t="s">
        <v>824</v>
      </c>
      <c r="E629" s="1">
        <v>2632</v>
      </c>
      <c r="F629" s="1" t="s">
        <v>834</v>
      </c>
      <c r="G629" s="1" t="s">
        <v>840</v>
      </c>
      <c r="H629" s="1" t="s">
        <v>841</v>
      </c>
      <c r="I629" s="1" t="s">
        <v>851</v>
      </c>
      <c r="J629" s="33">
        <v>82900.782608695663</v>
      </c>
      <c r="K629" s="33">
        <v>6978.695652173913</v>
      </c>
      <c r="L629" s="33">
        <v>14778.893280632412</v>
      </c>
      <c r="M629" s="33">
        <v>36866.533596837951</v>
      </c>
      <c r="N629" s="33">
        <v>13950.719367588934</v>
      </c>
      <c r="O629" s="33">
        <v>8032.00790513834</v>
      </c>
      <c r="P629" s="33">
        <v>2293.9328063241105</v>
      </c>
      <c r="Q629" s="33">
        <v>78672.027667984192</v>
      </c>
      <c r="R629" s="33">
        <v>2299.99209486166</v>
      </c>
      <c r="S629" s="33">
        <v>3814.478260869565</v>
      </c>
      <c r="T629" s="33">
        <v>23960.106719367592</v>
      </c>
      <c r="U629" s="33">
        <v>11440.418972332016</v>
      </c>
      <c r="V629" s="33">
        <v>13786.948616600794</v>
      </c>
      <c r="W629" s="33">
        <v>18283.114624505928</v>
      </c>
      <c r="X629" s="33">
        <v>3236.0790513833995</v>
      </c>
      <c r="Y629" s="33">
        <v>1850.8893280632412</v>
      </c>
      <c r="Z629" s="33">
        <v>57795.49011857708</v>
      </c>
      <c r="AA629" s="33">
        <v>22984.87351778656</v>
      </c>
      <c r="AB629" s="33">
        <v>5689.252964426878</v>
      </c>
      <c r="AC629" s="33">
        <v>12603.486166007906</v>
      </c>
      <c r="AD629" s="33">
        <v>4808.197628458498</v>
      </c>
      <c r="AE629" s="33">
        <v>11709.679841897234</v>
      </c>
      <c r="AF629" s="33">
        <v>73175.090909090912</v>
      </c>
      <c r="AG629" s="33">
        <v>8063.4901185770759</v>
      </c>
      <c r="AH629" s="33">
        <v>12888.735177865614</v>
      </c>
      <c r="AI629" s="33">
        <v>31574.790513833996</v>
      </c>
      <c r="AJ629" s="33">
        <v>10992.21739130435</v>
      </c>
      <c r="AK629" s="33">
        <v>7158.877470355731</v>
      </c>
      <c r="AL629" s="33">
        <v>2496.9802371541505</v>
      </c>
      <c r="AM629" s="33">
        <v>84220.229249011856</v>
      </c>
      <c r="AN629" s="33">
        <v>2021.2015810276682</v>
      </c>
      <c r="AO629" s="33">
        <v>3937.5968379446645</v>
      </c>
      <c r="AP629" s="33">
        <v>25663.731225296444</v>
      </c>
      <c r="AQ629" s="33">
        <v>13325.857707509882</v>
      </c>
      <c r="AR629" s="33">
        <v>13947.632411067196</v>
      </c>
      <c r="AS629" s="33">
        <v>20399.098814229252</v>
      </c>
      <c r="AT629" s="33">
        <v>3095.6442687747035</v>
      </c>
      <c r="AU629" s="33">
        <v>1829.4664031620555</v>
      </c>
      <c r="AV629" s="33">
        <v>53117.023715415016</v>
      </c>
      <c r="AW629" s="33">
        <v>19415.628458498024</v>
      </c>
      <c r="AX629" s="33">
        <v>6422.857707509881</v>
      </c>
      <c r="AY629" s="33">
        <v>12238.660079051386</v>
      </c>
      <c r="AZ629" s="33">
        <v>4712.924901185771</v>
      </c>
      <c r="BA629" s="33">
        <v>10326.95256916996</v>
      </c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  <c r="CE629" s="1"/>
      <c r="CF629" s="1"/>
      <c r="CG629" s="1"/>
      <c r="CH629" s="1"/>
      <c r="CI629" s="1"/>
      <c r="CJ629" s="1"/>
      <c r="CK629" s="1"/>
      <c r="CL629" s="1"/>
      <c r="CM629" s="1"/>
      <c r="CN629" s="1"/>
      <c r="CO629" s="1"/>
      <c r="CP629" s="1"/>
      <c r="CQ629" s="1"/>
      <c r="CR629" s="1"/>
      <c r="CS629" s="1"/>
      <c r="CT629" s="1"/>
      <c r="CU629" s="1"/>
      <c r="CV629" s="1"/>
      <c r="CW629" s="1"/>
      <c r="CX629" s="1"/>
      <c r="CY629" s="1"/>
      <c r="CZ629" s="1"/>
      <c r="DA629" s="1"/>
      <c r="DB629" s="1"/>
      <c r="DC629" s="1"/>
      <c r="DD629" s="1"/>
      <c r="DE629" s="1"/>
      <c r="DF629" s="1"/>
      <c r="DG629" s="1"/>
      <c r="DH629" s="1"/>
      <c r="DI629" s="1"/>
      <c r="DJ629" s="1"/>
      <c r="DK629" s="1"/>
      <c r="DL629" s="1"/>
      <c r="DM629" s="1"/>
      <c r="DN629" s="1"/>
      <c r="DO629" s="1"/>
      <c r="DP629" s="1"/>
      <c r="DQ629" s="1"/>
      <c r="DR629" s="1"/>
      <c r="DS629" s="1"/>
      <c r="DT629" s="1"/>
      <c r="DU629" s="1"/>
      <c r="DV629" s="1"/>
      <c r="DW629" s="1"/>
      <c r="DX629" s="1"/>
      <c r="DY629" s="1"/>
      <c r="DZ629" s="1"/>
      <c r="EA629" s="1"/>
      <c r="EB629" s="1"/>
      <c r="EC629" s="1"/>
      <c r="ED629" s="1"/>
      <c r="EE629" s="1"/>
      <c r="EF629" s="1"/>
      <c r="EG629" s="1"/>
      <c r="EH629" s="1"/>
      <c r="EI629" s="1"/>
      <c r="EJ629" s="1"/>
      <c r="EK629" s="1"/>
      <c r="EL629" s="1"/>
      <c r="EM629" s="1"/>
      <c r="EN629" s="1"/>
      <c r="EO629" s="1"/>
      <c r="EP629" s="1"/>
      <c r="EQ629" s="1"/>
      <c r="ER629" s="1"/>
      <c r="ES629" s="1"/>
      <c r="ET629" s="1"/>
      <c r="EU629" s="1"/>
      <c r="EV629" s="1"/>
      <c r="EW629" s="1"/>
      <c r="EX629" s="1"/>
      <c r="EY629" s="1"/>
      <c r="EZ629" s="1"/>
      <c r="FA629" s="1"/>
      <c r="FB629" s="1"/>
      <c r="FC629" s="1"/>
      <c r="FD629" s="1"/>
      <c r="FE629" s="1"/>
      <c r="FF629" s="1"/>
      <c r="FG629" s="1"/>
      <c r="FH629" s="1"/>
    </row>
    <row r="630" spans="1:164" ht="15.75" customHeight="1" x14ac:dyDescent="0.25">
      <c r="A630" s="1">
        <v>60049</v>
      </c>
      <c r="B630" s="1" t="s">
        <v>631</v>
      </c>
      <c r="C630" s="1" t="s">
        <v>816</v>
      </c>
      <c r="D630" s="1" t="s">
        <v>827</v>
      </c>
      <c r="E630" s="1">
        <v>3145</v>
      </c>
      <c r="F630" s="1" t="s">
        <v>832</v>
      </c>
      <c r="G630" s="1" t="s">
        <v>840</v>
      </c>
      <c r="H630" s="1" t="s">
        <v>845</v>
      </c>
      <c r="I630" s="1" t="s">
        <v>851</v>
      </c>
      <c r="J630" s="33">
        <v>151856.8972332016</v>
      </c>
      <c r="K630" s="33">
        <v>14636.972332015812</v>
      </c>
      <c r="L630" s="33">
        <v>27879.328063241108</v>
      </c>
      <c r="M630" s="33">
        <v>67210.173913043473</v>
      </c>
      <c r="N630" s="33">
        <v>25810.826086956524</v>
      </c>
      <c r="O630" s="33">
        <v>14760.830039525694</v>
      </c>
      <c r="P630" s="33">
        <v>1558.7667984189725</v>
      </c>
      <c r="Q630" s="33">
        <v>106608.67588932808</v>
      </c>
      <c r="R630" s="33">
        <v>3094.940711462451</v>
      </c>
      <c r="S630" s="33">
        <v>5117.276679841897</v>
      </c>
      <c r="T630" s="33">
        <v>31119.596837944668</v>
      </c>
      <c r="U630" s="33">
        <v>20870.916996047432</v>
      </c>
      <c r="V630" s="33">
        <v>17284.754940711464</v>
      </c>
      <c r="W630" s="33">
        <v>20508.003952569172</v>
      </c>
      <c r="X630" s="33">
        <v>6009.948616600791</v>
      </c>
      <c r="Y630" s="33">
        <v>2603.2371541501975</v>
      </c>
      <c r="Z630" s="33">
        <v>99172.284584980254</v>
      </c>
      <c r="AA630" s="33">
        <v>44516.023715415024</v>
      </c>
      <c r="AB630" s="33">
        <v>9781.363636363636</v>
      </c>
      <c r="AC630" s="33">
        <v>16481.96837944664</v>
      </c>
      <c r="AD630" s="33">
        <v>10929.154150197628</v>
      </c>
      <c r="AE630" s="33">
        <v>17463.774703557312</v>
      </c>
      <c r="AF630" s="33">
        <v>143447.45454545453</v>
      </c>
      <c r="AG630" s="33">
        <v>16298.545454545456</v>
      </c>
      <c r="AH630" s="33">
        <v>23809.837944664032</v>
      </c>
      <c r="AI630" s="33">
        <v>66303.802371541504</v>
      </c>
      <c r="AJ630" s="33">
        <v>20424.822134387356</v>
      </c>
      <c r="AK630" s="33">
        <v>12962.351778656128</v>
      </c>
      <c r="AL630" s="33">
        <v>3648.0948616600795</v>
      </c>
      <c r="AM630" s="33">
        <v>119084.86956521741</v>
      </c>
      <c r="AN630" s="33">
        <v>4309.189723320158</v>
      </c>
      <c r="AO630" s="33">
        <v>5042.735177865613</v>
      </c>
      <c r="AP630" s="33">
        <v>36097.770750988144</v>
      </c>
      <c r="AQ630" s="33">
        <v>22836.98418972332</v>
      </c>
      <c r="AR630" s="33">
        <v>17894.822134387352</v>
      </c>
      <c r="AS630" s="33">
        <v>24080.95256916996</v>
      </c>
      <c r="AT630" s="33">
        <v>6403.6561264822139</v>
      </c>
      <c r="AU630" s="33">
        <v>2418.7588932806325</v>
      </c>
      <c r="AV630" s="33">
        <v>90257.948616600799</v>
      </c>
      <c r="AW630" s="33">
        <v>38348.928853754944</v>
      </c>
      <c r="AX630" s="33">
        <v>9968.6600790513839</v>
      </c>
      <c r="AY630" s="33">
        <v>15284.525691699606</v>
      </c>
      <c r="AZ630" s="33">
        <v>9334.7075098814239</v>
      </c>
      <c r="BA630" s="33">
        <v>17321.12648221344</v>
      </c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  <c r="CE630" s="1"/>
      <c r="CF630" s="1"/>
      <c r="CG630" s="1"/>
      <c r="CH630" s="1"/>
      <c r="CI630" s="1"/>
      <c r="CJ630" s="1"/>
      <c r="CK630" s="1"/>
      <c r="CL630" s="1"/>
      <c r="CM630" s="1"/>
      <c r="CN630" s="1"/>
      <c r="CO630" s="1"/>
      <c r="CP630" s="1"/>
      <c r="CQ630" s="1"/>
      <c r="CR630" s="1"/>
      <c r="CS630" s="1"/>
      <c r="CT630" s="1"/>
      <c r="CU630" s="1"/>
      <c r="CV630" s="1"/>
      <c r="CW630" s="1"/>
      <c r="CX630" s="1"/>
      <c r="CY630" s="1"/>
      <c r="CZ630" s="1"/>
      <c r="DA630" s="1"/>
      <c r="DB630" s="1"/>
      <c r="DC630" s="1"/>
      <c r="DD630" s="1"/>
      <c r="DE630" s="1"/>
      <c r="DF630" s="1"/>
      <c r="DG630" s="1"/>
      <c r="DH630" s="1"/>
      <c r="DI630" s="1"/>
      <c r="DJ630" s="1"/>
      <c r="DK630" s="1"/>
      <c r="DL630" s="1"/>
      <c r="DM630" s="1"/>
      <c r="DN630" s="1"/>
      <c r="DO630" s="1"/>
      <c r="DP630" s="1"/>
      <c r="DQ630" s="1"/>
      <c r="DR630" s="1"/>
      <c r="DS630" s="1"/>
      <c r="DT630" s="1"/>
      <c r="DU630" s="1"/>
      <c r="DV630" s="1"/>
      <c r="DW630" s="1"/>
      <c r="DX630" s="1"/>
      <c r="DY630" s="1"/>
      <c r="DZ630" s="1"/>
      <c r="EA630" s="1"/>
      <c r="EB630" s="1"/>
      <c r="EC630" s="1"/>
      <c r="ED630" s="1"/>
      <c r="EE630" s="1"/>
      <c r="EF630" s="1"/>
      <c r="EG630" s="1"/>
      <c r="EH630" s="1"/>
      <c r="EI630" s="1"/>
      <c r="EJ630" s="1"/>
      <c r="EK630" s="1"/>
      <c r="EL630" s="1"/>
      <c r="EM630" s="1"/>
      <c r="EN630" s="1"/>
      <c r="EO630" s="1"/>
      <c r="EP630" s="1"/>
      <c r="EQ630" s="1"/>
      <c r="ER630" s="1"/>
      <c r="ES630" s="1"/>
      <c r="ET630" s="1"/>
      <c r="EU630" s="1"/>
      <c r="EV630" s="1"/>
      <c r="EW630" s="1"/>
      <c r="EX630" s="1"/>
      <c r="EY630" s="1"/>
      <c r="EZ630" s="1"/>
      <c r="FA630" s="1"/>
      <c r="FB630" s="1"/>
      <c r="FC630" s="1"/>
      <c r="FD630" s="1"/>
      <c r="FE630" s="1"/>
      <c r="FF630" s="1"/>
      <c r="FG630" s="1"/>
      <c r="FH630" s="1"/>
    </row>
    <row r="631" spans="1:164" ht="15.75" customHeight="1" x14ac:dyDescent="0.25">
      <c r="A631" s="1">
        <v>60050</v>
      </c>
      <c r="B631" s="1" t="s">
        <v>632</v>
      </c>
      <c r="C631" s="1" t="s">
        <v>818</v>
      </c>
      <c r="D631" s="1" t="s">
        <v>825</v>
      </c>
      <c r="E631" s="1">
        <v>1630</v>
      </c>
      <c r="F631" s="1" t="s">
        <v>833</v>
      </c>
      <c r="G631" s="1" t="s">
        <v>840</v>
      </c>
      <c r="H631" s="1" t="s">
        <v>843</v>
      </c>
      <c r="I631" s="1" t="s">
        <v>851</v>
      </c>
      <c r="J631" s="33">
        <v>26534.142292490124</v>
      </c>
      <c r="K631" s="33">
        <v>776.79446640316212</v>
      </c>
      <c r="L631" s="33">
        <v>3037.5652173913045</v>
      </c>
      <c r="M631" s="33">
        <v>8653.3280632411061</v>
      </c>
      <c r="N631" s="33">
        <v>7109.02766798419</v>
      </c>
      <c r="O631" s="33">
        <v>4090.5731225296445</v>
      </c>
      <c r="P631" s="33">
        <v>2866.8537549407115</v>
      </c>
      <c r="Q631" s="33">
        <v>47926.30039525692</v>
      </c>
      <c r="R631" s="33">
        <v>509.50592885375494</v>
      </c>
      <c r="S631" s="33">
        <v>1654.6798418972335</v>
      </c>
      <c r="T631" s="33">
        <v>13188.339920948618</v>
      </c>
      <c r="U631" s="33">
        <v>8159.3675889328069</v>
      </c>
      <c r="V631" s="33">
        <v>14289.24505928854</v>
      </c>
      <c r="W631" s="33">
        <v>6453.245059288538</v>
      </c>
      <c r="X631" s="33">
        <v>2354.1660079051385</v>
      </c>
      <c r="Y631" s="33">
        <v>1317.7509881422925</v>
      </c>
      <c r="Z631" s="33">
        <v>53034.067193675895</v>
      </c>
      <c r="AA631" s="33">
        <v>17059.557312252968</v>
      </c>
      <c r="AB631" s="33">
        <v>4197.9723320158109</v>
      </c>
      <c r="AC631" s="33">
        <v>14179.086956521738</v>
      </c>
      <c r="AD631" s="33">
        <v>9548.770750988142</v>
      </c>
      <c r="AE631" s="33">
        <v>8048.6798418972339</v>
      </c>
      <c r="AF631" s="33">
        <v>24434.525691699608</v>
      </c>
      <c r="AG631" s="33">
        <v>892.77865612648225</v>
      </c>
      <c r="AH631" s="33">
        <v>3382.5889328063245</v>
      </c>
      <c r="AI631" s="33">
        <v>7714.9011857707519</v>
      </c>
      <c r="AJ631" s="33">
        <v>7357.7786561264829</v>
      </c>
      <c r="AK631" s="33">
        <v>3884.5810276679845</v>
      </c>
      <c r="AL631" s="33">
        <v>1201.8972332015812</v>
      </c>
      <c r="AM631" s="33">
        <v>45044.371541501983</v>
      </c>
      <c r="AN631" s="33">
        <v>510.07905138339925</v>
      </c>
      <c r="AO631" s="33">
        <v>1795.4822134387352</v>
      </c>
      <c r="AP631" s="33">
        <v>11277.845849802372</v>
      </c>
      <c r="AQ631" s="33">
        <v>7747.154150197629</v>
      </c>
      <c r="AR631" s="33">
        <v>13065.359683794468</v>
      </c>
      <c r="AS631" s="33">
        <v>6889.691699604743</v>
      </c>
      <c r="AT631" s="33">
        <v>2487.9762845849805</v>
      </c>
      <c r="AU631" s="33">
        <v>1270.7826086956522</v>
      </c>
      <c r="AV631" s="33">
        <v>55405.675889328071</v>
      </c>
      <c r="AW631" s="33">
        <v>20522.000000000004</v>
      </c>
      <c r="AX631" s="33">
        <v>3901.743083003953</v>
      </c>
      <c r="AY631" s="33">
        <v>15514.810276679844</v>
      </c>
      <c r="AZ631" s="33">
        <v>8667.3043478260879</v>
      </c>
      <c r="BA631" s="33">
        <v>6799.8181818181829</v>
      </c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  <c r="CE631" s="1"/>
      <c r="CF631" s="1"/>
      <c r="CG631" s="1"/>
      <c r="CH631" s="1"/>
      <c r="CI631" s="1"/>
      <c r="CJ631" s="1"/>
      <c r="CK631" s="1"/>
      <c r="CL631" s="1"/>
      <c r="CM631" s="1"/>
      <c r="CN631" s="1"/>
      <c r="CO631" s="1"/>
      <c r="CP631" s="1"/>
      <c r="CQ631" s="1"/>
      <c r="CR631" s="1"/>
      <c r="CS631" s="1"/>
      <c r="CT631" s="1"/>
      <c r="CU631" s="1"/>
      <c r="CV631" s="1"/>
      <c r="CW631" s="1"/>
      <c r="CX631" s="1"/>
      <c r="CY631" s="1"/>
      <c r="CZ631" s="1"/>
      <c r="DA631" s="1"/>
      <c r="DB631" s="1"/>
      <c r="DC631" s="1"/>
      <c r="DD631" s="1"/>
      <c r="DE631" s="1"/>
      <c r="DF631" s="1"/>
      <c r="DG631" s="1"/>
      <c r="DH631" s="1"/>
      <c r="DI631" s="1"/>
      <c r="DJ631" s="1"/>
      <c r="DK631" s="1"/>
      <c r="DL631" s="1"/>
      <c r="DM631" s="1"/>
      <c r="DN631" s="1"/>
      <c r="DO631" s="1"/>
      <c r="DP631" s="1"/>
      <c r="DQ631" s="1"/>
      <c r="DR631" s="1"/>
      <c r="DS631" s="1"/>
      <c r="DT631" s="1"/>
      <c r="DU631" s="1"/>
      <c r="DV631" s="1"/>
      <c r="DW631" s="1"/>
      <c r="DX631" s="1"/>
      <c r="DY631" s="1"/>
      <c r="DZ631" s="1"/>
      <c r="EA631" s="1"/>
      <c r="EB631" s="1"/>
      <c r="EC631" s="1"/>
      <c r="ED631" s="1"/>
      <c r="EE631" s="1"/>
      <c r="EF631" s="1"/>
      <c r="EG631" s="1"/>
      <c r="EH631" s="1"/>
      <c r="EI631" s="1"/>
      <c r="EJ631" s="1"/>
      <c r="EK631" s="1"/>
      <c r="EL631" s="1"/>
      <c r="EM631" s="1"/>
      <c r="EN631" s="1"/>
      <c r="EO631" s="1"/>
      <c r="EP631" s="1"/>
      <c r="EQ631" s="1"/>
      <c r="ER631" s="1"/>
      <c r="ES631" s="1"/>
      <c r="ET631" s="1"/>
      <c r="EU631" s="1"/>
      <c r="EV631" s="1"/>
      <c r="EW631" s="1"/>
      <c r="EX631" s="1"/>
      <c r="EY631" s="1"/>
      <c r="EZ631" s="1"/>
      <c r="FA631" s="1"/>
      <c r="FB631" s="1"/>
      <c r="FC631" s="1"/>
      <c r="FD631" s="1"/>
      <c r="FE631" s="1"/>
      <c r="FF631" s="1"/>
      <c r="FG631" s="1"/>
      <c r="FH631" s="1"/>
    </row>
    <row r="632" spans="1:164" ht="15.75" customHeight="1" x14ac:dyDescent="0.25">
      <c r="A632" s="1">
        <v>60063</v>
      </c>
      <c r="B632" s="1" t="s">
        <v>633</v>
      </c>
      <c r="C632" s="1" t="s">
        <v>816</v>
      </c>
      <c r="D632" s="1" t="s">
        <v>825</v>
      </c>
      <c r="E632" s="1">
        <v>1850</v>
      </c>
      <c r="F632" s="1" t="s">
        <v>834</v>
      </c>
      <c r="G632" s="1" t="s">
        <v>840</v>
      </c>
      <c r="H632" s="1" t="s">
        <v>842</v>
      </c>
      <c r="I632" s="1" t="s">
        <v>851</v>
      </c>
      <c r="J632" s="33">
        <v>96477.296442687759</v>
      </c>
      <c r="K632" s="33">
        <v>11944.924901185772</v>
      </c>
      <c r="L632" s="33">
        <v>22280.162055335968</v>
      </c>
      <c r="M632" s="33">
        <v>34780.968379446647</v>
      </c>
      <c r="N632" s="33">
        <v>16364.0395256917</v>
      </c>
      <c r="O632" s="33">
        <v>8749.8814229249019</v>
      </c>
      <c r="P632" s="33">
        <v>2357.320158102767</v>
      </c>
      <c r="Q632" s="33">
        <v>93097.561264822143</v>
      </c>
      <c r="R632" s="33">
        <v>2229.0513833992095</v>
      </c>
      <c r="S632" s="33">
        <v>5040.205533596838</v>
      </c>
      <c r="T632" s="33">
        <v>25000.1581027668</v>
      </c>
      <c r="U632" s="33">
        <v>17891.059288537548</v>
      </c>
      <c r="V632" s="33">
        <v>14479.9604743083</v>
      </c>
      <c r="W632" s="33">
        <v>20304.628458498024</v>
      </c>
      <c r="X632" s="33">
        <v>8089.790513833992</v>
      </c>
      <c r="Y632" s="33">
        <v>62.707509881422929</v>
      </c>
      <c r="Z632" s="33">
        <v>72819.474308300414</v>
      </c>
      <c r="AA632" s="33">
        <v>33823.280632411064</v>
      </c>
      <c r="AB632" s="33">
        <v>8991.9723320158118</v>
      </c>
      <c r="AC632" s="33">
        <v>11728.403162055338</v>
      </c>
      <c r="AD632" s="33">
        <v>8785.01976284585</v>
      </c>
      <c r="AE632" s="33">
        <v>9490.7984189723338</v>
      </c>
      <c r="AF632" s="33">
        <v>106691.07114624506</v>
      </c>
      <c r="AG632" s="33">
        <v>13818.07114624506</v>
      </c>
      <c r="AH632" s="33">
        <v>23152.37154150198</v>
      </c>
      <c r="AI632" s="33">
        <v>41299.90513833992</v>
      </c>
      <c r="AJ632" s="33">
        <v>15452.039525691702</v>
      </c>
      <c r="AK632" s="33">
        <v>7908.762845849802</v>
      </c>
      <c r="AL632" s="33">
        <v>5059.920948616601</v>
      </c>
      <c r="AM632" s="33">
        <v>100503.66403162057</v>
      </c>
      <c r="AN632" s="33">
        <v>2837.2648221343875</v>
      </c>
      <c r="AO632" s="33">
        <v>5871.498023715415</v>
      </c>
      <c r="AP632" s="33">
        <v>26455.660079051388</v>
      </c>
      <c r="AQ632" s="33">
        <v>18259.17391304348</v>
      </c>
      <c r="AR632" s="33">
        <v>13879.395256916998</v>
      </c>
      <c r="AS632" s="33">
        <v>24473.517786561268</v>
      </c>
      <c r="AT632" s="33">
        <v>8701.6600790513839</v>
      </c>
      <c r="AU632" s="33">
        <v>25.494071146245062</v>
      </c>
      <c r="AV632" s="33">
        <v>75410.209486166015</v>
      </c>
      <c r="AW632" s="33">
        <v>35148.881422924904</v>
      </c>
      <c r="AX632" s="33">
        <v>7621.3478260869579</v>
      </c>
      <c r="AY632" s="33">
        <v>12387.01976284585</v>
      </c>
      <c r="AZ632" s="33">
        <v>8954.1660079051398</v>
      </c>
      <c r="BA632" s="33">
        <v>11298.794466403164</v>
      </c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  <c r="CE632" s="1"/>
      <c r="CF632" s="1"/>
      <c r="CG632" s="1"/>
      <c r="CH632" s="1"/>
      <c r="CI632" s="1"/>
      <c r="CJ632" s="1"/>
      <c r="CK632" s="1"/>
      <c r="CL632" s="1"/>
      <c r="CM632" s="1"/>
      <c r="CN632" s="1"/>
      <c r="CO632" s="1"/>
      <c r="CP632" s="1"/>
      <c r="CQ632" s="1"/>
      <c r="CR632" s="1"/>
      <c r="CS632" s="1"/>
      <c r="CT632" s="1"/>
      <c r="CU632" s="1"/>
      <c r="CV632" s="1"/>
      <c r="CW632" s="1"/>
      <c r="CX632" s="1"/>
      <c r="CY632" s="1"/>
      <c r="CZ632" s="1"/>
      <c r="DA632" s="1"/>
      <c r="DB632" s="1"/>
      <c r="DC632" s="1"/>
      <c r="DD632" s="1"/>
      <c r="DE632" s="1"/>
      <c r="DF632" s="1"/>
      <c r="DG632" s="1"/>
      <c r="DH632" s="1"/>
      <c r="DI632" s="1"/>
      <c r="DJ632" s="1"/>
      <c r="DK632" s="1"/>
      <c r="DL632" s="1"/>
      <c r="DM632" s="1"/>
      <c r="DN632" s="1"/>
      <c r="DO632" s="1"/>
      <c r="DP632" s="1"/>
      <c r="DQ632" s="1"/>
      <c r="DR632" s="1"/>
      <c r="DS632" s="1"/>
      <c r="DT632" s="1"/>
      <c r="DU632" s="1"/>
      <c r="DV632" s="1"/>
      <c r="DW632" s="1"/>
      <c r="DX632" s="1"/>
      <c r="DY632" s="1"/>
      <c r="DZ632" s="1"/>
      <c r="EA632" s="1"/>
      <c r="EB632" s="1"/>
      <c r="EC632" s="1"/>
      <c r="ED632" s="1"/>
      <c r="EE632" s="1"/>
      <c r="EF632" s="1"/>
      <c r="EG632" s="1"/>
      <c r="EH632" s="1"/>
      <c r="EI632" s="1"/>
      <c r="EJ632" s="1"/>
      <c r="EK632" s="1"/>
      <c r="EL632" s="1"/>
      <c r="EM632" s="1"/>
      <c r="EN632" s="1"/>
      <c r="EO632" s="1"/>
      <c r="EP632" s="1"/>
      <c r="EQ632" s="1"/>
      <c r="ER632" s="1"/>
      <c r="ES632" s="1"/>
      <c r="ET632" s="1"/>
      <c r="EU632" s="1"/>
      <c r="EV632" s="1"/>
      <c r="EW632" s="1"/>
      <c r="EX632" s="1"/>
      <c r="EY632" s="1"/>
      <c r="EZ632" s="1"/>
      <c r="FA632" s="1"/>
      <c r="FB632" s="1"/>
      <c r="FC632" s="1"/>
      <c r="FD632" s="1"/>
      <c r="FE632" s="1"/>
      <c r="FF632" s="1"/>
      <c r="FG632" s="1"/>
      <c r="FH632" s="1"/>
    </row>
    <row r="633" spans="1:164" ht="15.75" customHeight="1" x14ac:dyDescent="0.25">
      <c r="A633" s="1">
        <v>60064</v>
      </c>
      <c r="B633" s="1" t="s">
        <v>634</v>
      </c>
      <c r="C633" s="1" t="s">
        <v>816</v>
      </c>
      <c r="D633" s="1" t="s">
        <v>827</v>
      </c>
      <c r="E633" s="1">
        <v>3661</v>
      </c>
      <c r="F633" s="1" t="s">
        <v>834</v>
      </c>
      <c r="G633" s="1" t="s">
        <v>840</v>
      </c>
      <c r="H633" s="1" t="s">
        <v>842</v>
      </c>
      <c r="I633" s="1" t="s">
        <v>851</v>
      </c>
      <c r="J633" s="33">
        <v>114310.49802371542</v>
      </c>
      <c r="K633" s="33">
        <v>11703.782608695654</v>
      </c>
      <c r="L633" s="33">
        <v>20938.241106719368</v>
      </c>
      <c r="M633" s="33">
        <v>43744.667984189728</v>
      </c>
      <c r="N633" s="33">
        <v>21121.379446640316</v>
      </c>
      <c r="O633" s="33">
        <v>14526.498023715416</v>
      </c>
      <c r="P633" s="33">
        <v>2275.9288537549405</v>
      </c>
      <c r="Q633" s="33">
        <v>87844.395256917007</v>
      </c>
      <c r="R633" s="33">
        <v>2531.8063241106724</v>
      </c>
      <c r="S633" s="33">
        <v>4732.312252964427</v>
      </c>
      <c r="T633" s="33">
        <v>24132.130434782612</v>
      </c>
      <c r="U633" s="33">
        <v>17299.07114624506</v>
      </c>
      <c r="V633" s="33">
        <v>16510.620553359688</v>
      </c>
      <c r="W633" s="33">
        <v>14271.778656126482</v>
      </c>
      <c r="X633" s="33">
        <v>5820.628458498024</v>
      </c>
      <c r="Y633" s="33">
        <v>2546.0474308300395</v>
      </c>
      <c r="Z633" s="33">
        <v>95798.960474308318</v>
      </c>
      <c r="AA633" s="33">
        <v>43315.007905138344</v>
      </c>
      <c r="AB633" s="33">
        <v>11883.474308300398</v>
      </c>
      <c r="AC633" s="33">
        <v>13981.466403162056</v>
      </c>
      <c r="AD633" s="33">
        <v>12976.612648221346</v>
      </c>
      <c r="AE633" s="33">
        <v>13642.399209486166</v>
      </c>
      <c r="AF633" s="33">
        <v>105325.28063241106</v>
      </c>
      <c r="AG633" s="33">
        <v>11195.10276679842</v>
      </c>
      <c r="AH633" s="33">
        <v>17284.284584980236</v>
      </c>
      <c r="AI633" s="33">
        <v>40997.454545454544</v>
      </c>
      <c r="AJ633" s="33">
        <v>19553.537549407116</v>
      </c>
      <c r="AK633" s="33">
        <v>11934.312252964428</v>
      </c>
      <c r="AL633" s="33">
        <v>4360.588932806324</v>
      </c>
      <c r="AM633" s="33">
        <v>87104.822134387359</v>
      </c>
      <c r="AN633" s="33">
        <v>2362.1818181818185</v>
      </c>
      <c r="AO633" s="33">
        <v>4596.636363636364</v>
      </c>
      <c r="AP633" s="33">
        <v>24041.37944664032</v>
      </c>
      <c r="AQ633" s="33">
        <v>16619.407114624508</v>
      </c>
      <c r="AR633" s="33">
        <v>14489.035573122532</v>
      </c>
      <c r="AS633" s="33">
        <v>17262.067193675892</v>
      </c>
      <c r="AT633" s="33">
        <v>5661.2608695652179</v>
      </c>
      <c r="AU633" s="33">
        <v>2072.8537549407115</v>
      </c>
      <c r="AV633" s="33">
        <v>80112.837944664047</v>
      </c>
      <c r="AW633" s="33">
        <v>35088.940711462456</v>
      </c>
      <c r="AX633" s="33">
        <v>10035.802371541504</v>
      </c>
      <c r="AY633" s="33">
        <v>11305.830039525692</v>
      </c>
      <c r="AZ633" s="33">
        <v>9764.2648221343879</v>
      </c>
      <c r="BA633" s="33">
        <v>13918.000000000002</v>
      </c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  <c r="CE633" s="1"/>
      <c r="CF633" s="1"/>
      <c r="CG633" s="1"/>
      <c r="CH633" s="1"/>
      <c r="CI633" s="1"/>
      <c r="CJ633" s="1"/>
      <c r="CK633" s="1"/>
      <c r="CL633" s="1"/>
      <c r="CM633" s="1"/>
      <c r="CN633" s="1"/>
      <c r="CO633" s="1"/>
      <c r="CP633" s="1"/>
      <c r="CQ633" s="1"/>
      <c r="CR633" s="1"/>
      <c r="CS633" s="1"/>
      <c r="CT633" s="1"/>
      <c r="CU633" s="1"/>
      <c r="CV633" s="1"/>
      <c r="CW633" s="1"/>
      <c r="CX633" s="1"/>
      <c r="CY633" s="1"/>
      <c r="CZ633" s="1"/>
      <c r="DA633" s="1"/>
      <c r="DB633" s="1"/>
      <c r="DC633" s="1"/>
      <c r="DD633" s="1"/>
      <c r="DE633" s="1"/>
      <c r="DF633" s="1"/>
      <c r="DG633" s="1"/>
      <c r="DH633" s="1"/>
      <c r="DI633" s="1"/>
      <c r="DJ633" s="1"/>
      <c r="DK633" s="1"/>
      <c r="DL633" s="1"/>
      <c r="DM633" s="1"/>
      <c r="DN633" s="1"/>
      <c r="DO633" s="1"/>
      <c r="DP633" s="1"/>
      <c r="DQ633" s="1"/>
      <c r="DR633" s="1"/>
      <c r="DS633" s="1"/>
      <c r="DT633" s="1"/>
      <c r="DU633" s="1"/>
      <c r="DV633" s="1"/>
      <c r="DW633" s="1"/>
      <c r="DX633" s="1"/>
      <c r="DY633" s="1"/>
      <c r="DZ633" s="1"/>
      <c r="EA633" s="1"/>
      <c r="EB633" s="1"/>
      <c r="EC633" s="1"/>
      <c r="ED633" s="1"/>
      <c r="EE633" s="1"/>
      <c r="EF633" s="1"/>
      <c r="EG633" s="1"/>
      <c r="EH633" s="1"/>
      <c r="EI633" s="1"/>
      <c r="EJ633" s="1"/>
      <c r="EK633" s="1"/>
      <c r="EL633" s="1"/>
      <c r="EM633" s="1"/>
      <c r="EN633" s="1"/>
      <c r="EO633" s="1"/>
      <c r="EP633" s="1"/>
      <c r="EQ633" s="1"/>
      <c r="ER633" s="1"/>
      <c r="ES633" s="1"/>
      <c r="ET633" s="1"/>
      <c r="EU633" s="1"/>
      <c r="EV633" s="1"/>
      <c r="EW633" s="1"/>
      <c r="EX633" s="1"/>
      <c r="EY633" s="1"/>
      <c r="EZ633" s="1"/>
      <c r="FA633" s="1"/>
      <c r="FB633" s="1"/>
      <c r="FC633" s="1"/>
      <c r="FD633" s="1"/>
      <c r="FE633" s="1"/>
      <c r="FF633" s="1"/>
      <c r="FG633" s="1"/>
      <c r="FH633" s="1"/>
    </row>
    <row r="634" spans="1:164" ht="15.75" customHeight="1" x14ac:dyDescent="0.25">
      <c r="A634" s="1">
        <v>60065</v>
      </c>
      <c r="B634" s="1" t="s">
        <v>635</v>
      </c>
      <c r="C634" s="1" t="s">
        <v>817</v>
      </c>
      <c r="D634" s="1" t="s">
        <v>825</v>
      </c>
      <c r="E634" s="1">
        <v>1632</v>
      </c>
      <c r="F634" s="1" t="s">
        <v>835</v>
      </c>
      <c r="G634" s="1" t="s">
        <v>840</v>
      </c>
      <c r="H634" s="1" t="s">
        <v>841</v>
      </c>
      <c r="I634" s="1" t="s">
        <v>850</v>
      </c>
      <c r="J634" s="33">
        <v>984.92490118577086</v>
      </c>
      <c r="K634" s="33">
        <v>49.37944664031621</v>
      </c>
      <c r="L634" s="33">
        <v>13.913043478260871</v>
      </c>
      <c r="M634" s="33">
        <v>432.09090909090912</v>
      </c>
      <c r="N634" s="33">
        <v>251.59683794466403</v>
      </c>
      <c r="O634" s="33">
        <v>237.94466403162056</v>
      </c>
      <c r="P634" s="33">
        <v>0</v>
      </c>
      <c r="Q634" s="33">
        <v>58274.430830039542</v>
      </c>
      <c r="R634" s="33">
        <v>2007.8893280632412</v>
      </c>
      <c r="S634" s="33">
        <v>1577.4071146245062</v>
      </c>
      <c r="T634" s="33">
        <v>11150.249011857708</v>
      </c>
      <c r="U634" s="33">
        <v>10005.833992094862</v>
      </c>
      <c r="V634" s="33">
        <v>13800.37549407115</v>
      </c>
      <c r="W634" s="33">
        <v>14159.636363636364</v>
      </c>
      <c r="X634" s="33">
        <v>4096.940711462451</v>
      </c>
      <c r="Y634" s="33">
        <v>1476.0988142292492</v>
      </c>
      <c r="Z634" s="33">
        <v>28096.177865612652</v>
      </c>
      <c r="AA634" s="33">
        <v>16317.581027667986</v>
      </c>
      <c r="AB634" s="33">
        <v>3354.0434782608695</v>
      </c>
      <c r="AC634" s="33">
        <v>3078.841897233202</v>
      </c>
      <c r="AD634" s="33">
        <v>1644.9407114624507</v>
      </c>
      <c r="AE634" s="33">
        <v>3700.7707509881429</v>
      </c>
      <c r="AF634" s="33">
        <v>987.16600790513837</v>
      </c>
      <c r="AG634" s="33">
        <v>460.72332015810287</v>
      </c>
      <c r="AH634" s="33">
        <v>21.644268774703558</v>
      </c>
      <c r="AI634" s="33">
        <v>91.814229249011859</v>
      </c>
      <c r="AJ634" s="33">
        <v>54.387351778656125</v>
      </c>
      <c r="AK634" s="33">
        <v>85.387351778656139</v>
      </c>
      <c r="AL634" s="33">
        <v>273.20948616600793</v>
      </c>
      <c r="AM634" s="33">
        <v>52487.841897233215</v>
      </c>
      <c r="AN634" s="33">
        <v>1407.715415019763</v>
      </c>
      <c r="AO634" s="33">
        <v>1061.711462450593</v>
      </c>
      <c r="AP634" s="33">
        <v>8143.0395256917</v>
      </c>
      <c r="AQ634" s="33">
        <v>7984.9802371541509</v>
      </c>
      <c r="AR634" s="33">
        <v>11519.06324110672</v>
      </c>
      <c r="AS634" s="33">
        <v>17086.363636363636</v>
      </c>
      <c r="AT634" s="33">
        <v>3215.5770750988145</v>
      </c>
      <c r="AU634" s="33">
        <v>2069.3913043478265</v>
      </c>
      <c r="AV634" s="33">
        <v>24884.22924901186</v>
      </c>
      <c r="AW634" s="33">
        <v>13265.407114624506</v>
      </c>
      <c r="AX634" s="33">
        <v>3028.6600790513839</v>
      </c>
      <c r="AY634" s="33">
        <v>3766.098814229249</v>
      </c>
      <c r="AZ634" s="33">
        <v>1825.9565217391305</v>
      </c>
      <c r="BA634" s="33">
        <v>2998.106719367589</v>
      </c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  <c r="CE634" s="1"/>
      <c r="CF634" s="1"/>
      <c r="CG634" s="1"/>
      <c r="CH634" s="1"/>
      <c r="CI634" s="1"/>
      <c r="CJ634" s="1"/>
      <c r="CK634" s="1"/>
      <c r="CL634" s="1"/>
      <c r="CM634" s="1"/>
      <c r="CN634" s="1"/>
      <c r="CO634" s="1"/>
      <c r="CP634" s="1"/>
      <c r="CQ634" s="1"/>
      <c r="CR634" s="1"/>
      <c r="CS634" s="1"/>
      <c r="CT634" s="1"/>
      <c r="CU634" s="1"/>
      <c r="CV634" s="1"/>
      <c r="CW634" s="1"/>
      <c r="CX634" s="1"/>
      <c r="CY634" s="1"/>
      <c r="CZ634" s="1"/>
      <c r="DA634" s="1"/>
      <c r="DB634" s="1"/>
      <c r="DC634" s="1"/>
      <c r="DD634" s="1"/>
      <c r="DE634" s="1"/>
      <c r="DF634" s="1"/>
      <c r="DG634" s="1"/>
      <c r="DH634" s="1"/>
      <c r="DI634" s="1"/>
      <c r="DJ634" s="1"/>
      <c r="DK634" s="1"/>
      <c r="DL634" s="1"/>
      <c r="DM634" s="1"/>
      <c r="DN634" s="1"/>
      <c r="DO634" s="1"/>
      <c r="DP634" s="1"/>
      <c r="DQ634" s="1"/>
      <c r="DR634" s="1"/>
      <c r="DS634" s="1"/>
      <c r="DT634" s="1"/>
      <c r="DU634" s="1"/>
      <c r="DV634" s="1"/>
      <c r="DW634" s="1"/>
      <c r="DX634" s="1"/>
      <c r="DY634" s="1"/>
      <c r="DZ634" s="1"/>
      <c r="EA634" s="1"/>
      <c r="EB634" s="1"/>
      <c r="EC634" s="1"/>
      <c r="ED634" s="1"/>
      <c r="EE634" s="1"/>
      <c r="EF634" s="1"/>
      <c r="EG634" s="1"/>
      <c r="EH634" s="1"/>
      <c r="EI634" s="1"/>
      <c r="EJ634" s="1"/>
      <c r="EK634" s="1"/>
      <c r="EL634" s="1"/>
      <c r="EM634" s="1"/>
      <c r="EN634" s="1"/>
      <c r="EO634" s="1"/>
      <c r="EP634" s="1"/>
      <c r="EQ634" s="1"/>
      <c r="ER634" s="1"/>
      <c r="ES634" s="1"/>
      <c r="ET634" s="1"/>
      <c r="EU634" s="1"/>
      <c r="EV634" s="1"/>
      <c r="EW634" s="1"/>
      <c r="EX634" s="1"/>
      <c r="EY634" s="1"/>
      <c r="EZ634" s="1"/>
      <c r="FA634" s="1"/>
      <c r="FB634" s="1"/>
      <c r="FC634" s="1"/>
      <c r="FD634" s="1"/>
      <c r="FE634" s="1"/>
      <c r="FF634" s="1"/>
      <c r="FG634" s="1"/>
      <c r="FH634" s="1"/>
    </row>
    <row r="635" spans="1:164" ht="15.75" customHeight="1" x14ac:dyDescent="0.25">
      <c r="A635" s="1">
        <v>60070</v>
      </c>
      <c r="B635" s="1" t="s">
        <v>636</v>
      </c>
      <c r="C635" s="1" t="s">
        <v>817</v>
      </c>
      <c r="D635" s="1" t="s">
        <v>827</v>
      </c>
      <c r="E635" s="1">
        <v>4125</v>
      </c>
      <c r="F635" s="1" t="s">
        <v>835</v>
      </c>
      <c r="G635" s="1" t="s">
        <v>840</v>
      </c>
      <c r="H635" s="1" t="s">
        <v>848</v>
      </c>
      <c r="I635" s="1" t="s">
        <v>852</v>
      </c>
      <c r="J635" s="33">
        <v>138529.1462450593</v>
      </c>
      <c r="K635" s="33">
        <v>11828.01976284585</v>
      </c>
      <c r="L635" s="33">
        <v>24504.814229249016</v>
      </c>
      <c r="M635" s="33">
        <v>52070.102766798416</v>
      </c>
      <c r="N635" s="33">
        <v>25860.667984189724</v>
      </c>
      <c r="O635" s="33">
        <v>20931.924901185776</v>
      </c>
      <c r="P635" s="33">
        <v>3333.6166007905144</v>
      </c>
      <c r="Q635" s="33">
        <v>168063.82608695654</v>
      </c>
      <c r="R635" s="33">
        <v>6962.952569169961</v>
      </c>
      <c r="S635" s="33">
        <v>9267.1264822134399</v>
      </c>
      <c r="T635" s="33">
        <v>36650.328063241112</v>
      </c>
      <c r="U635" s="33">
        <v>33741.640316205536</v>
      </c>
      <c r="V635" s="33">
        <v>31289.766798418976</v>
      </c>
      <c r="W635" s="33">
        <v>37113.648221343879</v>
      </c>
      <c r="X635" s="33">
        <v>6566.4901185770759</v>
      </c>
      <c r="Y635" s="33">
        <v>6471.8735177865619</v>
      </c>
      <c r="Z635" s="33">
        <v>169131.15415019763</v>
      </c>
      <c r="AA635" s="33">
        <v>87050.339920948623</v>
      </c>
      <c r="AB635" s="33">
        <v>23782.0395256917</v>
      </c>
      <c r="AC635" s="33">
        <v>16064.383399209488</v>
      </c>
      <c r="AD635" s="33">
        <v>18164.193675889332</v>
      </c>
      <c r="AE635" s="33">
        <v>24070.1976284585</v>
      </c>
      <c r="AF635" s="33">
        <v>148329.64426877469</v>
      </c>
      <c r="AG635" s="33">
        <v>13837.15415019763</v>
      </c>
      <c r="AH635" s="33">
        <v>22841.719367588936</v>
      </c>
      <c r="AI635" s="33">
        <v>57798.22134387352</v>
      </c>
      <c r="AJ635" s="33">
        <v>28402.988142292492</v>
      </c>
      <c r="AK635" s="33">
        <v>20901.770750988144</v>
      </c>
      <c r="AL635" s="33">
        <v>4547.790513833992</v>
      </c>
      <c r="AM635" s="33">
        <v>207871.10671936756</v>
      </c>
      <c r="AN635" s="33">
        <v>6444.098814229249</v>
      </c>
      <c r="AO635" s="33">
        <v>11568.719367588934</v>
      </c>
      <c r="AP635" s="33">
        <v>61011.905138339927</v>
      </c>
      <c r="AQ635" s="33">
        <v>32536.707509881424</v>
      </c>
      <c r="AR635" s="33">
        <v>33709.201581027672</v>
      </c>
      <c r="AS635" s="33">
        <v>49502.114624505935</v>
      </c>
      <c r="AT635" s="33">
        <v>6892.5889328063249</v>
      </c>
      <c r="AU635" s="33">
        <v>6205.7707509881429</v>
      </c>
      <c r="AV635" s="33">
        <v>180074.52173913046</v>
      </c>
      <c r="AW635" s="33">
        <v>80552.328063241119</v>
      </c>
      <c r="AX635" s="33">
        <v>22110.430830039528</v>
      </c>
      <c r="AY635" s="33">
        <v>22822.525691699604</v>
      </c>
      <c r="AZ635" s="33">
        <v>30738.462450592888</v>
      </c>
      <c r="BA635" s="33">
        <v>23850.774703557312</v>
      </c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  <c r="CE635" s="1"/>
      <c r="CF635" s="1"/>
      <c r="CG635" s="1"/>
      <c r="CH635" s="1"/>
      <c r="CI635" s="1"/>
      <c r="CJ635" s="1"/>
      <c r="CK635" s="1"/>
      <c r="CL635" s="1"/>
      <c r="CM635" s="1"/>
      <c r="CN635" s="1"/>
      <c r="CO635" s="1"/>
      <c r="CP635" s="1"/>
      <c r="CQ635" s="1"/>
      <c r="CR635" s="1"/>
      <c r="CS635" s="1"/>
      <c r="CT635" s="1"/>
      <c r="CU635" s="1"/>
      <c r="CV635" s="1"/>
      <c r="CW635" s="1"/>
      <c r="CX635" s="1"/>
      <c r="CY635" s="1"/>
      <c r="CZ635" s="1"/>
      <c r="DA635" s="1"/>
      <c r="DB635" s="1"/>
      <c r="DC635" s="1"/>
      <c r="DD635" s="1"/>
      <c r="DE635" s="1"/>
      <c r="DF635" s="1"/>
      <c r="DG635" s="1"/>
      <c r="DH635" s="1"/>
      <c r="DI635" s="1"/>
      <c r="DJ635" s="1"/>
      <c r="DK635" s="1"/>
      <c r="DL635" s="1"/>
      <c r="DM635" s="1"/>
      <c r="DN635" s="1"/>
      <c r="DO635" s="1"/>
      <c r="DP635" s="1"/>
      <c r="DQ635" s="1"/>
      <c r="DR635" s="1"/>
      <c r="DS635" s="1"/>
      <c r="DT635" s="1"/>
      <c r="DU635" s="1"/>
      <c r="DV635" s="1"/>
      <c r="DW635" s="1"/>
      <c r="DX635" s="1"/>
      <c r="DY635" s="1"/>
      <c r="DZ635" s="1"/>
      <c r="EA635" s="1"/>
      <c r="EB635" s="1"/>
      <c r="EC635" s="1"/>
      <c r="ED635" s="1"/>
      <c r="EE635" s="1"/>
      <c r="EF635" s="1"/>
      <c r="EG635" s="1"/>
      <c r="EH635" s="1"/>
      <c r="EI635" s="1"/>
      <c r="EJ635" s="1"/>
      <c r="EK635" s="1"/>
      <c r="EL635" s="1"/>
      <c r="EM635" s="1"/>
      <c r="EN635" s="1"/>
      <c r="EO635" s="1"/>
      <c r="EP635" s="1"/>
      <c r="EQ635" s="1"/>
      <c r="ER635" s="1"/>
      <c r="ES635" s="1"/>
      <c r="ET635" s="1"/>
      <c r="EU635" s="1"/>
      <c r="EV635" s="1"/>
      <c r="EW635" s="1"/>
      <c r="EX635" s="1"/>
      <c r="EY635" s="1"/>
      <c r="EZ635" s="1"/>
      <c r="FA635" s="1"/>
      <c r="FB635" s="1"/>
      <c r="FC635" s="1"/>
      <c r="FD635" s="1"/>
      <c r="FE635" s="1"/>
      <c r="FF635" s="1"/>
      <c r="FG635" s="1"/>
      <c r="FH635" s="1"/>
    </row>
    <row r="636" spans="1:164" ht="15.75" customHeight="1" x14ac:dyDescent="0.25">
      <c r="A636" s="1">
        <v>60074</v>
      </c>
      <c r="B636" s="1" t="s">
        <v>637</v>
      </c>
      <c r="C636" s="1" t="s">
        <v>817</v>
      </c>
      <c r="D636" s="1" t="s">
        <v>823</v>
      </c>
      <c r="E636" s="1">
        <v>1199</v>
      </c>
      <c r="F636" s="1" t="s">
        <v>834</v>
      </c>
      <c r="G636" s="1" t="s">
        <v>840</v>
      </c>
      <c r="H636" s="1" t="s">
        <v>844</v>
      </c>
      <c r="I636" s="1" t="s">
        <v>850</v>
      </c>
      <c r="J636" s="33">
        <v>119.83399209486166</v>
      </c>
      <c r="K636" s="33">
        <v>114.75494071146245</v>
      </c>
      <c r="L636" s="33">
        <v>0</v>
      </c>
      <c r="M636" s="33">
        <v>1.9367588932806328</v>
      </c>
      <c r="N636" s="33">
        <v>3.1422924901185776</v>
      </c>
      <c r="O636" s="33">
        <v>0</v>
      </c>
      <c r="P636" s="33">
        <v>0</v>
      </c>
      <c r="Q636" s="33">
        <v>10247.158102766798</v>
      </c>
      <c r="R636" s="33">
        <v>93.774703557312264</v>
      </c>
      <c r="S636" s="33">
        <v>155.32411067193678</v>
      </c>
      <c r="T636" s="33">
        <v>117.28853754940712</v>
      </c>
      <c r="U636" s="33">
        <v>77.806324110671937</v>
      </c>
      <c r="V636" s="33">
        <v>3416.584980237154</v>
      </c>
      <c r="W636" s="33">
        <v>4002.2173913043484</v>
      </c>
      <c r="X636" s="33">
        <v>1485.5968379446642</v>
      </c>
      <c r="Y636" s="33">
        <v>898.56521739130437</v>
      </c>
      <c r="Z636" s="33">
        <v>6299.822134387352</v>
      </c>
      <c r="AA636" s="33">
        <v>4333.189723320158</v>
      </c>
      <c r="AB636" s="33">
        <v>531.05533596837961</v>
      </c>
      <c r="AC636" s="33">
        <v>1135.7707509881425</v>
      </c>
      <c r="AD636" s="33">
        <v>61.699604743083007</v>
      </c>
      <c r="AE636" s="33">
        <v>238.10671936758894</v>
      </c>
      <c r="AF636" s="33">
        <v>1758.4584980237155</v>
      </c>
      <c r="AG636" s="33">
        <v>359.09090909090912</v>
      </c>
      <c r="AH636" s="33">
        <v>21.577075098814234</v>
      </c>
      <c r="AI636" s="33">
        <v>213.22134387351781</v>
      </c>
      <c r="AJ636" s="33">
        <v>259.26877470355737</v>
      </c>
      <c r="AK636" s="33">
        <v>464.29644268774712</v>
      </c>
      <c r="AL636" s="33">
        <v>441.00395256917</v>
      </c>
      <c r="AM636" s="33">
        <v>14648.778656126484</v>
      </c>
      <c r="AN636" s="33">
        <v>145.43873517786562</v>
      </c>
      <c r="AO636" s="33">
        <v>240.69169960474312</v>
      </c>
      <c r="AP636" s="33">
        <v>576.86166007905149</v>
      </c>
      <c r="AQ636" s="33">
        <v>930.19762845849812</v>
      </c>
      <c r="AR636" s="33">
        <v>4274.450592885376</v>
      </c>
      <c r="AS636" s="33">
        <v>5725.513833992095</v>
      </c>
      <c r="AT636" s="33">
        <v>1711.411067193676</v>
      </c>
      <c r="AU636" s="33">
        <v>1044.213438735178</v>
      </c>
      <c r="AV636" s="33">
        <v>10436.426877470354</v>
      </c>
      <c r="AW636" s="33">
        <v>6142.608695652174</v>
      </c>
      <c r="AX636" s="33">
        <v>734.11857707509887</v>
      </c>
      <c r="AY636" s="33">
        <v>2415.98418972332</v>
      </c>
      <c r="AZ636" s="33">
        <v>435.36758893280637</v>
      </c>
      <c r="BA636" s="33">
        <v>708.3478260869565</v>
      </c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  <c r="CE636" s="1"/>
      <c r="CF636" s="1"/>
      <c r="CG636" s="1"/>
      <c r="CH636" s="1"/>
      <c r="CI636" s="1"/>
      <c r="CJ636" s="1"/>
      <c r="CK636" s="1"/>
      <c r="CL636" s="1"/>
      <c r="CM636" s="1"/>
      <c r="CN636" s="1"/>
      <c r="CO636" s="1"/>
      <c r="CP636" s="1"/>
      <c r="CQ636" s="1"/>
      <c r="CR636" s="1"/>
      <c r="CS636" s="1"/>
      <c r="CT636" s="1"/>
      <c r="CU636" s="1"/>
      <c r="CV636" s="1"/>
      <c r="CW636" s="1"/>
      <c r="CX636" s="1"/>
      <c r="CY636" s="1"/>
      <c r="CZ636" s="1"/>
      <c r="DA636" s="1"/>
      <c r="DB636" s="1"/>
      <c r="DC636" s="1"/>
      <c r="DD636" s="1"/>
      <c r="DE636" s="1"/>
      <c r="DF636" s="1"/>
      <c r="DG636" s="1"/>
      <c r="DH636" s="1"/>
      <c r="DI636" s="1"/>
      <c r="DJ636" s="1"/>
      <c r="DK636" s="1"/>
      <c r="DL636" s="1"/>
      <c r="DM636" s="1"/>
      <c r="DN636" s="1"/>
      <c r="DO636" s="1"/>
      <c r="DP636" s="1"/>
      <c r="DQ636" s="1"/>
      <c r="DR636" s="1"/>
      <c r="DS636" s="1"/>
      <c r="DT636" s="1"/>
      <c r="DU636" s="1"/>
      <c r="DV636" s="1"/>
      <c r="DW636" s="1"/>
      <c r="DX636" s="1"/>
      <c r="DY636" s="1"/>
      <c r="DZ636" s="1"/>
      <c r="EA636" s="1"/>
      <c r="EB636" s="1"/>
      <c r="EC636" s="1"/>
      <c r="ED636" s="1"/>
      <c r="EE636" s="1"/>
      <c r="EF636" s="1"/>
      <c r="EG636" s="1"/>
      <c r="EH636" s="1"/>
      <c r="EI636" s="1"/>
      <c r="EJ636" s="1"/>
      <c r="EK636" s="1"/>
      <c r="EL636" s="1"/>
      <c r="EM636" s="1"/>
      <c r="EN636" s="1"/>
      <c r="EO636" s="1"/>
      <c r="EP636" s="1"/>
      <c r="EQ636" s="1"/>
      <c r="ER636" s="1"/>
      <c r="ES636" s="1"/>
      <c r="ET636" s="1"/>
      <c r="EU636" s="1"/>
      <c r="EV636" s="1"/>
      <c r="EW636" s="1"/>
      <c r="EX636" s="1"/>
      <c r="EY636" s="1"/>
      <c r="EZ636" s="1"/>
      <c r="FA636" s="1"/>
      <c r="FB636" s="1"/>
      <c r="FC636" s="1"/>
      <c r="FD636" s="1"/>
      <c r="FE636" s="1"/>
      <c r="FF636" s="1"/>
      <c r="FG636" s="1"/>
      <c r="FH636" s="1"/>
    </row>
    <row r="637" spans="1:164" ht="15.75" customHeight="1" x14ac:dyDescent="0.25">
      <c r="A637" s="1">
        <v>60081</v>
      </c>
      <c r="B637" s="1" t="s">
        <v>638</v>
      </c>
      <c r="C637" s="1" t="s">
        <v>816</v>
      </c>
      <c r="D637" s="1" t="s">
        <v>827</v>
      </c>
      <c r="E637" s="1">
        <v>2990</v>
      </c>
      <c r="F637" s="1" t="s">
        <v>835</v>
      </c>
      <c r="G637" s="1" t="s">
        <v>840</v>
      </c>
      <c r="H637" s="1" t="s">
        <v>846</v>
      </c>
      <c r="I637" s="1" t="s">
        <v>850</v>
      </c>
      <c r="J637" s="33">
        <v>21131</v>
      </c>
      <c r="K637" s="33">
        <v>2582.5928853754945</v>
      </c>
      <c r="L637" s="33">
        <v>3635.691699604743</v>
      </c>
      <c r="M637" s="33">
        <v>8130.3003952569179</v>
      </c>
      <c r="N637" s="33">
        <v>2958.221343873518</v>
      </c>
      <c r="O637" s="33">
        <v>3824.1936758893289</v>
      </c>
      <c r="P637" s="33">
        <v>0</v>
      </c>
      <c r="Q637" s="33">
        <v>76573.304347826095</v>
      </c>
      <c r="R637" s="33">
        <v>3112.0909090909095</v>
      </c>
      <c r="S637" s="33">
        <v>2746.9723320158105</v>
      </c>
      <c r="T637" s="33">
        <v>22948.18181818182</v>
      </c>
      <c r="U637" s="33">
        <v>13734.12252964427</v>
      </c>
      <c r="V637" s="33">
        <v>12273.02371541502</v>
      </c>
      <c r="W637" s="33">
        <v>17320.430830039528</v>
      </c>
      <c r="X637" s="33">
        <v>2816.8616600790515</v>
      </c>
      <c r="Y637" s="33">
        <v>1621.6205533596838</v>
      </c>
      <c r="Z637" s="33">
        <v>51109.181818181823</v>
      </c>
      <c r="AA637" s="33">
        <v>18479.2371541502</v>
      </c>
      <c r="AB637" s="33">
        <v>9149.1027667984199</v>
      </c>
      <c r="AC637" s="33">
        <v>10704.616600790514</v>
      </c>
      <c r="AD637" s="33">
        <v>5365.8221343873529</v>
      </c>
      <c r="AE637" s="33">
        <v>7410.403162055336</v>
      </c>
      <c r="AF637" s="33">
        <v>29948.2766798419</v>
      </c>
      <c r="AG637" s="33">
        <v>3034.9802371541505</v>
      </c>
      <c r="AH637" s="33">
        <v>4137.181818181818</v>
      </c>
      <c r="AI637" s="33">
        <v>15733.166007905142</v>
      </c>
      <c r="AJ637" s="33">
        <v>2732.924901185771</v>
      </c>
      <c r="AK637" s="33">
        <v>3850.5889328063249</v>
      </c>
      <c r="AL637" s="33">
        <v>459.43478260869563</v>
      </c>
      <c r="AM637" s="33">
        <v>85658.320158102782</v>
      </c>
      <c r="AN637" s="33">
        <v>2686.1897233201585</v>
      </c>
      <c r="AO637" s="33">
        <v>4279.9802371541509</v>
      </c>
      <c r="AP637" s="33">
        <v>22286.280632411068</v>
      </c>
      <c r="AQ637" s="33">
        <v>16415.387351778656</v>
      </c>
      <c r="AR637" s="33">
        <v>14647.592885375496</v>
      </c>
      <c r="AS637" s="33">
        <v>21108.826086956524</v>
      </c>
      <c r="AT637" s="33">
        <v>2506.99604743083</v>
      </c>
      <c r="AU637" s="33">
        <v>1727.0671936758893</v>
      </c>
      <c r="AV637" s="33">
        <v>57943.466403162063</v>
      </c>
      <c r="AW637" s="33">
        <v>19016.91304347826</v>
      </c>
      <c r="AX637" s="33">
        <v>9819.2648221343879</v>
      </c>
      <c r="AY637" s="33">
        <v>12133.300395256918</v>
      </c>
      <c r="AZ637" s="33">
        <v>6079.2569169960479</v>
      </c>
      <c r="BA637" s="33">
        <v>10894.731225296442</v>
      </c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  <c r="CE637" s="1"/>
      <c r="CF637" s="1"/>
      <c r="CG637" s="1"/>
      <c r="CH637" s="1"/>
      <c r="CI637" s="1"/>
      <c r="CJ637" s="1"/>
      <c r="CK637" s="1"/>
      <c r="CL637" s="1"/>
      <c r="CM637" s="1"/>
      <c r="CN637" s="1"/>
      <c r="CO637" s="1"/>
      <c r="CP637" s="1"/>
      <c r="CQ637" s="1"/>
      <c r="CR637" s="1"/>
      <c r="CS637" s="1"/>
      <c r="CT637" s="1"/>
      <c r="CU637" s="1"/>
      <c r="CV637" s="1"/>
      <c r="CW637" s="1"/>
      <c r="CX637" s="1"/>
      <c r="CY637" s="1"/>
      <c r="CZ637" s="1"/>
      <c r="DA637" s="1"/>
      <c r="DB637" s="1"/>
      <c r="DC637" s="1"/>
      <c r="DD637" s="1"/>
      <c r="DE637" s="1"/>
      <c r="DF637" s="1"/>
      <c r="DG637" s="1"/>
      <c r="DH637" s="1"/>
      <c r="DI637" s="1"/>
      <c r="DJ637" s="1"/>
      <c r="DK637" s="1"/>
      <c r="DL637" s="1"/>
      <c r="DM637" s="1"/>
      <c r="DN637" s="1"/>
      <c r="DO637" s="1"/>
      <c r="DP637" s="1"/>
      <c r="DQ637" s="1"/>
      <c r="DR637" s="1"/>
      <c r="DS637" s="1"/>
      <c r="DT637" s="1"/>
      <c r="DU637" s="1"/>
      <c r="DV637" s="1"/>
      <c r="DW637" s="1"/>
      <c r="DX637" s="1"/>
      <c r="DY637" s="1"/>
      <c r="DZ637" s="1"/>
      <c r="EA637" s="1"/>
      <c r="EB637" s="1"/>
      <c r="EC637" s="1"/>
      <c r="ED637" s="1"/>
      <c r="EE637" s="1"/>
      <c r="EF637" s="1"/>
      <c r="EG637" s="1"/>
      <c r="EH637" s="1"/>
      <c r="EI637" s="1"/>
      <c r="EJ637" s="1"/>
      <c r="EK637" s="1"/>
      <c r="EL637" s="1"/>
      <c r="EM637" s="1"/>
      <c r="EN637" s="1"/>
      <c r="EO637" s="1"/>
      <c r="EP637" s="1"/>
      <c r="EQ637" s="1"/>
      <c r="ER637" s="1"/>
      <c r="ES637" s="1"/>
      <c r="ET637" s="1"/>
      <c r="EU637" s="1"/>
      <c r="EV637" s="1"/>
      <c r="EW637" s="1"/>
      <c r="EX637" s="1"/>
      <c r="EY637" s="1"/>
      <c r="EZ637" s="1"/>
      <c r="FA637" s="1"/>
      <c r="FB637" s="1"/>
      <c r="FC637" s="1"/>
      <c r="FD637" s="1"/>
      <c r="FE637" s="1"/>
      <c r="FF637" s="1"/>
      <c r="FG637" s="1"/>
      <c r="FH637" s="1"/>
    </row>
    <row r="638" spans="1:164" ht="15.75" customHeight="1" x14ac:dyDescent="0.25">
      <c r="A638" s="1">
        <v>60090</v>
      </c>
      <c r="B638" s="1" t="s">
        <v>639</v>
      </c>
      <c r="C638" s="1" t="s">
        <v>816</v>
      </c>
      <c r="D638" s="1" t="s">
        <v>825</v>
      </c>
      <c r="E638" s="1">
        <v>2150</v>
      </c>
      <c r="F638" s="1" t="s">
        <v>835</v>
      </c>
      <c r="G638" s="1" t="s">
        <v>840</v>
      </c>
      <c r="H638" s="1" t="s">
        <v>845</v>
      </c>
      <c r="I638" s="1" t="s">
        <v>850</v>
      </c>
      <c r="J638" s="33">
        <v>18177.438735177868</v>
      </c>
      <c r="K638" s="33">
        <v>1241.1581027667985</v>
      </c>
      <c r="L638" s="33">
        <v>4012.3913043478265</v>
      </c>
      <c r="M638" s="33">
        <v>6990.739130434783</v>
      </c>
      <c r="N638" s="33">
        <v>3041.8695652173915</v>
      </c>
      <c r="O638" s="33">
        <v>2247.371541501976</v>
      </c>
      <c r="P638" s="33">
        <v>643.90909090909099</v>
      </c>
      <c r="Q638" s="33">
        <v>73829.110671936767</v>
      </c>
      <c r="R638" s="33">
        <v>2387.944664031621</v>
      </c>
      <c r="S638" s="33">
        <v>2662.320158102767</v>
      </c>
      <c r="T638" s="33">
        <v>20163.743083003952</v>
      </c>
      <c r="U638" s="33">
        <v>12514.446640316206</v>
      </c>
      <c r="V638" s="33">
        <v>9283.99209486166</v>
      </c>
      <c r="W638" s="33">
        <v>19711.620553359688</v>
      </c>
      <c r="X638" s="33">
        <v>4766.347826086957</v>
      </c>
      <c r="Y638" s="33">
        <v>2338.695652173913</v>
      </c>
      <c r="Z638" s="33">
        <v>69534.031620553375</v>
      </c>
      <c r="AA638" s="33">
        <v>29275.909090909096</v>
      </c>
      <c r="AB638" s="33">
        <v>8575.411067193676</v>
      </c>
      <c r="AC638" s="33">
        <v>11141.675889328064</v>
      </c>
      <c r="AD638" s="33">
        <v>5282.833992094862</v>
      </c>
      <c r="AE638" s="33">
        <v>15258.20158102767</v>
      </c>
      <c r="AF638" s="33">
        <v>27430.715415019768</v>
      </c>
      <c r="AG638" s="33">
        <v>1720.2648221343877</v>
      </c>
      <c r="AH638" s="33">
        <v>8545.9565217391319</v>
      </c>
      <c r="AI638" s="33">
        <v>7645.03162055336</v>
      </c>
      <c r="AJ638" s="33">
        <v>4397.05138339921</v>
      </c>
      <c r="AK638" s="33">
        <v>3510.5573122529649</v>
      </c>
      <c r="AL638" s="33">
        <v>1611.8537549407115</v>
      </c>
      <c r="AM638" s="33">
        <v>90359.600790513839</v>
      </c>
      <c r="AN638" s="33">
        <v>3029.806324110672</v>
      </c>
      <c r="AO638" s="33">
        <v>4664.280632411067</v>
      </c>
      <c r="AP638" s="33">
        <v>25516.956521739132</v>
      </c>
      <c r="AQ638" s="33">
        <v>13900.17391304348</v>
      </c>
      <c r="AR638" s="33">
        <v>11310.924901185772</v>
      </c>
      <c r="AS638" s="33">
        <v>24798.367588932808</v>
      </c>
      <c r="AT638" s="33">
        <v>4920.083003952569</v>
      </c>
      <c r="AU638" s="33">
        <v>2219.00790513834</v>
      </c>
      <c r="AV638" s="33">
        <v>75313.300395256927</v>
      </c>
      <c r="AW638" s="33">
        <v>30461.660079051384</v>
      </c>
      <c r="AX638" s="33">
        <v>8242.1541501976299</v>
      </c>
      <c r="AY638" s="33">
        <v>6827.347826086957</v>
      </c>
      <c r="AZ638" s="33">
        <v>7365.7430830039539</v>
      </c>
      <c r="BA638" s="33">
        <v>22416.395256917</v>
      </c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  <c r="CC638" s="1"/>
      <c r="CD638" s="1"/>
      <c r="CE638" s="1"/>
      <c r="CF638" s="1"/>
      <c r="CG638" s="1"/>
      <c r="CH638" s="1"/>
      <c r="CI638" s="1"/>
      <c r="CJ638" s="1"/>
      <c r="CK638" s="1"/>
      <c r="CL638" s="1"/>
      <c r="CM638" s="1"/>
      <c r="CN638" s="1"/>
      <c r="CO638" s="1"/>
      <c r="CP638" s="1"/>
      <c r="CQ638" s="1"/>
      <c r="CR638" s="1"/>
      <c r="CS638" s="1"/>
      <c r="CT638" s="1"/>
      <c r="CU638" s="1"/>
      <c r="CV638" s="1"/>
      <c r="CW638" s="1"/>
      <c r="CX638" s="1"/>
      <c r="CY638" s="1"/>
      <c r="CZ638" s="1"/>
      <c r="DA638" s="1"/>
      <c r="DB638" s="1"/>
      <c r="DC638" s="1"/>
      <c r="DD638" s="1"/>
      <c r="DE638" s="1"/>
      <c r="DF638" s="1"/>
      <c r="DG638" s="1"/>
      <c r="DH638" s="1"/>
      <c r="DI638" s="1"/>
      <c r="DJ638" s="1"/>
      <c r="DK638" s="1"/>
      <c r="DL638" s="1"/>
      <c r="DM638" s="1"/>
      <c r="DN638" s="1"/>
      <c r="DO638" s="1"/>
      <c r="DP638" s="1"/>
      <c r="DQ638" s="1"/>
      <c r="DR638" s="1"/>
      <c r="DS638" s="1"/>
      <c r="DT638" s="1"/>
      <c r="DU638" s="1"/>
      <c r="DV638" s="1"/>
      <c r="DW638" s="1"/>
      <c r="DX638" s="1"/>
      <c r="DY638" s="1"/>
      <c r="DZ638" s="1"/>
      <c r="EA638" s="1"/>
      <c r="EB638" s="1"/>
      <c r="EC638" s="1"/>
      <c r="ED638" s="1"/>
      <c r="EE638" s="1"/>
      <c r="EF638" s="1"/>
      <c r="EG638" s="1"/>
      <c r="EH638" s="1"/>
      <c r="EI638" s="1"/>
      <c r="EJ638" s="1"/>
      <c r="EK638" s="1"/>
      <c r="EL638" s="1"/>
      <c r="EM638" s="1"/>
      <c r="EN638" s="1"/>
      <c r="EO638" s="1"/>
      <c r="EP638" s="1"/>
      <c r="EQ638" s="1"/>
      <c r="ER638" s="1"/>
      <c r="ES638" s="1"/>
      <c r="ET638" s="1"/>
      <c r="EU638" s="1"/>
      <c r="EV638" s="1"/>
      <c r="EW638" s="1"/>
      <c r="EX638" s="1"/>
      <c r="EY638" s="1"/>
      <c r="EZ638" s="1"/>
      <c r="FA638" s="1"/>
      <c r="FB638" s="1"/>
      <c r="FC638" s="1"/>
      <c r="FD638" s="1"/>
      <c r="FE638" s="1"/>
      <c r="FF638" s="1"/>
      <c r="FG638" s="1"/>
      <c r="FH638" s="1"/>
    </row>
    <row r="639" spans="1:164" ht="15.75" customHeight="1" x14ac:dyDescent="0.25">
      <c r="A639" s="1">
        <v>60092</v>
      </c>
      <c r="B639" s="1" t="s">
        <v>640</v>
      </c>
      <c r="C639" s="1" t="s">
        <v>817</v>
      </c>
      <c r="D639" s="1" t="s">
        <v>825</v>
      </c>
      <c r="E639" s="1">
        <v>2085</v>
      </c>
      <c r="F639" s="1" t="s">
        <v>835</v>
      </c>
      <c r="G639" s="1" t="s">
        <v>840</v>
      </c>
      <c r="H639" s="1" t="s">
        <v>842</v>
      </c>
      <c r="I639" s="1" t="s">
        <v>850</v>
      </c>
      <c r="J639" s="33">
        <v>21661.375494071151</v>
      </c>
      <c r="K639" s="33">
        <v>1553.6007905138342</v>
      </c>
      <c r="L639" s="33">
        <v>7037.5296442687759</v>
      </c>
      <c r="M639" s="33">
        <v>6412.2648221343879</v>
      </c>
      <c r="N639" s="33">
        <v>2753.4901185770755</v>
      </c>
      <c r="O639" s="33">
        <v>3900.577075098814</v>
      </c>
      <c r="P639" s="33">
        <v>3.9130434782608701</v>
      </c>
      <c r="Q639" s="33">
        <v>51285.154150197632</v>
      </c>
      <c r="R639" s="33">
        <v>872.25691699604749</v>
      </c>
      <c r="S639" s="33">
        <v>1653.7588932806327</v>
      </c>
      <c r="T639" s="33">
        <v>8476.454545454546</v>
      </c>
      <c r="U639" s="33">
        <v>9952.407114624506</v>
      </c>
      <c r="V639" s="33">
        <v>10375.256916996048</v>
      </c>
      <c r="W639" s="33">
        <v>15923.16205533597</v>
      </c>
      <c r="X639" s="33">
        <v>2899.3952569169965</v>
      </c>
      <c r="Y639" s="33">
        <v>1132.4624505928855</v>
      </c>
      <c r="Z639" s="33">
        <v>36441.69960474308</v>
      </c>
      <c r="AA639" s="33">
        <v>17896.403162055336</v>
      </c>
      <c r="AB639" s="33">
        <v>4389.529644268775</v>
      </c>
      <c r="AC639" s="33">
        <v>5849.6561264822139</v>
      </c>
      <c r="AD639" s="33">
        <v>3613.8616600790515</v>
      </c>
      <c r="AE639" s="33">
        <v>4692.249011857708</v>
      </c>
      <c r="AF639" s="33">
        <v>23970.03162055336</v>
      </c>
      <c r="AG639" s="33">
        <v>2243.648221343874</v>
      </c>
      <c r="AH639" s="33">
        <v>5810.5691699604749</v>
      </c>
      <c r="AI639" s="33">
        <v>6370.0711462450599</v>
      </c>
      <c r="AJ639" s="33">
        <v>4603.0711462450599</v>
      </c>
      <c r="AK639" s="33">
        <v>3831.1620553359689</v>
      </c>
      <c r="AL639" s="33">
        <v>1111.509881422925</v>
      </c>
      <c r="AM639" s="33">
        <v>60703.217391304359</v>
      </c>
      <c r="AN639" s="33">
        <v>952.0553359683795</v>
      </c>
      <c r="AO639" s="33">
        <v>3205.6047430830045</v>
      </c>
      <c r="AP639" s="33">
        <v>12959.909090909092</v>
      </c>
      <c r="AQ639" s="33">
        <v>9733.1185770750999</v>
      </c>
      <c r="AR639" s="33">
        <v>9888.3913043478278</v>
      </c>
      <c r="AS639" s="33">
        <v>19640.766798418972</v>
      </c>
      <c r="AT639" s="33">
        <v>3001.450592885376</v>
      </c>
      <c r="AU639" s="33">
        <v>1321.920948616601</v>
      </c>
      <c r="AV639" s="33">
        <v>42542.308300395263</v>
      </c>
      <c r="AW639" s="33">
        <v>20452.33201581028</v>
      </c>
      <c r="AX639" s="33">
        <v>5951.426877470356</v>
      </c>
      <c r="AY639" s="33">
        <v>6372.446640316206</v>
      </c>
      <c r="AZ639" s="33">
        <v>3660.6640316205535</v>
      </c>
      <c r="BA639" s="33">
        <v>6105.438735177866</v>
      </c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  <c r="CC639" s="1"/>
      <c r="CD639" s="1"/>
      <c r="CE639" s="1"/>
      <c r="CF639" s="1"/>
      <c r="CG639" s="1"/>
      <c r="CH639" s="1"/>
      <c r="CI639" s="1"/>
      <c r="CJ639" s="1"/>
      <c r="CK639" s="1"/>
      <c r="CL639" s="1"/>
      <c r="CM639" s="1"/>
      <c r="CN639" s="1"/>
      <c r="CO639" s="1"/>
      <c r="CP639" s="1"/>
      <c r="CQ639" s="1"/>
      <c r="CR639" s="1"/>
      <c r="CS639" s="1"/>
      <c r="CT639" s="1"/>
      <c r="CU639" s="1"/>
      <c r="CV639" s="1"/>
      <c r="CW639" s="1"/>
      <c r="CX639" s="1"/>
      <c r="CY639" s="1"/>
      <c r="CZ639" s="1"/>
      <c r="DA639" s="1"/>
      <c r="DB639" s="1"/>
      <c r="DC639" s="1"/>
      <c r="DD639" s="1"/>
      <c r="DE639" s="1"/>
      <c r="DF639" s="1"/>
      <c r="DG639" s="1"/>
      <c r="DH639" s="1"/>
      <c r="DI639" s="1"/>
      <c r="DJ639" s="1"/>
      <c r="DK639" s="1"/>
      <c r="DL639" s="1"/>
      <c r="DM639" s="1"/>
      <c r="DN639" s="1"/>
      <c r="DO639" s="1"/>
      <c r="DP639" s="1"/>
      <c r="DQ639" s="1"/>
      <c r="DR639" s="1"/>
      <c r="DS639" s="1"/>
      <c r="DT639" s="1"/>
      <c r="DU639" s="1"/>
      <c r="DV639" s="1"/>
      <c r="DW639" s="1"/>
      <c r="DX639" s="1"/>
      <c r="DY639" s="1"/>
      <c r="DZ639" s="1"/>
      <c r="EA639" s="1"/>
      <c r="EB639" s="1"/>
      <c r="EC639" s="1"/>
      <c r="ED639" s="1"/>
      <c r="EE639" s="1"/>
      <c r="EF639" s="1"/>
      <c r="EG639" s="1"/>
      <c r="EH639" s="1"/>
      <c r="EI639" s="1"/>
      <c r="EJ639" s="1"/>
      <c r="EK639" s="1"/>
      <c r="EL639" s="1"/>
      <c r="EM639" s="1"/>
      <c r="EN639" s="1"/>
      <c r="EO639" s="1"/>
      <c r="EP639" s="1"/>
      <c r="EQ639" s="1"/>
      <c r="ER639" s="1"/>
      <c r="ES639" s="1"/>
      <c r="ET639" s="1"/>
      <c r="EU639" s="1"/>
      <c r="EV639" s="1"/>
      <c r="EW639" s="1"/>
      <c r="EX639" s="1"/>
      <c r="EY639" s="1"/>
      <c r="EZ639" s="1"/>
      <c r="FA639" s="1"/>
      <c r="FB639" s="1"/>
      <c r="FC639" s="1"/>
      <c r="FD639" s="1"/>
      <c r="FE639" s="1"/>
      <c r="FF639" s="1"/>
      <c r="FG639" s="1"/>
      <c r="FH639" s="1"/>
    </row>
    <row r="640" spans="1:164" ht="15.75" customHeight="1" x14ac:dyDescent="0.25">
      <c r="A640" s="1">
        <v>60102</v>
      </c>
      <c r="B640" s="1" t="s">
        <v>641</v>
      </c>
      <c r="C640" s="1" t="s">
        <v>817</v>
      </c>
      <c r="D640" s="1" t="s">
        <v>823</v>
      </c>
      <c r="E640" s="1">
        <v>1550</v>
      </c>
      <c r="F640" s="1" t="s">
        <v>832</v>
      </c>
      <c r="G640" s="1" t="s">
        <v>840</v>
      </c>
      <c r="H640" s="1" t="s">
        <v>844</v>
      </c>
      <c r="I640" s="1" t="s">
        <v>851</v>
      </c>
      <c r="J640" s="33">
        <v>40961.798418972336</v>
      </c>
      <c r="K640" s="33">
        <v>3970.7984189723325</v>
      </c>
      <c r="L640" s="33">
        <v>8345.4822134387359</v>
      </c>
      <c r="M640" s="33">
        <v>27519.37944664032</v>
      </c>
      <c r="N640" s="33">
        <v>347.18972332015812</v>
      </c>
      <c r="O640" s="33">
        <v>778.9486166007905</v>
      </c>
      <c r="P640" s="33">
        <v>0</v>
      </c>
      <c r="Q640" s="33">
        <v>16552.003952569175</v>
      </c>
      <c r="R640" s="33">
        <v>227.87351778656128</v>
      </c>
      <c r="S640" s="33">
        <v>618.84584980237162</v>
      </c>
      <c r="T640" s="33">
        <v>5713.2213438735189</v>
      </c>
      <c r="U640" s="33">
        <v>2417.6600790513835</v>
      </c>
      <c r="V640" s="33">
        <v>2056.5849802371545</v>
      </c>
      <c r="W640" s="33">
        <v>4293.4743083003959</v>
      </c>
      <c r="X640" s="33">
        <v>674.43873517786562</v>
      </c>
      <c r="Y640" s="33">
        <v>549.905138339921</v>
      </c>
      <c r="Z640" s="33">
        <v>12951.442687747036</v>
      </c>
      <c r="AA640" s="33">
        <v>7457.782608695652</v>
      </c>
      <c r="AB640" s="33">
        <v>1701.8972332015812</v>
      </c>
      <c r="AC640" s="33">
        <v>1206.509881422925</v>
      </c>
      <c r="AD640" s="33">
        <v>1482.924901185771</v>
      </c>
      <c r="AE640" s="33">
        <v>1102.3280632411067</v>
      </c>
      <c r="AF640" s="33">
        <v>15743.395256916998</v>
      </c>
      <c r="AG640" s="33">
        <v>2151.1501976284585</v>
      </c>
      <c r="AH640" s="33">
        <v>1994.4071146245062</v>
      </c>
      <c r="AI640" s="33">
        <v>11565.596837944664</v>
      </c>
      <c r="AJ640" s="33">
        <v>30.304347826086961</v>
      </c>
      <c r="AK640" s="33">
        <v>1.9367588932806328</v>
      </c>
      <c r="AL640" s="33">
        <v>0</v>
      </c>
      <c r="AM640" s="33">
        <v>8772.241106719368</v>
      </c>
      <c r="AN640" s="33">
        <v>19.675889328063242</v>
      </c>
      <c r="AO640" s="33">
        <v>162.51383399209487</v>
      </c>
      <c r="AP640" s="33">
        <v>3193.6640316205535</v>
      </c>
      <c r="AQ640" s="33">
        <v>905.92490118577075</v>
      </c>
      <c r="AR640" s="33">
        <v>1808.833992094862</v>
      </c>
      <c r="AS640" s="33">
        <v>2202.442687747036</v>
      </c>
      <c r="AT640" s="33">
        <v>264.37944664031625</v>
      </c>
      <c r="AU640" s="33">
        <v>214.80632411067197</v>
      </c>
      <c r="AV640" s="33">
        <v>4919.98418972332</v>
      </c>
      <c r="AW640" s="33">
        <v>2512.371541501976</v>
      </c>
      <c r="AX640" s="33">
        <v>586.47826086956525</v>
      </c>
      <c r="AY640" s="33">
        <v>1301.4703557312253</v>
      </c>
      <c r="AZ640" s="33">
        <v>239.25296442687747</v>
      </c>
      <c r="BA640" s="33">
        <v>280.41106719367593</v>
      </c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  <c r="CC640" s="1"/>
      <c r="CD640" s="1"/>
      <c r="CE640" s="1"/>
      <c r="CF640" s="1"/>
      <c r="CG640" s="1"/>
      <c r="CH640" s="1"/>
      <c r="CI640" s="1"/>
      <c r="CJ640" s="1"/>
      <c r="CK640" s="1"/>
      <c r="CL640" s="1"/>
      <c r="CM640" s="1"/>
      <c r="CN640" s="1"/>
      <c r="CO640" s="1"/>
      <c r="CP640" s="1"/>
      <c r="CQ640" s="1"/>
      <c r="CR640" s="1"/>
      <c r="CS640" s="1"/>
      <c r="CT640" s="1"/>
      <c r="CU640" s="1"/>
      <c r="CV640" s="1"/>
      <c r="CW640" s="1"/>
      <c r="CX640" s="1"/>
      <c r="CY640" s="1"/>
      <c r="CZ640" s="1"/>
      <c r="DA640" s="1"/>
      <c r="DB640" s="1"/>
      <c r="DC640" s="1"/>
      <c r="DD640" s="1"/>
      <c r="DE640" s="1"/>
      <c r="DF640" s="1"/>
      <c r="DG640" s="1"/>
      <c r="DH640" s="1"/>
      <c r="DI640" s="1"/>
      <c r="DJ640" s="1"/>
      <c r="DK640" s="1"/>
      <c r="DL640" s="1"/>
      <c r="DM640" s="1"/>
      <c r="DN640" s="1"/>
      <c r="DO640" s="1"/>
      <c r="DP640" s="1"/>
      <c r="DQ640" s="1"/>
      <c r="DR640" s="1"/>
      <c r="DS640" s="1"/>
      <c r="DT640" s="1"/>
      <c r="DU640" s="1"/>
      <c r="DV640" s="1"/>
      <c r="DW640" s="1"/>
      <c r="DX640" s="1"/>
      <c r="DY640" s="1"/>
      <c r="DZ640" s="1"/>
      <c r="EA640" s="1"/>
      <c r="EB640" s="1"/>
      <c r="EC640" s="1"/>
      <c r="ED640" s="1"/>
      <c r="EE640" s="1"/>
      <c r="EF640" s="1"/>
      <c r="EG640" s="1"/>
      <c r="EH640" s="1"/>
      <c r="EI640" s="1"/>
      <c r="EJ640" s="1"/>
      <c r="EK640" s="1"/>
      <c r="EL640" s="1"/>
      <c r="EM640" s="1"/>
      <c r="EN640" s="1"/>
      <c r="EO640" s="1"/>
      <c r="EP640" s="1"/>
      <c r="EQ640" s="1"/>
      <c r="ER640" s="1"/>
      <c r="ES640" s="1"/>
      <c r="ET640" s="1"/>
      <c r="EU640" s="1"/>
      <c r="EV640" s="1"/>
      <c r="EW640" s="1"/>
      <c r="EX640" s="1"/>
      <c r="EY640" s="1"/>
      <c r="EZ640" s="1"/>
      <c r="FA640" s="1"/>
      <c r="FB640" s="1"/>
      <c r="FC640" s="1"/>
      <c r="FD640" s="1"/>
      <c r="FE640" s="1"/>
      <c r="FF640" s="1"/>
      <c r="FG640" s="1"/>
      <c r="FH640" s="1"/>
    </row>
    <row r="641" spans="1:164" ht="15.75" customHeight="1" x14ac:dyDescent="0.25">
      <c r="A641" s="1">
        <v>60410</v>
      </c>
      <c r="B641" s="1" t="s">
        <v>642</v>
      </c>
      <c r="C641" s="1" t="s">
        <v>817</v>
      </c>
      <c r="D641" s="1" t="s">
        <v>827</v>
      </c>
      <c r="E641" s="1">
        <v>3223</v>
      </c>
      <c r="F641" s="1" t="s">
        <v>835</v>
      </c>
      <c r="G641" s="1" t="s">
        <v>840</v>
      </c>
      <c r="H641" s="1" t="s">
        <v>845</v>
      </c>
      <c r="I641" s="1" t="s">
        <v>852</v>
      </c>
      <c r="J641" s="33">
        <v>27445.162055335975</v>
      </c>
      <c r="K641" s="33">
        <v>1449.802371541502</v>
      </c>
      <c r="L641" s="33">
        <v>3350.1146245059294</v>
      </c>
      <c r="M641" s="33">
        <v>10990.276679841898</v>
      </c>
      <c r="N641" s="33">
        <v>5096.924901185771</v>
      </c>
      <c r="O641" s="33">
        <v>5828.905138339921</v>
      </c>
      <c r="P641" s="33">
        <v>729.13833992094874</v>
      </c>
      <c r="Q641" s="33">
        <v>95570.577075098816</v>
      </c>
      <c r="R641" s="33">
        <v>1034.608695652174</v>
      </c>
      <c r="S641" s="33">
        <v>2310.5652173913045</v>
      </c>
      <c r="T641" s="33">
        <v>23164.1185770751</v>
      </c>
      <c r="U641" s="33">
        <v>11420.861660079052</v>
      </c>
      <c r="V641" s="33">
        <v>22715.50592885376</v>
      </c>
      <c r="W641" s="33">
        <v>24410.320158102768</v>
      </c>
      <c r="X641" s="33">
        <v>5853.529644268775</v>
      </c>
      <c r="Y641" s="33">
        <v>4661.0671936758899</v>
      </c>
      <c r="Z641" s="33">
        <v>74831.225296442688</v>
      </c>
      <c r="AA641" s="33">
        <v>32150.241106719372</v>
      </c>
      <c r="AB641" s="33">
        <v>7140.442687747036</v>
      </c>
      <c r="AC641" s="33">
        <v>14146.418972332018</v>
      </c>
      <c r="AD641" s="33">
        <v>7819.853754940712</v>
      </c>
      <c r="AE641" s="33">
        <v>13574.26877470356</v>
      </c>
      <c r="AF641" s="33">
        <v>34506.14229249012</v>
      </c>
      <c r="AG641" s="33">
        <v>1554.6600790513835</v>
      </c>
      <c r="AH641" s="33">
        <v>6360.553359683795</v>
      </c>
      <c r="AI641" s="33">
        <v>12956.264822134388</v>
      </c>
      <c r="AJ641" s="33">
        <v>4252.5573122529649</v>
      </c>
      <c r="AK641" s="33">
        <v>8020.656126482213</v>
      </c>
      <c r="AL641" s="33">
        <v>1361.4505928853757</v>
      </c>
      <c r="AM641" s="33">
        <v>101573.07509881425</v>
      </c>
      <c r="AN641" s="33">
        <v>1386.5256916996047</v>
      </c>
      <c r="AO641" s="33">
        <v>2955.4624505928855</v>
      </c>
      <c r="AP641" s="33">
        <v>21652.019762845852</v>
      </c>
      <c r="AQ641" s="33">
        <v>10122.592885375494</v>
      </c>
      <c r="AR641" s="33">
        <v>24290.106719367592</v>
      </c>
      <c r="AS641" s="33">
        <v>30666.494071146244</v>
      </c>
      <c r="AT641" s="33">
        <v>5868.3833992094869</v>
      </c>
      <c r="AU641" s="33">
        <v>4631.4901185770759</v>
      </c>
      <c r="AV641" s="33">
        <v>85438.786561264831</v>
      </c>
      <c r="AW641" s="33">
        <v>37439.513833992096</v>
      </c>
      <c r="AX641" s="33">
        <v>7853.1897233201589</v>
      </c>
      <c r="AY641" s="33">
        <v>11179.932806324112</v>
      </c>
      <c r="AZ641" s="33">
        <v>16287.944664031622</v>
      </c>
      <c r="BA641" s="33">
        <v>12678.20553359684</v>
      </c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  <c r="CC641" s="1"/>
      <c r="CD641" s="1"/>
      <c r="CE641" s="1"/>
      <c r="CF641" s="1"/>
      <c r="CG641" s="1"/>
      <c r="CH641" s="1"/>
      <c r="CI641" s="1"/>
      <c r="CJ641" s="1"/>
      <c r="CK641" s="1"/>
      <c r="CL641" s="1"/>
      <c r="CM641" s="1"/>
      <c r="CN641" s="1"/>
      <c r="CO641" s="1"/>
      <c r="CP641" s="1"/>
      <c r="CQ641" s="1"/>
      <c r="CR641" s="1"/>
      <c r="CS641" s="1"/>
      <c r="CT641" s="1"/>
      <c r="CU641" s="1"/>
      <c r="CV641" s="1"/>
      <c r="CW641" s="1"/>
      <c r="CX641" s="1"/>
      <c r="CY641" s="1"/>
      <c r="CZ641" s="1"/>
      <c r="DA641" s="1"/>
      <c r="DB641" s="1"/>
      <c r="DC641" s="1"/>
      <c r="DD641" s="1"/>
      <c r="DE641" s="1"/>
      <c r="DF641" s="1"/>
      <c r="DG641" s="1"/>
      <c r="DH641" s="1"/>
      <c r="DI641" s="1"/>
      <c r="DJ641" s="1"/>
      <c r="DK641" s="1"/>
      <c r="DL641" s="1"/>
      <c r="DM641" s="1"/>
      <c r="DN641" s="1"/>
      <c r="DO641" s="1"/>
      <c r="DP641" s="1"/>
      <c r="DQ641" s="1"/>
      <c r="DR641" s="1"/>
      <c r="DS641" s="1"/>
      <c r="DT641" s="1"/>
      <c r="DU641" s="1"/>
      <c r="DV641" s="1"/>
      <c r="DW641" s="1"/>
      <c r="DX641" s="1"/>
      <c r="DY641" s="1"/>
      <c r="DZ641" s="1"/>
      <c r="EA641" s="1"/>
      <c r="EB641" s="1"/>
      <c r="EC641" s="1"/>
      <c r="ED641" s="1"/>
      <c r="EE641" s="1"/>
      <c r="EF641" s="1"/>
      <c r="EG641" s="1"/>
      <c r="EH641" s="1"/>
      <c r="EI641" s="1"/>
      <c r="EJ641" s="1"/>
      <c r="EK641" s="1"/>
      <c r="EL641" s="1"/>
      <c r="EM641" s="1"/>
      <c r="EN641" s="1"/>
      <c r="EO641" s="1"/>
      <c r="EP641" s="1"/>
      <c r="EQ641" s="1"/>
      <c r="ER641" s="1"/>
      <c r="ES641" s="1"/>
      <c r="ET641" s="1"/>
      <c r="EU641" s="1"/>
      <c r="EV641" s="1"/>
      <c r="EW641" s="1"/>
      <c r="EX641" s="1"/>
      <c r="EY641" s="1"/>
      <c r="EZ641" s="1"/>
      <c r="FA641" s="1"/>
      <c r="FB641" s="1"/>
      <c r="FC641" s="1"/>
      <c r="FD641" s="1"/>
      <c r="FE641" s="1"/>
      <c r="FF641" s="1"/>
      <c r="FG641" s="1"/>
      <c r="FH641" s="1"/>
    </row>
    <row r="642" spans="1:164" ht="15.75" customHeight="1" x14ac:dyDescent="0.25">
      <c r="A642" s="1">
        <v>60426</v>
      </c>
      <c r="B642" s="1" t="s">
        <v>643</v>
      </c>
      <c r="C642" s="1" t="s">
        <v>816</v>
      </c>
      <c r="D642" s="1" t="s">
        <v>824</v>
      </c>
      <c r="E642" s="1">
        <v>2219</v>
      </c>
      <c r="F642" s="1" t="s">
        <v>834</v>
      </c>
      <c r="G642" s="1" t="s">
        <v>840</v>
      </c>
      <c r="H642" s="1" t="s">
        <v>843</v>
      </c>
      <c r="I642" s="1" t="s">
        <v>851</v>
      </c>
      <c r="J642" s="33">
        <v>47770.505928853752</v>
      </c>
      <c r="K642" s="33">
        <v>2311.818181818182</v>
      </c>
      <c r="L642" s="33">
        <v>9155.4980237154159</v>
      </c>
      <c r="M642" s="33">
        <v>20514.450592885376</v>
      </c>
      <c r="N642" s="33">
        <v>9084.7272727272739</v>
      </c>
      <c r="O642" s="33">
        <v>5723.7747035573129</v>
      </c>
      <c r="P642" s="33">
        <v>980.23715415019774</v>
      </c>
      <c r="Q642" s="33">
        <v>53690.083003952575</v>
      </c>
      <c r="R642" s="33">
        <v>903.13833992094874</v>
      </c>
      <c r="S642" s="33">
        <v>2871.090909090909</v>
      </c>
      <c r="T642" s="33">
        <v>17034.667984189724</v>
      </c>
      <c r="U642" s="33">
        <v>9233.7154150197639</v>
      </c>
      <c r="V642" s="33">
        <v>10873.18577075099</v>
      </c>
      <c r="W642" s="33">
        <v>8212.3201581027661</v>
      </c>
      <c r="X642" s="33">
        <v>3108.01581027668</v>
      </c>
      <c r="Y642" s="33">
        <v>1453.9486166007905</v>
      </c>
      <c r="Z642" s="33">
        <v>58676.316205533607</v>
      </c>
      <c r="AA642" s="33">
        <v>26312.525691699608</v>
      </c>
      <c r="AB642" s="33">
        <v>5198.03162055336</v>
      </c>
      <c r="AC642" s="33">
        <v>6341.0711462450599</v>
      </c>
      <c r="AD642" s="33">
        <v>11383.98418972332</v>
      </c>
      <c r="AE642" s="33">
        <v>9440.7035573122539</v>
      </c>
      <c r="AF642" s="33">
        <v>53640.695652173927</v>
      </c>
      <c r="AG642" s="33">
        <v>4582.735177865613</v>
      </c>
      <c r="AH642" s="33">
        <v>10571.05138339921</v>
      </c>
      <c r="AI642" s="33">
        <v>21517.833992094864</v>
      </c>
      <c r="AJ642" s="33">
        <v>8907.7193675889339</v>
      </c>
      <c r="AK642" s="33">
        <v>5973.652173913044</v>
      </c>
      <c r="AL642" s="33">
        <v>2087.703557312253</v>
      </c>
      <c r="AM642" s="33">
        <v>58207.762845849815</v>
      </c>
      <c r="AN642" s="33">
        <v>1311.6877470355732</v>
      </c>
      <c r="AO642" s="33">
        <v>3099.347826086957</v>
      </c>
      <c r="AP642" s="33">
        <v>18254.707509881424</v>
      </c>
      <c r="AQ642" s="33">
        <v>10160.699604743084</v>
      </c>
      <c r="AR642" s="33">
        <v>11451.735177865614</v>
      </c>
      <c r="AS642" s="33">
        <v>9496.193675889328</v>
      </c>
      <c r="AT642" s="33">
        <v>3031.909090909091</v>
      </c>
      <c r="AU642" s="33">
        <v>1401.4822134387352</v>
      </c>
      <c r="AV642" s="33">
        <v>55572.0790513834</v>
      </c>
      <c r="AW642" s="33">
        <v>22691.569169960476</v>
      </c>
      <c r="AX642" s="33">
        <v>6226.312252964427</v>
      </c>
      <c r="AY642" s="33">
        <v>7098.592885375494</v>
      </c>
      <c r="AZ642" s="33">
        <v>10202.703557312254</v>
      </c>
      <c r="BA642" s="33">
        <v>9352.9011857707519</v>
      </c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  <c r="CC642" s="1"/>
      <c r="CD642" s="1"/>
      <c r="CE642" s="1"/>
      <c r="CF642" s="1"/>
      <c r="CG642" s="1"/>
      <c r="CH642" s="1"/>
      <c r="CI642" s="1"/>
      <c r="CJ642" s="1"/>
      <c r="CK642" s="1"/>
      <c r="CL642" s="1"/>
      <c r="CM642" s="1"/>
      <c r="CN642" s="1"/>
      <c r="CO642" s="1"/>
      <c r="CP642" s="1"/>
      <c r="CQ642" s="1"/>
      <c r="CR642" s="1"/>
      <c r="CS642" s="1"/>
      <c r="CT642" s="1"/>
      <c r="CU642" s="1"/>
      <c r="CV642" s="1"/>
      <c r="CW642" s="1"/>
      <c r="CX642" s="1"/>
      <c r="CY642" s="1"/>
      <c r="CZ642" s="1"/>
      <c r="DA642" s="1"/>
      <c r="DB642" s="1"/>
      <c r="DC642" s="1"/>
      <c r="DD642" s="1"/>
      <c r="DE642" s="1"/>
      <c r="DF642" s="1"/>
      <c r="DG642" s="1"/>
      <c r="DH642" s="1"/>
      <c r="DI642" s="1"/>
      <c r="DJ642" s="1"/>
      <c r="DK642" s="1"/>
      <c r="DL642" s="1"/>
      <c r="DM642" s="1"/>
      <c r="DN642" s="1"/>
      <c r="DO642" s="1"/>
      <c r="DP642" s="1"/>
      <c r="DQ642" s="1"/>
      <c r="DR642" s="1"/>
      <c r="DS642" s="1"/>
      <c r="DT642" s="1"/>
      <c r="DU642" s="1"/>
      <c r="DV642" s="1"/>
      <c r="DW642" s="1"/>
      <c r="DX642" s="1"/>
      <c r="DY642" s="1"/>
      <c r="DZ642" s="1"/>
      <c r="EA642" s="1"/>
      <c r="EB642" s="1"/>
      <c r="EC642" s="1"/>
      <c r="ED642" s="1"/>
      <c r="EE642" s="1"/>
      <c r="EF642" s="1"/>
      <c r="EG642" s="1"/>
      <c r="EH642" s="1"/>
      <c r="EI642" s="1"/>
      <c r="EJ642" s="1"/>
      <c r="EK642" s="1"/>
      <c r="EL642" s="1"/>
      <c r="EM642" s="1"/>
      <c r="EN642" s="1"/>
      <c r="EO642" s="1"/>
      <c r="EP642" s="1"/>
      <c r="EQ642" s="1"/>
      <c r="ER642" s="1"/>
      <c r="ES642" s="1"/>
      <c r="ET642" s="1"/>
      <c r="EU642" s="1"/>
      <c r="EV642" s="1"/>
      <c r="EW642" s="1"/>
      <c r="EX642" s="1"/>
      <c r="EY642" s="1"/>
      <c r="EZ642" s="1"/>
      <c r="FA642" s="1"/>
      <c r="FB642" s="1"/>
      <c r="FC642" s="1"/>
      <c r="FD642" s="1"/>
      <c r="FE642" s="1"/>
      <c r="FF642" s="1"/>
      <c r="FG642" s="1"/>
      <c r="FH642" s="1"/>
    </row>
    <row r="643" spans="1:164" ht="15.75" customHeight="1" x14ac:dyDescent="0.25">
      <c r="A643" s="1">
        <v>60513</v>
      </c>
      <c r="B643" s="1" t="s">
        <v>644</v>
      </c>
      <c r="C643" s="1" t="s">
        <v>817</v>
      </c>
      <c r="D643" s="1" t="s">
        <v>828</v>
      </c>
      <c r="E643" s="1">
        <v>6500</v>
      </c>
      <c r="F643" s="1" t="s">
        <v>832</v>
      </c>
      <c r="G643" s="1" t="s">
        <v>840</v>
      </c>
      <c r="H643" s="1" t="s">
        <v>848</v>
      </c>
      <c r="I643" s="1" t="s">
        <v>851</v>
      </c>
      <c r="J643" s="33">
        <v>323486.38735177869</v>
      </c>
      <c r="K643" s="33">
        <v>42757.569169960472</v>
      </c>
      <c r="L643" s="33">
        <v>60310.541501976295</v>
      </c>
      <c r="M643" s="33">
        <v>95302.047430830047</v>
      </c>
      <c r="N643" s="33">
        <v>73594.833992094864</v>
      </c>
      <c r="O643" s="33">
        <v>43953.660079051384</v>
      </c>
      <c r="P643" s="33">
        <v>7567.735177865613</v>
      </c>
      <c r="Q643" s="33">
        <v>305974.92490118579</v>
      </c>
      <c r="R643" s="33">
        <v>10288.13833992095</v>
      </c>
      <c r="S643" s="33">
        <v>34795.367588932808</v>
      </c>
      <c r="T643" s="33">
        <v>86915.079051383407</v>
      </c>
      <c r="U643" s="33">
        <v>60223.762845849807</v>
      </c>
      <c r="V643" s="33">
        <v>42318.901185770759</v>
      </c>
      <c r="W643" s="33">
        <v>53960.762845849807</v>
      </c>
      <c r="X643" s="33">
        <v>9517.3083003952579</v>
      </c>
      <c r="Y643" s="33">
        <v>7955.6047430830049</v>
      </c>
      <c r="Z643" s="33">
        <v>263695.20158102771</v>
      </c>
      <c r="AA643" s="33">
        <v>113219.46640316206</v>
      </c>
      <c r="AB643" s="33">
        <v>39545.889328063247</v>
      </c>
      <c r="AC643" s="33">
        <v>35483.458498023712</v>
      </c>
      <c r="AD643" s="33">
        <v>39341.723320158104</v>
      </c>
      <c r="AE643" s="33">
        <v>36104.664031620559</v>
      </c>
      <c r="AF643" s="33">
        <v>314608.67193675891</v>
      </c>
      <c r="AG643" s="33">
        <v>45689.612648221351</v>
      </c>
      <c r="AH643" s="33">
        <v>55710.940711462456</v>
      </c>
      <c r="AI643" s="33">
        <v>103890.28853754941</v>
      </c>
      <c r="AJ643" s="33">
        <v>63636.727272727279</v>
      </c>
      <c r="AK643" s="33">
        <v>37775.739130434784</v>
      </c>
      <c r="AL643" s="33">
        <v>7905.3636363636369</v>
      </c>
      <c r="AM643" s="33">
        <v>333329.66007905139</v>
      </c>
      <c r="AN643" s="33">
        <v>10942.482213438736</v>
      </c>
      <c r="AO643" s="33">
        <v>32756.193675889332</v>
      </c>
      <c r="AP643" s="33">
        <v>96330.185770750992</v>
      </c>
      <c r="AQ643" s="33">
        <v>65555.960474308304</v>
      </c>
      <c r="AR643" s="33">
        <v>44803.086956521744</v>
      </c>
      <c r="AS643" s="33">
        <v>63133.529644268776</v>
      </c>
      <c r="AT643" s="33">
        <v>10942.18972332016</v>
      </c>
      <c r="AU643" s="33">
        <v>8866.0316205533618</v>
      </c>
      <c r="AV643" s="33">
        <v>257912.10671936761</v>
      </c>
      <c r="AW643" s="33">
        <v>110429.98418972333</v>
      </c>
      <c r="AX643" s="33">
        <v>40025.225296442695</v>
      </c>
      <c r="AY643" s="33">
        <v>36229.750988142296</v>
      </c>
      <c r="AZ643" s="33">
        <v>37040.743083003959</v>
      </c>
      <c r="BA643" s="33">
        <v>34186.403162055343</v>
      </c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  <c r="CC643" s="1"/>
      <c r="CD643" s="1"/>
      <c r="CE643" s="1"/>
      <c r="CF643" s="1"/>
      <c r="CG643" s="1"/>
      <c r="CH643" s="1"/>
      <c r="CI643" s="1"/>
      <c r="CJ643" s="1"/>
      <c r="CK643" s="1"/>
      <c r="CL643" s="1"/>
      <c r="CM643" s="1"/>
      <c r="CN643" s="1"/>
      <c r="CO643" s="1"/>
      <c r="CP643" s="1"/>
      <c r="CQ643" s="1"/>
      <c r="CR643" s="1"/>
      <c r="CS643" s="1"/>
      <c r="CT643" s="1"/>
      <c r="CU643" s="1"/>
      <c r="CV643" s="1"/>
      <c r="CW643" s="1"/>
      <c r="CX643" s="1"/>
      <c r="CY643" s="1"/>
      <c r="CZ643" s="1"/>
      <c r="DA643" s="1"/>
      <c r="DB643" s="1"/>
      <c r="DC643" s="1"/>
      <c r="DD643" s="1"/>
      <c r="DE643" s="1"/>
      <c r="DF643" s="1"/>
      <c r="DG643" s="1"/>
      <c r="DH643" s="1"/>
      <c r="DI643" s="1"/>
      <c r="DJ643" s="1"/>
      <c r="DK643" s="1"/>
      <c r="DL643" s="1"/>
      <c r="DM643" s="1"/>
      <c r="DN643" s="1"/>
      <c r="DO643" s="1"/>
      <c r="DP643" s="1"/>
      <c r="DQ643" s="1"/>
      <c r="DR643" s="1"/>
      <c r="DS643" s="1"/>
      <c r="DT643" s="1"/>
      <c r="DU643" s="1"/>
      <c r="DV643" s="1"/>
      <c r="DW643" s="1"/>
      <c r="DX643" s="1"/>
      <c r="DY643" s="1"/>
      <c r="DZ643" s="1"/>
      <c r="EA643" s="1"/>
      <c r="EB643" s="1"/>
      <c r="EC643" s="1"/>
      <c r="ED643" s="1"/>
      <c r="EE643" s="1"/>
      <c r="EF643" s="1"/>
      <c r="EG643" s="1"/>
      <c r="EH643" s="1"/>
      <c r="EI643" s="1"/>
      <c r="EJ643" s="1"/>
      <c r="EK643" s="1"/>
      <c r="EL643" s="1"/>
      <c r="EM643" s="1"/>
      <c r="EN643" s="1"/>
      <c r="EO643" s="1"/>
      <c r="EP643" s="1"/>
      <c r="EQ643" s="1"/>
      <c r="ER643" s="1"/>
      <c r="ES643" s="1"/>
      <c r="ET643" s="1"/>
      <c r="EU643" s="1"/>
      <c r="EV643" s="1"/>
      <c r="EW643" s="1"/>
      <c r="EX643" s="1"/>
      <c r="EY643" s="1"/>
      <c r="EZ643" s="1"/>
      <c r="FA643" s="1"/>
      <c r="FB643" s="1"/>
      <c r="FC643" s="1"/>
      <c r="FD643" s="1"/>
      <c r="FE643" s="1"/>
      <c r="FF643" s="1"/>
      <c r="FG643" s="1"/>
      <c r="FH643" s="1"/>
    </row>
    <row r="644" spans="1:164" ht="15.75" customHeight="1" x14ac:dyDescent="0.25">
      <c r="A644" s="1">
        <v>60638</v>
      </c>
      <c r="B644" s="1" t="s">
        <v>645</v>
      </c>
      <c r="C644" s="1" t="s">
        <v>817</v>
      </c>
      <c r="D644" s="1" t="s">
        <v>824</v>
      </c>
      <c r="E644" s="1">
        <v>2316</v>
      </c>
      <c r="F644" s="1" t="s">
        <v>832</v>
      </c>
      <c r="G644" s="1" t="s">
        <v>840</v>
      </c>
      <c r="H644" s="1" t="s">
        <v>841</v>
      </c>
      <c r="I644" s="1" t="s">
        <v>850</v>
      </c>
      <c r="J644" s="33">
        <v>23807.786561264824</v>
      </c>
      <c r="K644" s="33">
        <v>1524.802371541502</v>
      </c>
      <c r="L644" s="33">
        <v>6170.833992094862</v>
      </c>
      <c r="M644" s="33">
        <v>8536.0711462450599</v>
      </c>
      <c r="N644" s="33">
        <v>4012.9841897233205</v>
      </c>
      <c r="O644" s="33">
        <v>3087.126482213439</v>
      </c>
      <c r="P644" s="33">
        <v>475.96837944664026</v>
      </c>
      <c r="Q644" s="33">
        <v>41479.53754940712</v>
      </c>
      <c r="R644" s="33">
        <v>1022.4229249011859</v>
      </c>
      <c r="S644" s="33">
        <v>1222.1422924901187</v>
      </c>
      <c r="T644" s="33">
        <v>11503.747035573124</v>
      </c>
      <c r="U644" s="33">
        <v>5460.99604743083</v>
      </c>
      <c r="V644" s="33">
        <v>7213.652173913044</v>
      </c>
      <c r="W644" s="33">
        <v>10344.304347826088</v>
      </c>
      <c r="X644" s="33">
        <v>4156.616600790514</v>
      </c>
      <c r="Y644" s="33">
        <v>555.65612648221349</v>
      </c>
      <c r="Z644" s="33">
        <v>25974.486166007908</v>
      </c>
      <c r="AA644" s="33">
        <v>14248.418972332018</v>
      </c>
      <c r="AB644" s="33">
        <v>4150.339920948617</v>
      </c>
      <c r="AC644" s="33">
        <v>7227.434782608696</v>
      </c>
      <c r="AD644" s="33">
        <v>237.3517786561265</v>
      </c>
      <c r="AE644" s="33">
        <v>110.94071146245061</v>
      </c>
      <c r="AF644" s="33">
        <v>22718.146245059288</v>
      </c>
      <c r="AG644" s="33">
        <v>1758.5296442687747</v>
      </c>
      <c r="AH644" s="33">
        <v>6207.6837944664039</v>
      </c>
      <c r="AI644" s="33">
        <v>6323.5652173913049</v>
      </c>
      <c r="AJ644" s="33">
        <v>4004.150197628459</v>
      </c>
      <c r="AK644" s="33">
        <v>3271.399209486166</v>
      </c>
      <c r="AL644" s="33">
        <v>1152.818181818182</v>
      </c>
      <c r="AM644" s="33">
        <v>45670.782608695656</v>
      </c>
      <c r="AN644" s="33">
        <v>1087.0790513833992</v>
      </c>
      <c r="AO644" s="33">
        <v>1352.3754940711465</v>
      </c>
      <c r="AP644" s="33">
        <v>12475.15019762846</v>
      </c>
      <c r="AQ644" s="33">
        <v>6198.1936758893289</v>
      </c>
      <c r="AR644" s="33">
        <v>5887.300395256917</v>
      </c>
      <c r="AS644" s="33">
        <v>14321.442687747036</v>
      </c>
      <c r="AT644" s="33">
        <v>3737.418972332016</v>
      </c>
      <c r="AU644" s="33">
        <v>611.82213438735187</v>
      </c>
      <c r="AV644" s="33">
        <v>26780.18181818182</v>
      </c>
      <c r="AW644" s="33">
        <v>13761.99604743083</v>
      </c>
      <c r="AX644" s="33">
        <v>4540.4980237154159</v>
      </c>
      <c r="AY644" s="33">
        <v>8139.3438735177879</v>
      </c>
      <c r="AZ644" s="33">
        <v>215.1620553359684</v>
      </c>
      <c r="BA644" s="33">
        <v>123.18181818181819</v>
      </c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  <c r="CC644" s="1"/>
      <c r="CD644" s="1"/>
      <c r="CE644" s="1"/>
      <c r="CF644" s="1"/>
      <c r="CG644" s="1"/>
      <c r="CH644" s="1"/>
      <c r="CI644" s="1"/>
      <c r="CJ644" s="1"/>
      <c r="CK644" s="1"/>
      <c r="CL644" s="1"/>
      <c r="CM644" s="1"/>
      <c r="CN644" s="1"/>
      <c r="CO644" s="1"/>
      <c r="CP644" s="1"/>
      <c r="CQ644" s="1"/>
      <c r="CR644" s="1"/>
      <c r="CS644" s="1"/>
      <c r="CT644" s="1"/>
      <c r="CU644" s="1"/>
      <c r="CV644" s="1"/>
      <c r="CW644" s="1"/>
      <c r="CX644" s="1"/>
      <c r="CY644" s="1"/>
      <c r="CZ644" s="1"/>
      <c r="DA644" s="1"/>
      <c r="DB644" s="1"/>
      <c r="DC644" s="1"/>
      <c r="DD644" s="1"/>
      <c r="DE644" s="1"/>
      <c r="DF644" s="1"/>
      <c r="DG644" s="1"/>
      <c r="DH644" s="1"/>
      <c r="DI644" s="1"/>
      <c r="DJ644" s="1"/>
      <c r="DK644" s="1"/>
      <c r="DL644" s="1"/>
      <c r="DM644" s="1"/>
      <c r="DN644" s="1"/>
      <c r="DO644" s="1"/>
      <c r="DP644" s="1"/>
      <c r="DQ644" s="1"/>
      <c r="DR644" s="1"/>
      <c r="DS644" s="1"/>
      <c r="DT644" s="1"/>
      <c r="DU644" s="1"/>
      <c r="DV644" s="1"/>
      <c r="DW644" s="1"/>
      <c r="DX644" s="1"/>
      <c r="DY644" s="1"/>
      <c r="DZ644" s="1"/>
      <c r="EA644" s="1"/>
      <c r="EB644" s="1"/>
      <c r="EC644" s="1"/>
      <c r="ED644" s="1"/>
      <c r="EE644" s="1"/>
      <c r="EF644" s="1"/>
      <c r="EG644" s="1"/>
      <c r="EH644" s="1"/>
      <c r="EI644" s="1"/>
      <c r="EJ644" s="1"/>
      <c r="EK644" s="1"/>
      <c r="EL644" s="1"/>
      <c r="EM644" s="1"/>
      <c r="EN644" s="1"/>
      <c r="EO644" s="1"/>
      <c r="EP644" s="1"/>
      <c r="EQ644" s="1"/>
      <c r="ER644" s="1"/>
      <c r="ES644" s="1"/>
      <c r="ET644" s="1"/>
      <c r="EU644" s="1"/>
      <c r="EV644" s="1"/>
      <c r="EW644" s="1"/>
      <c r="EX644" s="1"/>
      <c r="EY644" s="1"/>
      <c r="EZ644" s="1"/>
      <c r="FA644" s="1"/>
      <c r="FB644" s="1"/>
      <c r="FC644" s="1"/>
      <c r="FD644" s="1"/>
      <c r="FE644" s="1"/>
      <c r="FF644" s="1"/>
      <c r="FG644" s="1"/>
      <c r="FH644" s="1"/>
    </row>
    <row r="645" spans="1:164" ht="15.75" customHeight="1" x14ac:dyDescent="0.25">
      <c r="A645" s="1">
        <v>60641</v>
      </c>
      <c r="B645" s="1" t="s">
        <v>646</v>
      </c>
      <c r="C645" s="1" t="s">
        <v>817</v>
      </c>
      <c r="D645" s="1" t="s">
        <v>824</v>
      </c>
      <c r="E645" s="1">
        <v>2499</v>
      </c>
      <c r="F645" s="1" t="s">
        <v>832</v>
      </c>
      <c r="G645" s="1" t="s">
        <v>840</v>
      </c>
      <c r="H645" s="1" t="s">
        <v>842</v>
      </c>
      <c r="I645" s="1" t="s">
        <v>852</v>
      </c>
      <c r="J645" s="33">
        <v>72850.841897233215</v>
      </c>
      <c r="K645" s="33">
        <v>6481.3833992094869</v>
      </c>
      <c r="L645" s="33">
        <v>8176.233201581028</v>
      </c>
      <c r="M645" s="33">
        <v>37838.083003952575</v>
      </c>
      <c r="N645" s="33">
        <v>9942.9486166007919</v>
      </c>
      <c r="O645" s="33">
        <v>9763.97233201581</v>
      </c>
      <c r="P645" s="33">
        <v>648.22134387351787</v>
      </c>
      <c r="Q645" s="33">
        <v>71118.177865612655</v>
      </c>
      <c r="R645" s="33">
        <v>1326.8577075098815</v>
      </c>
      <c r="S645" s="33">
        <v>2276.537549407115</v>
      </c>
      <c r="T645" s="33">
        <v>18942.86561264822</v>
      </c>
      <c r="U645" s="33">
        <v>11498.932806324112</v>
      </c>
      <c r="V645" s="33">
        <v>13085.450592885378</v>
      </c>
      <c r="W645" s="33">
        <v>16789.956521739132</v>
      </c>
      <c r="X645" s="33">
        <v>5345.3003952569179</v>
      </c>
      <c r="Y645" s="33">
        <v>1852.2766798418975</v>
      </c>
      <c r="Z645" s="33">
        <v>48460.173913043487</v>
      </c>
      <c r="AA645" s="33">
        <v>18987.28458498024</v>
      </c>
      <c r="AB645" s="33">
        <v>6528.7707509881429</v>
      </c>
      <c r="AC645" s="33">
        <v>8577.0750988142299</v>
      </c>
      <c r="AD645" s="33">
        <v>3795.2727272727279</v>
      </c>
      <c r="AE645" s="33">
        <v>10571.770750988144</v>
      </c>
      <c r="AF645" s="33">
        <v>60929.877470355736</v>
      </c>
      <c r="AG645" s="33">
        <v>7205.221343873518</v>
      </c>
      <c r="AH645" s="33">
        <v>8319.3675889328078</v>
      </c>
      <c r="AI645" s="33">
        <v>29625.4347826087</v>
      </c>
      <c r="AJ645" s="33">
        <v>8423.4782608695659</v>
      </c>
      <c r="AK645" s="33">
        <v>6588.304347826087</v>
      </c>
      <c r="AL645" s="33">
        <v>768.07114624505937</v>
      </c>
      <c r="AM645" s="33">
        <v>67663.328063241119</v>
      </c>
      <c r="AN645" s="33">
        <v>1360.7905138339922</v>
      </c>
      <c r="AO645" s="33">
        <v>2156.8577075098819</v>
      </c>
      <c r="AP645" s="33">
        <v>17166.403162055336</v>
      </c>
      <c r="AQ645" s="33">
        <v>12049.695652173914</v>
      </c>
      <c r="AR645" s="33">
        <v>12917.284584980238</v>
      </c>
      <c r="AS645" s="33">
        <v>19368.047430830044</v>
      </c>
      <c r="AT645" s="33">
        <v>837.18972332015824</v>
      </c>
      <c r="AU645" s="33">
        <v>1807.0592885375495</v>
      </c>
      <c r="AV645" s="33">
        <v>45068.889328063247</v>
      </c>
      <c r="AW645" s="33">
        <v>19752.501976284588</v>
      </c>
      <c r="AX645" s="33">
        <v>6682.422924901186</v>
      </c>
      <c r="AY645" s="33">
        <v>6469.0197628458509</v>
      </c>
      <c r="AZ645" s="33">
        <v>2765.7628458498025</v>
      </c>
      <c r="BA645" s="33">
        <v>9399.1818181818198</v>
      </c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  <c r="CC645" s="1"/>
      <c r="CD645" s="1"/>
      <c r="CE645" s="1"/>
      <c r="CF645" s="1"/>
      <c r="CG645" s="1"/>
      <c r="CH645" s="1"/>
      <c r="CI645" s="1"/>
      <c r="CJ645" s="1"/>
      <c r="CK645" s="1"/>
      <c r="CL645" s="1"/>
      <c r="CM645" s="1"/>
      <c r="CN645" s="1"/>
      <c r="CO645" s="1"/>
      <c r="CP645" s="1"/>
      <c r="CQ645" s="1"/>
      <c r="CR645" s="1"/>
      <c r="CS645" s="1"/>
      <c r="CT645" s="1"/>
      <c r="CU645" s="1"/>
      <c r="CV645" s="1"/>
      <c r="CW645" s="1"/>
      <c r="CX645" s="1"/>
      <c r="CY645" s="1"/>
      <c r="CZ645" s="1"/>
      <c r="DA645" s="1"/>
      <c r="DB645" s="1"/>
      <c r="DC645" s="1"/>
      <c r="DD645" s="1"/>
      <c r="DE645" s="1"/>
      <c r="DF645" s="1"/>
      <c r="DG645" s="1"/>
      <c r="DH645" s="1"/>
      <c r="DI645" s="1"/>
      <c r="DJ645" s="1"/>
      <c r="DK645" s="1"/>
      <c r="DL645" s="1"/>
      <c r="DM645" s="1"/>
      <c r="DN645" s="1"/>
      <c r="DO645" s="1"/>
      <c r="DP645" s="1"/>
      <c r="DQ645" s="1"/>
      <c r="DR645" s="1"/>
      <c r="DS645" s="1"/>
      <c r="DT645" s="1"/>
      <c r="DU645" s="1"/>
      <c r="DV645" s="1"/>
      <c r="DW645" s="1"/>
      <c r="DX645" s="1"/>
      <c r="DY645" s="1"/>
      <c r="DZ645" s="1"/>
      <c r="EA645" s="1"/>
      <c r="EB645" s="1"/>
      <c r="EC645" s="1"/>
      <c r="ED645" s="1"/>
      <c r="EE645" s="1"/>
      <c r="EF645" s="1"/>
      <c r="EG645" s="1"/>
      <c r="EH645" s="1"/>
      <c r="EI645" s="1"/>
      <c r="EJ645" s="1"/>
      <c r="EK645" s="1"/>
      <c r="EL645" s="1"/>
      <c r="EM645" s="1"/>
      <c r="EN645" s="1"/>
      <c r="EO645" s="1"/>
      <c r="EP645" s="1"/>
      <c r="EQ645" s="1"/>
      <c r="ER645" s="1"/>
      <c r="ES645" s="1"/>
      <c r="ET645" s="1"/>
      <c r="EU645" s="1"/>
      <c r="EV645" s="1"/>
      <c r="EW645" s="1"/>
      <c r="EX645" s="1"/>
      <c r="EY645" s="1"/>
      <c r="EZ645" s="1"/>
      <c r="FA645" s="1"/>
      <c r="FB645" s="1"/>
      <c r="FC645" s="1"/>
      <c r="FD645" s="1"/>
      <c r="FE645" s="1"/>
      <c r="FF645" s="1"/>
      <c r="FG645" s="1"/>
      <c r="FH645" s="1"/>
    </row>
    <row r="646" spans="1:164" ht="15.75" customHeight="1" x14ac:dyDescent="0.25">
      <c r="A646" s="1">
        <v>60700</v>
      </c>
      <c r="B646" s="1" t="s">
        <v>647</v>
      </c>
      <c r="C646" s="1" t="s">
        <v>817</v>
      </c>
      <c r="D646" s="1" t="s">
        <v>827</v>
      </c>
      <c r="E646" s="1">
        <v>2860</v>
      </c>
      <c r="F646" s="1" t="s">
        <v>834</v>
      </c>
      <c r="G646" s="1" t="s">
        <v>840</v>
      </c>
      <c r="H646" s="1" t="s">
        <v>842</v>
      </c>
      <c r="I646" s="1" t="s">
        <v>853</v>
      </c>
      <c r="J646" s="33">
        <v>161449.30830039526</v>
      </c>
      <c r="K646" s="33">
        <v>14429.505928853756</v>
      </c>
      <c r="L646" s="33">
        <v>31784.33992094862</v>
      </c>
      <c r="M646" s="33">
        <v>62185.162055335968</v>
      </c>
      <c r="N646" s="33">
        <v>37662.11067193676</v>
      </c>
      <c r="O646" s="33">
        <v>12791.731225296442</v>
      </c>
      <c r="P646" s="33">
        <v>2596.4584980237155</v>
      </c>
      <c r="Q646" s="33">
        <v>79541.869565217406</v>
      </c>
      <c r="R646" s="33">
        <v>2871.9604743083009</v>
      </c>
      <c r="S646" s="33">
        <v>4957.296442687747</v>
      </c>
      <c r="T646" s="33">
        <v>22809.312252964428</v>
      </c>
      <c r="U646" s="33">
        <v>14932.316205533598</v>
      </c>
      <c r="V646" s="33">
        <v>13542.774703557314</v>
      </c>
      <c r="W646" s="33">
        <v>14501.707509881424</v>
      </c>
      <c r="X646" s="33">
        <v>4003.509881422925</v>
      </c>
      <c r="Y646" s="33">
        <v>1922.9920948616602</v>
      </c>
      <c r="Z646" s="33">
        <v>80385.44268774704</v>
      </c>
      <c r="AA646" s="33">
        <v>25325.07114624506</v>
      </c>
      <c r="AB646" s="33">
        <v>8138.098814229249</v>
      </c>
      <c r="AC646" s="33">
        <v>16800.30039525692</v>
      </c>
      <c r="AD646" s="33">
        <v>15963.778656126484</v>
      </c>
      <c r="AE646" s="33">
        <v>14158.19367588933</v>
      </c>
      <c r="AF646" s="33">
        <v>166766.05533596841</v>
      </c>
      <c r="AG646" s="33">
        <v>15476.316205533598</v>
      </c>
      <c r="AH646" s="33">
        <v>33615.660079051384</v>
      </c>
      <c r="AI646" s="33">
        <v>66194.604743083008</v>
      </c>
      <c r="AJ646" s="33">
        <v>35600.233201581032</v>
      </c>
      <c r="AK646" s="33">
        <v>12111.916996047432</v>
      </c>
      <c r="AL646" s="33">
        <v>3767.3241106719379</v>
      </c>
      <c r="AM646" s="33">
        <v>88833.359683794479</v>
      </c>
      <c r="AN646" s="33">
        <v>3340.6916996047435</v>
      </c>
      <c r="AO646" s="33">
        <v>5091.1581027667989</v>
      </c>
      <c r="AP646" s="33">
        <v>27058.000000000004</v>
      </c>
      <c r="AQ646" s="33">
        <v>14980.446640316206</v>
      </c>
      <c r="AR646" s="33">
        <v>14777.430830039528</v>
      </c>
      <c r="AS646" s="33">
        <v>17075</v>
      </c>
      <c r="AT646" s="33">
        <v>4784.873517786561</v>
      </c>
      <c r="AU646" s="33">
        <v>1725.7588932806325</v>
      </c>
      <c r="AV646" s="33">
        <v>88471.019762845855</v>
      </c>
      <c r="AW646" s="33">
        <v>27331.703557312252</v>
      </c>
      <c r="AX646" s="33">
        <v>9316.0711462450618</v>
      </c>
      <c r="AY646" s="33">
        <v>15630.845849802374</v>
      </c>
      <c r="AZ646" s="33">
        <v>15759.296442687746</v>
      </c>
      <c r="BA646" s="33">
        <v>20433.10276679842</v>
      </c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  <c r="CC646" s="1"/>
      <c r="CD646" s="1"/>
      <c r="CE646" s="1"/>
      <c r="CF646" s="1"/>
      <c r="CG646" s="1"/>
      <c r="CH646" s="1"/>
      <c r="CI646" s="1"/>
      <c r="CJ646" s="1"/>
      <c r="CK646" s="1"/>
      <c r="CL646" s="1"/>
      <c r="CM646" s="1"/>
      <c r="CN646" s="1"/>
      <c r="CO646" s="1"/>
      <c r="CP646" s="1"/>
      <c r="CQ646" s="1"/>
      <c r="CR646" s="1"/>
      <c r="CS646" s="1"/>
      <c r="CT646" s="1"/>
      <c r="CU646" s="1"/>
      <c r="CV646" s="1"/>
      <c r="CW646" s="1"/>
      <c r="CX646" s="1"/>
      <c r="CY646" s="1"/>
      <c r="CZ646" s="1"/>
      <c r="DA646" s="1"/>
      <c r="DB646" s="1"/>
      <c r="DC646" s="1"/>
      <c r="DD646" s="1"/>
      <c r="DE646" s="1"/>
      <c r="DF646" s="1"/>
      <c r="DG646" s="1"/>
      <c r="DH646" s="1"/>
      <c r="DI646" s="1"/>
      <c r="DJ646" s="1"/>
      <c r="DK646" s="1"/>
      <c r="DL646" s="1"/>
      <c r="DM646" s="1"/>
      <c r="DN646" s="1"/>
      <c r="DO646" s="1"/>
      <c r="DP646" s="1"/>
      <c r="DQ646" s="1"/>
      <c r="DR646" s="1"/>
      <c r="DS646" s="1"/>
      <c r="DT646" s="1"/>
      <c r="DU646" s="1"/>
      <c r="DV646" s="1"/>
      <c r="DW646" s="1"/>
      <c r="DX646" s="1"/>
      <c r="DY646" s="1"/>
      <c r="DZ646" s="1"/>
      <c r="EA646" s="1"/>
      <c r="EB646" s="1"/>
      <c r="EC646" s="1"/>
      <c r="ED646" s="1"/>
      <c r="EE646" s="1"/>
      <c r="EF646" s="1"/>
      <c r="EG646" s="1"/>
      <c r="EH646" s="1"/>
      <c r="EI646" s="1"/>
      <c r="EJ646" s="1"/>
      <c r="EK646" s="1"/>
      <c r="EL646" s="1"/>
      <c r="EM646" s="1"/>
      <c r="EN646" s="1"/>
      <c r="EO646" s="1"/>
      <c r="EP646" s="1"/>
      <c r="EQ646" s="1"/>
      <c r="ER646" s="1"/>
      <c r="ES646" s="1"/>
      <c r="ET646" s="1"/>
      <c r="EU646" s="1"/>
      <c r="EV646" s="1"/>
      <c r="EW646" s="1"/>
      <c r="EX646" s="1"/>
      <c r="EY646" s="1"/>
      <c r="EZ646" s="1"/>
      <c r="FA646" s="1"/>
      <c r="FB646" s="1"/>
      <c r="FC646" s="1"/>
      <c r="FD646" s="1"/>
      <c r="FE646" s="1"/>
      <c r="FF646" s="1"/>
      <c r="FG646" s="1"/>
      <c r="FH646" s="1"/>
    </row>
    <row r="647" spans="1:164" ht="15.75" customHeight="1" x14ac:dyDescent="0.25">
      <c r="A647" s="1">
        <v>60703</v>
      </c>
      <c r="B647" s="1" t="s">
        <v>648</v>
      </c>
      <c r="C647" s="1" t="s">
        <v>817</v>
      </c>
      <c r="D647" s="1" t="s">
        <v>823</v>
      </c>
      <c r="E647" s="1">
        <v>1544</v>
      </c>
      <c r="F647" s="1" t="s">
        <v>836</v>
      </c>
      <c r="G647" s="1" t="s">
        <v>840</v>
      </c>
      <c r="H647" s="1" t="s">
        <v>844</v>
      </c>
      <c r="I647" s="1" t="s">
        <v>850</v>
      </c>
      <c r="J647" s="33">
        <v>9164.3557312252979</v>
      </c>
      <c r="K647" s="33">
        <v>1520.7588932806325</v>
      </c>
      <c r="L647" s="33">
        <v>725.84980237154161</v>
      </c>
      <c r="M647" s="33">
        <v>6400.2964426877479</v>
      </c>
      <c r="N647" s="33">
        <v>481.08695652173918</v>
      </c>
      <c r="O647" s="33">
        <v>0</v>
      </c>
      <c r="P647" s="33">
        <v>36.363636363636367</v>
      </c>
      <c r="Q647" s="33">
        <v>24734.28458498024</v>
      </c>
      <c r="R647" s="33">
        <v>372.33201581027669</v>
      </c>
      <c r="S647" s="33">
        <v>1012.5652173913044</v>
      </c>
      <c r="T647" s="33">
        <v>7603.830039525692</v>
      </c>
      <c r="U647" s="33">
        <v>3889.086956521739</v>
      </c>
      <c r="V647" s="33">
        <v>6722.5177865612659</v>
      </c>
      <c r="W647" s="33">
        <v>5065.9762845849809</v>
      </c>
      <c r="X647" s="33">
        <v>53.770750988142296</v>
      </c>
      <c r="Y647" s="33">
        <v>14.205533596837945</v>
      </c>
      <c r="Z647" s="33">
        <v>16684.964426877472</v>
      </c>
      <c r="AA647" s="33">
        <v>8560.97233201581</v>
      </c>
      <c r="AB647" s="33">
        <v>1515.9920948616602</v>
      </c>
      <c r="AC647" s="33">
        <v>3150.533596837945</v>
      </c>
      <c r="AD647" s="33">
        <v>399.93675889328068</v>
      </c>
      <c r="AE647" s="33">
        <v>3057.529644268775</v>
      </c>
      <c r="AF647" s="33">
        <v>27352.430830039524</v>
      </c>
      <c r="AG647" s="33">
        <v>5779.901185770751</v>
      </c>
      <c r="AH647" s="33">
        <v>1162.3833992094862</v>
      </c>
      <c r="AI647" s="33">
        <v>17942.561264822136</v>
      </c>
      <c r="AJ647" s="33">
        <v>609.52173913043475</v>
      </c>
      <c r="AK647" s="33">
        <v>11.442687747035574</v>
      </c>
      <c r="AL647" s="33">
        <v>1846.6205533596838</v>
      </c>
      <c r="AM647" s="33">
        <v>25375.185770750988</v>
      </c>
      <c r="AN647" s="33">
        <v>477.60474308300394</v>
      </c>
      <c r="AO647" s="33">
        <v>1159.810276679842</v>
      </c>
      <c r="AP647" s="33">
        <v>8138.486166007905</v>
      </c>
      <c r="AQ647" s="33">
        <v>3664.616600790514</v>
      </c>
      <c r="AR647" s="33">
        <v>4853.1778656126489</v>
      </c>
      <c r="AS647" s="33">
        <v>5502.213438735178</v>
      </c>
      <c r="AT647" s="33">
        <v>1248.1818181818182</v>
      </c>
      <c r="AU647" s="33">
        <v>331.09486166007906</v>
      </c>
      <c r="AV647" s="33">
        <v>17144.264822134388</v>
      </c>
      <c r="AW647" s="33">
        <v>9286.2252964426898</v>
      </c>
      <c r="AX647" s="33">
        <v>1703.3715415019763</v>
      </c>
      <c r="AY647" s="33">
        <v>2855.0830039525695</v>
      </c>
      <c r="AZ647" s="33">
        <v>511.501976284585</v>
      </c>
      <c r="BA647" s="33">
        <v>2788.0830039525695</v>
      </c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  <c r="CC647" s="1"/>
      <c r="CD647" s="1"/>
      <c r="CE647" s="1"/>
      <c r="CF647" s="1"/>
      <c r="CG647" s="1"/>
      <c r="CH647" s="1"/>
      <c r="CI647" s="1"/>
      <c r="CJ647" s="1"/>
      <c r="CK647" s="1"/>
      <c r="CL647" s="1"/>
      <c r="CM647" s="1"/>
      <c r="CN647" s="1"/>
      <c r="CO647" s="1"/>
      <c r="CP647" s="1"/>
      <c r="CQ647" s="1"/>
      <c r="CR647" s="1"/>
      <c r="CS647" s="1"/>
      <c r="CT647" s="1"/>
      <c r="CU647" s="1"/>
      <c r="CV647" s="1"/>
      <c r="CW647" s="1"/>
      <c r="CX647" s="1"/>
      <c r="CY647" s="1"/>
      <c r="CZ647" s="1"/>
      <c r="DA647" s="1"/>
      <c r="DB647" s="1"/>
      <c r="DC647" s="1"/>
      <c r="DD647" s="1"/>
      <c r="DE647" s="1"/>
      <c r="DF647" s="1"/>
      <c r="DG647" s="1"/>
      <c r="DH647" s="1"/>
      <c r="DI647" s="1"/>
      <c r="DJ647" s="1"/>
      <c r="DK647" s="1"/>
      <c r="DL647" s="1"/>
      <c r="DM647" s="1"/>
      <c r="DN647" s="1"/>
      <c r="DO647" s="1"/>
      <c r="DP647" s="1"/>
      <c r="DQ647" s="1"/>
      <c r="DR647" s="1"/>
      <c r="DS647" s="1"/>
      <c r="DT647" s="1"/>
      <c r="DU647" s="1"/>
      <c r="DV647" s="1"/>
      <c r="DW647" s="1"/>
      <c r="DX647" s="1"/>
      <c r="DY647" s="1"/>
      <c r="DZ647" s="1"/>
      <c r="EA647" s="1"/>
      <c r="EB647" s="1"/>
      <c r="EC647" s="1"/>
      <c r="ED647" s="1"/>
      <c r="EE647" s="1"/>
      <c r="EF647" s="1"/>
      <c r="EG647" s="1"/>
      <c r="EH647" s="1"/>
      <c r="EI647" s="1"/>
      <c r="EJ647" s="1"/>
      <c r="EK647" s="1"/>
      <c r="EL647" s="1"/>
      <c r="EM647" s="1"/>
      <c r="EN647" s="1"/>
      <c r="EO647" s="1"/>
      <c r="EP647" s="1"/>
      <c r="EQ647" s="1"/>
      <c r="ER647" s="1"/>
      <c r="ES647" s="1"/>
      <c r="ET647" s="1"/>
      <c r="EU647" s="1"/>
      <c r="EV647" s="1"/>
      <c r="EW647" s="1"/>
      <c r="EX647" s="1"/>
      <c r="EY647" s="1"/>
      <c r="EZ647" s="1"/>
      <c r="FA647" s="1"/>
      <c r="FB647" s="1"/>
      <c r="FC647" s="1"/>
      <c r="FD647" s="1"/>
      <c r="FE647" s="1"/>
      <c r="FF647" s="1"/>
      <c r="FG647" s="1"/>
      <c r="FH647" s="1"/>
    </row>
    <row r="648" spans="1:164" ht="15.75" customHeight="1" x14ac:dyDescent="0.25">
      <c r="A648" s="1">
        <v>60704</v>
      </c>
      <c r="B648" s="1" t="s">
        <v>649</v>
      </c>
      <c r="C648" s="1" t="s">
        <v>816</v>
      </c>
      <c r="D648" s="1" t="s">
        <v>827</v>
      </c>
      <c r="E648" s="1">
        <v>3867</v>
      </c>
      <c r="F648" s="1" t="s">
        <v>834</v>
      </c>
      <c r="G648" s="1" t="s">
        <v>840</v>
      </c>
      <c r="H648" s="1" t="s">
        <v>845</v>
      </c>
      <c r="I648" s="1" t="s">
        <v>851</v>
      </c>
      <c r="J648" s="33">
        <v>100760.75889328062</v>
      </c>
      <c r="K648" s="33">
        <v>13196.525691699606</v>
      </c>
      <c r="L648" s="33">
        <v>19411.869565217392</v>
      </c>
      <c r="M648" s="33">
        <v>35884.69960474308</v>
      </c>
      <c r="N648" s="33">
        <v>19764.916996047432</v>
      </c>
      <c r="O648" s="33">
        <v>11195.600790513836</v>
      </c>
      <c r="P648" s="33">
        <v>1307.1462450592885</v>
      </c>
      <c r="Q648" s="33">
        <v>99473.059288537552</v>
      </c>
      <c r="R648" s="33">
        <v>4180.6600790513839</v>
      </c>
      <c r="S648" s="33">
        <v>10768.703557312254</v>
      </c>
      <c r="T648" s="33">
        <v>25915.964426877472</v>
      </c>
      <c r="U648" s="33">
        <v>19171.146245059292</v>
      </c>
      <c r="V648" s="33">
        <v>15903.08695652174</v>
      </c>
      <c r="W648" s="33">
        <v>16453.897233201584</v>
      </c>
      <c r="X648" s="33">
        <v>6607.2727272727279</v>
      </c>
      <c r="Y648" s="33">
        <v>472.32806324110675</v>
      </c>
      <c r="Z648" s="33">
        <v>96985.158102766814</v>
      </c>
      <c r="AA648" s="33">
        <v>32517.992094861664</v>
      </c>
      <c r="AB648" s="33">
        <v>13967.565217391306</v>
      </c>
      <c r="AC648" s="33">
        <v>18208.154150197628</v>
      </c>
      <c r="AD648" s="33">
        <v>18522.581027667984</v>
      </c>
      <c r="AE648" s="33">
        <v>13768.865612648224</v>
      </c>
      <c r="AF648" s="33">
        <v>99880.632411067214</v>
      </c>
      <c r="AG648" s="33">
        <v>12556.916996047432</v>
      </c>
      <c r="AH648" s="33">
        <v>17697.446640316208</v>
      </c>
      <c r="AI648" s="33">
        <v>40973.446640316215</v>
      </c>
      <c r="AJ648" s="33">
        <v>17383.885375494076</v>
      </c>
      <c r="AK648" s="33">
        <v>8688.7272727272739</v>
      </c>
      <c r="AL648" s="33">
        <v>2580.2094861660084</v>
      </c>
      <c r="AM648" s="33">
        <v>104400.39525691701</v>
      </c>
      <c r="AN648" s="33">
        <v>4107.628458498024</v>
      </c>
      <c r="AO648" s="33">
        <v>9838.7707509881438</v>
      </c>
      <c r="AP648" s="33">
        <v>30035.644268774704</v>
      </c>
      <c r="AQ648" s="33">
        <v>20855.233201581028</v>
      </c>
      <c r="AR648" s="33">
        <v>14171.138339920948</v>
      </c>
      <c r="AS648" s="33">
        <v>18476.735177865612</v>
      </c>
      <c r="AT648" s="33">
        <v>6644.6640316205539</v>
      </c>
      <c r="AU648" s="33">
        <v>270.58102766798424</v>
      </c>
      <c r="AV648" s="33">
        <v>95779.968379446655</v>
      </c>
      <c r="AW648" s="33">
        <v>32683.185770750988</v>
      </c>
      <c r="AX648" s="33">
        <v>14007.727272727276</v>
      </c>
      <c r="AY648" s="33">
        <v>14878.16205533597</v>
      </c>
      <c r="AZ648" s="33">
        <v>17365.93675889328</v>
      </c>
      <c r="BA648" s="33">
        <v>16844.956521739132</v>
      </c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  <c r="CC648" s="1"/>
      <c r="CD648" s="1"/>
      <c r="CE648" s="1"/>
      <c r="CF648" s="1"/>
      <c r="CG648" s="1"/>
      <c r="CH648" s="1"/>
      <c r="CI648" s="1"/>
      <c r="CJ648" s="1"/>
      <c r="CK648" s="1"/>
      <c r="CL648" s="1"/>
      <c r="CM648" s="1"/>
      <c r="CN648" s="1"/>
      <c r="CO648" s="1"/>
      <c r="CP648" s="1"/>
      <c r="CQ648" s="1"/>
      <c r="CR648" s="1"/>
      <c r="CS648" s="1"/>
      <c r="CT648" s="1"/>
      <c r="CU648" s="1"/>
      <c r="CV648" s="1"/>
      <c r="CW648" s="1"/>
      <c r="CX648" s="1"/>
      <c r="CY648" s="1"/>
      <c r="CZ648" s="1"/>
      <c r="DA648" s="1"/>
      <c r="DB648" s="1"/>
      <c r="DC648" s="1"/>
      <c r="DD648" s="1"/>
      <c r="DE648" s="1"/>
      <c r="DF648" s="1"/>
      <c r="DG648" s="1"/>
      <c r="DH648" s="1"/>
      <c r="DI648" s="1"/>
      <c r="DJ648" s="1"/>
      <c r="DK648" s="1"/>
      <c r="DL648" s="1"/>
      <c r="DM648" s="1"/>
      <c r="DN648" s="1"/>
      <c r="DO648" s="1"/>
      <c r="DP648" s="1"/>
      <c r="DQ648" s="1"/>
      <c r="DR648" s="1"/>
      <c r="DS648" s="1"/>
      <c r="DT648" s="1"/>
      <c r="DU648" s="1"/>
      <c r="DV648" s="1"/>
      <c r="DW648" s="1"/>
      <c r="DX648" s="1"/>
      <c r="DY648" s="1"/>
      <c r="DZ648" s="1"/>
      <c r="EA648" s="1"/>
      <c r="EB648" s="1"/>
      <c r="EC648" s="1"/>
      <c r="ED648" s="1"/>
      <c r="EE648" s="1"/>
      <c r="EF648" s="1"/>
      <c r="EG648" s="1"/>
      <c r="EH648" s="1"/>
      <c r="EI648" s="1"/>
      <c r="EJ648" s="1"/>
      <c r="EK648" s="1"/>
      <c r="EL648" s="1"/>
      <c r="EM648" s="1"/>
      <c r="EN648" s="1"/>
      <c r="EO648" s="1"/>
      <c r="EP648" s="1"/>
      <c r="EQ648" s="1"/>
      <c r="ER648" s="1"/>
      <c r="ES648" s="1"/>
      <c r="ET648" s="1"/>
      <c r="EU648" s="1"/>
      <c r="EV648" s="1"/>
      <c r="EW648" s="1"/>
      <c r="EX648" s="1"/>
      <c r="EY648" s="1"/>
      <c r="EZ648" s="1"/>
      <c r="FA648" s="1"/>
      <c r="FB648" s="1"/>
      <c r="FC648" s="1"/>
      <c r="FD648" s="1"/>
      <c r="FE648" s="1"/>
      <c r="FF648" s="1"/>
      <c r="FG648" s="1"/>
      <c r="FH648" s="1"/>
    </row>
    <row r="649" spans="1:164" ht="15.75" customHeight="1" x14ac:dyDescent="0.25">
      <c r="A649" s="1">
        <v>60705</v>
      </c>
      <c r="B649" s="1" t="s">
        <v>650</v>
      </c>
      <c r="C649" s="1" t="s">
        <v>816</v>
      </c>
      <c r="D649" s="1" t="s">
        <v>827</v>
      </c>
      <c r="E649" s="1">
        <v>3318</v>
      </c>
      <c r="F649" s="1" t="s">
        <v>834</v>
      </c>
      <c r="G649" s="1" t="s">
        <v>840</v>
      </c>
      <c r="H649" s="1" t="s">
        <v>846</v>
      </c>
      <c r="I649" s="1" t="s">
        <v>853</v>
      </c>
      <c r="J649" s="33">
        <v>207462.73517786566</v>
      </c>
      <c r="K649" s="33">
        <v>21836.478260869568</v>
      </c>
      <c r="L649" s="33">
        <v>41841.403162055336</v>
      </c>
      <c r="M649" s="33">
        <v>92829.102766798431</v>
      </c>
      <c r="N649" s="33">
        <v>30432.889328063247</v>
      </c>
      <c r="O649" s="33">
        <v>18058.577075098816</v>
      </c>
      <c r="P649" s="33">
        <v>2464.2845849802375</v>
      </c>
      <c r="Q649" s="33">
        <v>148987.24505928851</v>
      </c>
      <c r="R649" s="33">
        <v>7160.494071146245</v>
      </c>
      <c r="S649" s="33">
        <v>9358.98418972332</v>
      </c>
      <c r="T649" s="33">
        <v>41104.454545454551</v>
      </c>
      <c r="U649" s="33">
        <v>28945.098814229255</v>
      </c>
      <c r="V649" s="33">
        <v>24406.505928853756</v>
      </c>
      <c r="W649" s="33">
        <v>25988.826086956524</v>
      </c>
      <c r="X649" s="33">
        <v>8091.9130434782619</v>
      </c>
      <c r="Y649" s="33">
        <v>3930.9683794466409</v>
      </c>
      <c r="Z649" s="33">
        <v>141931.23320158102</v>
      </c>
      <c r="AA649" s="33">
        <v>63224.849802371544</v>
      </c>
      <c r="AB649" s="33">
        <v>19687.177865612648</v>
      </c>
      <c r="AC649" s="33">
        <v>28391.415019762848</v>
      </c>
      <c r="AD649" s="33">
        <v>17299.375494071148</v>
      </c>
      <c r="AE649" s="33">
        <v>13328.415019762846</v>
      </c>
      <c r="AF649" s="33">
        <v>224690.70750988144</v>
      </c>
      <c r="AG649" s="33">
        <v>25056.332015810276</v>
      </c>
      <c r="AH649" s="33">
        <v>46166.26877470356</v>
      </c>
      <c r="AI649" s="33">
        <v>99751.707509881438</v>
      </c>
      <c r="AJ649" s="33">
        <v>31117.146245059292</v>
      </c>
      <c r="AK649" s="33">
        <v>16773.2766798419</v>
      </c>
      <c r="AL649" s="33">
        <v>5825.9762845849809</v>
      </c>
      <c r="AM649" s="33">
        <v>156264.21343873517</v>
      </c>
      <c r="AN649" s="33">
        <v>5563.8735177865619</v>
      </c>
      <c r="AO649" s="33">
        <v>8543.2964426877479</v>
      </c>
      <c r="AP649" s="33">
        <v>48278.454545454551</v>
      </c>
      <c r="AQ649" s="33">
        <v>27813.727272727272</v>
      </c>
      <c r="AR649" s="33">
        <v>23289.640316205536</v>
      </c>
      <c r="AS649" s="33">
        <v>31993.03162055336</v>
      </c>
      <c r="AT649" s="33">
        <v>6863.790513833992</v>
      </c>
      <c r="AU649" s="33">
        <v>3918.399209486166</v>
      </c>
      <c r="AV649" s="33">
        <v>138487.45454545459</v>
      </c>
      <c r="AW649" s="33">
        <v>57460.34782608696</v>
      </c>
      <c r="AX649" s="33">
        <v>20106.750988142296</v>
      </c>
      <c r="AY649" s="33">
        <v>30183.95256916996</v>
      </c>
      <c r="AZ649" s="33">
        <v>16603.735177865612</v>
      </c>
      <c r="BA649" s="33">
        <v>14132.667984189726</v>
      </c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  <c r="CC649" s="1"/>
      <c r="CD649" s="1"/>
      <c r="CE649" s="1"/>
      <c r="CF649" s="1"/>
      <c r="CG649" s="1"/>
      <c r="CH649" s="1"/>
      <c r="CI649" s="1"/>
      <c r="CJ649" s="1"/>
      <c r="CK649" s="1"/>
      <c r="CL649" s="1"/>
      <c r="CM649" s="1"/>
      <c r="CN649" s="1"/>
      <c r="CO649" s="1"/>
      <c r="CP649" s="1"/>
      <c r="CQ649" s="1"/>
      <c r="CR649" s="1"/>
      <c r="CS649" s="1"/>
      <c r="CT649" s="1"/>
      <c r="CU649" s="1"/>
      <c r="CV649" s="1"/>
      <c r="CW649" s="1"/>
      <c r="CX649" s="1"/>
      <c r="CY649" s="1"/>
      <c r="CZ649" s="1"/>
      <c r="DA649" s="1"/>
      <c r="DB649" s="1"/>
      <c r="DC649" s="1"/>
      <c r="DD649" s="1"/>
      <c r="DE649" s="1"/>
      <c r="DF649" s="1"/>
      <c r="DG649" s="1"/>
      <c r="DH649" s="1"/>
      <c r="DI649" s="1"/>
      <c r="DJ649" s="1"/>
      <c r="DK649" s="1"/>
      <c r="DL649" s="1"/>
      <c r="DM649" s="1"/>
      <c r="DN649" s="1"/>
      <c r="DO649" s="1"/>
      <c r="DP649" s="1"/>
      <c r="DQ649" s="1"/>
      <c r="DR649" s="1"/>
      <c r="DS649" s="1"/>
      <c r="DT649" s="1"/>
      <c r="DU649" s="1"/>
      <c r="DV649" s="1"/>
      <c r="DW649" s="1"/>
      <c r="DX649" s="1"/>
      <c r="DY649" s="1"/>
      <c r="DZ649" s="1"/>
      <c r="EA649" s="1"/>
      <c r="EB649" s="1"/>
      <c r="EC649" s="1"/>
      <c r="ED649" s="1"/>
      <c r="EE649" s="1"/>
      <c r="EF649" s="1"/>
      <c r="EG649" s="1"/>
      <c r="EH649" s="1"/>
      <c r="EI649" s="1"/>
      <c r="EJ649" s="1"/>
      <c r="EK649" s="1"/>
      <c r="EL649" s="1"/>
      <c r="EM649" s="1"/>
      <c r="EN649" s="1"/>
      <c r="EO649" s="1"/>
      <c r="EP649" s="1"/>
      <c r="EQ649" s="1"/>
      <c r="ER649" s="1"/>
      <c r="ES649" s="1"/>
      <c r="ET649" s="1"/>
      <c r="EU649" s="1"/>
      <c r="EV649" s="1"/>
      <c r="EW649" s="1"/>
      <c r="EX649" s="1"/>
      <c r="EY649" s="1"/>
      <c r="EZ649" s="1"/>
      <c r="FA649" s="1"/>
      <c r="FB649" s="1"/>
      <c r="FC649" s="1"/>
      <c r="FD649" s="1"/>
      <c r="FE649" s="1"/>
      <c r="FF649" s="1"/>
      <c r="FG649" s="1"/>
      <c r="FH649" s="1"/>
    </row>
    <row r="650" spans="1:164" ht="15.75" customHeight="1" x14ac:dyDescent="0.25">
      <c r="A650" s="1">
        <v>60708</v>
      </c>
      <c r="B650" s="1" t="s">
        <v>651</v>
      </c>
      <c r="C650" s="1" t="s">
        <v>816</v>
      </c>
      <c r="D650" s="1" t="s">
        <v>824</v>
      </c>
      <c r="E650" s="1">
        <v>2400</v>
      </c>
      <c r="F650" s="1" t="s">
        <v>832</v>
      </c>
      <c r="G650" s="1" t="s">
        <v>840</v>
      </c>
      <c r="H650" s="1" t="s">
        <v>841</v>
      </c>
      <c r="I650" s="1" t="s">
        <v>851</v>
      </c>
      <c r="J650" s="33">
        <v>81256.217391304366</v>
      </c>
      <c r="K650" s="33">
        <v>8134.6916996047439</v>
      </c>
      <c r="L650" s="33">
        <v>13627.2371541502</v>
      </c>
      <c r="M650" s="33">
        <v>31130.513833992096</v>
      </c>
      <c r="N650" s="33">
        <v>17819.691699604744</v>
      </c>
      <c r="O650" s="33">
        <v>9528.1185770750999</v>
      </c>
      <c r="P650" s="33">
        <v>1015.9644268774704</v>
      </c>
      <c r="Q650" s="33">
        <v>69755.501976284591</v>
      </c>
      <c r="R650" s="33">
        <v>1813.920948616601</v>
      </c>
      <c r="S650" s="33">
        <v>3460.9011857707515</v>
      </c>
      <c r="T650" s="33">
        <v>20364.154150197628</v>
      </c>
      <c r="U650" s="33">
        <v>9889.8537549407138</v>
      </c>
      <c r="V650" s="33">
        <v>10442.03162055336</v>
      </c>
      <c r="W650" s="33">
        <v>17886.565217391308</v>
      </c>
      <c r="X650" s="33">
        <v>3995.320158102767</v>
      </c>
      <c r="Y650" s="33">
        <v>1902.7549407114627</v>
      </c>
      <c r="Z650" s="33">
        <v>68246.090909090926</v>
      </c>
      <c r="AA650" s="33">
        <v>23915.794466403164</v>
      </c>
      <c r="AB650" s="33">
        <v>8142.3359683794479</v>
      </c>
      <c r="AC650" s="33">
        <v>15377.403162055338</v>
      </c>
      <c r="AD650" s="33">
        <v>9355.1067193675881</v>
      </c>
      <c r="AE650" s="33">
        <v>11455.450592885376</v>
      </c>
      <c r="AF650" s="33">
        <v>82880.557312252975</v>
      </c>
      <c r="AG650" s="33">
        <v>8437.553359683794</v>
      </c>
      <c r="AH650" s="33">
        <v>14232.612648221346</v>
      </c>
      <c r="AI650" s="33">
        <v>31842.656126482216</v>
      </c>
      <c r="AJ650" s="33">
        <v>17859.944664031624</v>
      </c>
      <c r="AK650" s="33">
        <v>8965.9802371541518</v>
      </c>
      <c r="AL650" s="33">
        <v>1541.810276679842</v>
      </c>
      <c r="AM650" s="33">
        <v>81740.071146245071</v>
      </c>
      <c r="AN650" s="33">
        <v>2463.2885375494075</v>
      </c>
      <c r="AO650" s="33">
        <v>3841.5177865612654</v>
      </c>
      <c r="AP650" s="33">
        <v>23749.387351778656</v>
      </c>
      <c r="AQ650" s="33">
        <v>11752.0395256917</v>
      </c>
      <c r="AR650" s="33">
        <v>12464.363636363638</v>
      </c>
      <c r="AS650" s="33">
        <v>21349.48221343874</v>
      </c>
      <c r="AT650" s="33">
        <v>4142.8972332015819</v>
      </c>
      <c r="AU650" s="33">
        <v>1977.0948616600792</v>
      </c>
      <c r="AV650" s="33">
        <v>69160.122529644286</v>
      </c>
      <c r="AW650" s="33">
        <v>25850.754940711467</v>
      </c>
      <c r="AX650" s="33">
        <v>6803.7826086956529</v>
      </c>
      <c r="AY650" s="33">
        <v>14782.691699604744</v>
      </c>
      <c r="AZ650" s="33">
        <v>8541.8774703557319</v>
      </c>
      <c r="BA650" s="33">
        <v>13181.015810276682</v>
      </c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  <c r="CC650" s="1"/>
      <c r="CD650" s="1"/>
      <c r="CE650" s="1"/>
      <c r="CF650" s="1"/>
      <c r="CG650" s="1"/>
      <c r="CH650" s="1"/>
      <c r="CI650" s="1"/>
      <c r="CJ650" s="1"/>
      <c r="CK650" s="1"/>
      <c r="CL650" s="1"/>
      <c r="CM650" s="1"/>
      <c r="CN650" s="1"/>
      <c r="CO650" s="1"/>
      <c r="CP650" s="1"/>
      <c r="CQ650" s="1"/>
      <c r="CR650" s="1"/>
      <c r="CS650" s="1"/>
      <c r="CT650" s="1"/>
      <c r="CU650" s="1"/>
      <c r="CV650" s="1"/>
      <c r="CW650" s="1"/>
      <c r="CX650" s="1"/>
      <c r="CY650" s="1"/>
      <c r="CZ650" s="1"/>
      <c r="DA650" s="1"/>
      <c r="DB650" s="1"/>
      <c r="DC650" s="1"/>
      <c r="DD650" s="1"/>
      <c r="DE650" s="1"/>
      <c r="DF650" s="1"/>
      <c r="DG650" s="1"/>
      <c r="DH650" s="1"/>
      <c r="DI650" s="1"/>
      <c r="DJ650" s="1"/>
      <c r="DK650" s="1"/>
      <c r="DL650" s="1"/>
      <c r="DM650" s="1"/>
      <c r="DN650" s="1"/>
      <c r="DO650" s="1"/>
      <c r="DP650" s="1"/>
      <c r="DQ650" s="1"/>
      <c r="DR650" s="1"/>
      <c r="DS650" s="1"/>
      <c r="DT650" s="1"/>
      <c r="DU650" s="1"/>
      <c r="DV650" s="1"/>
      <c r="DW650" s="1"/>
      <c r="DX650" s="1"/>
      <c r="DY650" s="1"/>
      <c r="DZ650" s="1"/>
      <c r="EA650" s="1"/>
      <c r="EB650" s="1"/>
      <c r="EC650" s="1"/>
      <c r="ED650" s="1"/>
      <c r="EE650" s="1"/>
      <c r="EF650" s="1"/>
      <c r="EG650" s="1"/>
      <c r="EH650" s="1"/>
      <c r="EI650" s="1"/>
      <c r="EJ650" s="1"/>
      <c r="EK650" s="1"/>
      <c r="EL650" s="1"/>
      <c r="EM650" s="1"/>
      <c r="EN650" s="1"/>
      <c r="EO650" s="1"/>
      <c r="EP650" s="1"/>
      <c r="EQ650" s="1"/>
      <c r="ER650" s="1"/>
      <c r="ES650" s="1"/>
      <c r="ET650" s="1"/>
      <c r="EU650" s="1"/>
      <c r="EV650" s="1"/>
      <c r="EW650" s="1"/>
      <c r="EX650" s="1"/>
      <c r="EY650" s="1"/>
      <c r="EZ650" s="1"/>
      <c r="FA650" s="1"/>
      <c r="FB650" s="1"/>
      <c r="FC650" s="1"/>
      <c r="FD650" s="1"/>
      <c r="FE650" s="1"/>
      <c r="FF650" s="1"/>
      <c r="FG650" s="1"/>
      <c r="FH650" s="1"/>
    </row>
    <row r="651" spans="1:164" ht="15.75" customHeight="1" x14ac:dyDescent="0.25">
      <c r="A651" s="1">
        <v>60709</v>
      </c>
      <c r="B651" s="1" t="s">
        <v>652</v>
      </c>
      <c r="C651" s="1" t="s">
        <v>816</v>
      </c>
      <c r="D651" s="1" t="s">
        <v>824</v>
      </c>
      <c r="E651" s="1">
        <v>2799</v>
      </c>
      <c r="F651" s="1" t="s">
        <v>832</v>
      </c>
      <c r="G651" s="1" t="s">
        <v>840</v>
      </c>
      <c r="H651" s="1" t="s">
        <v>845</v>
      </c>
      <c r="I651" s="1" t="s">
        <v>851</v>
      </c>
      <c r="J651" s="33">
        <v>96188.44268774704</v>
      </c>
      <c r="K651" s="33">
        <v>11558.03162055336</v>
      </c>
      <c r="L651" s="33">
        <v>21194</v>
      </c>
      <c r="M651" s="33">
        <v>37268.762845849807</v>
      </c>
      <c r="N651" s="33">
        <v>10655.359683794468</v>
      </c>
      <c r="O651" s="33">
        <v>13714.604743083004</v>
      </c>
      <c r="P651" s="33">
        <v>1797.6837944664035</v>
      </c>
      <c r="Q651" s="33">
        <v>97500.296442687759</v>
      </c>
      <c r="R651" s="33">
        <v>3041.0790513833995</v>
      </c>
      <c r="S651" s="33">
        <v>5466.193675889328</v>
      </c>
      <c r="T651" s="33">
        <v>18662.193675889328</v>
      </c>
      <c r="U651" s="33">
        <v>19393.454545454548</v>
      </c>
      <c r="V651" s="33">
        <v>19911.11067193676</v>
      </c>
      <c r="W651" s="33">
        <v>26687.3162055336</v>
      </c>
      <c r="X651" s="33">
        <v>473.25691699604744</v>
      </c>
      <c r="Y651" s="33">
        <v>3865.6916996047435</v>
      </c>
      <c r="Z651" s="33">
        <v>122077.89328063243</v>
      </c>
      <c r="AA651" s="33">
        <v>42688.877470355736</v>
      </c>
      <c r="AB651" s="33">
        <v>16437.916996047432</v>
      </c>
      <c r="AC651" s="33">
        <v>27026.865612648224</v>
      </c>
      <c r="AD651" s="33">
        <v>18541.782608695652</v>
      </c>
      <c r="AE651" s="33">
        <v>17382.450592885376</v>
      </c>
      <c r="AF651" s="33">
        <v>98412.166007905151</v>
      </c>
      <c r="AG651" s="33">
        <v>11647.10276679842</v>
      </c>
      <c r="AH651" s="33">
        <v>19115.37944664032</v>
      </c>
      <c r="AI651" s="33">
        <v>36578.762845849807</v>
      </c>
      <c r="AJ651" s="33">
        <v>12477.632411067194</v>
      </c>
      <c r="AK651" s="33">
        <v>14496.920948616602</v>
      </c>
      <c r="AL651" s="33">
        <v>4096.367588932806</v>
      </c>
      <c r="AM651" s="33">
        <v>113460.44268774704</v>
      </c>
      <c r="AN651" s="33">
        <v>3386.442687747036</v>
      </c>
      <c r="AO651" s="33">
        <v>6587.3715415019769</v>
      </c>
      <c r="AP651" s="33">
        <v>25979.541501976288</v>
      </c>
      <c r="AQ651" s="33">
        <v>21116.924901185772</v>
      </c>
      <c r="AR651" s="33">
        <v>22103.399209486171</v>
      </c>
      <c r="AS651" s="33">
        <v>30392.644268774704</v>
      </c>
      <c r="AT651" s="33">
        <v>221.15415019762847</v>
      </c>
      <c r="AU651" s="33">
        <v>3672.9644268774709</v>
      </c>
      <c r="AV651" s="33">
        <v>119493.43873517789</v>
      </c>
      <c r="AW651" s="33">
        <v>40868.620553359688</v>
      </c>
      <c r="AX651" s="33">
        <v>14645.826086956524</v>
      </c>
      <c r="AY651" s="33">
        <v>28204.980237154155</v>
      </c>
      <c r="AZ651" s="33">
        <v>16564.272727272728</v>
      </c>
      <c r="BA651" s="33">
        <v>19209.739130434784</v>
      </c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  <c r="CC651" s="1"/>
      <c r="CD651" s="1"/>
      <c r="CE651" s="1"/>
      <c r="CF651" s="1"/>
      <c r="CG651" s="1"/>
      <c r="CH651" s="1"/>
      <c r="CI651" s="1"/>
      <c r="CJ651" s="1"/>
      <c r="CK651" s="1"/>
      <c r="CL651" s="1"/>
      <c r="CM651" s="1"/>
      <c r="CN651" s="1"/>
      <c r="CO651" s="1"/>
      <c r="CP651" s="1"/>
      <c r="CQ651" s="1"/>
      <c r="CR651" s="1"/>
      <c r="CS651" s="1"/>
      <c r="CT651" s="1"/>
      <c r="CU651" s="1"/>
      <c r="CV651" s="1"/>
      <c r="CW651" s="1"/>
      <c r="CX651" s="1"/>
      <c r="CY651" s="1"/>
      <c r="CZ651" s="1"/>
      <c r="DA651" s="1"/>
      <c r="DB651" s="1"/>
      <c r="DC651" s="1"/>
      <c r="DD651" s="1"/>
      <c r="DE651" s="1"/>
      <c r="DF651" s="1"/>
      <c r="DG651" s="1"/>
      <c r="DH651" s="1"/>
      <c r="DI651" s="1"/>
      <c r="DJ651" s="1"/>
      <c r="DK651" s="1"/>
      <c r="DL651" s="1"/>
      <c r="DM651" s="1"/>
      <c r="DN651" s="1"/>
      <c r="DO651" s="1"/>
      <c r="DP651" s="1"/>
      <c r="DQ651" s="1"/>
      <c r="DR651" s="1"/>
      <c r="DS651" s="1"/>
      <c r="DT651" s="1"/>
      <c r="DU651" s="1"/>
      <c r="DV651" s="1"/>
      <c r="DW651" s="1"/>
      <c r="DX651" s="1"/>
      <c r="DY651" s="1"/>
      <c r="DZ651" s="1"/>
      <c r="EA651" s="1"/>
      <c r="EB651" s="1"/>
      <c r="EC651" s="1"/>
      <c r="ED651" s="1"/>
      <c r="EE651" s="1"/>
      <c r="EF651" s="1"/>
      <c r="EG651" s="1"/>
      <c r="EH651" s="1"/>
      <c r="EI651" s="1"/>
      <c r="EJ651" s="1"/>
      <c r="EK651" s="1"/>
      <c r="EL651" s="1"/>
      <c r="EM651" s="1"/>
      <c r="EN651" s="1"/>
      <c r="EO651" s="1"/>
      <c r="EP651" s="1"/>
      <c r="EQ651" s="1"/>
      <c r="ER651" s="1"/>
      <c r="ES651" s="1"/>
      <c r="ET651" s="1"/>
      <c r="EU651" s="1"/>
      <c r="EV651" s="1"/>
      <c r="EW651" s="1"/>
      <c r="EX651" s="1"/>
      <c r="EY651" s="1"/>
      <c r="EZ651" s="1"/>
      <c r="FA651" s="1"/>
      <c r="FB651" s="1"/>
      <c r="FC651" s="1"/>
      <c r="FD651" s="1"/>
      <c r="FE651" s="1"/>
      <c r="FF651" s="1"/>
      <c r="FG651" s="1"/>
      <c r="FH651" s="1"/>
    </row>
    <row r="652" spans="1:164" ht="15.75" customHeight="1" x14ac:dyDescent="0.25">
      <c r="A652" s="1">
        <v>60716</v>
      </c>
      <c r="B652" s="1" t="s">
        <v>653</v>
      </c>
      <c r="C652" s="1" t="s">
        <v>816</v>
      </c>
      <c r="D652" s="1" t="s">
        <v>827</v>
      </c>
      <c r="E652" s="1">
        <v>3322</v>
      </c>
      <c r="F652" s="1" t="s">
        <v>834</v>
      </c>
      <c r="G652" s="1" t="s">
        <v>840</v>
      </c>
      <c r="H652" s="2" t="s">
        <v>842</v>
      </c>
      <c r="I652" s="1" t="s">
        <v>851</v>
      </c>
      <c r="J652" s="33">
        <v>88443.569169960479</v>
      </c>
      <c r="K652" s="33">
        <v>9104.3833992094878</v>
      </c>
      <c r="L652" s="33">
        <v>14344.577075098814</v>
      </c>
      <c r="M652" s="33">
        <v>34553.766798418976</v>
      </c>
      <c r="N652" s="33">
        <v>17561.043478260872</v>
      </c>
      <c r="O652" s="33">
        <v>9240.9209486166019</v>
      </c>
      <c r="P652" s="33">
        <v>3638.8774703557319</v>
      </c>
      <c r="Q652" s="33">
        <v>76834.098814229234</v>
      </c>
      <c r="R652" s="33">
        <v>2441.4782608695655</v>
      </c>
      <c r="S652" s="33">
        <v>3521.252964426878</v>
      </c>
      <c r="T652" s="33">
        <v>20873.48221343874</v>
      </c>
      <c r="U652" s="33">
        <v>14278.197628458498</v>
      </c>
      <c r="V652" s="33">
        <v>15403.924901185772</v>
      </c>
      <c r="W652" s="33">
        <v>14161.442687747036</v>
      </c>
      <c r="X652" s="33">
        <v>4137.699604743083</v>
      </c>
      <c r="Y652" s="33">
        <v>2016.620553359684</v>
      </c>
      <c r="Z652" s="33">
        <v>73013.996047430832</v>
      </c>
      <c r="AA652" s="33">
        <v>26210.442687747036</v>
      </c>
      <c r="AB652" s="33">
        <v>9997.5652173913059</v>
      </c>
      <c r="AC652" s="33">
        <v>10919.818181818182</v>
      </c>
      <c r="AD652" s="33">
        <v>16751.778656126484</v>
      </c>
      <c r="AE652" s="33">
        <v>9134.391304347826</v>
      </c>
      <c r="AF652" s="33">
        <v>90043.25296442688</v>
      </c>
      <c r="AG652" s="33">
        <v>8717.0118577075118</v>
      </c>
      <c r="AH652" s="33">
        <v>12328.743083003954</v>
      </c>
      <c r="AI652" s="33">
        <v>35871.992094861664</v>
      </c>
      <c r="AJ652" s="33">
        <v>18451.822134387352</v>
      </c>
      <c r="AK652" s="33">
        <v>9380.9644268774719</v>
      </c>
      <c r="AL652" s="33">
        <v>5292.719367588933</v>
      </c>
      <c r="AM652" s="33">
        <v>84668.822134387374</v>
      </c>
      <c r="AN652" s="33">
        <v>2787.241106719368</v>
      </c>
      <c r="AO652" s="33">
        <v>3413.1897233201585</v>
      </c>
      <c r="AP652" s="33">
        <v>22103.003952569172</v>
      </c>
      <c r="AQ652" s="33">
        <v>16572.521739130436</v>
      </c>
      <c r="AR652" s="33">
        <v>16233.17786561265</v>
      </c>
      <c r="AS652" s="33">
        <v>16677.794466403164</v>
      </c>
      <c r="AT652" s="33">
        <v>4777.3873517786569</v>
      </c>
      <c r="AU652" s="33">
        <v>2104.505928853755</v>
      </c>
      <c r="AV652" s="33">
        <v>75875.533596837937</v>
      </c>
      <c r="AW652" s="33">
        <v>26016.853754940712</v>
      </c>
      <c r="AX652" s="33">
        <v>9969.3557312252979</v>
      </c>
      <c r="AY652" s="33">
        <v>11356.438735177866</v>
      </c>
      <c r="AZ652" s="33">
        <v>16955.09486166008</v>
      </c>
      <c r="BA652" s="33">
        <v>11577.790513833994</v>
      </c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  <c r="CC652" s="1"/>
      <c r="CD652" s="1"/>
      <c r="CE652" s="1"/>
      <c r="CF652" s="1"/>
      <c r="CG652" s="1"/>
      <c r="CH652" s="1"/>
      <c r="CI652" s="1"/>
      <c r="CJ652" s="1"/>
      <c r="CK652" s="1"/>
      <c r="CL652" s="1"/>
      <c r="CM652" s="1"/>
      <c r="CN652" s="1"/>
      <c r="CO652" s="1"/>
      <c r="CP652" s="1"/>
      <c r="CQ652" s="1"/>
      <c r="CR652" s="1"/>
      <c r="CS652" s="1"/>
      <c r="CT652" s="1"/>
      <c r="CU652" s="1"/>
      <c r="CV652" s="1"/>
      <c r="CW652" s="1"/>
      <c r="CX652" s="1"/>
      <c r="CY652" s="1"/>
      <c r="CZ652" s="1"/>
      <c r="DA652" s="1"/>
      <c r="DB652" s="1"/>
      <c r="DC652" s="1"/>
      <c r="DD652" s="1"/>
      <c r="DE652" s="1"/>
      <c r="DF652" s="1"/>
      <c r="DG652" s="1"/>
      <c r="DH652" s="1"/>
      <c r="DI652" s="1"/>
      <c r="DJ652" s="1"/>
      <c r="DK652" s="1"/>
      <c r="DL652" s="1"/>
      <c r="DM652" s="1"/>
      <c r="DN652" s="1"/>
      <c r="DO652" s="1"/>
      <c r="DP652" s="1"/>
      <c r="DQ652" s="1"/>
      <c r="DR652" s="1"/>
      <c r="DS652" s="1"/>
      <c r="DT652" s="1"/>
      <c r="DU652" s="1"/>
      <c r="DV652" s="1"/>
      <c r="DW652" s="1"/>
      <c r="DX652" s="1"/>
      <c r="DY652" s="1"/>
      <c r="DZ652" s="1"/>
      <c r="EA652" s="1"/>
      <c r="EB652" s="1"/>
      <c r="EC652" s="1"/>
      <c r="ED652" s="1"/>
      <c r="EE652" s="1"/>
      <c r="EF652" s="1"/>
      <c r="EG652" s="1"/>
      <c r="EH652" s="1"/>
      <c r="EI652" s="1"/>
      <c r="EJ652" s="1"/>
      <c r="EK652" s="1"/>
      <c r="EL652" s="1"/>
      <c r="EM652" s="1"/>
      <c r="EN652" s="1"/>
      <c r="EO652" s="1"/>
      <c r="EP652" s="1"/>
      <c r="EQ652" s="1"/>
      <c r="ER652" s="1"/>
      <c r="ES652" s="1"/>
      <c r="ET652" s="1"/>
      <c r="EU652" s="1"/>
      <c r="EV652" s="1"/>
      <c r="EW652" s="1"/>
      <c r="EX652" s="1"/>
      <c r="EY652" s="1"/>
      <c r="EZ652" s="1"/>
      <c r="FA652" s="1"/>
      <c r="FB652" s="1"/>
      <c r="FC652" s="1"/>
      <c r="FD652" s="1"/>
      <c r="FE652" s="1"/>
      <c r="FF652" s="1"/>
      <c r="FG652" s="1"/>
      <c r="FH652" s="1"/>
    </row>
    <row r="653" spans="1:164" ht="15.75" customHeight="1" x14ac:dyDescent="0.25">
      <c r="A653" s="1">
        <v>60730</v>
      </c>
      <c r="B653" s="1" t="s">
        <v>654</v>
      </c>
      <c r="C653" s="1" t="s">
        <v>816</v>
      </c>
      <c r="D653" s="1" t="s">
        <v>827</v>
      </c>
      <c r="E653" s="1">
        <v>3500</v>
      </c>
      <c r="F653" s="1" t="s">
        <v>832</v>
      </c>
      <c r="G653" s="1" t="s">
        <v>840</v>
      </c>
      <c r="H653" s="1" t="s">
        <v>845</v>
      </c>
      <c r="I653" s="1" t="s">
        <v>853</v>
      </c>
      <c r="J653" s="33">
        <v>176033.25691699603</v>
      </c>
      <c r="K653" s="33">
        <v>10904.99604743083</v>
      </c>
      <c r="L653" s="33">
        <v>33488.090909090912</v>
      </c>
      <c r="M653" s="33">
        <v>73079.65217391304</v>
      </c>
      <c r="N653" s="33">
        <v>39456.683794466408</v>
      </c>
      <c r="O653" s="33">
        <v>14153.01185770751</v>
      </c>
      <c r="P653" s="33">
        <v>4950.822134387352</v>
      </c>
      <c r="Q653" s="33">
        <v>178818.34387351782</v>
      </c>
      <c r="R653" s="33">
        <v>2963.446640316206</v>
      </c>
      <c r="S653" s="33">
        <v>8020.5770750988149</v>
      </c>
      <c r="T653" s="33">
        <v>52813.924901185776</v>
      </c>
      <c r="U653" s="33">
        <v>31128.885375494076</v>
      </c>
      <c r="V653" s="33">
        <v>33363.411067193672</v>
      </c>
      <c r="W653" s="33">
        <v>35366.774703557319</v>
      </c>
      <c r="X653" s="33">
        <v>15108.280632411068</v>
      </c>
      <c r="Y653" s="33">
        <v>53.043478260869563</v>
      </c>
      <c r="Z653" s="33">
        <v>167395.87747035574</v>
      </c>
      <c r="AA653" s="33">
        <v>66407.980237154159</v>
      </c>
      <c r="AB653" s="33">
        <v>16942.86561264822</v>
      </c>
      <c r="AC653" s="33">
        <v>31499.24505928854</v>
      </c>
      <c r="AD653" s="33">
        <v>29423.42687747036</v>
      </c>
      <c r="AE653" s="33">
        <v>23122.359683794468</v>
      </c>
      <c r="AF653" s="33">
        <v>182574.8537549407</v>
      </c>
      <c r="AG653" s="33">
        <v>13171.94466403162</v>
      </c>
      <c r="AH653" s="33">
        <v>34554.37944664032</v>
      </c>
      <c r="AI653" s="33">
        <v>76476.541501976288</v>
      </c>
      <c r="AJ653" s="33">
        <v>38328.774703557319</v>
      </c>
      <c r="AK653" s="33">
        <v>13464.837944664034</v>
      </c>
      <c r="AL653" s="33">
        <v>6578.3754940711469</v>
      </c>
      <c r="AM653" s="33">
        <v>185787.28458498025</v>
      </c>
      <c r="AN653" s="33">
        <v>3380.9565217391305</v>
      </c>
      <c r="AO653" s="33">
        <v>8652.213438735178</v>
      </c>
      <c r="AP653" s="33">
        <v>54661.53754940712</v>
      </c>
      <c r="AQ653" s="33">
        <v>29950.505928853756</v>
      </c>
      <c r="AR653" s="33">
        <v>33145.01581027668</v>
      </c>
      <c r="AS653" s="33">
        <v>41741.703557312256</v>
      </c>
      <c r="AT653" s="33">
        <v>14189.18577075099</v>
      </c>
      <c r="AU653" s="33">
        <v>66.166007905138343</v>
      </c>
      <c r="AV653" s="33">
        <v>148016.73122529645</v>
      </c>
      <c r="AW653" s="33">
        <v>51086.826086956527</v>
      </c>
      <c r="AX653" s="33">
        <v>15474.928853754942</v>
      </c>
      <c r="AY653" s="33">
        <v>30725.150197628464</v>
      </c>
      <c r="AZ653" s="33">
        <v>27043.810276679844</v>
      </c>
      <c r="BA653" s="33">
        <v>23686.015810276684</v>
      </c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  <c r="CC653" s="1"/>
      <c r="CD653" s="1"/>
      <c r="CE653" s="1"/>
      <c r="CF653" s="1"/>
      <c r="CG653" s="1"/>
      <c r="CH653" s="1"/>
      <c r="CI653" s="1"/>
      <c r="CJ653" s="1"/>
      <c r="CK653" s="1"/>
      <c r="CL653" s="1"/>
      <c r="CM653" s="1"/>
      <c r="CN653" s="1"/>
      <c r="CO653" s="1"/>
      <c r="CP653" s="1"/>
      <c r="CQ653" s="1"/>
      <c r="CR653" s="1"/>
      <c r="CS653" s="1"/>
      <c r="CT653" s="1"/>
      <c r="CU653" s="1"/>
      <c r="CV653" s="1"/>
      <c r="CW653" s="1"/>
      <c r="CX653" s="1"/>
      <c r="CY653" s="1"/>
      <c r="CZ653" s="1"/>
      <c r="DA653" s="1"/>
      <c r="DB653" s="1"/>
      <c r="DC653" s="1"/>
      <c r="DD653" s="1"/>
      <c r="DE653" s="1"/>
      <c r="DF653" s="1"/>
      <c r="DG653" s="1"/>
      <c r="DH653" s="1"/>
      <c r="DI653" s="1"/>
      <c r="DJ653" s="1"/>
      <c r="DK653" s="1"/>
      <c r="DL653" s="1"/>
      <c r="DM653" s="1"/>
      <c r="DN653" s="1"/>
      <c r="DO653" s="1"/>
      <c r="DP653" s="1"/>
      <c r="DQ653" s="1"/>
      <c r="DR653" s="1"/>
      <c r="DS653" s="1"/>
      <c r="DT653" s="1"/>
      <c r="DU653" s="1"/>
      <c r="DV653" s="1"/>
      <c r="DW653" s="1"/>
      <c r="DX653" s="1"/>
      <c r="DY653" s="1"/>
      <c r="DZ653" s="1"/>
      <c r="EA653" s="1"/>
      <c r="EB653" s="1"/>
      <c r="EC653" s="1"/>
      <c r="ED653" s="1"/>
      <c r="EE653" s="1"/>
      <c r="EF653" s="1"/>
      <c r="EG653" s="1"/>
      <c r="EH653" s="1"/>
      <c r="EI653" s="1"/>
      <c r="EJ653" s="1"/>
      <c r="EK653" s="1"/>
      <c r="EL653" s="1"/>
      <c r="EM653" s="1"/>
      <c r="EN653" s="1"/>
      <c r="EO653" s="1"/>
      <c r="EP653" s="1"/>
      <c r="EQ653" s="1"/>
      <c r="ER653" s="1"/>
      <c r="ES653" s="1"/>
      <c r="ET653" s="1"/>
      <c r="EU653" s="1"/>
      <c r="EV653" s="1"/>
      <c r="EW653" s="1"/>
      <c r="EX653" s="1"/>
      <c r="EY653" s="1"/>
      <c r="EZ653" s="1"/>
      <c r="FA653" s="1"/>
      <c r="FB653" s="1"/>
      <c r="FC653" s="1"/>
      <c r="FD653" s="1"/>
      <c r="FE653" s="1"/>
      <c r="FF653" s="1"/>
      <c r="FG653" s="1"/>
      <c r="FH653" s="1"/>
    </row>
    <row r="654" spans="1:164" ht="15.75" customHeight="1" x14ac:dyDescent="0.25">
      <c r="A654" s="1">
        <v>60738</v>
      </c>
      <c r="B654" s="1" t="s">
        <v>655</v>
      </c>
      <c r="C654" s="1" t="s">
        <v>816</v>
      </c>
      <c r="D654" s="1" t="s">
        <v>825</v>
      </c>
      <c r="E654" s="1">
        <v>2135</v>
      </c>
      <c r="F654" s="1" t="s">
        <v>834</v>
      </c>
      <c r="G654" s="1" t="s">
        <v>840</v>
      </c>
      <c r="H654" s="1" t="s">
        <v>841</v>
      </c>
      <c r="I654" s="1" t="s">
        <v>853</v>
      </c>
      <c r="J654" s="33">
        <v>105667.07905138342</v>
      </c>
      <c r="K654" s="33">
        <v>6953.719367588933</v>
      </c>
      <c r="L654" s="33">
        <v>18021.770750988144</v>
      </c>
      <c r="M654" s="33">
        <v>50278.391304347831</v>
      </c>
      <c r="N654" s="33">
        <v>17277.778656126484</v>
      </c>
      <c r="O654" s="33">
        <v>9885.3399209486179</v>
      </c>
      <c r="P654" s="33">
        <v>3250.0790513833999</v>
      </c>
      <c r="Q654" s="33">
        <v>56587.197628458496</v>
      </c>
      <c r="R654" s="33">
        <v>1380.794466403162</v>
      </c>
      <c r="S654" s="33">
        <v>4043.102766798419</v>
      </c>
      <c r="T654" s="33">
        <v>16145.403162055338</v>
      </c>
      <c r="U654" s="33">
        <v>10426.747035573122</v>
      </c>
      <c r="V654" s="33">
        <v>8386.4308300395278</v>
      </c>
      <c r="W654" s="33">
        <v>11061.332015810276</v>
      </c>
      <c r="X654" s="33">
        <v>3380.102766798419</v>
      </c>
      <c r="Y654" s="33">
        <v>1763.2845849802372</v>
      </c>
      <c r="Z654" s="33">
        <v>62604.620553359688</v>
      </c>
      <c r="AA654" s="33">
        <v>26030.667984189724</v>
      </c>
      <c r="AB654" s="33">
        <v>4449.2766798418979</v>
      </c>
      <c r="AC654" s="33">
        <v>11458.818181818184</v>
      </c>
      <c r="AD654" s="33">
        <v>11543.521739130436</v>
      </c>
      <c r="AE654" s="33">
        <v>9122.3359683794461</v>
      </c>
      <c r="AF654" s="33">
        <v>109688.13438735178</v>
      </c>
      <c r="AG654" s="33">
        <v>8326.624505928854</v>
      </c>
      <c r="AH654" s="33">
        <v>20402.007905138344</v>
      </c>
      <c r="AI654" s="33">
        <v>51441.3162055336</v>
      </c>
      <c r="AJ654" s="33">
        <v>16142.233201581028</v>
      </c>
      <c r="AK654" s="33">
        <v>8649.9011857707519</v>
      </c>
      <c r="AL654" s="33">
        <v>4726.05138339921</v>
      </c>
      <c r="AM654" s="33">
        <v>63398.565217391304</v>
      </c>
      <c r="AN654" s="33">
        <v>1312.4664031620555</v>
      </c>
      <c r="AO654" s="33">
        <v>4366.845849802372</v>
      </c>
      <c r="AP654" s="33">
        <v>19451.739130434784</v>
      </c>
      <c r="AQ654" s="33">
        <v>11995.355731225298</v>
      </c>
      <c r="AR654" s="33">
        <v>8281.849802371542</v>
      </c>
      <c r="AS654" s="33">
        <v>12640.403162055338</v>
      </c>
      <c r="AT654" s="33">
        <v>3522.122529644269</v>
      </c>
      <c r="AU654" s="33">
        <v>1827.7826086956522</v>
      </c>
      <c r="AV654" s="33">
        <v>67333.019762845855</v>
      </c>
      <c r="AW654" s="33">
        <v>26779.865612648224</v>
      </c>
      <c r="AX654" s="33">
        <v>5082.498023715415</v>
      </c>
      <c r="AY654" s="33">
        <v>12071.411067193676</v>
      </c>
      <c r="AZ654" s="33">
        <v>13681.667984189726</v>
      </c>
      <c r="BA654" s="33">
        <v>9717.5770750988158</v>
      </c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  <c r="CC654" s="1"/>
      <c r="CD654" s="1"/>
      <c r="CE654" s="1"/>
      <c r="CF654" s="1"/>
      <c r="CG654" s="1"/>
      <c r="CH654" s="1"/>
      <c r="CI654" s="1"/>
      <c r="CJ654" s="1"/>
      <c r="CK654" s="1"/>
      <c r="CL654" s="1"/>
      <c r="CM654" s="1"/>
      <c r="CN654" s="1"/>
      <c r="CO654" s="1"/>
      <c r="CP654" s="1"/>
      <c r="CQ654" s="1"/>
      <c r="CR654" s="1"/>
      <c r="CS654" s="1"/>
      <c r="CT654" s="1"/>
      <c r="CU654" s="1"/>
      <c r="CV654" s="1"/>
      <c r="CW654" s="1"/>
      <c r="CX654" s="1"/>
      <c r="CY654" s="1"/>
      <c r="CZ654" s="1"/>
      <c r="DA654" s="1"/>
      <c r="DB654" s="1"/>
      <c r="DC654" s="1"/>
      <c r="DD654" s="1"/>
      <c r="DE654" s="1"/>
      <c r="DF654" s="1"/>
      <c r="DG654" s="1"/>
      <c r="DH654" s="1"/>
      <c r="DI654" s="1"/>
      <c r="DJ654" s="1"/>
      <c r="DK654" s="1"/>
      <c r="DL654" s="1"/>
      <c r="DM654" s="1"/>
      <c r="DN654" s="1"/>
      <c r="DO654" s="1"/>
      <c r="DP654" s="1"/>
      <c r="DQ654" s="1"/>
      <c r="DR654" s="1"/>
      <c r="DS654" s="1"/>
      <c r="DT654" s="1"/>
      <c r="DU654" s="1"/>
      <c r="DV654" s="1"/>
      <c r="DW654" s="1"/>
      <c r="DX654" s="1"/>
      <c r="DY654" s="1"/>
      <c r="DZ654" s="1"/>
      <c r="EA654" s="1"/>
      <c r="EB654" s="1"/>
      <c r="EC654" s="1"/>
      <c r="ED654" s="1"/>
      <c r="EE654" s="1"/>
      <c r="EF654" s="1"/>
      <c r="EG654" s="1"/>
      <c r="EH654" s="1"/>
      <c r="EI654" s="1"/>
      <c r="EJ654" s="1"/>
      <c r="EK654" s="1"/>
      <c r="EL654" s="1"/>
      <c r="EM654" s="1"/>
      <c r="EN654" s="1"/>
      <c r="EO654" s="1"/>
      <c r="EP654" s="1"/>
      <c r="EQ654" s="1"/>
      <c r="ER654" s="1"/>
      <c r="ES654" s="1"/>
      <c r="ET654" s="1"/>
      <c r="EU654" s="1"/>
      <c r="EV654" s="1"/>
      <c r="EW654" s="1"/>
      <c r="EX654" s="1"/>
      <c r="EY654" s="1"/>
      <c r="EZ654" s="1"/>
      <c r="FA654" s="1"/>
      <c r="FB654" s="1"/>
      <c r="FC654" s="1"/>
      <c r="FD654" s="1"/>
      <c r="FE654" s="1"/>
      <c r="FF654" s="1"/>
      <c r="FG654" s="1"/>
      <c r="FH654" s="1"/>
    </row>
    <row r="655" spans="1:164" ht="15.75" customHeight="1" x14ac:dyDescent="0.25">
      <c r="A655" s="1">
        <v>60747</v>
      </c>
      <c r="B655" s="1" t="s">
        <v>656</v>
      </c>
      <c r="C655" s="1" t="s">
        <v>816</v>
      </c>
      <c r="D655" s="1" t="s">
        <v>827</v>
      </c>
      <c r="E655" s="1">
        <v>3070</v>
      </c>
      <c r="F655" s="1" t="s">
        <v>834</v>
      </c>
      <c r="G655" s="1" t="s">
        <v>840</v>
      </c>
      <c r="H655" s="1" t="s">
        <v>843</v>
      </c>
      <c r="I655" s="1" t="s">
        <v>853</v>
      </c>
      <c r="J655" s="33">
        <v>80325.217391304366</v>
      </c>
      <c r="K655" s="33">
        <v>8316.4980237154159</v>
      </c>
      <c r="L655" s="33">
        <v>15676.537549407116</v>
      </c>
      <c r="M655" s="33">
        <v>31336.5138339921</v>
      </c>
      <c r="N655" s="33">
        <v>12768.12252964427</v>
      </c>
      <c r="O655" s="33">
        <v>10225.213438735178</v>
      </c>
      <c r="P655" s="33">
        <v>2002.3320158102767</v>
      </c>
      <c r="Q655" s="33">
        <v>71895.1581027668</v>
      </c>
      <c r="R655" s="33">
        <v>1507.0474308300395</v>
      </c>
      <c r="S655" s="33">
        <v>2965.8537549407115</v>
      </c>
      <c r="T655" s="33">
        <v>21328.41897233202</v>
      </c>
      <c r="U655" s="33">
        <v>13767.458498023716</v>
      </c>
      <c r="V655" s="33">
        <v>12436.13043478261</v>
      </c>
      <c r="W655" s="33">
        <v>13975.671936758894</v>
      </c>
      <c r="X655" s="33">
        <v>3965.3873517786565</v>
      </c>
      <c r="Y655" s="33">
        <v>1949.1897233201582</v>
      </c>
      <c r="Z655" s="33">
        <v>64664.596837944679</v>
      </c>
      <c r="AA655" s="33">
        <v>33330.055335968384</v>
      </c>
      <c r="AB655" s="33">
        <v>6016.739130434783</v>
      </c>
      <c r="AC655" s="33">
        <v>11047.529644268776</v>
      </c>
      <c r="AD655" s="33">
        <v>6731.3478260869579</v>
      </c>
      <c r="AE655" s="33">
        <v>7538.924901185771</v>
      </c>
      <c r="AF655" s="33">
        <v>80285.035573122528</v>
      </c>
      <c r="AG655" s="33">
        <v>9381.434782608696</v>
      </c>
      <c r="AH655" s="33">
        <v>15577.09090909091</v>
      </c>
      <c r="AI655" s="33">
        <v>31386.027667984188</v>
      </c>
      <c r="AJ655" s="33">
        <v>13500.628458498024</v>
      </c>
      <c r="AK655" s="33">
        <v>8902.221343873518</v>
      </c>
      <c r="AL655" s="33">
        <v>1537.6324110671937</v>
      </c>
      <c r="AM655" s="33">
        <v>76490.007905138336</v>
      </c>
      <c r="AN655" s="33">
        <v>1671.1778656126482</v>
      </c>
      <c r="AO655" s="33">
        <v>3297.2529644268775</v>
      </c>
      <c r="AP655" s="33">
        <v>22780.944664031624</v>
      </c>
      <c r="AQ655" s="33">
        <v>13732.450592885376</v>
      </c>
      <c r="AR655" s="33">
        <v>13226.01581027668</v>
      </c>
      <c r="AS655" s="33">
        <v>16031.92490118577</v>
      </c>
      <c r="AT655" s="33">
        <v>3652.9486166007905</v>
      </c>
      <c r="AU655" s="33">
        <v>2097.292490118577</v>
      </c>
      <c r="AV655" s="33">
        <v>64690.296442687759</v>
      </c>
      <c r="AW655" s="33">
        <v>29283.853754940712</v>
      </c>
      <c r="AX655" s="33">
        <v>7410.1976284584998</v>
      </c>
      <c r="AY655" s="33">
        <v>12127.0395256917</v>
      </c>
      <c r="AZ655" s="33">
        <v>7647.1304347826099</v>
      </c>
      <c r="BA655" s="33">
        <v>8222.0750988142299</v>
      </c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  <c r="CC655" s="1"/>
      <c r="CD655" s="1"/>
      <c r="CE655" s="1"/>
      <c r="CF655" s="1"/>
      <c r="CG655" s="1"/>
      <c r="CH655" s="1"/>
      <c r="CI655" s="1"/>
      <c r="CJ655" s="1"/>
      <c r="CK655" s="1"/>
      <c r="CL655" s="1"/>
      <c r="CM655" s="1"/>
      <c r="CN655" s="1"/>
      <c r="CO655" s="1"/>
      <c r="CP655" s="1"/>
      <c r="CQ655" s="1"/>
      <c r="CR655" s="1"/>
      <c r="CS655" s="1"/>
      <c r="CT655" s="1"/>
      <c r="CU655" s="1"/>
      <c r="CV655" s="1"/>
      <c r="CW655" s="1"/>
      <c r="CX655" s="1"/>
      <c r="CY655" s="1"/>
      <c r="CZ655" s="1"/>
      <c r="DA655" s="1"/>
      <c r="DB655" s="1"/>
      <c r="DC655" s="1"/>
      <c r="DD655" s="1"/>
      <c r="DE655" s="1"/>
      <c r="DF655" s="1"/>
      <c r="DG655" s="1"/>
      <c r="DH655" s="1"/>
      <c r="DI655" s="1"/>
      <c r="DJ655" s="1"/>
      <c r="DK655" s="1"/>
      <c r="DL655" s="1"/>
      <c r="DM655" s="1"/>
      <c r="DN655" s="1"/>
      <c r="DO655" s="1"/>
      <c r="DP655" s="1"/>
      <c r="DQ655" s="1"/>
      <c r="DR655" s="1"/>
      <c r="DS655" s="1"/>
      <c r="DT655" s="1"/>
      <c r="DU655" s="1"/>
      <c r="DV655" s="1"/>
      <c r="DW655" s="1"/>
      <c r="DX655" s="1"/>
      <c r="DY655" s="1"/>
      <c r="DZ655" s="1"/>
      <c r="EA655" s="1"/>
      <c r="EB655" s="1"/>
      <c r="EC655" s="1"/>
      <c r="ED655" s="1"/>
      <c r="EE655" s="1"/>
      <c r="EF655" s="1"/>
      <c r="EG655" s="1"/>
      <c r="EH655" s="1"/>
      <c r="EI655" s="1"/>
      <c r="EJ655" s="1"/>
      <c r="EK655" s="1"/>
      <c r="EL655" s="1"/>
      <c r="EM655" s="1"/>
      <c r="EN655" s="1"/>
      <c r="EO655" s="1"/>
      <c r="EP655" s="1"/>
      <c r="EQ655" s="1"/>
      <c r="ER655" s="1"/>
      <c r="ES655" s="1"/>
      <c r="ET655" s="1"/>
      <c r="EU655" s="1"/>
      <c r="EV655" s="1"/>
      <c r="EW655" s="1"/>
      <c r="EX655" s="1"/>
      <c r="EY655" s="1"/>
      <c r="EZ655" s="1"/>
      <c r="FA655" s="1"/>
      <c r="FB655" s="1"/>
      <c r="FC655" s="1"/>
      <c r="FD655" s="1"/>
      <c r="FE655" s="1"/>
      <c r="FF655" s="1"/>
      <c r="FG655" s="1"/>
      <c r="FH655" s="1"/>
    </row>
    <row r="656" spans="1:164" ht="15.75" customHeight="1" x14ac:dyDescent="0.25">
      <c r="A656" s="1">
        <v>60748</v>
      </c>
      <c r="B656" s="1" t="s">
        <v>657</v>
      </c>
      <c r="C656" s="1" t="s">
        <v>816</v>
      </c>
      <c r="D656" s="1" t="s">
        <v>825</v>
      </c>
      <c r="E656" s="1">
        <v>2003</v>
      </c>
      <c r="F656" s="1" t="s">
        <v>834</v>
      </c>
      <c r="G656" s="1" t="s">
        <v>840</v>
      </c>
      <c r="H656" s="1" t="s">
        <v>841</v>
      </c>
      <c r="I656" s="1" t="s">
        <v>853</v>
      </c>
      <c r="J656" s="33">
        <v>127501.15019762846</v>
      </c>
      <c r="K656" s="33">
        <v>9422.790513833992</v>
      </c>
      <c r="L656" s="33">
        <v>22121.304347826088</v>
      </c>
      <c r="M656" s="33">
        <v>58265.588932806328</v>
      </c>
      <c r="N656" s="33">
        <v>21603.569169960476</v>
      </c>
      <c r="O656" s="33">
        <v>13549.371541501976</v>
      </c>
      <c r="P656" s="33">
        <v>2538.525691699605</v>
      </c>
      <c r="Q656" s="33">
        <v>88950.233201581024</v>
      </c>
      <c r="R656" s="33">
        <v>1787.715415019763</v>
      </c>
      <c r="S656" s="33">
        <v>4331.3003952569179</v>
      </c>
      <c r="T656" s="33">
        <v>24792.359683794468</v>
      </c>
      <c r="U656" s="33">
        <v>15581.916996047432</v>
      </c>
      <c r="V656" s="33">
        <v>17176.885375494076</v>
      </c>
      <c r="W656" s="33">
        <v>18290.090909090912</v>
      </c>
      <c r="X656" s="33">
        <v>4817.822134387352</v>
      </c>
      <c r="Y656" s="33">
        <v>2172.142292490119</v>
      </c>
      <c r="Z656" s="33">
        <v>83573.652173913055</v>
      </c>
      <c r="AA656" s="33">
        <v>21881.584980237156</v>
      </c>
      <c r="AB656" s="33">
        <v>8466.450592885376</v>
      </c>
      <c r="AC656" s="33">
        <v>23337.664031620556</v>
      </c>
      <c r="AD656" s="33">
        <v>15287.517786561266</v>
      </c>
      <c r="AE656" s="33">
        <v>14600.434782608696</v>
      </c>
      <c r="AF656" s="33">
        <v>123875.1581027668</v>
      </c>
      <c r="AG656" s="33">
        <v>8009.837944664032</v>
      </c>
      <c r="AH656" s="33">
        <v>24747.225296442692</v>
      </c>
      <c r="AI656" s="33">
        <v>57119.802371541511</v>
      </c>
      <c r="AJ656" s="33">
        <v>21876.786561264824</v>
      </c>
      <c r="AK656" s="33">
        <v>9797.5256916996059</v>
      </c>
      <c r="AL656" s="33">
        <v>2323.9802371541505</v>
      </c>
      <c r="AM656" s="33">
        <v>97220.205533596862</v>
      </c>
      <c r="AN656" s="33">
        <v>1785.4150197628462</v>
      </c>
      <c r="AO656" s="33">
        <v>4720.05138339921</v>
      </c>
      <c r="AP656" s="33">
        <v>26715.924901185772</v>
      </c>
      <c r="AQ656" s="33">
        <v>17099.32411067194</v>
      </c>
      <c r="AR656" s="33">
        <v>16390.458498023716</v>
      </c>
      <c r="AS656" s="33">
        <v>23049.312252964428</v>
      </c>
      <c r="AT656" s="33">
        <v>4812.217391304348</v>
      </c>
      <c r="AU656" s="33">
        <v>2647.5019762845855</v>
      </c>
      <c r="AV656" s="33">
        <v>85944.54545454547</v>
      </c>
      <c r="AW656" s="33">
        <v>22836.501976284588</v>
      </c>
      <c r="AX656" s="33">
        <v>7651.249011857708</v>
      </c>
      <c r="AY656" s="33">
        <v>22654.537549407116</v>
      </c>
      <c r="AZ656" s="33">
        <v>15778.055335968382</v>
      </c>
      <c r="BA656" s="33">
        <v>17024.201581027672</v>
      </c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  <c r="CC656" s="1"/>
      <c r="CD656" s="1"/>
      <c r="CE656" s="1"/>
      <c r="CF656" s="1"/>
      <c r="CG656" s="1"/>
      <c r="CH656" s="1"/>
      <c r="CI656" s="1"/>
      <c r="CJ656" s="1"/>
      <c r="CK656" s="1"/>
      <c r="CL656" s="1"/>
      <c r="CM656" s="1"/>
      <c r="CN656" s="1"/>
      <c r="CO656" s="1"/>
      <c r="CP656" s="1"/>
      <c r="CQ656" s="1"/>
      <c r="CR656" s="1"/>
      <c r="CS656" s="1"/>
      <c r="CT656" s="1"/>
      <c r="CU656" s="1"/>
      <c r="CV656" s="1"/>
      <c r="CW656" s="1"/>
      <c r="CX656" s="1"/>
      <c r="CY656" s="1"/>
      <c r="CZ656" s="1"/>
      <c r="DA656" s="1"/>
      <c r="DB656" s="1"/>
      <c r="DC656" s="1"/>
      <c r="DD656" s="1"/>
      <c r="DE656" s="1"/>
      <c r="DF656" s="1"/>
      <c r="DG656" s="1"/>
      <c r="DH656" s="1"/>
      <c r="DI656" s="1"/>
      <c r="DJ656" s="1"/>
      <c r="DK656" s="1"/>
      <c r="DL656" s="1"/>
      <c r="DM656" s="1"/>
      <c r="DN656" s="1"/>
      <c r="DO656" s="1"/>
      <c r="DP656" s="1"/>
      <c r="DQ656" s="1"/>
      <c r="DR656" s="1"/>
      <c r="DS656" s="1"/>
      <c r="DT656" s="1"/>
      <c r="DU656" s="1"/>
      <c r="DV656" s="1"/>
      <c r="DW656" s="1"/>
      <c r="DX656" s="1"/>
      <c r="DY656" s="1"/>
      <c r="DZ656" s="1"/>
      <c r="EA656" s="1"/>
      <c r="EB656" s="1"/>
      <c r="EC656" s="1"/>
      <c r="ED656" s="1"/>
      <c r="EE656" s="1"/>
      <c r="EF656" s="1"/>
      <c r="EG656" s="1"/>
      <c r="EH656" s="1"/>
      <c r="EI656" s="1"/>
      <c r="EJ656" s="1"/>
      <c r="EK656" s="1"/>
      <c r="EL656" s="1"/>
      <c r="EM656" s="1"/>
      <c r="EN656" s="1"/>
      <c r="EO656" s="1"/>
      <c r="EP656" s="1"/>
      <c r="EQ656" s="1"/>
      <c r="ER656" s="1"/>
      <c r="ES656" s="1"/>
      <c r="ET656" s="1"/>
      <c r="EU656" s="1"/>
      <c r="EV656" s="1"/>
      <c r="EW656" s="1"/>
      <c r="EX656" s="1"/>
      <c r="EY656" s="1"/>
      <c r="EZ656" s="1"/>
      <c r="FA656" s="1"/>
      <c r="FB656" s="1"/>
      <c r="FC656" s="1"/>
      <c r="FD656" s="1"/>
      <c r="FE656" s="1"/>
      <c r="FF656" s="1"/>
      <c r="FG656" s="1"/>
      <c r="FH656" s="1"/>
    </row>
    <row r="657" spans="1:164" ht="15.75" customHeight="1" x14ac:dyDescent="0.25">
      <c r="A657" s="1">
        <v>60815</v>
      </c>
      <c r="B657" s="1" t="s">
        <v>658</v>
      </c>
      <c r="C657" s="1" t="s">
        <v>817</v>
      </c>
      <c r="D657" s="1" t="s">
        <v>824</v>
      </c>
      <c r="E657" s="1">
        <v>2350</v>
      </c>
      <c r="F657" s="1" t="s">
        <v>834</v>
      </c>
      <c r="G657" s="1" t="s">
        <v>840</v>
      </c>
      <c r="H657" s="1" t="s">
        <v>841</v>
      </c>
      <c r="I657" s="1" t="s">
        <v>853</v>
      </c>
      <c r="J657" s="33">
        <v>104319.81422924902</v>
      </c>
      <c r="K657" s="33">
        <v>9265.6600790513839</v>
      </c>
      <c r="L657" s="33">
        <v>18858.03162055336</v>
      </c>
      <c r="M657" s="33">
        <v>47677.41106719368</v>
      </c>
      <c r="N657" s="33">
        <v>16873.18181818182</v>
      </c>
      <c r="O657" s="33">
        <v>9086.6600790513839</v>
      </c>
      <c r="P657" s="33">
        <v>2558.8695652173915</v>
      </c>
      <c r="Q657" s="33">
        <v>71276.897233201584</v>
      </c>
      <c r="R657" s="33">
        <v>2115.8379446640315</v>
      </c>
      <c r="S657" s="33">
        <v>3293.6324110671935</v>
      </c>
      <c r="T657" s="33">
        <v>23332.031620553364</v>
      </c>
      <c r="U657" s="33">
        <v>12988.932806324112</v>
      </c>
      <c r="V657" s="33">
        <v>12141.462450592888</v>
      </c>
      <c r="W657" s="33">
        <v>12257.703557312254</v>
      </c>
      <c r="X657" s="33">
        <v>3653.9446640316205</v>
      </c>
      <c r="Y657" s="33">
        <v>1493.3517786561265</v>
      </c>
      <c r="Z657" s="33">
        <v>68481.276679841889</v>
      </c>
      <c r="AA657" s="33">
        <v>23005.739130434784</v>
      </c>
      <c r="AB657" s="33">
        <v>7062.830039525692</v>
      </c>
      <c r="AC657" s="33">
        <v>16366.13438735178</v>
      </c>
      <c r="AD657" s="33">
        <v>12352.466403162058</v>
      </c>
      <c r="AE657" s="33">
        <v>9694.1067193675899</v>
      </c>
      <c r="AF657" s="33">
        <v>104186.98814229248</v>
      </c>
      <c r="AG657" s="33">
        <v>11399.972332015812</v>
      </c>
      <c r="AH657" s="33">
        <v>17787.920948616604</v>
      </c>
      <c r="AI657" s="33">
        <v>46926.403162055343</v>
      </c>
      <c r="AJ657" s="33">
        <v>16350.363636363636</v>
      </c>
      <c r="AK657" s="33">
        <v>8121.9920948616609</v>
      </c>
      <c r="AL657" s="33">
        <v>3600.335968379447</v>
      </c>
      <c r="AM657" s="33">
        <v>74262.525691699615</v>
      </c>
      <c r="AN657" s="33">
        <v>1950.7470355731227</v>
      </c>
      <c r="AO657" s="33">
        <v>3362.5454545454545</v>
      </c>
      <c r="AP657" s="33">
        <v>25376.584980237156</v>
      </c>
      <c r="AQ657" s="33">
        <v>12078.023715415022</v>
      </c>
      <c r="AR657" s="33">
        <v>12739.99604743083</v>
      </c>
      <c r="AS657" s="33">
        <v>13293.711462450592</v>
      </c>
      <c r="AT657" s="33">
        <v>3805.1106719367594</v>
      </c>
      <c r="AU657" s="33">
        <v>1655.806324110672</v>
      </c>
      <c r="AV657" s="33">
        <v>68850.620553359695</v>
      </c>
      <c r="AW657" s="33">
        <v>24373.256916996048</v>
      </c>
      <c r="AX657" s="33">
        <v>7090.6600790513839</v>
      </c>
      <c r="AY657" s="33">
        <v>14580.584980237154</v>
      </c>
      <c r="AZ657" s="33">
        <v>12369.023715415022</v>
      </c>
      <c r="BA657" s="33">
        <v>10437.09486166008</v>
      </c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  <c r="CC657" s="1"/>
      <c r="CD657" s="1"/>
      <c r="CE657" s="1"/>
      <c r="CF657" s="1"/>
      <c r="CG657" s="1"/>
      <c r="CH657" s="1"/>
      <c r="CI657" s="1"/>
      <c r="CJ657" s="1"/>
      <c r="CK657" s="1"/>
      <c r="CL657" s="1"/>
      <c r="CM657" s="1"/>
      <c r="CN657" s="1"/>
      <c r="CO657" s="1"/>
      <c r="CP657" s="1"/>
      <c r="CQ657" s="1"/>
      <c r="CR657" s="1"/>
      <c r="CS657" s="1"/>
      <c r="CT657" s="1"/>
      <c r="CU657" s="1"/>
      <c r="CV657" s="1"/>
      <c r="CW657" s="1"/>
      <c r="CX657" s="1"/>
      <c r="CY657" s="1"/>
      <c r="CZ657" s="1"/>
      <c r="DA657" s="1"/>
      <c r="DB657" s="1"/>
      <c r="DC657" s="1"/>
      <c r="DD657" s="1"/>
      <c r="DE657" s="1"/>
      <c r="DF657" s="1"/>
      <c r="DG657" s="1"/>
      <c r="DH657" s="1"/>
      <c r="DI657" s="1"/>
      <c r="DJ657" s="1"/>
      <c r="DK657" s="1"/>
      <c r="DL657" s="1"/>
      <c r="DM657" s="1"/>
      <c r="DN657" s="1"/>
      <c r="DO657" s="1"/>
      <c r="DP657" s="1"/>
      <c r="DQ657" s="1"/>
      <c r="DR657" s="1"/>
      <c r="DS657" s="1"/>
      <c r="DT657" s="1"/>
      <c r="DU657" s="1"/>
      <c r="DV657" s="1"/>
      <c r="DW657" s="1"/>
      <c r="DX657" s="1"/>
      <c r="DY657" s="1"/>
      <c r="DZ657" s="1"/>
      <c r="EA657" s="1"/>
      <c r="EB657" s="1"/>
      <c r="EC657" s="1"/>
      <c r="ED657" s="1"/>
      <c r="EE657" s="1"/>
      <c r="EF657" s="1"/>
      <c r="EG657" s="1"/>
      <c r="EH657" s="1"/>
      <c r="EI657" s="1"/>
      <c r="EJ657" s="1"/>
      <c r="EK657" s="1"/>
      <c r="EL657" s="1"/>
      <c r="EM657" s="1"/>
      <c r="EN657" s="1"/>
      <c r="EO657" s="1"/>
      <c r="EP657" s="1"/>
      <c r="EQ657" s="1"/>
      <c r="ER657" s="1"/>
      <c r="ES657" s="1"/>
      <c r="ET657" s="1"/>
      <c r="EU657" s="1"/>
      <c r="EV657" s="1"/>
      <c r="EW657" s="1"/>
      <c r="EX657" s="1"/>
      <c r="EY657" s="1"/>
      <c r="EZ657" s="1"/>
      <c r="FA657" s="1"/>
      <c r="FB657" s="1"/>
      <c r="FC657" s="1"/>
      <c r="FD657" s="1"/>
      <c r="FE657" s="1"/>
      <c r="FF657" s="1"/>
      <c r="FG657" s="1"/>
      <c r="FH657" s="1"/>
    </row>
    <row r="658" spans="1:164" ht="15.75" customHeight="1" x14ac:dyDescent="0.25">
      <c r="A658" s="1">
        <v>60944</v>
      </c>
      <c r="B658" s="1" t="s">
        <v>659</v>
      </c>
      <c r="C658" s="1" t="s">
        <v>817</v>
      </c>
      <c r="D658" s="1" t="s">
        <v>827</v>
      </c>
      <c r="E658" s="1">
        <v>3800</v>
      </c>
      <c r="F658" s="1" t="s">
        <v>835</v>
      </c>
      <c r="G658" s="1" t="s">
        <v>840</v>
      </c>
      <c r="H658" s="1" t="s">
        <v>845</v>
      </c>
      <c r="I658" s="1" t="s">
        <v>851</v>
      </c>
      <c r="J658" s="33">
        <v>153299.75098814227</v>
      </c>
      <c r="K658" s="33">
        <v>11663.584980237154</v>
      </c>
      <c r="L658" s="33">
        <v>18117.486166007904</v>
      </c>
      <c r="M658" s="33">
        <v>77926.996047430832</v>
      </c>
      <c r="N658" s="33">
        <v>25652.17391304348</v>
      </c>
      <c r="O658" s="33">
        <v>17011.181818181816</v>
      </c>
      <c r="P658" s="33">
        <v>2928.328063241107</v>
      </c>
      <c r="Q658" s="33">
        <v>122239.10276679845</v>
      </c>
      <c r="R658" s="33">
        <v>2055.5810276679845</v>
      </c>
      <c r="S658" s="33">
        <v>5987.501976284585</v>
      </c>
      <c r="T658" s="33">
        <v>43907.513833992096</v>
      </c>
      <c r="U658" s="33">
        <v>19196.474308300396</v>
      </c>
      <c r="V658" s="33">
        <v>20286.474308300396</v>
      </c>
      <c r="W658" s="33">
        <v>23061.628458498024</v>
      </c>
      <c r="X658" s="33">
        <v>4838.632411067194</v>
      </c>
      <c r="Y658" s="33">
        <v>2905.296442687747</v>
      </c>
      <c r="Z658" s="33">
        <v>101974.00790513835</v>
      </c>
      <c r="AA658" s="33">
        <v>33025.407114624511</v>
      </c>
      <c r="AB658" s="33">
        <v>12354.577075098816</v>
      </c>
      <c r="AC658" s="33">
        <v>21186.075098814228</v>
      </c>
      <c r="AD658" s="33">
        <v>18391.916996047432</v>
      </c>
      <c r="AE658" s="33">
        <v>17016.03162055336</v>
      </c>
      <c r="AF658" s="33">
        <v>183833.26877470355</v>
      </c>
      <c r="AG658" s="33">
        <v>14055.743083003954</v>
      </c>
      <c r="AH658" s="33">
        <v>26000.114624505928</v>
      </c>
      <c r="AI658" s="33">
        <v>90570.288537549408</v>
      </c>
      <c r="AJ658" s="33">
        <v>27339.750988142296</v>
      </c>
      <c r="AK658" s="33">
        <v>20281.616600790516</v>
      </c>
      <c r="AL658" s="33">
        <v>5585.754940711463</v>
      </c>
      <c r="AM658" s="33">
        <v>148048.8300395257</v>
      </c>
      <c r="AN658" s="33">
        <v>2540.4664031620555</v>
      </c>
      <c r="AO658" s="33">
        <v>6403.7628458498029</v>
      </c>
      <c r="AP658" s="33">
        <v>54878.786561264824</v>
      </c>
      <c r="AQ658" s="33">
        <v>24016.652173913044</v>
      </c>
      <c r="AR658" s="33">
        <v>20199.395256917</v>
      </c>
      <c r="AS658" s="33">
        <v>32243</v>
      </c>
      <c r="AT658" s="33">
        <v>4903.442687747036</v>
      </c>
      <c r="AU658" s="33">
        <v>2863.324110671937</v>
      </c>
      <c r="AV658" s="33">
        <v>109983.45454545456</v>
      </c>
      <c r="AW658" s="33">
        <v>41190.940711462456</v>
      </c>
      <c r="AX658" s="33">
        <v>10752.679841897234</v>
      </c>
      <c r="AY658" s="33">
        <v>20853.225296442692</v>
      </c>
      <c r="AZ658" s="33">
        <v>19647.177865612652</v>
      </c>
      <c r="BA658" s="33">
        <v>17539.430830039528</v>
      </c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  <c r="CC658" s="1"/>
      <c r="CD658" s="1"/>
      <c r="CE658" s="1"/>
      <c r="CF658" s="1"/>
      <c r="CG658" s="1"/>
      <c r="CH658" s="1"/>
      <c r="CI658" s="1"/>
      <c r="CJ658" s="1"/>
      <c r="CK658" s="1"/>
      <c r="CL658" s="1"/>
      <c r="CM658" s="1"/>
      <c r="CN658" s="1"/>
      <c r="CO658" s="1"/>
      <c r="CP658" s="1"/>
      <c r="CQ658" s="1"/>
      <c r="CR658" s="1"/>
      <c r="CS658" s="1"/>
      <c r="CT658" s="1"/>
      <c r="CU658" s="1"/>
      <c r="CV658" s="1"/>
      <c r="CW658" s="1"/>
      <c r="CX658" s="1"/>
      <c r="CY658" s="1"/>
      <c r="CZ658" s="1"/>
      <c r="DA658" s="1"/>
      <c r="DB658" s="1"/>
      <c r="DC658" s="1"/>
      <c r="DD658" s="1"/>
      <c r="DE658" s="1"/>
      <c r="DF658" s="1"/>
      <c r="DG658" s="1"/>
      <c r="DH658" s="1"/>
      <c r="DI658" s="1"/>
      <c r="DJ658" s="1"/>
      <c r="DK658" s="1"/>
      <c r="DL658" s="1"/>
      <c r="DM658" s="1"/>
      <c r="DN658" s="1"/>
      <c r="DO658" s="1"/>
      <c r="DP658" s="1"/>
      <c r="DQ658" s="1"/>
      <c r="DR658" s="1"/>
      <c r="DS658" s="1"/>
      <c r="DT658" s="1"/>
      <c r="DU658" s="1"/>
      <c r="DV658" s="1"/>
      <c r="DW658" s="1"/>
      <c r="DX658" s="1"/>
      <c r="DY658" s="1"/>
      <c r="DZ658" s="1"/>
      <c r="EA658" s="1"/>
      <c r="EB658" s="1"/>
      <c r="EC658" s="1"/>
      <c r="ED658" s="1"/>
      <c r="EE658" s="1"/>
      <c r="EF658" s="1"/>
      <c r="EG658" s="1"/>
      <c r="EH658" s="1"/>
      <c r="EI658" s="1"/>
      <c r="EJ658" s="1"/>
      <c r="EK658" s="1"/>
      <c r="EL658" s="1"/>
      <c r="EM658" s="1"/>
      <c r="EN658" s="1"/>
      <c r="EO658" s="1"/>
      <c r="EP658" s="1"/>
      <c r="EQ658" s="1"/>
      <c r="ER658" s="1"/>
      <c r="ES658" s="1"/>
      <c r="ET658" s="1"/>
      <c r="EU658" s="1"/>
      <c r="EV658" s="1"/>
      <c r="EW658" s="1"/>
      <c r="EX658" s="1"/>
      <c r="EY658" s="1"/>
      <c r="EZ658" s="1"/>
      <c r="FA658" s="1"/>
      <c r="FB658" s="1"/>
      <c r="FC658" s="1"/>
      <c r="FD658" s="1"/>
      <c r="FE658" s="1"/>
      <c r="FF658" s="1"/>
      <c r="FG658" s="1"/>
      <c r="FH658" s="1"/>
    </row>
    <row r="659" spans="1:164" ht="15.75" customHeight="1" x14ac:dyDescent="0.25">
      <c r="A659" s="1">
        <v>62005</v>
      </c>
      <c r="B659" s="1" t="s">
        <v>660</v>
      </c>
      <c r="C659" s="1" t="s">
        <v>819</v>
      </c>
      <c r="D659" s="1" t="s">
        <v>824</v>
      </c>
      <c r="E659" s="1">
        <v>2340</v>
      </c>
      <c r="F659" s="1" t="s">
        <v>834</v>
      </c>
      <c r="G659" s="1" t="s">
        <v>840</v>
      </c>
      <c r="H659" s="1" t="s">
        <v>841</v>
      </c>
      <c r="I659" s="1" t="s">
        <v>854</v>
      </c>
      <c r="J659" s="33">
        <v>108529.57312252968</v>
      </c>
      <c r="K659" s="33">
        <v>11784.355731225296</v>
      </c>
      <c r="L659" s="33">
        <v>24038.312252964428</v>
      </c>
      <c r="M659" s="33">
        <v>40768.897233201584</v>
      </c>
      <c r="N659" s="33">
        <v>19994.529644268776</v>
      </c>
      <c r="O659" s="33">
        <v>10481.21343873518</v>
      </c>
      <c r="P659" s="33">
        <v>1462.2648221343875</v>
      </c>
      <c r="Q659" s="33">
        <v>75559.355731225281</v>
      </c>
      <c r="R659" s="33">
        <v>1717.9486166007905</v>
      </c>
      <c r="S659" s="33">
        <v>3995.521739130435</v>
      </c>
      <c r="T659" s="33">
        <v>23665.426877470356</v>
      </c>
      <c r="U659" s="33">
        <v>12581.04743083004</v>
      </c>
      <c r="V659" s="33">
        <v>15953.612648221344</v>
      </c>
      <c r="W659" s="33">
        <v>10828.624505928854</v>
      </c>
      <c r="X659" s="33">
        <v>5538.754940711463</v>
      </c>
      <c r="Y659" s="33">
        <v>1278.418972332016</v>
      </c>
      <c r="Z659" s="33">
        <v>89459.802371541518</v>
      </c>
      <c r="AA659" s="33">
        <v>32213.873517786567</v>
      </c>
      <c r="AB659" s="33">
        <v>8695.446640316206</v>
      </c>
      <c r="AC659" s="33">
        <v>20746.10276679842</v>
      </c>
      <c r="AD659" s="33">
        <v>19930.869565217392</v>
      </c>
      <c r="AE659" s="33">
        <v>7873.509881422925</v>
      </c>
      <c r="AF659" s="33">
        <v>104081.63241106721</v>
      </c>
      <c r="AG659" s="33">
        <v>12365.284584980238</v>
      </c>
      <c r="AH659" s="33">
        <v>25720.806324110672</v>
      </c>
      <c r="AI659" s="33">
        <v>35849.87351778656</v>
      </c>
      <c r="AJ659" s="33">
        <v>20072.411067193676</v>
      </c>
      <c r="AK659" s="33">
        <v>8672.3833992094878</v>
      </c>
      <c r="AL659" s="33">
        <v>1400.8735177865615</v>
      </c>
      <c r="AM659" s="33">
        <v>76558.292490118605</v>
      </c>
      <c r="AN659" s="33">
        <v>2210.616600790514</v>
      </c>
      <c r="AO659" s="33">
        <v>4260.9723320158109</v>
      </c>
      <c r="AP659" s="33">
        <v>24040.664031620556</v>
      </c>
      <c r="AQ659" s="33">
        <v>11559.822134387352</v>
      </c>
      <c r="AR659" s="33">
        <v>14745.778656126484</v>
      </c>
      <c r="AS659" s="33">
        <v>12838.426877470358</v>
      </c>
      <c r="AT659" s="33">
        <v>5611.122529644269</v>
      </c>
      <c r="AU659" s="33">
        <v>1290.8893280632412</v>
      </c>
      <c r="AV659" s="33">
        <v>88929.837944664047</v>
      </c>
      <c r="AW659" s="33">
        <v>29409.565217391311</v>
      </c>
      <c r="AX659" s="33">
        <v>7629.1818181818198</v>
      </c>
      <c r="AY659" s="33">
        <v>23852.660079051388</v>
      </c>
      <c r="AZ659" s="33">
        <v>21070.1976284585</v>
      </c>
      <c r="BA659" s="33">
        <v>6968.2332015810289</v>
      </c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  <c r="CC659" s="1"/>
      <c r="CD659" s="1"/>
      <c r="CE659" s="1"/>
      <c r="CF659" s="1"/>
      <c r="CG659" s="1"/>
      <c r="CH659" s="1"/>
      <c r="CI659" s="1"/>
      <c r="CJ659" s="1"/>
      <c r="CK659" s="1"/>
      <c r="CL659" s="1"/>
      <c r="CM659" s="1"/>
      <c r="CN659" s="1"/>
      <c r="CO659" s="1"/>
      <c r="CP659" s="1"/>
      <c r="CQ659" s="1"/>
      <c r="CR659" s="1"/>
      <c r="CS659" s="1"/>
      <c r="CT659" s="1"/>
      <c r="CU659" s="1"/>
      <c r="CV659" s="1"/>
      <c r="CW659" s="1"/>
      <c r="CX659" s="1"/>
      <c r="CY659" s="1"/>
      <c r="CZ659" s="1"/>
      <c r="DA659" s="1"/>
      <c r="DB659" s="1"/>
      <c r="DC659" s="1"/>
      <c r="DD659" s="1"/>
      <c r="DE659" s="1"/>
      <c r="DF659" s="1"/>
      <c r="DG659" s="1"/>
      <c r="DH659" s="1"/>
      <c r="DI659" s="1"/>
      <c r="DJ659" s="1"/>
      <c r="DK659" s="1"/>
      <c r="DL659" s="1"/>
      <c r="DM659" s="1"/>
      <c r="DN659" s="1"/>
      <c r="DO659" s="1"/>
      <c r="DP659" s="1"/>
      <c r="DQ659" s="1"/>
      <c r="DR659" s="1"/>
      <c r="DS659" s="1"/>
      <c r="DT659" s="1"/>
      <c r="DU659" s="1"/>
      <c r="DV659" s="1"/>
      <c r="DW659" s="1"/>
      <c r="DX659" s="1"/>
      <c r="DY659" s="1"/>
      <c r="DZ659" s="1"/>
      <c r="EA659" s="1"/>
      <c r="EB659" s="1"/>
      <c r="EC659" s="1"/>
      <c r="ED659" s="1"/>
      <c r="EE659" s="1"/>
      <c r="EF659" s="1"/>
      <c r="EG659" s="1"/>
      <c r="EH659" s="1"/>
      <c r="EI659" s="1"/>
      <c r="EJ659" s="1"/>
      <c r="EK659" s="1"/>
      <c r="EL659" s="1"/>
      <c r="EM659" s="1"/>
      <c r="EN659" s="1"/>
      <c r="EO659" s="1"/>
      <c r="EP659" s="1"/>
      <c r="EQ659" s="1"/>
      <c r="ER659" s="1"/>
      <c r="ES659" s="1"/>
      <c r="ET659" s="1"/>
      <c r="EU659" s="1"/>
      <c r="EV659" s="1"/>
      <c r="EW659" s="1"/>
      <c r="EX659" s="1"/>
      <c r="EY659" s="1"/>
      <c r="EZ659" s="1"/>
      <c r="FA659" s="1"/>
      <c r="FB659" s="1"/>
      <c r="FC659" s="1"/>
      <c r="FD659" s="1"/>
      <c r="FE659" s="1"/>
      <c r="FF659" s="1"/>
      <c r="FG659" s="1"/>
      <c r="FH659" s="1"/>
    </row>
    <row r="660" spans="1:164" ht="15.75" customHeight="1" x14ac:dyDescent="0.25">
      <c r="A660" s="1">
        <v>62010</v>
      </c>
      <c r="B660" s="1" t="s">
        <v>661</v>
      </c>
      <c r="C660" s="1" t="s">
        <v>819</v>
      </c>
      <c r="D660" s="1" t="s">
        <v>827</v>
      </c>
      <c r="E660" s="1">
        <v>2976</v>
      </c>
      <c r="F660" s="1" t="s">
        <v>834</v>
      </c>
      <c r="G660" s="1" t="s">
        <v>840</v>
      </c>
      <c r="H660" s="2" t="s">
        <v>842</v>
      </c>
      <c r="I660" s="1" t="s">
        <v>851</v>
      </c>
      <c r="J660" s="33">
        <v>103853.2252964427</v>
      </c>
      <c r="K660" s="33">
        <v>8428</v>
      </c>
      <c r="L660" s="33">
        <v>11953.08300395257</v>
      </c>
      <c r="M660" s="33">
        <v>53079.067193675895</v>
      </c>
      <c r="N660" s="33">
        <v>18024.003952569172</v>
      </c>
      <c r="O660" s="33">
        <v>9419.6679841897239</v>
      </c>
      <c r="P660" s="33">
        <v>2949.403162055336</v>
      </c>
      <c r="Q660" s="33">
        <v>66350.74703557312</v>
      </c>
      <c r="R660" s="33">
        <v>1446.8577075098815</v>
      </c>
      <c r="S660" s="33">
        <v>2397.0750988142295</v>
      </c>
      <c r="T660" s="33">
        <v>23894.027667984192</v>
      </c>
      <c r="U660" s="33">
        <v>11516.901185770752</v>
      </c>
      <c r="V660" s="33">
        <v>10206.822134387354</v>
      </c>
      <c r="W660" s="33">
        <v>13898.513833992096</v>
      </c>
      <c r="X660" s="33">
        <v>1456.494071146245</v>
      </c>
      <c r="Y660" s="33">
        <v>1534.0553359683795</v>
      </c>
      <c r="Z660" s="33">
        <v>81319.209486166001</v>
      </c>
      <c r="AA660" s="33">
        <v>26139.671936758892</v>
      </c>
      <c r="AB660" s="33">
        <v>10678.450592885376</v>
      </c>
      <c r="AC660" s="33">
        <v>15594.790513833994</v>
      </c>
      <c r="AD660" s="33">
        <v>14773.16600790514</v>
      </c>
      <c r="AE660" s="33">
        <v>14133.13043478261</v>
      </c>
      <c r="AF660" s="33">
        <v>92600.521739130418</v>
      </c>
      <c r="AG660" s="33">
        <v>8706.395256916996</v>
      </c>
      <c r="AH660" s="33">
        <v>11075.276679841898</v>
      </c>
      <c r="AI660" s="33">
        <v>46348.462450592888</v>
      </c>
      <c r="AJ660" s="33">
        <v>15371.11462450593</v>
      </c>
      <c r="AK660" s="33">
        <v>8740.0869565217399</v>
      </c>
      <c r="AL660" s="33">
        <v>2359.185770750988</v>
      </c>
      <c r="AM660" s="33">
        <v>72007.794466403182</v>
      </c>
      <c r="AN660" s="33">
        <v>1264.8656126482215</v>
      </c>
      <c r="AO660" s="33">
        <v>2116.6719367588935</v>
      </c>
      <c r="AP660" s="33">
        <v>26076.28458498024</v>
      </c>
      <c r="AQ660" s="33">
        <v>11993.968379446642</v>
      </c>
      <c r="AR660" s="33">
        <v>9713.3280632411079</v>
      </c>
      <c r="AS660" s="33">
        <v>15679.494071146248</v>
      </c>
      <c r="AT660" s="33">
        <v>3465.8260869565224</v>
      </c>
      <c r="AU660" s="33">
        <v>1697.3557312252967</v>
      </c>
      <c r="AV660" s="33">
        <v>74100.166007905151</v>
      </c>
      <c r="AW660" s="33">
        <v>24444.035573122532</v>
      </c>
      <c r="AX660" s="33">
        <v>11821.328063241108</v>
      </c>
      <c r="AY660" s="33">
        <v>11395.964426877472</v>
      </c>
      <c r="AZ660" s="33">
        <v>12151.328063241108</v>
      </c>
      <c r="BA660" s="33">
        <v>14287.509881422926</v>
      </c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  <c r="CC660" s="1"/>
      <c r="CD660" s="1"/>
      <c r="CE660" s="1"/>
      <c r="CF660" s="1"/>
      <c r="CG660" s="1"/>
      <c r="CH660" s="1"/>
      <c r="CI660" s="1"/>
      <c r="CJ660" s="1"/>
      <c r="CK660" s="1"/>
      <c r="CL660" s="1"/>
      <c r="CM660" s="1"/>
      <c r="CN660" s="1"/>
      <c r="CO660" s="1"/>
      <c r="CP660" s="1"/>
      <c r="CQ660" s="1"/>
      <c r="CR660" s="1"/>
      <c r="CS660" s="1"/>
      <c r="CT660" s="1"/>
      <c r="CU660" s="1"/>
      <c r="CV660" s="1"/>
      <c r="CW660" s="1"/>
      <c r="CX660" s="1"/>
      <c r="CY660" s="1"/>
      <c r="CZ660" s="1"/>
      <c r="DA660" s="1"/>
      <c r="DB660" s="1"/>
      <c r="DC660" s="1"/>
      <c r="DD660" s="1"/>
      <c r="DE660" s="1"/>
      <c r="DF660" s="1"/>
      <c r="DG660" s="1"/>
      <c r="DH660" s="1"/>
      <c r="DI660" s="1"/>
      <c r="DJ660" s="1"/>
      <c r="DK660" s="1"/>
      <c r="DL660" s="1"/>
      <c r="DM660" s="1"/>
      <c r="DN660" s="1"/>
      <c r="DO660" s="1"/>
      <c r="DP660" s="1"/>
      <c r="DQ660" s="1"/>
      <c r="DR660" s="1"/>
      <c r="DS660" s="1"/>
      <c r="DT660" s="1"/>
      <c r="DU660" s="1"/>
      <c r="DV660" s="1"/>
      <c r="DW660" s="1"/>
      <c r="DX660" s="1"/>
      <c r="DY660" s="1"/>
      <c r="DZ660" s="1"/>
      <c r="EA660" s="1"/>
      <c r="EB660" s="1"/>
      <c r="EC660" s="1"/>
      <c r="ED660" s="1"/>
      <c r="EE660" s="1"/>
      <c r="EF660" s="1"/>
      <c r="EG660" s="1"/>
      <c r="EH660" s="1"/>
      <c r="EI660" s="1"/>
      <c r="EJ660" s="1"/>
      <c r="EK660" s="1"/>
      <c r="EL660" s="1"/>
      <c r="EM660" s="1"/>
      <c r="EN660" s="1"/>
      <c r="EO660" s="1"/>
      <c r="EP660" s="1"/>
      <c r="EQ660" s="1"/>
      <c r="ER660" s="1"/>
      <c r="ES660" s="1"/>
      <c r="ET660" s="1"/>
      <c r="EU660" s="1"/>
      <c r="EV660" s="1"/>
      <c r="EW660" s="1"/>
      <c r="EX660" s="1"/>
      <c r="EY660" s="1"/>
      <c r="EZ660" s="1"/>
      <c r="FA660" s="1"/>
      <c r="FB660" s="1"/>
      <c r="FC660" s="1"/>
      <c r="FD660" s="1"/>
      <c r="FE660" s="1"/>
      <c r="FF660" s="1"/>
      <c r="FG660" s="1"/>
      <c r="FH660" s="1"/>
    </row>
    <row r="661" spans="1:164" ht="15.75" customHeight="1" x14ac:dyDescent="0.25">
      <c r="A661" s="1">
        <v>62050</v>
      </c>
      <c r="B661" s="1" t="s">
        <v>662</v>
      </c>
      <c r="C661" s="1" t="s">
        <v>819</v>
      </c>
      <c r="D661" s="1" t="s">
        <v>823</v>
      </c>
      <c r="E661" s="1">
        <v>1560</v>
      </c>
      <c r="F661" s="1" t="s">
        <v>835</v>
      </c>
      <c r="G661" s="1" t="s">
        <v>840</v>
      </c>
      <c r="H661" s="1" t="s">
        <v>841</v>
      </c>
      <c r="I661" s="1" t="s">
        <v>850</v>
      </c>
      <c r="J661" s="33">
        <v>13.47430830039526</v>
      </c>
      <c r="K661" s="33">
        <v>3.1581027667984194</v>
      </c>
      <c r="L661" s="33">
        <v>0</v>
      </c>
      <c r="M661" s="33">
        <v>10.31620553359684</v>
      </c>
      <c r="N661" s="33">
        <v>0</v>
      </c>
      <c r="O661" s="33">
        <v>0</v>
      </c>
      <c r="P661" s="33">
        <v>0</v>
      </c>
      <c r="Q661" s="33">
        <v>8342.422924901186</v>
      </c>
      <c r="R661" s="33">
        <v>0</v>
      </c>
      <c r="S661" s="33">
        <v>15.332015810276681</v>
      </c>
      <c r="T661" s="33">
        <v>214.98418972332016</v>
      </c>
      <c r="U661" s="33">
        <v>193.2529644268775</v>
      </c>
      <c r="V661" s="33">
        <v>293.25691699604749</v>
      </c>
      <c r="W661" s="33">
        <v>7525.138339920949</v>
      </c>
      <c r="X661" s="33">
        <v>100.45849802371542</v>
      </c>
      <c r="Y661" s="33">
        <v>0</v>
      </c>
      <c r="Z661" s="33">
        <v>6678.901185770751</v>
      </c>
      <c r="AA661" s="33">
        <v>5543.442687747036</v>
      </c>
      <c r="AB661" s="33">
        <v>498.46640316205531</v>
      </c>
      <c r="AC661" s="33">
        <v>65.217391304347828</v>
      </c>
      <c r="AD661" s="33">
        <v>181.54150197628459</v>
      </c>
      <c r="AE661" s="33">
        <v>390.23320158102769</v>
      </c>
      <c r="AF661" s="33">
        <v>1956.8300395256917</v>
      </c>
      <c r="AG661" s="33">
        <v>146.07114624505931</v>
      </c>
      <c r="AH661" s="33">
        <v>371.26482213438737</v>
      </c>
      <c r="AI661" s="33">
        <v>1393.4861660079052</v>
      </c>
      <c r="AJ661" s="33">
        <v>2.1343873517786562</v>
      </c>
      <c r="AK661" s="33">
        <v>43.873517786561266</v>
      </c>
      <c r="AL661" s="33">
        <v>0</v>
      </c>
      <c r="AM661" s="33">
        <v>11119.21739130435</v>
      </c>
      <c r="AN661" s="33">
        <v>4.8814229249011856</v>
      </c>
      <c r="AO661" s="33">
        <v>79.446640316205546</v>
      </c>
      <c r="AP661" s="33">
        <v>240.48616600790513</v>
      </c>
      <c r="AQ661" s="33">
        <v>384.26877470355737</v>
      </c>
      <c r="AR661" s="33">
        <v>996.38339920948624</v>
      </c>
      <c r="AS661" s="33">
        <v>9297.446640316206</v>
      </c>
      <c r="AT661" s="33">
        <v>116.30434782608697</v>
      </c>
      <c r="AU661" s="33">
        <v>0</v>
      </c>
      <c r="AV661" s="33">
        <v>4786.276679841897</v>
      </c>
      <c r="AW661" s="33">
        <v>2887.229249011858</v>
      </c>
      <c r="AX661" s="33">
        <v>397.66798418972337</v>
      </c>
      <c r="AY661" s="33">
        <v>89.430830039525702</v>
      </c>
      <c r="AZ661" s="33">
        <v>352.98418972332018</v>
      </c>
      <c r="BA661" s="33">
        <v>1058.9644268774703</v>
      </c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  <c r="CC661" s="1"/>
      <c r="CD661" s="1"/>
      <c r="CE661" s="1"/>
      <c r="CF661" s="1"/>
      <c r="CG661" s="1"/>
      <c r="CH661" s="1"/>
      <c r="CI661" s="1"/>
      <c r="CJ661" s="1"/>
      <c r="CK661" s="1"/>
      <c r="CL661" s="1"/>
      <c r="CM661" s="1"/>
      <c r="CN661" s="1"/>
      <c r="CO661" s="1"/>
      <c r="CP661" s="1"/>
      <c r="CQ661" s="1"/>
      <c r="CR661" s="1"/>
      <c r="CS661" s="1"/>
      <c r="CT661" s="1"/>
      <c r="CU661" s="1"/>
      <c r="CV661" s="1"/>
      <c r="CW661" s="1"/>
      <c r="CX661" s="1"/>
      <c r="CY661" s="1"/>
      <c r="CZ661" s="1"/>
      <c r="DA661" s="1"/>
      <c r="DB661" s="1"/>
      <c r="DC661" s="1"/>
      <c r="DD661" s="1"/>
      <c r="DE661" s="1"/>
      <c r="DF661" s="1"/>
      <c r="DG661" s="1"/>
      <c r="DH661" s="1"/>
      <c r="DI661" s="1"/>
      <c r="DJ661" s="1"/>
      <c r="DK661" s="1"/>
      <c r="DL661" s="1"/>
      <c r="DM661" s="1"/>
      <c r="DN661" s="1"/>
      <c r="DO661" s="1"/>
      <c r="DP661" s="1"/>
      <c r="DQ661" s="1"/>
      <c r="DR661" s="1"/>
      <c r="DS661" s="1"/>
      <c r="DT661" s="1"/>
      <c r="DU661" s="1"/>
      <c r="DV661" s="1"/>
      <c r="DW661" s="1"/>
      <c r="DX661" s="1"/>
      <c r="DY661" s="1"/>
      <c r="DZ661" s="1"/>
      <c r="EA661" s="1"/>
      <c r="EB661" s="1"/>
      <c r="EC661" s="1"/>
      <c r="ED661" s="1"/>
      <c r="EE661" s="1"/>
      <c r="EF661" s="1"/>
      <c r="EG661" s="1"/>
      <c r="EH661" s="1"/>
      <c r="EI661" s="1"/>
      <c r="EJ661" s="1"/>
      <c r="EK661" s="1"/>
      <c r="EL661" s="1"/>
      <c r="EM661" s="1"/>
      <c r="EN661" s="1"/>
      <c r="EO661" s="1"/>
      <c r="EP661" s="1"/>
      <c r="EQ661" s="1"/>
      <c r="ER661" s="1"/>
      <c r="ES661" s="1"/>
      <c r="ET661" s="1"/>
      <c r="EU661" s="1"/>
      <c r="EV661" s="1"/>
      <c r="EW661" s="1"/>
      <c r="EX661" s="1"/>
      <c r="EY661" s="1"/>
      <c r="EZ661" s="1"/>
      <c r="FA661" s="1"/>
      <c r="FB661" s="1"/>
      <c r="FC661" s="1"/>
      <c r="FD661" s="1"/>
      <c r="FE661" s="1"/>
      <c r="FF661" s="1"/>
      <c r="FG661" s="1"/>
      <c r="FH661" s="1"/>
    </row>
    <row r="662" spans="1:164" ht="15.75" customHeight="1" x14ac:dyDescent="0.25">
      <c r="A662" s="1">
        <v>62052</v>
      </c>
      <c r="B662" s="1" t="s">
        <v>663</v>
      </c>
      <c r="C662" s="1" t="s">
        <v>819</v>
      </c>
      <c r="D662" s="1" t="s">
        <v>827</v>
      </c>
      <c r="E662" s="1">
        <v>3070</v>
      </c>
      <c r="F662" s="1" t="s">
        <v>832</v>
      </c>
      <c r="G662" s="1" t="s">
        <v>840</v>
      </c>
      <c r="H662" s="1" t="s">
        <v>841</v>
      </c>
      <c r="I662" s="1" t="s">
        <v>851</v>
      </c>
      <c r="J662" s="33">
        <v>69543.644268774719</v>
      </c>
      <c r="K662" s="33">
        <v>6813.3596837944669</v>
      </c>
      <c r="L662" s="33">
        <v>12197.786561264824</v>
      </c>
      <c r="M662" s="33">
        <v>30813.000000000004</v>
      </c>
      <c r="N662" s="33">
        <v>15725.537549407116</v>
      </c>
      <c r="O662" s="33">
        <v>3491.233201581028</v>
      </c>
      <c r="P662" s="33">
        <v>502.7272727272728</v>
      </c>
      <c r="Q662" s="33">
        <v>65894.501976284591</v>
      </c>
      <c r="R662" s="33">
        <v>1059.8221343873518</v>
      </c>
      <c r="S662" s="33">
        <v>1898.4664031620555</v>
      </c>
      <c r="T662" s="33">
        <v>22947.940711462452</v>
      </c>
      <c r="U662" s="33">
        <v>9420.9169960474301</v>
      </c>
      <c r="V662" s="33">
        <v>12785.486166007906</v>
      </c>
      <c r="W662" s="33">
        <v>12513.292490118578</v>
      </c>
      <c r="X662" s="33">
        <v>5088.6758893280639</v>
      </c>
      <c r="Y662" s="33">
        <v>179.901185770751</v>
      </c>
      <c r="Z662" s="33">
        <v>60082.608695652176</v>
      </c>
      <c r="AA662" s="33">
        <v>21094.798418972336</v>
      </c>
      <c r="AB662" s="33">
        <v>6064.901185770751</v>
      </c>
      <c r="AC662" s="33">
        <v>11820.837944664034</v>
      </c>
      <c r="AD662" s="33">
        <v>11061.296442687748</v>
      </c>
      <c r="AE662" s="33">
        <v>10040.774703557314</v>
      </c>
      <c r="AF662" s="33">
        <v>68922.584980237167</v>
      </c>
      <c r="AG662" s="33">
        <v>7334.256916996047</v>
      </c>
      <c r="AH662" s="33">
        <v>11498.569169960476</v>
      </c>
      <c r="AI662" s="33">
        <v>31038.130434782612</v>
      </c>
      <c r="AJ662" s="33">
        <v>13832.608695652176</v>
      </c>
      <c r="AK662" s="33">
        <v>4136.525691699605</v>
      </c>
      <c r="AL662" s="33">
        <v>1082.494071146245</v>
      </c>
      <c r="AM662" s="33">
        <v>71969.371541501983</v>
      </c>
      <c r="AN662" s="33">
        <v>1289.2885375494072</v>
      </c>
      <c r="AO662" s="33">
        <v>1831.430830039526</v>
      </c>
      <c r="AP662" s="33">
        <v>25747.003952569172</v>
      </c>
      <c r="AQ662" s="33">
        <v>9930.205533596838</v>
      </c>
      <c r="AR662" s="33">
        <v>12429.889328063244</v>
      </c>
      <c r="AS662" s="33">
        <v>15281.699604743084</v>
      </c>
      <c r="AT662" s="33">
        <v>5332.541501976285</v>
      </c>
      <c r="AU662" s="33">
        <v>127.31225296442689</v>
      </c>
      <c r="AV662" s="33">
        <v>66511.047430830033</v>
      </c>
      <c r="AW662" s="33">
        <v>25645.885375494072</v>
      </c>
      <c r="AX662" s="33">
        <v>6167.909090909091</v>
      </c>
      <c r="AY662" s="33">
        <v>11601.241106719368</v>
      </c>
      <c r="AZ662" s="33">
        <v>10072.806324110674</v>
      </c>
      <c r="BA662" s="33">
        <v>13023.205533596838</v>
      </c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  <c r="CC662" s="1"/>
      <c r="CD662" s="1"/>
      <c r="CE662" s="1"/>
      <c r="CF662" s="1"/>
      <c r="CG662" s="1"/>
      <c r="CH662" s="1"/>
      <c r="CI662" s="1"/>
      <c r="CJ662" s="1"/>
      <c r="CK662" s="1"/>
      <c r="CL662" s="1"/>
      <c r="CM662" s="1"/>
      <c r="CN662" s="1"/>
      <c r="CO662" s="1"/>
      <c r="CP662" s="1"/>
      <c r="CQ662" s="1"/>
      <c r="CR662" s="1"/>
      <c r="CS662" s="1"/>
      <c r="CT662" s="1"/>
      <c r="CU662" s="1"/>
      <c r="CV662" s="1"/>
      <c r="CW662" s="1"/>
      <c r="CX662" s="1"/>
      <c r="CY662" s="1"/>
      <c r="CZ662" s="1"/>
      <c r="DA662" s="1"/>
      <c r="DB662" s="1"/>
      <c r="DC662" s="1"/>
      <c r="DD662" s="1"/>
      <c r="DE662" s="1"/>
      <c r="DF662" s="1"/>
      <c r="DG662" s="1"/>
      <c r="DH662" s="1"/>
      <c r="DI662" s="1"/>
      <c r="DJ662" s="1"/>
      <c r="DK662" s="1"/>
      <c r="DL662" s="1"/>
      <c r="DM662" s="1"/>
      <c r="DN662" s="1"/>
      <c r="DO662" s="1"/>
      <c r="DP662" s="1"/>
      <c r="DQ662" s="1"/>
      <c r="DR662" s="1"/>
      <c r="DS662" s="1"/>
      <c r="DT662" s="1"/>
      <c r="DU662" s="1"/>
      <c r="DV662" s="1"/>
      <c r="DW662" s="1"/>
      <c r="DX662" s="1"/>
      <c r="DY662" s="1"/>
      <c r="DZ662" s="1"/>
      <c r="EA662" s="1"/>
      <c r="EB662" s="1"/>
      <c r="EC662" s="1"/>
      <c r="ED662" s="1"/>
      <c r="EE662" s="1"/>
      <c r="EF662" s="1"/>
      <c r="EG662" s="1"/>
      <c r="EH662" s="1"/>
      <c r="EI662" s="1"/>
      <c r="EJ662" s="1"/>
      <c r="EK662" s="1"/>
      <c r="EL662" s="1"/>
      <c r="EM662" s="1"/>
      <c r="EN662" s="1"/>
      <c r="EO662" s="1"/>
      <c r="EP662" s="1"/>
      <c r="EQ662" s="1"/>
      <c r="ER662" s="1"/>
      <c r="ES662" s="1"/>
      <c r="ET662" s="1"/>
      <c r="EU662" s="1"/>
      <c r="EV662" s="1"/>
      <c r="EW662" s="1"/>
      <c r="EX662" s="1"/>
      <c r="EY662" s="1"/>
      <c r="EZ662" s="1"/>
      <c r="FA662" s="1"/>
      <c r="FB662" s="1"/>
      <c r="FC662" s="1"/>
      <c r="FD662" s="1"/>
      <c r="FE662" s="1"/>
      <c r="FF662" s="1"/>
      <c r="FG662" s="1"/>
      <c r="FH662" s="1"/>
    </row>
    <row r="663" spans="1:164" ht="15.75" customHeight="1" x14ac:dyDescent="0.25">
      <c r="A663" s="1">
        <v>62077</v>
      </c>
      <c r="B663" s="1" t="s">
        <v>664</v>
      </c>
      <c r="C663" s="1" t="s">
        <v>820</v>
      </c>
      <c r="D663" s="1" t="s">
        <v>824</v>
      </c>
      <c r="E663" s="1">
        <v>2495</v>
      </c>
      <c r="F663" s="1" t="s">
        <v>835</v>
      </c>
      <c r="G663" s="1" t="s">
        <v>840</v>
      </c>
      <c r="H663" s="1" t="s">
        <v>843</v>
      </c>
      <c r="I663" s="1" t="s">
        <v>851</v>
      </c>
      <c r="J663" s="33">
        <v>32385.581027667988</v>
      </c>
      <c r="K663" s="33">
        <v>3007.5612648221345</v>
      </c>
      <c r="L663" s="33">
        <v>5635.3833992094869</v>
      </c>
      <c r="M663" s="33">
        <v>15301.592885375494</v>
      </c>
      <c r="N663" s="33">
        <v>5366.486166007905</v>
      </c>
      <c r="O663" s="33">
        <v>3074.5573122529645</v>
      </c>
      <c r="P663" s="33">
        <v>0</v>
      </c>
      <c r="Q663" s="33">
        <v>36828.513833992096</v>
      </c>
      <c r="R663" s="33">
        <v>907.92885375494075</v>
      </c>
      <c r="S663" s="33">
        <v>1134.217391304348</v>
      </c>
      <c r="T663" s="33">
        <v>12341.474308300396</v>
      </c>
      <c r="U663" s="33">
        <v>5804.209486166008</v>
      </c>
      <c r="V663" s="33">
        <v>6877.3557312252969</v>
      </c>
      <c r="W663" s="33">
        <v>6844.8972332015819</v>
      </c>
      <c r="X663" s="33">
        <v>1981.6403162055337</v>
      </c>
      <c r="Y663" s="33">
        <v>936.79051383399212</v>
      </c>
      <c r="Z663" s="33">
        <v>38844.498023715416</v>
      </c>
      <c r="AA663" s="33">
        <v>12057.355731225298</v>
      </c>
      <c r="AB663" s="33">
        <v>5397.5731225296449</v>
      </c>
      <c r="AC663" s="33">
        <v>8648.0671936758899</v>
      </c>
      <c r="AD663" s="33">
        <v>3585.6837944664039</v>
      </c>
      <c r="AE663" s="33">
        <v>9155.8181818181838</v>
      </c>
      <c r="AF663" s="33">
        <v>45161.059288537552</v>
      </c>
      <c r="AG663" s="33">
        <v>4101.517786561265</v>
      </c>
      <c r="AH663" s="33">
        <v>8621.399209486166</v>
      </c>
      <c r="AI663" s="33">
        <v>18476.624505928856</v>
      </c>
      <c r="AJ663" s="33">
        <v>9549.0830039525699</v>
      </c>
      <c r="AK663" s="33">
        <v>3347.5928853754945</v>
      </c>
      <c r="AL663" s="33">
        <v>1064.8418972332017</v>
      </c>
      <c r="AM663" s="33">
        <v>41039.007905138344</v>
      </c>
      <c r="AN663" s="33">
        <v>926.48221343873524</v>
      </c>
      <c r="AO663" s="33">
        <v>1765.4308300395257</v>
      </c>
      <c r="AP663" s="33">
        <v>12591.272727272728</v>
      </c>
      <c r="AQ663" s="33">
        <v>6153.940711462451</v>
      </c>
      <c r="AR663" s="33">
        <v>8450.0632411067199</v>
      </c>
      <c r="AS663" s="33">
        <v>7838.379446640316</v>
      </c>
      <c r="AT663" s="33">
        <v>2483.138339920949</v>
      </c>
      <c r="AU663" s="33">
        <v>830.300395256917</v>
      </c>
      <c r="AV663" s="33">
        <v>44829.12648221344</v>
      </c>
      <c r="AW663" s="33">
        <v>17375.15019762846</v>
      </c>
      <c r="AX663" s="33">
        <v>5859.6916996047439</v>
      </c>
      <c r="AY663" s="33">
        <v>8052.3715415019769</v>
      </c>
      <c r="AZ663" s="33">
        <v>5523.8853754940719</v>
      </c>
      <c r="BA663" s="33">
        <v>8018.0276679841909</v>
      </c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  <c r="CC663" s="1"/>
      <c r="CD663" s="1"/>
      <c r="CE663" s="1"/>
      <c r="CF663" s="1"/>
      <c r="CG663" s="1"/>
      <c r="CH663" s="1"/>
      <c r="CI663" s="1"/>
      <c r="CJ663" s="1"/>
      <c r="CK663" s="1"/>
      <c r="CL663" s="1"/>
      <c r="CM663" s="1"/>
      <c r="CN663" s="1"/>
      <c r="CO663" s="1"/>
      <c r="CP663" s="1"/>
      <c r="CQ663" s="1"/>
      <c r="CR663" s="1"/>
      <c r="CS663" s="1"/>
      <c r="CT663" s="1"/>
      <c r="CU663" s="1"/>
      <c r="CV663" s="1"/>
      <c r="CW663" s="1"/>
      <c r="CX663" s="1"/>
      <c r="CY663" s="1"/>
      <c r="CZ663" s="1"/>
      <c r="DA663" s="1"/>
      <c r="DB663" s="1"/>
      <c r="DC663" s="1"/>
      <c r="DD663" s="1"/>
      <c r="DE663" s="1"/>
      <c r="DF663" s="1"/>
      <c r="DG663" s="1"/>
      <c r="DH663" s="1"/>
      <c r="DI663" s="1"/>
      <c r="DJ663" s="1"/>
      <c r="DK663" s="1"/>
      <c r="DL663" s="1"/>
      <c r="DM663" s="1"/>
      <c r="DN663" s="1"/>
      <c r="DO663" s="1"/>
      <c r="DP663" s="1"/>
      <c r="DQ663" s="1"/>
      <c r="DR663" s="1"/>
      <c r="DS663" s="1"/>
      <c r="DT663" s="1"/>
      <c r="DU663" s="1"/>
      <c r="DV663" s="1"/>
      <c r="DW663" s="1"/>
      <c r="DX663" s="1"/>
      <c r="DY663" s="1"/>
      <c r="DZ663" s="1"/>
      <c r="EA663" s="1"/>
      <c r="EB663" s="1"/>
      <c r="EC663" s="1"/>
      <c r="ED663" s="1"/>
      <c r="EE663" s="1"/>
      <c r="EF663" s="1"/>
      <c r="EG663" s="1"/>
      <c r="EH663" s="1"/>
      <c r="EI663" s="1"/>
      <c r="EJ663" s="1"/>
      <c r="EK663" s="1"/>
      <c r="EL663" s="1"/>
      <c r="EM663" s="1"/>
      <c r="EN663" s="1"/>
      <c r="EO663" s="1"/>
      <c r="EP663" s="1"/>
      <c r="EQ663" s="1"/>
      <c r="ER663" s="1"/>
      <c r="ES663" s="1"/>
      <c r="ET663" s="1"/>
      <c r="EU663" s="1"/>
      <c r="EV663" s="1"/>
      <c r="EW663" s="1"/>
      <c r="EX663" s="1"/>
      <c r="EY663" s="1"/>
      <c r="EZ663" s="1"/>
      <c r="FA663" s="1"/>
      <c r="FB663" s="1"/>
      <c r="FC663" s="1"/>
      <c r="FD663" s="1"/>
      <c r="FE663" s="1"/>
      <c r="FF663" s="1"/>
      <c r="FG663" s="1"/>
      <c r="FH663" s="1"/>
    </row>
    <row r="664" spans="1:164" ht="15.75" customHeight="1" x14ac:dyDescent="0.25">
      <c r="A664" s="1">
        <v>62079</v>
      </c>
      <c r="B664" s="1" t="s">
        <v>665</v>
      </c>
      <c r="C664" s="1" t="s">
        <v>819</v>
      </c>
      <c r="D664" s="1" t="s">
        <v>827</v>
      </c>
      <c r="E664" s="1">
        <v>2918</v>
      </c>
      <c r="F664" s="1" t="s">
        <v>834</v>
      </c>
      <c r="G664" s="1" t="s">
        <v>840</v>
      </c>
      <c r="H664" s="2" t="s">
        <v>842</v>
      </c>
      <c r="I664" s="1" t="s">
        <v>853</v>
      </c>
      <c r="J664" s="33">
        <v>143798.87351778659</v>
      </c>
      <c r="K664" s="33">
        <v>14543.936758893284</v>
      </c>
      <c r="L664" s="33">
        <v>21091.2371541502</v>
      </c>
      <c r="M664" s="33">
        <v>74405.577075098816</v>
      </c>
      <c r="N664" s="33">
        <v>18140.865612648224</v>
      </c>
      <c r="O664" s="33">
        <v>11619.15019762846</v>
      </c>
      <c r="P664" s="33">
        <v>3998.106719367589</v>
      </c>
      <c r="Q664" s="33">
        <v>89981.86166007907</v>
      </c>
      <c r="R664" s="33">
        <v>1091.2845849802372</v>
      </c>
      <c r="S664" s="33">
        <v>3895.8695652173915</v>
      </c>
      <c r="T664" s="33">
        <v>32829.434782608696</v>
      </c>
      <c r="U664" s="33">
        <v>15455.96837944664</v>
      </c>
      <c r="V664" s="33">
        <v>16703.26877470356</v>
      </c>
      <c r="W664" s="33">
        <v>12691.067193675892</v>
      </c>
      <c r="X664" s="33">
        <v>5235.6600790513839</v>
      </c>
      <c r="Y664" s="33">
        <v>2079.308300395257</v>
      </c>
      <c r="Z664" s="33">
        <v>108779.37549407115</v>
      </c>
      <c r="AA664" s="33">
        <v>41949.474308300407</v>
      </c>
      <c r="AB664" s="33">
        <v>12079.288537549408</v>
      </c>
      <c r="AC664" s="33">
        <v>17288.561264822136</v>
      </c>
      <c r="AD664" s="33">
        <v>20459.426877470356</v>
      </c>
      <c r="AE664" s="33">
        <v>17002.624505928856</v>
      </c>
      <c r="AF664" s="33">
        <v>117915.49407114624</v>
      </c>
      <c r="AG664" s="33">
        <v>10425.620553359684</v>
      </c>
      <c r="AH664" s="33">
        <v>20751.40316205534</v>
      </c>
      <c r="AI664" s="33">
        <v>55459.928853754944</v>
      </c>
      <c r="AJ664" s="33">
        <v>17031.1185770751</v>
      </c>
      <c r="AK664" s="33">
        <v>10644.197628458498</v>
      </c>
      <c r="AL664" s="33">
        <v>3603.225296442688</v>
      </c>
      <c r="AM664" s="33">
        <v>92789.762845849807</v>
      </c>
      <c r="AN664" s="33">
        <v>1664.9407114624507</v>
      </c>
      <c r="AO664" s="33">
        <v>4345.2648221343879</v>
      </c>
      <c r="AP664" s="33">
        <v>31538.241106719372</v>
      </c>
      <c r="AQ664" s="33">
        <v>14878.557312252966</v>
      </c>
      <c r="AR664" s="33">
        <v>16425.561264822136</v>
      </c>
      <c r="AS664" s="33">
        <v>15114.24901185771</v>
      </c>
      <c r="AT664" s="33">
        <v>6641.0316205533609</v>
      </c>
      <c r="AU664" s="33">
        <v>2181.916996047431</v>
      </c>
      <c r="AV664" s="33">
        <v>112408.44664031621</v>
      </c>
      <c r="AW664" s="33">
        <v>46304.059288537552</v>
      </c>
      <c r="AX664" s="33">
        <v>11366.865612648222</v>
      </c>
      <c r="AY664" s="33">
        <v>17188.992094861664</v>
      </c>
      <c r="AZ664" s="33">
        <v>17920.608695652176</v>
      </c>
      <c r="BA664" s="33">
        <v>19627.920948616604</v>
      </c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  <c r="CC664" s="1"/>
      <c r="CD664" s="1"/>
      <c r="CE664" s="1"/>
      <c r="CF664" s="1"/>
      <c r="CG664" s="1"/>
      <c r="CH664" s="1"/>
      <c r="CI664" s="1"/>
      <c r="CJ664" s="1"/>
      <c r="CK664" s="1"/>
      <c r="CL664" s="1"/>
      <c r="CM664" s="1"/>
      <c r="CN664" s="1"/>
      <c r="CO664" s="1"/>
      <c r="CP664" s="1"/>
      <c r="CQ664" s="1"/>
      <c r="CR664" s="1"/>
      <c r="CS664" s="1"/>
      <c r="CT664" s="1"/>
      <c r="CU664" s="1"/>
      <c r="CV664" s="1"/>
      <c r="CW664" s="1"/>
      <c r="CX664" s="1"/>
      <c r="CY664" s="1"/>
      <c r="CZ664" s="1"/>
      <c r="DA664" s="1"/>
      <c r="DB664" s="1"/>
      <c r="DC664" s="1"/>
      <c r="DD664" s="1"/>
      <c r="DE664" s="1"/>
      <c r="DF664" s="1"/>
      <c r="DG664" s="1"/>
      <c r="DH664" s="1"/>
      <c r="DI664" s="1"/>
      <c r="DJ664" s="1"/>
      <c r="DK664" s="1"/>
      <c r="DL664" s="1"/>
      <c r="DM664" s="1"/>
      <c r="DN664" s="1"/>
      <c r="DO664" s="1"/>
      <c r="DP664" s="1"/>
      <c r="DQ664" s="1"/>
      <c r="DR664" s="1"/>
      <c r="DS664" s="1"/>
      <c r="DT664" s="1"/>
      <c r="DU664" s="1"/>
      <c r="DV664" s="1"/>
      <c r="DW664" s="1"/>
      <c r="DX664" s="1"/>
      <c r="DY664" s="1"/>
      <c r="DZ664" s="1"/>
      <c r="EA664" s="1"/>
      <c r="EB664" s="1"/>
      <c r="EC664" s="1"/>
      <c r="ED664" s="1"/>
      <c r="EE664" s="1"/>
      <c r="EF664" s="1"/>
      <c r="EG664" s="1"/>
      <c r="EH664" s="1"/>
      <c r="EI664" s="1"/>
      <c r="EJ664" s="1"/>
      <c r="EK664" s="1"/>
      <c r="EL664" s="1"/>
      <c r="EM664" s="1"/>
      <c r="EN664" s="1"/>
      <c r="EO664" s="1"/>
      <c r="EP664" s="1"/>
      <c r="EQ664" s="1"/>
      <c r="ER664" s="1"/>
      <c r="ES664" s="1"/>
      <c r="ET664" s="1"/>
      <c r="EU664" s="1"/>
      <c r="EV664" s="1"/>
      <c r="EW664" s="1"/>
      <c r="EX664" s="1"/>
      <c r="EY664" s="1"/>
      <c r="EZ664" s="1"/>
      <c r="FA664" s="1"/>
      <c r="FB664" s="1"/>
      <c r="FC664" s="1"/>
      <c r="FD664" s="1"/>
      <c r="FE664" s="1"/>
      <c r="FF664" s="1"/>
      <c r="FG664" s="1"/>
      <c r="FH664" s="1"/>
    </row>
    <row r="665" spans="1:164" ht="15.75" customHeight="1" x14ac:dyDescent="0.25">
      <c r="A665" s="1">
        <v>62081</v>
      </c>
      <c r="B665" s="1" t="s">
        <v>666</v>
      </c>
      <c r="C665" s="1" t="s">
        <v>819</v>
      </c>
      <c r="D665" s="1" t="s">
        <v>823</v>
      </c>
      <c r="E665" s="1">
        <v>1500</v>
      </c>
      <c r="F665" s="1" t="s">
        <v>836</v>
      </c>
      <c r="G665" s="1" t="s">
        <v>840</v>
      </c>
      <c r="H665" s="1" t="s">
        <v>844</v>
      </c>
      <c r="I665" s="1" t="s">
        <v>852</v>
      </c>
      <c r="J665" s="33">
        <v>15396.486166007906</v>
      </c>
      <c r="K665" s="33">
        <v>2045.624505928854</v>
      </c>
      <c r="L665" s="33">
        <v>1750.8339920948617</v>
      </c>
      <c r="M665" s="33">
        <v>7745.5810276679849</v>
      </c>
      <c r="N665" s="33">
        <v>2285.6600790513835</v>
      </c>
      <c r="O665" s="33">
        <v>1003.901185770751</v>
      </c>
      <c r="P665" s="33">
        <v>564.88537549407113</v>
      </c>
      <c r="Q665" s="33">
        <v>22615.21343873518</v>
      </c>
      <c r="R665" s="33">
        <v>373.5533596837945</v>
      </c>
      <c r="S665" s="33">
        <v>509.501976284585</v>
      </c>
      <c r="T665" s="33">
        <v>7331.620553359684</v>
      </c>
      <c r="U665" s="33">
        <v>3901.0474308300395</v>
      </c>
      <c r="V665" s="33">
        <v>5380.138339920949</v>
      </c>
      <c r="W665" s="33">
        <v>2980.7667984189725</v>
      </c>
      <c r="X665" s="33">
        <v>1450.7470355731225</v>
      </c>
      <c r="Y665" s="33">
        <v>687.83794466403162</v>
      </c>
      <c r="Z665" s="33">
        <v>22095.82608695652</v>
      </c>
      <c r="AA665" s="33">
        <v>6697.679841897233</v>
      </c>
      <c r="AB665" s="33">
        <v>1941.9723320158103</v>
      </c>
      <c r="AC665" s="33">
        <v>5196.7865612648229</v>
      </c>
      <c r="AD665" s="33">
        <v>4401.909090909091</v>
      </c>
      <c r="AE665" s="33">
        <v>3857.4782608695655</v>
      </c>
      <c r="AF665" s="33">
        <v>16339.588932806328</v>
      </c>
      <c r="AG665" s="33">
        <v>1448.4861660079052</v>
      </c>
      <c r="AH665" s="33">
        <v>3183.9525691699605</v>
      </c>
      <c r="AI665" s="33">
        <v>7178.1778656126489</v>
      </c>
      <c r="AJ665" s="33">
        <v>2371.905138339921</v>
      </c>
      <c r="AK665" s="33">
        <v>1751.6679841897235</v>
      </c>
      <c r="AL665" s="33">
        <v>405.39920948616606</v>
      </c>
      <c r="AM665" s="33">
        <v>25127.640316205536</v>
      </c>
      <c r="AN665" s="33">
        <v>388.33992094861662</v>
      </c>
      <c r="AO665" s="33">
        <v>786.22924901185775</v>
      </c>
      <c r="AP665" s="33">
        <v>6633.4308300395269</v>
      </c>
      <c r="AQ665" s="33">
        <v>3988.735177865613</v>
      </c>
      <c r="AR665" s="33">
        <v>5294.6047430830049</v>
      </c>
      <c r="AS665" s="33">
        <v>4785.2727272727279</v>
      </c>
      <c r="AT665" s="33">
        <v>2342.189723320158</v>
      </c>
      <c r="AU665" s="33">
        <v>908.83794466403174</v>
      </c>
      <c r="AV665" s="33">
        <v>23840.1185770751</v>
      </c>
      <c r="AW665" s="33">
        <v>5957.2845849802379</v>
      </c>
      <c r="AX665" s="33">
        <v>1984.9723320158103</v>
      </c>
      <c r="AY665" s="33">
        <v>3621.944664031621</v>
      </c>
      <c r="AZ665" s="33">
        <v>5547.841897233202</v>
      </c>
      <c r="BA665" s="33">
        <v>6728.075098814229</v>
      </c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  <c r="CC665" s="1"/>
      <c r="CD665" s="1"/>
      <c r="CE665" s="1"/>
      <c r="CF665" s="1"/>
      <c r="CG665" s="1"/>
      <c r="CH665" s="1"/>
      <c r="CI665" s="1"/>
      <c r="CJ665" s="1"/>
      <c r="CK665" s="1"/>
      <c r="CL665" s="1"/>
      <c r="CM665" s="1"/>
      <c r="CN665" s="1"/>
      <c r="CO665" s="1"/>
      <c r="CP665" s="1"/>
      <c r="CQ665" s="1"/>
      <c r="CR665" s="1"/>
      <c r="CS665" s="1"/>
      <c r="CT665" s="1"/>
      <c r="CU665" s="1"/>
      <c r="CV665" s="1"/>
      <c r="CW665" s="1"/>
      <c r="CX665" s="1"/>
      <c r="CY665" s="1"/>
      <c r="CZ665" s="1"/>
      <c r="DA665" s="1"/>
      <c r="DB665" s="1"/>
      <c r="DC665" s="1"/>
      <c r="DD665" s="1"/>
      <c r="DE665" s="1"/>
      <c r="DF665" s="1"/>
      <c r="DG665" s="1"/>
      <c r="DH665" s="1"/>
      <c r="DI665" s="1"/>
      <c r="DJ665" s="1"/>
      <c r="DK665" s="1"/>
      <c r="DL665" s="1"/>
      <c r="DM665" s="1"/>
      <c r="DN665" s="1"/>
      <c r="DO665" s="1"/>
      <c r="DP665" s="1"/>
      <c r="DQ665" s="1"/>
      <c r="DR665" s="1"/>
      <c r="DS665" s="1"/>
      <c r="DT665" s="1"/>
      <c r="DU665" s="1"/>
      <c r="DV665" s="1"/>
      <c r="DW665" s="1"/>
      <c r="DX665" s="1"/>
      <c r="DY665" s="1"/>
      <c r="DZ665" s="1"/>
      <c r="EA665" s="1"/>
      <c r="EB665" s="1"/>
      <c r="EC665" s="1"/>
      <c r="ED665" s="1"/>
      <c r="EE665" s="1"/>
      <c r="EF665" s="1"/>
      <c r="EG665" s="1"/>
      <c r="EH665" s="1"/>
      <c r="EI665" s="1"/>
      <c r="EJ665" s="1"/>
      <c r="EK665" s="1"/>
      <c r="EL665" s="1"/>
      <c r="EM665" s="1"/>
      <c r="EN665" s="1"/>
      <c r="EO665" s="1"/>
      <c r="EP665" s="1"/>
      <c r="EQ665" s="1"/>
      <c r="ER665" s="1"/>
      <c r="ES665" s="1"/>
      <c r="ET665" s="1"/>
      <c r="EU665" s="1"/>
      <c r="EV665" s="1"/>
      <c r="EW665" s="1"/>
      <c r="EX665" s="1"/>
      <c r="EY665" s="1"/>
      <c r="EZ665" s="1"/>
      <c r="FA665" s="1"/>
      <c r="FB665" s="1"/>
      <c r="FC665" s="1"/>
      <c r="FD665" s="1"/>
      <c r="FE665" s="1"/>
      <c r="FF665" s="1"/>
      <c r="FG665" s="1"/>
      <c r="FH665" s="1"/>
    </row>
    <row r="666" spans="1:164" ht="15.75" customHeight="1" x14ac:dyDescent="0.25">
      <c r="A666" s="1">
        <v>62084</v>
      </c>
      <c r="B666" s="1" t="s">
        <v>667</v>
      </c>
      <c r="C666" s="1" t="s">
        <v>819</v>
      </c>
      <c r="D666" s="1" t="s">
        <v>824</v>
      </c>
      <c r="E666" s="1">
        <v>2200</v>
      </c>
      <c r="F666" s="1" t="s">
        <v>834</v>
      </c>
      <c r="G666" s="1" t="s">
        <v>840</v>
      </c>
      <c r="H666" s="1" t="s">
        <v>843</v>
      </c>
      <c r="I666" s="1" t="s">
        <v>851</v>
      </c>
      <c r="J666" s="33">
        <v>47030.221343873527</v>
      </c>
      <c r="K666" s="33">
        <v>2287.806324110672</v>
      </c>
      <c r="L666" s="33">
        <v>7076.351778656126</v>
      </c>
      <c r="M666" s="33">
        <v>26842.122529644275</v>
      </c>
      <c r="N666" s="33">
        <v>6364.3952569169969</v>
      </c>
      <c r="O666" s="33">
        <v>3966.2648221343875</v>
      </c>
      <c r="P666" s="33">
        <v>493.28063241106724</v>
      </c>
      <c r="Q666" s="33">
        <v>56904.992094861664</v>
      </c>
      <c r="R666" s="33">
        <v>837.47035573122548</v>
      </c>
      <c r="S666" s="33">
        <v>2188.7470355731225</v>
      </c>
      <c r="T666" s="33">
        <v>17638.474308300396</v>
      </c>
      <c r="U666" s="33">
        <v>8800.9011857707519</v>
      </c>
      <c r="V666" s="33">
        <v>14012.916996047432</v>
      </c>
      <c r="W666" s="33">
        <v>8886.7312252964439</v>
      </c>
      <c r="X666" s="33">
        <v>3192.6758893280635</v>
      </c>
      <c r="Y666" s="33">
        <v>1347.0750988142292</v>
      </c>
      <c r="Z666" s="33">
        <v>49847.280632411072</v>
      </c>
      <c r="AA666" s="33">
        <v>16765.18972332016</v>
      </c>
      <c r="AB666" s="33">
        <v>6397.5810276679849</v>
      </c>
      <c r="AC666" s="33">
        <v>8739.7509881422939</v>
      </c>
      <c r="AD666" s="33">
        <v>10316.853754940712</v>
      </c>
      <c r="AE666" s="33">
        <v>7627.905138339921</v>
      </c>
      <c r="AF666" s="33">
        <v>52943.719367588928</v>
      </c>
      <c r="AG666" s="33">
        <v>4308.1620553359689</v>
      </c>
      <c r="AH666" s="33">
        <v>7017.367588932806</v>
      </c>
      <c r="AI666" s="33">
        <v>30459.620553359684</v>
      </c>
      <c r="AJ666" s="33">
        <v>7100.865612648221</v>
      </c>
      <c r="AK666" s="33">
        <v>3782.249011857708</v>
      </c>
      <c r="AL666" s="33">
        <v>275.45454545454544</v>
      </c>
      <c r="AM666" s="33">
        <v>63239.822134387367</v>
      </c>
      <c r="AN666" s="33">
        <v>1016.403162055336</v>
      </c>
      <c r="AO666" s="33">
        <v>2522.316205533597</v>
      </c>
      <c r="AP666" s="33">
        <v>19453.841897233204</v>
      </c>
      <c r="AQ666" s="33">
        <v>10192.97628458498</v>
      </c>
      <c r="AR666" s="33">
        <v>12310.93675889328</v>
      </c>
      <c r="AS666" s="33">
        <v>12845.553359683796</v>
      </c>
      <c r="AT666" s="33">
        <v>3349.0790513833995</v>
      </c>
      <c r="AU666" s="33">
        <v>1548.715415019763</v>
      </c>
      <c r="AV666" s="33">
        <v>52172.051383399208</v>
      </c>
      <c r="AW666" s="33">
        <v>18968.023715415024</v>
      </c>
      <c r="AX666" s="33">
        <v>7881.110671936759</v>
      </c>
      <c r="AY666" s="33">
        <v>7434.237154150198</v>
      </c>
      <c r="AZ666" s="33">
        <v>12974.391304347826</v>
      </c>
      <c r="BA666" s="33">
        <v>4914.288537549407</v>
      </c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  <c r="CC666" s="1"/>
      <c r="CD666" s="1"/>
      <c r="CE666" s="1"/>
      <c r="CF666" s="1"/>
      <c r="CG666" s="1"/>
      <c r="CH666" s="1"/>
      <c r="CI666" s="1"/>
      <c r="CJ666" s="1"/>
      <c r="CK666" s="1"/>
      <c r="CL666" s="1"/>
      <c r="CM666" s="1"/>
      <c r="CN666" s="1"/>
      <c r="CO666" s="1"/>
      <c r="CP666" s="1"/>
      <c r="CQ666" s="1"/>
      <c r="CR666" s="1"/>
      <c r="CS666" s="1"/>
      <c r="CT666" s="1"/>
      <c r="CU666" s="1"/>
      <c r="CV666" s="1"/>
      <c r="CW666" s="1"/>
      <c r="CX666" s="1"/>
      <c r="CY666" s="1"/>
      <c r="CZ666" s="1"/>
      <c r="DA666" s="1"/>
      <c r="DB666" s="1"/>
      <c r="DC666" s="1"/>
      <c r="DD666" s="1"/>
      <c r="DE666" s="1"/>
      <c r="DF666" s="1"/>
      <c r="DG666" s="1"/>
      <c r="DH666" s="1"/>
      <c r="DI666" s="1"/>
      <c r="DJ666" s="1"/>
      <c r="DK666" s="1"/>
      <c r="DL666" s="1"/>
      <c r="DM666" s="1"/>
      <c r="DN666" s="1"/>
      <c r="DO666" s="1"/>
      <c r="DP666" s="1"/>
      <c r="DQ666" s="1"/>
      <c r="DR666" s="1"/>
      <c r="DS666" s="1"/>
      <c r="DT666" s="1"/>
      <c r="DU666" s="1"/>
      <c r="DV666" s="1"/>
      <c r="DW666" s="1"/>
      <c r="DX666" s="1"/>
      <c r="DY666" s="1"/>
      <c r="DZ666" s="1"/>
      <c r="EA666" s="1"/>
      <c r="EB666" s="1"/>
      <c r="EC666" s="1"/>
      <c r="ED666" s="1"/>
      <c r="EE666" s="1"/>
      <c r="EF666" s="1"/>
      <c r="EG666" s="1"/>
      <c r="EH666" s="1"/>
      <c r="EI666" s="1"/>
      <c r="EJ666" s="1"/>
      <c r="EK666" s="1"/>
      <c r="EL666" s="1"/>
      <c r="EM666" s="1"/>
      <c r="EN666" s="1"/>
      <c r="EO666" s="1"/>
      <c r="EP666" s="1"/>
      <c r="EQ666" s="1"/>
      <c r="ER666" s="1"/>
      <c r="ES666" s="1"/>
      <c r="ET666" s="1"/>
      <c r="EU666" s="1"/>
      <c r="EV666" s="1"/>
      <c r="EW666" s="1"/>
      <c r="EX666" s="1"/>
      <c r="EY666" s="1"/>
      <c r="EZ666" s="1"/>
      <c r="FA666" s="1"/>
      <c r="FB666" s="1"/>
      <c r="FC666" s="1"/>
      <c r="FD666" s="1"/>
      <c r="FE666" s="1"/>
      <c r="FF666" s="1"/>
      <c r="FG666" s="1"/>
      <c r="FH666" s="1"/>
    </row>
    <row r="667" spans="1:164" ht="15.75" customHeight="1" x14ac:dyDescent="0.25">
      <c r="A667" s="1">
        <v>62086</v>
      </c>
      <c r="B667" s="1" t="s">
        <v>668</v>
      </c>
      <c r="C667" s="1" t="s">
        <v>820</v>
      </c>
      <c r="D667" s="1" t="s">
        <v>825</v>
      </c>
      <c r="E667" s="1">
        <v>1780</v>
      </c>
      <c r="F667" s="1" t="s">
        <v>834</v>
      </c>
      <c r="G667" s="1" t="s">
        <v>840</v>
      </c>
      <c r="H667" s="1" t="s">
        <v>844</v>
      </c>
      <c r="I667" s="1" t="s">
        <v>851</v>
      </c>
      <c r="J667" s="33">
        <v>42358.833992094864</v>
      </c>
      <c r="K667" s="33">
        <v>5286.1778656126489</v>
      </c>
      <c r="L667" s="33">
        <v>6584.4189723320169</v>
      </c>
      <c r="M667" s="33">
        <v>22203.407114624508</v>
      </c>
      <c r="N667" s="33">
        <v>4790.1897233201589</v>
      </c>
      <c r="O667" s="33">
        <v>2610.8656126482219</v>
      </c>
      <c r="P667" s="33">
        <v>883.77470355731225</v>
      </c>
      <c r="Q667" s="33">
        <v>26757.905138339924</v>
      </c>
      <c r="R667" s="33">
        <v>684.80632411067199</v>
      </c>
      <c r="S667" s="33">
        <v>1257.9723320158105</v>
      </c>
      <c r="T667" s="33">
        <v>7941.818181818182</v>
      </c>
      <c r="U667" s="33">
        <v>2720.4624505928859</v>
      </c>
      <c r="V667" s="33">
        <v>6660.4110671936769</v>
      </c>
      <c r="W667" s="33">
        <v>5143.213438735178</v>
      </c>
      <c r="X667" s="33">
        <v>1681.4743083003955</v>
      </c>
      <c r="Y667" s="33">
        <v>667.74703557312262</v>
      </c>
      <c r="Z667" s="33">
        <v>32451.011857707512</v>
      </c>
      <c r="AA667" s="33">
        <v>8266.5217391304359</v>
      </c>
      <c r="AB667" s="33">
        <v>3954.9169960474314</v>
      </c>
      <c r="AC667" s="33">
        <v>10755.667984189724</v>
      </c>
      <c r="AD667" s="33">
        <v>5348.351778656127</v>
      </c>
      <c r="AE667" s="33">
        <v>4125.553359683795</v>
      </c>
      <c r="AF667" s="33">
        <v>44592.193675889328</v>
      </c>
      <c r="AG667" s="33">
        <v>6149.2173913043489</v>
      </c>
      <c r="AH667" s="33">
        <v>6964.3517786561279</v>
      </c>
      <c r="AI667" s="33">
        <v>22154.525691699604</v>
      </c>
      <c r="AJ667" s="33">
        <v>5702.339920948617</v>
      </c>
      <c r="AK667" s="33">
        <v>2705.0395256917</v>
      </c>
      <c r="AL667" s="33">
        <v>916.71936758893298</v>
      </c>
      <c r="AM667" s="33">
        <v>31948.411067193683</v>
      </c>
      <c r="AN667" s="33">
        <v>657.63636363636363</v>
      </c>
      <c r="AO667" s="33">
        <v>1476.719367588933</v>
      </c>
      <c r="AP667" s="33">
        <v>9357.584980237154</v>
      </c>
      <c r="AQ667" s="33">
        <v>3439.1027667984195</v>
      </c>
      <c r="AR667" s="33">
        <v>7589.8537549407129</v>
      </c>
      <c r="AS667" s="33">
        <v>6811.2173913043489</v>
      </c>
      <c r="AT667" s="33">
        <v>1897.9762845849805</v>
      </c>
      <c r="AU667" s="33">
        <v>718.32015810276687</v>
      </c>
      <c r="AV667" s="33">
        <v>33975.948616600799</v>
      </c>
      <c r="AW667" s="33">
        <v>10436.09881422925</v>
      </c>
      <c r="AX667" s="33">
        <v>4977.853754940712</v>
      </c>
      <c r="AY667" s="33">
        <v>10497.877470355732</v>
      </c>
      <c r="AZ667" s="33">
        <v>3884.9644268774705</v>
      </c>
      <c r="BA667" s="33">
        <v>4179.154150197629</v>
      </c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  <c r="CC667" s="1"/>
      <c r="CD667" s="1"/>
      <c r="CE667" s="1"/>
      <c r="CF667" s="1"/>
      <c r="CG667" s="1"/>
      <c r="CH667" s="1"/>
      <c r="CI667" s="1"/>
      <c r="CJ667" s="1"/>
      <c r="CK667" s="1"/>
      <c r="CL667" s="1"/>
      <c r="CM667" s="1"/>
      <c r="CN667" s="1"/>
      <c r="CO667" s="1"/>
      <c r="CP667" s="1"/>
      <c r="CQ667" s="1"/>
      <c r="CR667" s="1"/>
      <c r="CS667" s="1"/>
      <c r="CT667" s="1"/>
      <c r="CU667" s="1"/>
      <c r="CV667" s="1"/>
      <c r="CW667" s="1"/>
      <c r="CX667" s="1"/>
      <c r="CY667" s="1"/>
      <c r="CZ667" s="1"/>
      <c r="DA667" s="1"/>
      <c r="DB667" s="1"/>
      <c r="DC667" s="1"/>
      <c r="DD667" s="1"/>
      <c r="DE667" s="1"/>
      <c r="DF667" s="1"/>
      <c r="DG667" s="1"/>
      <c r="DH667" s="1"/>
      <c r="DI667" s="1"/>
      <c r="DJ667" s="1"/>
      <c r="DK667" s="1"/>
      <c r="DL667" s="1"/>
      <c r="DM667" s="1"/>
      <c r="DN667" s="1"/>
      <c r="DO667" s="1"/>
      <c r="DP667" s="1"/>
      <c r="DQ667" s="1"/>
      <c r="DR667" s="1"/>
      <c r="DS667" s="1"/>
      <c r="DT667" s="1"/>
      <c r="DU667" s="1"/>
      <c r="DV667" s="1"/>
      <c r="DW667" s="1"/>
      <c r="DX667" s="1"/>
      <c r="DY667" s="1"/>
      <c r="DZ667" s="1"/>
      <c r="EA667" s="1"/>
      <c r="EB667" s="1"/>
      <c r="EC667" s="1"/>
      <c r="ED667" s="1"/>
      <c r="EE667" s="1"/>
      <c r="EF667" s="1"/>
      <c r="EG667" s="1"/>
      <c r="EH667" s="1"/>
      <c r="EI667" s="1"/>
      <c r="EJ667" s="1"/>
      <c r="EK667" s="1"/>
      <c r="EL667" s="1"/>
      <c r="EM667" s="1"/>
      <c r="EN667" s="1"/>
      <c r="EO667" s="1"/>
      <c r="EP667" s="1"/>
      <c r="EQ667" s="1"/>
      <c r="ER667" s="1"/>
      <c r="ES667" s="1"/>
      <c r="ET667" s="1"/>
      <c r="EU667" s="1"/>
      <c r="EV667" s="1"/>
      <c r="EW667" s="1"/>
      <c r="EX667" s="1"/>
      <c r="EY667" s="1"/>
      <c r="EZ667" s="1"/>
      <c r="FA667" s="1"/>
      <c r="FB667" s="1"/>
      <c r="FC667" s="1"/>
      <c r="FD667" s="1"/>
      <c r="FE667" s="1"/>
      <c r="FF667" s="1"/>
      <c r="FG667" s="1"/>
      <c r="FH667" s="1"/>
    </row>
    <row r="668" spans="1:164" ht="15.75" customHeight="1" x14ac:dyDescent="0.25">
      <c r="A668" s="1">
        <v>62088</v>
      </c>
      <c r="B668" s="1" t="s">
        <v>669</v>
      </c>
      <c r="C668" s="1" t="s">
        <v>820</v>
      </c>
      <c r="D668" s="1" t="s">
        <v>827</v>
      </c>
      <c r="E668" s="1">
        <v>3950</v>
      </c>
      <c r="F668" s="1" t="s">
        <v>832</v>
      </c>
      <c r="G668" s="1" t="s">
        <v>840</v>
      </c>
      <c r="H668" s="1" t="s">
        <v>845</v>
      </c>
      <c r="I668" s="1" t="s">
        <v>851</v>
      </c>
      <c r="J668" s="33">
        <v>132112.69565217392</v>
      </c>
      <c r="K668" s="33">
        <v>15094.375494071146</v>
      </c>
      <c r="L668" s="33">
        <v>21848.584980237156</v>
      </c>
      <c r="M668" s="33">
        <v>55568.130434782608</v>
      </c>
      <c r="N668" s="33">
        <v>22393.960474308304</v>
      </c>
      <c r="O668" s="33">
        <v>13804.335968379448</v>
      </c>
      <c r="P668" s="33">
        <v>3403.308300395257</v>
      </c>
      <c r="Q668" s="33">
        <v>98445.988142292495</v>
      </c>
      <c r="R668" s="33">
        <v>2442.940711462451</v>
      </c>
      <c r="S668" s="33">
        <v>5607.316205533597</v>
      </c>
      <c r="T668" s="33">
        <v>30573.399209486168</v>
      </c>
      <c r="U668" s="33">
        <v>16741.541501976284</v>
      </c>
      <c r="V668" s="33">
        <v>16262.98418972332</v>
      </c>
      <c r="W668" s="33">
        <v>19630.889328063244</v>
      </c>
      <c r="X668" s="33">
        <v>4520.770750988142</v>
      </c>
      <c r="Y668" s="33">
        <v>2666.146245059289</v>
      </c>
      <c r="Z668" s="33">
        <v>119240.52964426877</v>
      </c>
      <c r="AA668" s="33">
        <v>45416.086956521744</v>
      </c>
      <c r="AB668" s="33">
        <v>17242.612648221344</v>
      </c>
      <c r="AC668" s="33">
        <v>22494.450592885376</v>
      </c>
      <c r="AD668" s="33">
        <v>15835.458498023716</v>
      </c>
      <c r="AE668" s="33">
        <v>18251.920948616604</v>
      </c>
      <c r="AF668" s="33">
        <v>105029.58893280632</v>
      </c>
      <c r="AG668" s="33">
        <v>14176.154150197628</v>
      </c>
      <c r="AH668" s="33">
        <v>16844.3162055336</v>
      </c>
      <c r="AI668" s="33">
        <v>49509.853754940712</v>
      </c>
      <c r="AJ668" s="33">
        <v>13365.727272727274</v>
      </c>
      <c r="AK668" s="33">
        <v>9325.0869565217399</v>
      </c>
      <c r="AL668" s="33">
        <v>1808.4505928853757</v>
      </c>
      <c r="AM668" s="33">
        <v>92935.166007905151</v>
      </c>
      <c r="AN668" s="33">
        <v>2516.529644268775</v>
      </c>
      <c r="AO668" s="33">
        <v>4928.422924901186</v>
      </c>
      <c r="AP668" s="33">
        <v>28061.893280632412</v>
      </c>
      <c r="AQ668" s="33">
        <v>14503.853754940712</v>
      </c>
      <c r="AR668" s="33">
        <v>15582</v>
      </c>
      <c r="AS668" s="33">
        <v>20280.027667984192</v>
      </c>
      <c r="AT668" s="33">
        <v>4711.6679841897239</v>
      </c>
      <c r="AU668" s="33">
        <v>2350.7707509881425</v>
      </c>
      <c r="AV668" s="33">
        <v>87790.134387351791</v>
      </c>
      <c r="AW668" s="33">
        <v>29223.229249011856</v>
      </c>
      <c r="AX668" s="33">
        <v>14659.110671936762</v>
      </c>
      <c r="AY668" s="33">
        <v>16728.588932806328</v>
      </c>
      <c r="AZ668" s="33">
        <v>10683.05533596838</v>
      </c>
      <c r="BA668" s="33">
        <v>16496.15019762846</v>
      </c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  <c r="CC668" s="1"/>
      <c r="CD668" s="1"/>
      <c r="CE668" s="1"/>
      <c r="CF668" s="1"/>
      <c r="CG668" s="1"/>
      <c r="CH668" s="1"/>
      <c r="CI668" s="1"/>
      <c r="CJ668" s="1"/>
      <c r="CK668" s="1"/>
      <c r="CL668" s="1"/>
      <c r="CM668" s="1"/>
      <c r="CN668" s="1"/>
      <c r="CO668" s="1"/>
      <c r="CP668" s="1"/>
      <c r="CQ668" s="1"/>
      <c r="CR668" s="1"/>
      <c r="CS668" s="1"/>
      <c r="CT668" s="1"/>
      <c r="CU668" s="1"/>
      <c r="CV668" s="1"/>
      <c r="CW668" s="1"/>
      <c r="CX668" s="1"/>
      <c r="CY668" s="1"/>
      <c r="CZ668" s="1"/>
      <c r="DA668" s="1"/>
      <c r="DB668" s="1"/>
      <c r="DC668" s="1"/>
      <c r="DD668" s="1"/>
      <c r="DE668" s="1"/>
      <c r="DF668" s="1"/>
      <c r="DG668" s="1"/>
      <c r="DH668" s="1"/>
      <c r="DI668" s="1"/>
      <c r="DJ668" s="1"/>
      <c r="DK668" s="1"/>
      <c r="DL668" s="1"/>
      <c r="DM668" s="1"/>
      <c r="DN668" s="1"/>
      <c r="DO668" s="1"/>
      <c r="DP668" s="1"/>
      <c r="DQ668" s="1"/>
      <c r="DR668" s="1"/>
      <c r="DS668" s="1"/>
      <c r="DT668" s="1"/>
      <c r="DU668" s="1"/>
      <c r="DV668" s="1"/>
      <c r="DW668" s="1"/>
      <c r="DX668" s="1"/>
      <c r="DY668" s="1"/>
      <c r="DZ668" s="1"/>
      <c r="EA668" s="1"/>
      <c r="EB668" s="1"/>
      <c r="EC668" s="1"/>
      <c r="ED668" s="1"/>
      <c r="EE668" s="1"/>
      <c r="EF668" s="1"/>
      <c r="EG668" s="1"/>
      <c r="EH668" s="1"/>
      <c r="EI668" s="1"/>
      <c r="EJ668" s="1"/>
      <c r="EK668" s="1"/>
      <c r="EL668" s="1"/>
      <c r="EM668" s="1"/>
      <c r="EN668" s="1"/>
      <c r="EO668" s="1"/>
      <c r="EP668" s="1"/>
      <c r="EQ668" s="1"/>
      <c r="ER668" s="1"/>
      <c r="ES668" s="1"/>
      <c r="ET668" s="1"/>
      <c r="EU668" s="1"/>
      <c r="EV668" s="1"/>
      <c r="EW668" s="1"/>
      <c r="EX668" s="1"/>
      <c r="EY668" s="1"/>
      <c r="EZ668" s="1"/>
      <c r="FA668" s="1"/>
      <c r="FB668" s="1"/>
      <c r="FC668" s="1"/>
      <c r="FD668" s="1"/>
      <c r="FE668" s="1"/>
      <c r="FF668" s="1"/>
      <c r="FG668" s="1"/>
      <c r="FH668" s="1"/>
    </row>
    <row r="669" spans="1:164" ht="15.75" customHeight="1" x14ac:dyDescent="0.25">
      <c r="A669" s="1">
        <v>62089</v>
      </c>
      <c r="B669" s="1" t="s">
        <v>670</v>
      </c>
      <c r="C669" s="1" t="s">
        <v>819</v>
      </c>
      <c r="D669" s="1" t="s">
        <v>827</v>
      </c>
      <c r="E669" s="1">
        <v>2966</v>
      </c>
      <c r="F669" s="1" t="s">
        <v>836</v>
      </c>
      <c r="G669" s="1" t="s">
        <v>840</v>
      </c>
      <c r="H669" s="1" t="s">
        <v>842</v>
      </c>
      <c r="I669" s="1" t="s">
        <v>853</v>
      </c>
      <c r="J669" s="33">
        <v>151596.29249011856</v>
      </c>
      <c r="K669" s="33">
        <v>16340.545454545456</v>
      </c>
      <c r="L669" s="33">
        <v>32245.221343873523</v>
      </c>
      <c r="M669" s="33">
        <v>69557.486166007919</v>
      </c>
      <c r="N669" s="33">
        <v>20042.905138339924</v>
      </c>
      <c r="O669" s="33">
        <v>10961.05928853755</v>
      </c>
      <c r="P669" s="33">
        <v>2449.0750988142295</v>
      </c>
      <c r="Q669" s="33">
        <v>89655.71541501976</v>
      </c>
      <c r="R669" s="33">
        <v>1794.8695652173917</v>
      </c>
      <c r="S669" s="33">
        <v>4023.7707509881425</v>
      </c>
      <c r="T669" s="33">
        <v>29914.818181818187</v>
      </c>
      <c r="U669" s="33">
        <v>16478.968379446644</v>
      </c>
      <c r="V669" s="33">
        <v>16087.252964426878</v>
      </c>
      <c r="W669" s="33">
        <v>13873.695652173912</v>
      </c>
      <c r="X669" s="33">
        <v>4854.2806324110679</v>
      </c>
      <c r="Y669" s="33">
        <v>2628.0592885375495</v>
      </c>
      <c r="Z669" s="33">
        <v>111262.77075098814</v>
      </c>
      <c r="AA669" s="33">
        <v>53563.948616600785</v>
      </c>
      <c r="AB669" s="33">
        <v>13220.213438735178</v>
      </c>
      <c r="AC669" s="33">
        <v>15138.430830039528</v>
      </c>
      <c r="AD669" s="33">
        <v>17069.367588932808</v>
      </c>
      <c r="AE669" s="33">
        <v>12270.810276679844</v>
      </c>
      <c r="AF669" s="33">
        <v>150576.01185770752</v>
      </c>
      <c r="AG669" s="33">
        <v>18342.699604743084</v>
      </c>
      <c r="AH669" s="33">
        <v>29485.399209486168</v>
      </c>
      <c r="AI669" s="33">
        <v>71324.53754940712</v>
      </c>
      <c r="AJ669" s="33">
        <v>19424.857707509884</v>
      </c>
      <c r="AK669" s="33">
        <v>10152.747035573124</v>
      </c>
      <c r="AL669" s="33">
        <v>1845.7707509881425</v>
      </c>
      <c r="AM669" s="33">
        <v>98833.079051383407</v>
      </c>
      <c r="AN669" s="33">
        <v>1871.110671936759</v>
      </c>
      <c r="AO669" s="33">
        <v>3946.2292490118575</v>
      </c>
      <c r="AP669" s="33">
        <v>31327.288537549408</v>
      </c>
      <c r="AQ669" s="33">
        <v>17390.778656126484</v>
      </c>
      <c r="AR669" s="33">
        <v>18550.814229249012</v>
      </c>
      <c r="AS669" s="33">
        <v>16905.932806324112</v>
      </c>
      <c r="AT669" s="33">
        <v>7176.4703557312259</v>
      </c>
      <c r="AU669" s="33">
        <v>1664.4545454545455</v>
      </c>
      <c r="AV669" s="33">
        <v>109794.41501976285</v>
      </c>
      <c r="AW669" s="33">
        <v>50808.664031620559</v>
      </c>
      <c r="AX669" s="33">
        <v>14140.347826086958</v>
      </c>
      <c r="AY669" s="33">
        <v>14440.1581027668</v>
      </c>
      <c r="AZ669" s="33">
        <v>17093.671936758892</v>
      </c>
      <c r="BA669" s="33">
        <v>13311.573122529644</v>
      </c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  <c r="CC669" s="1"/>
      <c r="CD669" s="1"/>
      <c r="CE669" s="1"/>
      <c r="CF669" s="1"/>
      <c r="CG669" s="1"/>
      <c r="CH669" s="1"/>
      <c r="CI669" s="1"/>
      <c r="CJ669" s="1"/>
      <c r="CK669" s="1"/>
      <c r="CL669" s="1"/>
      <c r="CM669" s="1"/>
      <c r="CN669" s="1"/>
      <c r="CO669" s="1"/>
      <c r="CP669" s="1"/>
      <c r="CQ669" s="1"/>
      <c r="CR669" s="1"/>
      <c r="CS669" s="1"/>
      <c r="CT669" s="1"/>
      <c r="CU669" s="1"/>
      <c r="CV669" s="1"/>
      <c r="CW669" s="1"/>
      <c r="CX669" s="1"/>
      <c r="CY669" s="1"/>
      <c r="CZ669" s="1"/>
      <c r="DA669" s="1"/>
      <c r="DB669" s="1"/>
      <c r="DC669" s="1"/>
      <c r="DD669" s="1"/>
      <c r="DE669" s="1"/>
      <c r="DF669" s="1"/>
      <c r="DG669" s="1"/>
      <c r="DH669" s="1"/>
      <c r="DI669" s="1"/>
      <c r="DJ669" s="1"/>
      <c r="DK669" s="1"/>
      <c r="DL669" s="1"/>
      <c r="DM669" s="1"/>
      <c r="DN669" s="1"/>
      <c r="DO669" s="1"/>
      <c r="DP669" s="1"/>
      <c r="DQ669" s="1"/>
      <c r="DR669" s="1"/>
      <c r="DS669" s="1"/>
      <c r="DT669" s="1"/>
      <c r="DU669" s="1"/>
      <c r="DV669" s="1"/>
      <c r="DW669" s="1"/>
      <c r="DX669" s="1"/>
      <c r="DY669" s="1"/>
      <c r="DZ669" s="1"/>
      <c r="EA669" s="1"/>
      <c r="EB669" s="1"/>
      <c r="EC669" s="1"/>
      <c r="ED669" s="1"/>
      <c r="EE669" s="1"/>
      <c r="EF669" s="1"/>
      <c r="EG669" s="1"/>
      <c r="EH669" s="1"/>
      <c r="EI669" s="1"/>
      <c r="EJ669" s="1"/>
      <c r="EK669" s="1"/>
      <c r="EL669" s="1"/>
      <c r="EM669" s="1"/>
      <c r="EN669" s="1"/>
      <c r="EO669" s="1"/>
      <c r="EP669" s="1"/>
      <c r="EQ669" s="1"/>
      <c r="ER669" s="1"/>
      <c r="ES669" s="1"/>
      <c r="ET669" s="1"/>
      <c r="EU669" s="1"/>
      <c r="EV669" s="1"/>
      <c r="EW669" s="1"/>
      <c r="EX669" s="1"/>
      <c r="EY669" s="1"/>
      <c r="EZ669" s="1"/>
      <c r="FA669" s="1"/>
      <c r="FB669" s="1"/>
      <c r="FC669" s="1"/>
      <c r="FD669" s="1"/>
      <c r="FE669" s="1"/>
      <c r="FF669" s="1"/>
      <c r="FG669" s="1"/>
      <c r="FH669" s="1"/>
    </row>
    <row r="670" spans="1:164" ht="15.75" customHeight="1" x14ac:dyDescent="0.25">
      <c r="A670" s="1">
        <v>62092</v>
      </c>
      <c r="B670" s="1" t="s">
        <v>671</v>
      </c>
      <c r="C670" s="1" t="s">
        <v>819</v>
      </c>
      <c r="D670" s="1" t="s">
        <v>830</v>
      </c>
      <c r="E670" s="1">
        <v>4599</v>
      </c>
      <c r="F670" s="1" t="s">
        <v>836</v>
      </c>
      <c r="G670" s="1" t="s">
        <v>840</v>
      </c>
      <c r="H670" s="2" t="s">
        <v>846</v>
      </c>
      <c r="I670" s="1" t="s">
        <v>853</v>
      </c>
      <c r="J670" s="33">
        <v>179960.54545454547</v>
      </c>
      <c r="K670" s="33">
        <v>16035.94861660079</v>
      </c>
      <c r="L670" s="33">
        <v>26513.343873517788</v>
      </c>
      <c r="M670" s="33">
        <v>85106.656126482223</v>
      </c>
      <c r="N670" s="33">
        <v>36178.2371541502</v>
      </c>
      <c r="O670" s="33">
        <v>12197.584980237154</v>
      </c>
      <c r="P670" s="33">
        <v>3928.7747035573125</v>
      </c>
      <c r="Q670" s="33">
        <v>164251.91304347827</v>
      </c>
      <c r="R670" s="33">
        <v>2543.407114624506</v>
      </c>
      <c r="S670" s="33">
        <v>7083.7035573122539</v>
      </c>
      <c r="T670" s="33">
        <v>75033.849802371551</v>
      </c>
      <c r="U670" s="33">
        <v>24025.18972332016</v>
      </c>
      <c r="V670" s="33">
        <v>21903.027667984188</v>
      </c>
      <c r="W670" s="33">
        <v>24931.18972332016</v>
      </c>
      <c r="X670" s="33">
        <v>7766.98023715415</v>
      </c>
      <c r="Y670" s="33">
        <v>964.56521739130437</v>
      </c>
      <c r="Z670" s="33">
        <v>143868.66007905139</v>
      </c>
      <c r="AA670" s="33">
        <v>55260.328063241112</v>
      </c>
      <c r="AB670" s="33">
        <v>23438.501976284588</v>
      </c>
      <c r="AC670" s="33">
        <v>35963.466403162063</v>
      </c>
      <c r="AD670" s="33">
        <v>10684.367588932808</v>
      </c>
      <c r="AE670" s="33">
        <v>18521.996047430832</v>
      </c>
      <c r="AF670" s="33">
        <v>182776.43083003955</v>
      </c>
      <c r="AG670" s="33">
        <v>20699.584980237156</v>
      </c>
      <c r="AH670" s="33">
        <v>24669.786561264824</v>
      </c>
      <c r="AI670" s="33">
        <v>84968.359683794479</v>
      </c>
      <c r="AJ670" s="33">
        <v>37387.134387351784</v>
      </c>
      <c r="AK670" s="33">
        <v>11591.600790513834</v>
      </c>
      <c r="AL670" s="33">
        <v>3459.9644268774705</v>
      </c>
      <c r="AM670" s="33">
        <v>163233.54940711465</v>
      </c>
      <c r="AN670" s="33">
        <v>2921.6916996047435</v>
      </c>
      <c r="AO670" s="33">
        <v>6885.9367588932801</v>
      </c>
      <c r="AP670" s="33">
        <v>74619.335968379455</v>
      </c>
      <c r="AQ670" s="33">
        <v>22072.683794466404</v>
      </c>
      <c r="AR670" s="33">
        <v>19903.600790513836</v>
      </c>
      <c r="AS670" s="33">
        <v>27898.972332015812</v>
      </c>
      <c r="AT670" s="33">
        <v>7902.3557312252969</v>
      </c>
      <c r="AU670" s="33">
        <v>1028.9723320158105</v>
      </c>
      <c r="AV670" s="33">
        <v>149488.40316205533</v>
      </c>
      <c r="AW670" s="33">
        <v>61093.916996047432</v>
      </c>
      <c r="AX670" s="33">
        <v>24660.304347826088</v>
      </c>
      <c r="AY670" s="33">
        <v>33692.849802371544</v>
      </c>
      <c r="AZ670" s="33">
        <v>11247.865612648222</v>
      </c>
      <c r="BA670" s="33">
        <v>18793.466403162056</v>
      </c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  <c r="CC670" s="1"/>
      <c r="CD670" s="1"/>
      <c r="CE670" s="1"/>
      <c r="CF670" s="1"/>
      <c r="CG670" s="1"/>
      <c r="CH670" s="1"/>
      <c r="CI670" s="1"/>
      <c r="CJ670" s="1"/>
      <c r="CK670" s="1"/>
      <c r="CL670" s="1"/>
      <c r="CM670" s="1"/>
      <c r="CN670" s="1"/>
      <c r="CO670" s="1"/>
      <c r="CP670" s="1"/>
      <c r="CQ670" s="1"/>
      <c r="CR670" s="1"/>
      <c r="CS670" s="1"/>
      <c r="CT670" s="1"/>
      <c r="CU670" s="1"/>
      <c r="CV670" s="1"/>
      <c r="CW670" s="1"/>
      <c r="CX670" s="1"/>
      <c r="CY670" s="1"/>
      <c r="CZ670" s="1"/>
      <c r="DA670" s="1"/>
      <c r="DB670" s="1"/>
      <c r="DC670" s="1"/>
      <c r="DD670" s="1"/>
      <c r="DE670" s="1"/>
      <c r="DF670" s="1"/>
      <c r="DG670" s="1"/>
      <c r="DH670" s="1"/>
      <c r="DI670" s="1"/>
      <c r="DJ670" s="1"/>
      <c r="DK670" s="1"/>
      <c r="DL670" s="1"/>
      <c r="DM670" s="1"/>
      <c r="DN670" s="1"/>
      <c r="DO670" s="1"/>
      <c r="DP670" s="1"/>
      <c r="DQ670" s="1"/>
      <c r="DR670" s="1"/>
      <c r="DS670" s="1"/>
      <c r="DT670" s="1"/>
      <c r="DU670" s="1"/>
      <c r="DV670" s="1"/>
      <c r="DW670" s="1"/>
      <c r="DX670" s="1"/>
      <c r="DY670" s="1"/>
      <c r="DZ670" s="1"/>
      <c r="EA670" s="1"/>
      <c r="EB670" s="1"/>
      <c r="EC670" s="1"/>
      <c r="ED670" s="1"/>
      <c r="EE670" s="1"/>
      <c r="EF670" s="1"/>
      <c r="EG670" s="1"/>
      <c r="EH670" s="1"/>
      <c r="EI670" s="1"/>
      <c r="EJ670" s="1"/>
      <c r="EK670" s="1"/>
      <c r="EL670" s="1"/>
      <c r="EM670" s="1"/>
      <c r="EN670" s="1"/>
      <c r="EO670" s="1"/>
      <c r="EP670" s="1"/>
      <c r="EQ670" s="1"/>
      <c r="ER670" s="1"/>
      <c r="ES670" s="1"/>
      <c r="ET670" s="1"/>
      <c r="EU670" s="1"/>
      <c r="EV670" s="1"/>
      <c r="EW670" s="1"/>
      <c r="EX670" s="1"/>
      <c r="EY670" s="1"/>
      <c r="EZ670" s="1"/>
      <c r="FA670" s="1"/>
      <c r="FB670" s="1"/>
      <c r="FC670" s="1"/>
      <c r="FD670" s="1"/>
      <c r="FE670" s="1"/>
      <c r="FF670" s="1"/>
      <c r="FG670" s="1"/>
      <c r="FH670" s="1"/>
    </row>
    <row r="671" spans="1:164" ht="15.75" customHeight="1" x14ac:dyDescent="0.25">
      <c r="A671" s="1">
        <v>62098</v>
      </c>
      <c r="B671" s="1" t="s">
        <v>672</v>
      </c>
      <c r="C671" s="1" t="s">
        <v>819</v>
      </c>
      <c r="D671" s="1" t="s">
        <v>824</v>
      </c>
      <c r="E671" s="1">
        <v>2480</v>
      </c>
      <c r="F671" s="1" t="s">
        <v>832</v>
      </c>
      <c r="G671" s="1" t="s">
        <v>840</v>
      </c>
      <c r="H671" s="1" t="s">
        <v>842</v>
      </c>
      <c r="I671" s="1" t="s">
        <v>852</v>
      </c>
      <c r="J671" s="33">
        <v>42783.71541501976</v>
      </c>
      <c r="K671" s="33">
        <v>2794.9683794466405</v>
      </c>
      <c r="L671" s="33">
        <v>9595.99604743083</v>
      </c>
      <c r="M671" s="33">
        <v>14526.003952569172</v>
      </c>
      <c r="N671" s="33">
        <v>7282.9841897233209</v>
      </c>
      <c r="O671" s="33">
        <v>7027.6956521739139</v>
      </c>
      <c r="P671" s="33">
        <v>1556.0671936758895</v>
      </c>
      <c r="Q671" s="33">
        <v>54240.284584980232</v>
      </c>
      <c r="R671" s="33">
        <v>1553.6561264822135</v>
      </c>
      <c r="S671" s="33">
        <v>2514.335968379447</v>
      </c>
      <c r="T671" s="33">
        <v>16979.027667984192</v>
      </c>
      <c r="U671" s="33">
        <v>11267.604743083006</v>
      </c>
      <c r="V671" s="33">
        <v>7282.3636363636369</v>
      </c>
      <c r="W671" s="33">
        <v>14573.189723320158</v>
      </c>
      <c r="X671" s="33">
        <v>70.106719367588937</v>
      </c>
      <c r="Y671" s="33">
        <v>0</v>
      </c>
      <c r="Z671" s="33">
        <v>53282.74703557312</v>
      </c>
      <c r="AA671" s="33">
        <v>24455.18181818182</v>
      </c>
      <c r="AB671" s="33">
        <v>9949.359683794466</v>
      </c>
      <c r="AC671" s="33">
        <v>3109.422924901186</v>
      </c>
      <c r="AD671" s="33">
        <v>9271.4861660079059</v>
      </c>
      <c r="AE671" s="33">
        <v>6497.2964426877479</v>
      </c>
      <c r="AF671" s="33">
        <v>88144.865612648238</v>
      </c>
      <c r="AG671" s="33">
        <v>10468.335968379448</v>
      </c>
      <c r="AH671" s="33">
        <v>13962.553359683796</v>
      </c>
      <c r="AI671" s="33">
        <v>50857.561264822143</v>
      </c>
      <c r="AJ671" s="33">
        <v>6221.608695652174</v>
      </c>
      <c r="AK671" s="33">
        <v>5530.754940711463</v>
      </c>
      <c r="AL671" s="33">
        <v>1104.0513833992095</v>
      </c>
      <c r="AM671" s="33">
        <v>77606.588932806335</v>
      </c>
      <c r="AN671" s="33">
        <v>1345.7470355731225</v>
      </c>
      <c r="AO671" s="33">
        <v>2142.877470355731</v>
      </c>
      <c r="AP671" s="33">
        <v>25988.861660079056</v>
      </c>
      <c r="AQ671" s="33">
        <v>11417.06719367589</v>
      </c>
      <c r="AR671" s="33">
        <v>13030.486166007906</v>
      </c>
      <c r="AS671" s="33">
        <v>17854.786561264824</v>
      </c>
      <c r="AT671" s="33">
        <v>3523.604743083004</v>
      </c>
      <c r="AU671" s="33">
        <v>2303.1581027667985</v>
      </c>
      <c r="AV671" s="33">
        <v>67347.466403162078</v>
      </c>
      <c r="AW671" s="33">
        <v>22080.86561264822</v>
      </c>
      <c r="AX671" s="33">
        <v>8794.407114624506</v>
      </c>
      <c r="AY671" s="33">
        <v>10651.415019762848</v>
      </c>
      <c r="AZ671" s="33">
        <v>8990.620553359684</v>
      </c>
      <c r="BA671" s="33">
        <v>16830.1581027668</v>
      </c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  <c r="CC671" s="1"/>
      <c r="CD671" s="1"/>
      <c r="CE671" s="1"/>
      <c r="CF671" s="1"/>
      <c r="CG671" s="1"/>
      <c r="CH671" s="1"/>
      <c r="CI671" s="1"/>
      <c r="CJ671" s="1"/>
      <c r="CK671" s="1"/>
      <c r="CL671" s="1"/>
      <c r="CM671" s="1"/>
      <c r="CN671" s="1"/>
      <c r="CO671" s="1"/>
      <c r="CP671" s="1"/>
      <c r="CQ671" s="1"/>
      <c r="CR671" s="1"/>
      <c r="CS671" s="1"/>
      <c r="CT671" s="1"/>
      <c r="CU671" s="1"/>
      <c r="CV671" s="1"/>
      <c r="CW671" s="1"/>
      <c r="CX671" s="1"/>
      <c r="CY671" s="1"/>
      <c r="CZ671" s="1"/>
      <c r="DA671" s="1"/>
      <c r="DB671" s="1"/>
      <c r="DC671" s="1"/>
      <c r="DD671" s="1"/>
      <c r="DE671" s="1"/>
      <c r="DF671" s="1"/>
      <c r="DG671" s="1"/>
      <c r="DH671" s="1"/>
      <c r="DI671" s="1"/>
      <c r="DJ671" s="1"/>
      <c r="DK671" s="1"/>
      <c r="DL671" s="1"/>
      <c r="DM671" s="1"/>
      <c r="DN671" s="1"/>
      <c r="DO671" s="1"/>
      <c r="DP671" s="1"/>
      <c r="DQ671" s="1"/>
      <c r="DR671" s="1"/>
      <c r="DS671" s="1"/>
      <c r="DT671" s="1"/>
      <c r="DU671" s="1"/>
      <c r="DV671" s="1"/>
      <c r="DW671" s="1"/>
      <c r="DX671" s="1"/>
      <c r="DY671" s="1"/>
      <c r="DZ671" s="1"/>
      <c r="EA671" s="1"/>
      <c r="EB671" s="1"/>
      <c r="EC671" s="1"/>
      <c r="ED671" s="1"/>
      <c r="EE671" s="1"/>
      <c r="EF671" s="1"/>
      <c r="EG671" s="1"/>
      <c r="EH671" s="1"/>
      <c r="EI671" s="1"/>
      <c r="EJ671" s="1"/>
      <c r="EK671" s="1"/>
      <c r="EL671" s="1"/>
      <c r="EM671" s="1"/>
      <c r="EN671" s="1"/>
      <c r="EO671" s="1"/>
      <c r="EP671" s="1"/>
      <c r="EQ671" s="1"/>
      <c r="ER671" s="1"/>
      <c r="ES671" s="1"/>
      <c r="ET671" s="1"/>
      <c r="EU671" s="1"/>
      <c r="EV671" s="1"/>
      <c r="EW671" s="1"/>
      <c r="EX671" s="1"/>
      <c r="EY671" s="1"/>
      <c r="EZ671" s="1"/>
      <c r="FA671" s="1"/>
      <c r="FB671" s="1"/>
      <c r="FC671" s="1"/>
      <c r="FD671" s="1"/>
      <c r="FE671" s="1"/>
      <c r="FF671" s="1"/>
      <c r="FG671" s="1"/>
      <c r="FH671" s="1"/>
    </row>
    <row r="672" spans="1:164" ht="15.75" customHeight="1" x14ac:dyDescent="0.25">
      <c r="A672" s="1">
        <v>62102</v>
      </c>
      <c r="B672" s="1" t="s">
        <v>673</v>
      </c>
      <c r="C672" s="1" t="s">
        <v>819</v>
      </c>
      <c r="D672" s="1" t="s">
        <v>825</v>
      </c>
      <c r="E672" s="1">
        <v>2195</v>
      </c>
      <c r="F672" s="1" t="s">
        <v>834</v>
      </c>
      <c r="G672" s="1" t="s">
        <v>840</v>
      </c>
      <c r="H672" s="1" t="s">
        <v>843</v>
      </c>
      <c r="I672" s="1" t="s">
        <v>854</v>
      </c>
      <c r="J672" s="33">
        <v>90932.826086956527</v>
      </c>
      <c r="K672" s="33">
        <v>6913.2727272727288</v>
      </c>
      <c r="L672" s="33">
        <v>15886.06719367589</v>
      </c>
      <c r="M672" s="33">
        <v>41627.106719367592</v>
      </c>
      <c r="N672" s="33">
        <v>19485.06324110672</v>
      </c>
      <c r="O672" s="33">
        <v>5533.853754940712</v>
      </c>
      <c r="P672" s="33">
        <v>1487.4624505928855</v>
      </c>
      <c r="Q672" s="33">
        <v>43852.075098814224</v>
      </c>
      <c r="R672" s="33">
        <v>1068.0039525691702</v>
      </c>
      <c r="S672" s="33">
        <v>2356.213438735178</v>
      </c>
      <c r="T672" s="33">
        <v>14311.426877470358</v>
      </c>
      <c r="U672" s="33">
        <v>6053.7984189723329</v>
      </c>
      <c r="V672" s="33">
        <v>7937.695652173913</v>
      </c>
      <c r="W672" s="33">
        <v>8049.4664031620568</v>
      </c>
      <c r="X672" s="33">
        <v>3199.324110671937</v>
      </c>
      <c r="Y672" s="33">
        <v>876.14624505928862</v>
      </c>
      <c r="Z672" s="33">
        <v>58377.142292490127</v>
      </c>
      <c r="AA672" s="33">
        <v>16621.794466403164</v>
      </c>
      <c r="AB672" s="33">
        <v>6331.7905138339929</v>
      </c>
      <c r="AC672" s="33">
        <v>12247.762845849804</v>
      </c>
      <c r="AD672" s="33">
        <v>15169.664031620554</v>
      </c>
      <c r="AE672" s="33">
        <v>8006.130434782609</v>
      </c>
      <c r="AF672" s="33">
        <v>87714.584980237152</v>
      </c>
      <c r="AG672" s="33">
        <v>7371.0909090909099</v>
      </c>
      <c r="AH672" s="33">
        <v>16069.482213438736</v>
      </c>
      <c r="AI672" s="33">
        <v>38463.454545454544</v>
      </c>
      <c r="AJ672" s="33">
        <v>19014.9604743083</v>
      </c>
      <c r="AK672" s="33">
        <v>5475.2687747035579</v>
      </c>
      <c r="AL672" s="33">
        <v>1320.328063241107</v>
      </c>
      <c r="AM672" s="33">
        <v>43316.869565217392</v>
      </c>
      <c r="AN672" s="33">
        <v>1093.8774703557315</v>
      </c>
      <c r="AO672" s="33">
        <v>2275.5731225296445</v>
      </c>
      <c r="AP672" s="33">
        <v>14570.209486166008</v>
      </c>
      <c r="AQ672" s="33">
        <v>5495.3992094861669</v>
      </c>
      <c r="AR672" s="33">
        <v>7384.146245059289</v>
      </c>
      <c r="AS672" s="33">
        <v>8436.1185770750999</v>
      </c>
      <c r="AT672" s="33">
        <v>3105.636363636364</v>
      </c>
      <c r="AU672" s="33">
        <v>955.90909090909088</v>
      </c>
      <c r="AV672" s="33">
        <v>58896.920948616615</v>
      </c>
      <c r="AW672" s="33">
        <v>15739.039525691702</v>
      </c>
      <c r="AX672" s="33">
        <v>6431.0790513833999</v>
      </c>
      <c r="AY672" s="33">
        <v>11464.229249011858</v>
      </c>
      <c r="AZ672" s="33">
        <v>15533.01581027668</v>
      </c>
      <c r="BA672" s="33">
        <v>9729.557312252964</v>
      </c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  <c r="CC672" s="1"/>
      <c r="CD672" s="1"/>
      <c r="CE672" s="1"/>
      <c r="CF672" s="1"/>
      <c r="CG672" s="1"/>
      <c r="CH672" s="1"/>
      <c r="CI672" s="1"/>
      <c r="CJ672" s="1"/>
      <c r="CK672" s="1"/>
      <c r="CL672" s="1"/>
      <c r="CM672" s="1"/>
      <c r="CN672" s="1"/>
      <c r="CO672" s="1"/>
      <c r="CP672" s="1"/>
      <c r="CQ672" s="1"/>
      <c r="CR672" s="1"/>
      <c r="CS672" s="1"/>
      <c r="CT672" s="1"/>
      <c r="CU672" s="1"/>
      <c r="CV672" s="1"/>
      <c r="CW672" s="1"/>
      <c r="CX672" s="1"/>
      <c r="CY672" s="1"/>
      <c r="CZ672" s="1"/>
      <c r="DA672" s="1"/>
      <c r="DB672" s="1"/>
      <c r="DC672" s="1"/>
      <c r="DD672" s="1"/>
      <c r="DE672" s="1"/>
      <c r="DF672" s="1"/>
      <c r="DG672" s="1"/>
      <c r="DH672" s="1"/>
      <c r="DI672" s="1"/>
      <c r="DJ672" s="1"/>
      <c r="DK672" s="1"/>
      <c r="DL672" s="1"/>
      <c r="DM672" s="1"/>
      <c r="DN672" s="1"/>
      <c r="DO672" s="1"/>
      <c r="DP672" s="1"/>
      <c r="DQ672" s="1"/>
      <c r="DR672" s="1"/>
      <c r="DS672" s="1"/>
      <c r="DT672" s="1"/>
      <c r="DU672" s="1"/>
      <c r="DV672" s="1"/>
      <c r="DW672" s="1"/>
      <c r="DX672" s="1"/>
      <c r="DY672" s="1"/>
      <c r="DZ672" s="1"/>
      <c r="EA672" s="1"/>
      <c r="EB672" s="1"/>
      <c r="EC672" s="1"/>
      <c r="ED672" s="1"/>
      <c r="EE672" s="1"/>
      <c r="EF672" s="1"/>
      <c r="EG672" s="1"/>
      <c r="EH672" s="1"/>
      <c r="EI672" s="1"/>
      <c r="EJ672" s="1"/>
      <c r="EK672" s="1"/>
      <c r="EL672" s="1"/>
      <c r="EM672" s="1"/>
      <c r="EN672" s="1"/>
      <c r="EO672" s="1"/>
      <c r="EP672" s="1"/>
      <c r="EQ672" s="1"/>
      <c r="ER672" s="1"/>
      <c r="ES672" s="1"/>
      <c r="ET672" s="1"/>
      <c r="EU672" s="1"/>
      <c r="EV672" s="1"/>
      <c r="EW672" s="1"/>
      <c r="EX672" s="1"/>
      <c r="EY672" s="1"/>
      <c r="EZ672" s="1"/>
      <c r="FA672" s="1"/>
      <c r="FB672" s="1"/>
      <c r="FC672" s="1"/>
      <c r="FD672" s="1"/>
      <c r="FE672" s="1"/>
      <c r="FF672" s="1"/>
      <c r="FG672" s="1"/>
      <c r="FH672" s="1"/>
    </row>
    <row r="673" spans="1:164" ht="15.75" customHeight="1" x14ac:dyDescent="0.25">
      <c r="A673" s="1">
        <v>62104</v>
      </c>
      <c r="B673" s="1" t="s">
        <v>674</v>
      </c>
      <c r="C673" s="1" t="s">
        <v>819</v>
      </c>
      <c r="D673" s="1" t="s">
        <v>827</v>
      </c>
      <c r="E673" s="1">
        <v>3100</v>
      </c>
      <c r="F673" s="1" t="s">
        <v>835</v>
      </c>
      <c r="G673" s="1" t="s">
        <v>840</v>
      </c>
      <c r="H673" s="2" t="s">
        <v>841</v>
      </c>
      <c r="I673" s="1" t="s">
        <v>851</v>
      </c>
      <c r="J673" s="33">
        <v>67715.873517786575</v>
      </c>
      <c r="K673" s="33">
        <v>3101.4466403162055</v>
      </c>
      <c r="L673" s="33">
        <v>13175.723320158104</v>
      </c>
      <c r="M673" s="33">
        <v>28229.276679841903</v>
      </c>
      <c r="N673" s="33">
        <v>17164.011857707512</v>
      </c>
      <c r="O673" s="33">
        <v>5285.94861660079</v>
      </c>
      <c r="P673" s="33">
        <v>759.46640316205537</v>
      </c>
      <c r="Q673" s="33">
        <v>52222.49407114624</v>
      </c>
      <c r="R673" s="33">
        <v>718.85770750988149</v>
      </c>
      <c r="S673" s="33">
        <v>1707.5494071146247</v>
      </c>
      <c r="T673" s="33">
        <v>18076.565217391304</v>
      </c>
      <c r="U673" s="33">
        <v>7715.6600790513839</v>
      </c>
      <c r="V673" s="33">
        <v>8036.3873517786569</v>
      </c>
      <c r="W673" s="33">
        <v>10805.513833992096</v>
      </c>
      <c r="X673" s="33">
        <v>3369.3715415019765</v>
      </c>
      <c r="Y673" s="33">
        <v>1792.5889328063242</v>
      </c>
      <c r="Z673" s="33">
        <v>54327.557312252968</v>
      </c>
      <c r="AA673" s="33">
        <v>18290.011857707508</v>
      </c>
      <c r="AB673" s="33">
        <v>7069.8221343873529</v>
      </c>
      <c r="AC673" s="33">
        <v>12630.687747035574</v>
      </c>
      <c r="AD673" s="33">
        <v>7947.505928853755</v>
      </c>
      <c r="AE673" s="33">
        <v>8389.5296442687741</v>
      </c>
      <c r="AF673" s="33">
        <v>58938.782608695656</v>
      </c>
      <c r="AG673" s="33">
        <v>2670.818181818182</v>
      </c>
      <c r="AH673" s="33">
        <v>9800.830039525692</v>
      </c>
      <c r="AI673" s="33">
        <v>27753.296442687748</v>
      </c>
      <c r="AJ673" s="33">
        <v>13674.494071146246</v>
      </c>
      <c r="AK673" s="33">
        <v>3865.351778656126</v>
      </c>
      <c r="AL673" s="33">
        <v>1173.9920948616602</v>
      </c>
      <c r="AM673" s="33">
        <v>50696.304347826095</v>
      </c>
      <c r="AN673" s="33">
        <v>1378.9920948616602</v>
      </c>
      <c r="AO673" s="33">
        <v>1161.217391304348</v>
      </c>
      <c r="AP673" s="33">
        <v>17181.802371541504</v>
      </c>
      <c r="AQ673" s="33">
        <v>6915.110671936759</v>
      </c>
      <c r="AR673" s="33">
        <v>7407.98814229249</v>
      </c>
      <c r="AS673" s="33">
        <v>11460.189723320158</v>
      </c>
      <c r="AT673" s="33">
        <v>3372.249011857708</v>
      </c>
      <c r="AU673" s="33">
        <v>1818.7549407114625</v>
      </c>
      <c r="AV673" s="33">
        <v>52041.498023715416</v>
      </c>
      <c r="AW673" s="33">
        <v>12824.99209486166</v>
      </c>
      <c r="AX673" s="33">
        <v>6817.296442687747</v>
      </c>
      <c r="AY673" s="33">
        <v>15130.343873517786</v>
      </c>
      <c r="AZ673" s="33">
        <v>7790.8063241106729</v>
      </c>
      <c r="BA673" s="33">
        <v>9478.0592885375499</v>
      </c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  <c r="CC673" s="1"/>
      <c r="CD673" s="1"/>
      <c r="CE673" s="1"/>
      <c r="CF673" s="1"/>
      <c r="CG673" s="1"/>
      <c r="CH673" s="1"/>
      <c r="CI673" s="1"/>
      <c r="CJ673" s="1"/>
      <c r="CK673" s="1"/>
      <c r="CL673" s="1"/>
      <c r="CM673" s="1"/>
      <c r="CN673" s="1"/>
      <c r="CO673" s="1"/>
      <c r="CP673" s="1"/>
      <c r="CQ673" s="1"/>
      <c r="CR673" s="1"/>
      <c r="CS673" s="1"/>
      <c r="CT673" s="1"/>
      <c r="CU673" s="1"/>
      <c r="CV673" s="1"/>
      <c r="CW673" s="1"/>
      <c r="CX673" s="1"/>
      <c r="CY673" s="1"/>
      <c r="CZ673" s="1"/>
      <c r="DA673" s="1"/>
      <c r="DB673" s="1"/>
      <c r="DC673" s="1"/>
      <c r="DD673" s="1"/>
      <c r="DE673" s="1"/>
      <c r="DF673" s="1"/>
      <c r="DG673" s="1"/>
      <c r="DH673" s="1"/>
      <c r="DI673" s="1"/>
      <c r="DJ673" s="1"/>
      <c r="DK673" s="1"/>
      <c r="DL673" s="1"/>
      <c r="DM673" s="1"/>
      <c r="DN673" s="1"/>
      <c r="DO673" s="1"/>
      <c r="DP673" s="1"/>
      <c r="DQ673" s="1"/>
      <c r="DR673" s="1"/>
      <c r="DS673" s="1"/>
      <c r="DT673" s="1"/>
      <c r="DU673" s="1"/>
      <c r="DV673" s="1"/>
      <c r="DW673" s="1"/>
      <c r="DX673" s="1"/>
      <c r="DY673" s="1"/>
      <c r="DZ673" s="1"/>
      <c r="EA673" s="1"/>
      <c r="EB673" s="1"/>
      <c r="EC673" s="1"/>
      <c r="ED673" s="1"/>
      <c r="EE673" s="1"/>
      <c r="EF673" s="1"/>
      <c r="EG673" s="1"/>
      <c r="EH673" s="1"/>
      <c r="EI673" s="1"/>
      <c r="EJ673" s="1"/>
      <c r="EK673" s="1"/>
      <c r="EL673" s="1"/>
      <c r="EM673" s="1"/>
      <c r="EN673" s="1"/>
      <c r="EO673" s="1"/>
      <c r="EP673" s="1"/>
      <c r="EQ673" s="1"/>
      <c r="ER673" s="1"/>
      <c r="ES673" s="1"/>
      <c r="ET673" s="1"/>
      <c r="EU673" s="1"/>
      <c r="EV673" s="1"/>
      <c r="EW673" s="1"/>
      <c r="EX673" s="1"/>
      <c r="EY673" s="1"/>
      <c r="EZ673" s="1"/>
      <c r="FA673" s="1"/>
      <c r="FB673" s="1"/>
      <c r="FC673" s="1"/>
      <c r="FD673" s="1"/>
      <c r="FE673" s="1"/>
      <c r="FF673" s="1"/>
      <c r="FG673" s="1"/>
      <c r="FH673" s="1"/>
    </row>
    <row r="674" spans="1:164" ht="15.75" customHeight="1" x14ac:dyDescent="0.25">
      <c r="A674" s="1">
        <v>62105</v>
      </c>
      <c r="B674" s="1" t="s">
        <v>675</v>
      </c>
      <c r="C674" s="1" t="s">
        <v>819</v>
      </c>
      <c r="D674" s="1" t="s">
        <v>823</v>
      </c>
      <c r="E674" s="1">
        <v>1533</v>
      </c>
      <c r="F674" s="1" t="s">
        <v>834</v>
      </c>
      <c r="G674" s="1" t="s">
        <v>840</v>
      </c>
      <c r="H674" s="1" t="s">
        <v>844</v>
      </c>
      <c r="I674" s="1" t="s">
        <v>851</v>
      </c>
      <c r="J674" s="33">
        <v>31605.027667984192</v>
      </c>
      <c r="K674" s="33">
        <v>4224.707509881423</v>
      </c>
      <c r="L674" s="33">
        <v>988.57312252964437</v>
      </c>
      <c r="M674" s="33">
        <v>25687.21343873518</v>
      </c>
      <c r="N674" s="33">
        <v>704.53359683794474</v>
      </c>
      <c r="O674" s="33">
        <v>0</v>
      </c>
      <c r="P674" s="33">
        <v>0</v>
      </c>
      <c r="Q674" s="33">
        <v>25570.470355731228</v>
      </c>
      <c r="R674" s="33">
        <v>484.34782608695662</v>
      </c>
      <c r="S674" s="33">
        <v>1230.1304347826087</v>
      </c>
      <c r="T674" s="33">
        <v>7419.5810276679849</v>
      </c>
      <c r="U674" s="33">
        <v>4776.6561264822139</v>
      </c>
      <c r="V674" s="33">
        <v>5580.304347826087</v>
      </c>
      <c r="W674" s="33">
        <v>4412.818181818182</v>
      </c>
      <c r="X674" s="33">
        <v>448.78656126482218</v>
      </c>
      <c r="Y674" s="33">
        <v>1217.8458498023717</v>
      </c>
      <c r="Z674" s="33">
        <v>37572.588932806328</v>
      </c>
      <c r="AA674" s="33">
        <v>16095.715415019762</v>
      </c>
      <c r="AB674" s="33">
        <v>2572.786561264822</v>
      </c>
      <c r="AC674" s="33">
        <v>6979.782608695652</v>
      </c>
      <c r="AD674" s="33">
        <v>4644.644268774704</v>
      </c>
      <c r="AE674" s="33">
        <v>7279.6600790513839</v>
      </c>
      <c r="AF674" s="33">
        <v>31928.972332015808</v>
      </c>
      <c r="AG674" s="33">
        <v>3368.837944664032</v>
      </c>
      <c r="AH674" s="33">
        <v>954.58498023715424</v>
      </c>
      <c r="AI674" s="33">
        <v>27052.513833992096</v>
      </c>
      <c r="AJ674" s="33">
        <v>369.89328063241112</v>
      </c>
      <c r="AK674" s="33">
        <v>21.996047430830039</v>
      </c>
      <c r="AL674" s="33">
        <v>161.14624505928856</v>
      </c>
      <c r="AM674" s="33">
        <v>22580.233201581028</v>
      </c>
      <c r="AN674" s="33">
        <v>432.52173913043481</v>
      </c>
      <c r="AO674" s="33">
        <v>740.14229249011862</v>
      </c>
      <c r="AP674" s="33">
        <v>4690.99209486166</v>
      </c>
      <c r="AQ674" s="33">
        <v>4343.754940711463</v>
      </c>
      <c r="AR674" s="33">
        <v>5737.332015810277</v>
      </c>
      <c r="AS674" s="33">
        <v>5178.952569169961</v>
      </c>
      <c r="AT674" s="33">
        <v>187.15019762845853</v>
      </c>
      <c r="AU674" s="33">
        <v>1269.3873517786562</v>
      </c>
      <c r="AV674" s="33">
        <v>29407.77865612648</v>
      </c>
      <c r="AW674" s="33">
        <v>7798.1818181818189</v>
      </c>
      <c r="AX674" s="33">
        <v>2246.407114624506</v>
      </c>
      <c r="AY674" s="33">
        <v>6674.7035573122539</v>
      </c>
      <c r="AZ674" s="33">
        <v>5028.1581027667989</v>
      </c>
      <c r="BA674" s="33">
        <v>7660.3280632411079</v>
      </c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  <c r="CC674" s="1"/>
      <c r="CD674" s="1"/>
      <c r="CE674" s="1"/>
      <c r="CF674" s="1"/>
      <c r="CG674" s="1"/>
      <c r="CH674" s="1"/>
      <c r="CI674" s="1"/>
      <c r="CJ674" s="1"/>
      <c r="CK674" s="1"/>
      <c r="CL674" s="1"/>
      <c r="CM674" s="1"/>
      <c r="CN674" s="1"/>
      <c r="CO674" s="1"/>
      <c r="CP674" s="1"/>
      <c r="CQ674" s="1"/>
      <c r="CR674" s="1"/>
      <c r="CS674" s="1"/>
      <c r="CT674" s="1"/>
      <c r="CU674" s="1"/>
      <c r="CV674" s="1"/>
      <c r="CW674" s="1"/>
      <c r="CX674" s="1"/>
      <c r="CY674" s="1"/>
      <c r="CZ674" s="1"/>
      <c r="DA674" s="1"/>
      <c r="DB674" s="1"/>
      <c r="DC674" s="1"/>
      <c r="DD674" s="1"/>
      <c r="DE674" s="1"/>
      <c r="DF674" s="1"/>
      <c r="DG674" s="1"/>
      <c r="DH674" s="1"/>
      <c r="DI674" s="1"/>
      <c r="DJ674" s="1"/>
      <c r="DK674" s="1"/>
      <c r="DL674" s="1"/>
      <c r="DM674" s="1"/>
      <c r="DN674" s="1"/>
      <c r="DO674" s="1"/>
      <c r="DP674" s="1"/>
      <c r="DQ674" s="1"/>
      <c r="DR674" s="1"/>
      <c r="DS674" s="1"/>
      <c r="DT674" s="1"/>
      <c r="DU674" s="1"/>
      <c r="DV674" s="1"/>
      <c r="DW674" s="1"/>
      <c r="DX674" s="1"/>
      <c r="DY674" s="1"/>
      <c r="DZ674" s="1"/>
      <c r="EA674" s="1"/>
      <c r="EB674" s="1"/>
      <c r="EC674" s="1"/>
      <c r="ED674" s="1"/>
      <c r="EE674" s="1"/>
      <c r="EF674" s="1"/>
      <c r="EG674" s="1"/>
      <c r="EH674" s="1"/>
      <c r="EI674" s="1"/>
      <c r="EJ674" s="1"/>
      <c r="EK674" s="1"/>
      <c r="EL674" s="1"/>
      <c r="EM674" s="1"/>
      <c r="EN674" s="1"/>
      <c r="EO674" s="1"/>
      <c r="EP674" s="1"/>
      <c r="EQ674" s="1"/>
      <c r="ER674" s="1"/>
      <c r="ES674" s="1"/>
      <c r="ET674" s="1"/>
      <c r="EU674" s="1"/>
      <c r="EV674" s="1"/>
      <c r="EW674" s="1"/>
      <c r="EX674" s="1"/>
      <c r="EY674" s="1"/>
      <c r="EZ674" s="1"/>
      <c r="FA674" s="1"/>
      <c r="FB674" s="1"/>
      <c r="FC674" s="1"/>
      <c r="FD674" s="1"/>
      <c r="FE674" s="1"/>
      <c r="FF674" s="1"/>
      <c r="FG674" s="1"/>
      <c r="FH674" s="1"/>
    </row>
    <row r="675" spans="1:164" ht="15.75" customHeight="1" x14ac:dyDescent="0.25">
      <c r="A675" s="1">
        <v>62108</v>
      </c>
      <c r="B675" s="1" t="s">
        <v>676</v>
      </c>
      <c r="C675" s="1" t="s">
        <v>820</v>
      </c>
      <c r="D675" s="1" t="s">
        <v>824</v>
      </c>
      <c r="E675" s="1">
        <v>2267</v>
      </c>
      <c r="F675" s="1" t="s">
        <v>834</v>
      </c>
      <c r="G675" s="1" t="s">
        <v>840</v>
      </c>
      <c r="H675" s="2" t="s">
        <v>841</v>
      </c>
      <c r="I675" s="1" t="s">
        <v>851</v>
      </c>
      <c r="J675" s="33">
        <v>36967.861660079056</v>
      </c>
      <c r="K675" s="33">
        <v>5521.833992094862</v>
      </c>
      <c r="L675" s="33">
        <v>7826.798418972332</v>
      </c>
      <c r="M675" s="33">
        <v>11433.339920948616</v>
      </c>
      <c r="N675" s="33">
        <v>6526.1462450592899</v>
      </c>
      <c r="O675" s="33">
        <v>4186.256916996047</v>
      </c>
      <c r="P675" s="33">
        <v>1473.4861660079052</v>
      </c>
      <c r="Q675" s="33">
        <v>78583.332015810287</v>
      </c>
      <c r="R675" s="33">
        <v>1185.0197628458498</v>
      </c>
      <c r="S675" s="33">
        <v>5563.130434782609</v>
      </c>
      <c r="T675" s="33">
        <v>23930.620553359688</v>
      </c>
      <c r="U675" s="33">
        <v>12293.426877470356</v>
      </c>
      <c r="V675" s="33">
        <v>13340.711462450594</v>
      </c>
      <c r="W675" s="33">
        <v>16733.719367588932</v>
      </c>
      <c r="X675" s="33">
        <v>3902.252964426878</v>
      </c>
      <c r="Y675" s="33">
        <v>1634.4505928853755</v>
      </c>
      <c r="Z675" s="33">
        <v>74027.102766798431</v>
      </c>
      <c r="AA675" s="33">
        <v>28255.588932806328</v>
      </c>
      <c r="AB675" s="33">
        <v>11996.92490118577</v>
      </c>
      <c r="AC675" s="33">
        <v>15706.541501976288</v>
      </c>
      <c r="AD675" s="33">
        <v>7465.715415019763</v>
      </c>
      <c r="AE675" s="33">
        <v>10602.332015810278</v>
      </c>
      <c r="AF675" s="33">
        <v>39587.968379446647</v>
      </c>
      <c r="AG675" s="33">
        <v>7239.474308300395</v>
      </c>
      <c r="AH675" s="33">
        <v>9613.9486166007919</v>
      </c>
      <c r="AI675" s="33">
        <v>11267.549407114626</v>
      </c>
      <c r="AJ675" s="33">
        <v>7401.5770750988158</v>
      </c>
      <c r="AK675" s="33">
        <v>3298.6561264822139</v>
      </c>
      <c r="AL675" s="33">
        <v>766.76284584980249</v>
      </c>
      <c r="AM675" s="33">
        <v>89895.043478260879</v>
      </c>
      <c r="AN675" s="33">
        <v>1093.01581027668</v>
      </c>
      <c r="AO675" s="33">
        <v>5926.245059288538</v>
      </c>
      <c r="AP675" s="33">
        <v>25843.185770750992</v>
      </c>
      <c r="AQ675" s="33">
        <v>14269.928853754942</v>
      </c>
      <c r="AR675" s="33">
        <v>16258.833992094866</v>
      </c>
      <c r="AS675" s="33">
        <v>20200.735177865616</v>
      </c>
      <c r="AT675" s="33">
        <v>4599.3636363636369</v>
      </c>
      <c r="AU675" s="33">
        <v>1703.7351778656127</v>
      </c>
      <c r="AV675" s="33">
        <v>67113.695652173934</v>
      </c>
      <c r="AW675" s="33">
        <v>22184.035573122532</v>
      </c>
      <c r="AX675" s="33">
        <v>11948.367588932808</v>
      </c>
      <c r="AY675" s="33">
        <v>15338.019762845852</v>
      </c>
      <c r="AZ675" s="33">
        <v>6491.0316205533609</v>
      </c>
      <c r="BA675" s="33">
        <v>11152.241106719368</v>
      </c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  <c r="CC675" s="1"/>
      <c r="CD675" s="1"/>
      <c r="CE675" s="1"/>
      <c r="CF675" s="1"/>
      <c r="CG675" s="1"/>
      <c r="CH675" s="1"/>
      <c r="CI675" s="1"/>
      <c r="CJ675" s="1"/>
      <c r="CK675" s="1"/>
      <c r="CL675" s="1"/>
      <c r="CM675" s="1"/>
      <c r="CN675" s="1"/>
      <c r="CO675" s="1"/>
      <c r="CP675" s="1"/>
      <c r="CQ675" s="1"/>
      <c r="CR675" s="1"/>
      <c r="CS675" s="1"/>
      <c r="CT675" s="1"/>
      <c r="CU675" s="1"/>
      <c r="CV675" s="1"/>
      <c r="CW675" s="1"/>
      <c r="CX675" s="1"/>
      <c r="CY675" s="1"/>
      <c r="CZ675" s="1"/>
      <c r="DA675" s="1"/>
      <c r="DB675" s="1"/>
      <c r="DC675" s="1"/>
      <c r="DD675" s="1"/>
      <c r="DE675" s="1"/>
      <c r="DF675" s="1"/>
      <c r="DG675" s="1"/>
      <c r="DH675" s="1"/>
      <c r="DI675" s="1"/>
      <c r="DJ675" s="1"/>
      <c r="DK675" s="1"/>
      <c r="DL675" s="1"/>
      <c r="DM675" s="1"/>
      <c r="DN675" s="1"/>
      <c r="DO675" s="1"/>
      <c r="DP675" s="1"/>
      <c r="DQ675" s="1"/>
      <c r="DR675" s="1"/>
      <c r="DS675" s="1"/>
      <c r="DT675" s="1"/>
      <c r="DU675" s="1"/>
      <c r="DV675" s="1"/>
      <c r="DW675" s="1"/>
      <c r="DX675" s="1"/>
      <c r="DY675" s="1"/>
      <c r="DZ675" s="1"/>
      <c r="EA675" s="1"/>
      <c r="EB675" s="1"/>
      <c r="EC675" s="1"/>
      <c r="ED675" s="1"/>
      <c r="EE675" s="1"/>
      <c r="EF675" s="1"/>
      <c r="EG675" s="1"/>
      <c r="EH675" s="1"/>
      <c r="EI675" s="1"/>
      <c r="EJ675" s="1"/>
      <c r="EK675" s="1"/>
      <c r="EL675" s="1"/>
      <c r="EM675" s="1"/>
      <c r="EN675" s="1"/>
      <c r="EO675" s="1"/>
      <c r="EP675" s="1"/>
      <c r="EQ675" s="1"/>
      <c r="ER675" s="1"/>
      <c r="ES675" s="1"/>
      <c r="ET675" s="1"/>
      <c r="EU675" s="1"/>
      <c r="EV675" s="1"/>
      <c r="EW675" s="1"/>
      <c r="EX675" s="1"/>
      <c r="EY675" s="1"/>
      <c r="EZ675" s="1"/>
      <c r="FA675" s="1"/>
      <c r="FB675" s="1"/>
      <c r="FC675" s="1"/>
      <c r="FD675" s="1"/>
      <c r="FE675" s="1"/>
      <c r="FF675" s="1"/>
      <c r="FG675" s="1"/>
      <c r="FH675" s="1"/>
    </row>
    <row r="676" spans="1:164" ht="15.75" customHeight="1" x14ac:dyDescent="0.25">
      <c r="A676" s="1">
        <v>62109</v>
      </c>
      <c r="B676" s="1" t="s">
        <v>677</v>
      </c>
      <c r="C676" s="1" t="s">
        <v>820</v>
      </c>
      <c r="D676" s="1" t="s">
        <v>827</v>
      </c>
      <c r="E676" s="1">
        <v>3839</v>
      </c>
      <c r="F676" s="1" t="s">
        <v>832</v>
      </c>
      <c r="G676" s="1" t="s">
        <v>840</v>
      </c>
      <c r="H676" s="1" t="s">
        <v>846</v>
      </c>
      <c r="I676" s="1" t="s">
        <v>851</v>
      </c>
      <c r="J676" s="33">
        <v>121406.97628458501</v>
      </c>
      <c r="K676" s="33">
        <v>14840.826086956524</v>
      </c>
      <c r="L676" s="33">
        <v>26440.664031620556</v>
      </c>
      <c r="M676" s="33">
        <v>38491.134387351784</v>
      </c>
      <c r="N676" s="33">
        <v>26378.699604743084</v>
      </c>
      <c r="O676" s="33">
        <v>12457.905138339922</v>
      </c>
      <c r="P676" s="33">
        <v>2797.747035573123</v>
      </c>
      <c r="Q676" s="33">
        <v>100581.1185770751</v>
      </c>
      <c r="R676" s="33">
        <v>4520.411067193676</v>
      </c>
      <c r="S676" s="33">
        <v>5442.450592885376</v>
      </c>
      <c r="T676" s="33">
        <v>31049.837944664032</v>
      </c>
      <c r="U676" s="33">
        <v>17045.893280632412</v>
      </c>
      <c r="V676" s="33">
        <v>15737.276679841898</v>
      </c>
      <c r="W676" s="33">
        <v>16984.743083003956</v>
      </c>
      <c r="X676" s="33">
        <v>7363.0158102766809</v>
      </c>
      <c r="Y676" s="33">
        <v>2437.4901185770755</v>
      </c>
      <c r="Z676" s="33">
        <v>114723.84980237157</v>
      </c>
      <c r="AA676" s="33">
        <v>47442.462450592888</v>
      </c>
      <c r="AB676" s="33">
        <v>16991.782608695652</v>
      </c>
      <c r="AC676" s="33">
        <v>19439.351778656128</v>
      </c>
      <c r="AD676" s="33">
        <v>18569.980237154152</v>
      </c>
      <c r="AE676" s="33">
        <v>12280.272727272728</v>
      </c>
      <c r="AF676" s="33">
        <v>95732.245059288543</v>
      </c>
      <c r="AG676" s="33">
        <v>13462.581027667986</v>
      </c>
      <c r="AH676" s="33">
        <v>18123.545454545456</v>
      </c>
      <c r="AI676" s="33">
        <v>34659.225296442688</v>
      </c>
      <c r="AJ676" s="33">
        <v>19264.501976284588</v>
      </c>
      <c r="AK676" s="33">
        <v>8952.0711462450599</v>
      </c>
      <c r="AL676" s="33">
        <v>1270.3201581027668</v>
      </c>
      <c r="AM676" s="33">
        <v>90309.936758893295</v>
      </c>
      <c r="AN676" s="33">
        <v>3779.905138339921</v>
      </c>
      <c r="AO676" s="33">
        <v>3950.086956521739</v>
      </c>
      <c r="AP676" s="33">
        <v>26185.806324110672</v>
      </c>
      <c r="AQ676" s="33">
        <v>14498.130434782608</v>
      </c>
      <c r="AR676" s="33">
        <v>13826.992094861662</v>
      </c>
      <c r="AS676" s="33">
        <v>16992.13438735178</v>
      </c>
      <c r="AT676" s="33">
        <v>8798.185770750988</v>
      </c>
      <c r="AU676" s="33">
        <v>2278.6956521739135</v>
      </c>
      <c r="AV676" s="33">
        <v>88579.162055335968</v>
      </c>
      <c r="AW676" s="33">
        <v>37886.675889328064</v>
      </c>
      <c r="AX676" s="33">
        <v>14409.794466403162</v>
      </c>
      <c r="AY676" s="33">
        <v>14127.343873517788</v>
      </c>
      <c r="AZ676" s="33">
        <v>10240.466403162056</v>
      </c>
      <c r="BA676" s="33">
        <v>11914.881422924902</v>
      </c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  <c r="CC676" s="1"/>
      <c r="CD676" s="1"/>
      <c r="CE676" s="1"/>
      <c r="CF676" s="1"/>
      <c r="CG676" s="1"/>
      <c r="CH676" s="1"/>
      <c r="CI676" s="1"/>
      <c r="CJ676" s="1"/>
      <c r="CK676" s="1"/>
      <c r="CL676" s="1"/>
      <c r="CM676" s="1"/>
      <c r="CN676" s="1"/>
      <c r="CO676" s="1"/>
      <c r="CP676" s="1"/>
      <c r="CQ676" s="1"/>
      <c r="CR676" s="1"/>
      <c r="CS676" s="1"/>
      <c r="CT676" s="1"/>
      <c r="CU676" s="1"/>
      <c r="CV676" s="1"/>
      <c r="CW676" s="1"/>
      <c r="CX676" s="1"/>
      <c r="CY676" s="1"/>
      <c r="CZ676" s="1"/>
      <c r="DA676" s="1"/>
      <c r="DB676" s="1"/>
      <c r="DC676" s="1"/>
      <c r="DD676" s="1"/>
      <c r="DE676" s="1"/>
      <c r="DF676" s="1"/>
      <c r="DG676" s="1"/>
      <c r="DH676" s="1"/>
      <c r="DI676" s="1"/>
      <c r="DJ676" s="1"/>
      <c r="DK676" s="1"/>
      <c r="DL676" s="1"/>
      <c r="DM676" s="1"/>
      <c r="DN676" s="1"/>
      <c r="DO676" s="1"/>
      <c r="DP676" s="1"/>
      <c r="DQ676" s="1"/>
      <c r="DR676" s="1"/>
      <c r="DS676" s="1"/>
      <c r="DT676" s="1"/>
      <c r="DU676" s="1"/>
      <c r="DV676" s="1"/>
      <c r="DW676" s="1"/>
      <c r="DX676" s="1"/>
      <c r="DY676" s="1"/>
      <c r="DZ676" s="1"/>
      <c r="EA676" s="1"/>
      <c r="EB676" s="1"/>
      <c r="EC676" s="1"/>
      <c r="ED676" s="1"/>
      <c r="EE676" s="1"/>
      <c r="EF676" s="1"/>
      <c r="EG676" s="1"/>
      <c r="EH676" s="1"/>
      <c r="EI676" s="1"/>
      <c r="EJ676" s="1"/>
      <c r="EK676" s="1"/>
      <c r="EL676" s="1"/>
      <c r="EM676" s="1"/>
      <c r="EN676" s="1"/>
      <c r="EO676" s="1"/>
      <c r="EP676" s="1"/>
      <c r="EQ676" s="1"/>
      <c r="ER676" s="1"/>
      <c r="ES676" s="1"/>
      <c r="ET676" s="1"/>
      <c r="EU676" s="1"/>
      <c r="EV676" s="1"/>
      <c r="EW676" s="1"/>
      <c r="EX676" s="1"/>
      <c r="EY676" s="1"/>
      <c r="EZ676" s="1"/>
      <c r="FA676" s="1"/>
      <c r="FB676" s="1"/>
      <c r="FC676" s="1"/>
      <c r="FD676" s="1"/>
      <c r="FE676" s="1"/>
      <c r="FF676" s="1"/>
      <c r="FG676" s="1"/>
      <c r="FH676" s="1"/>
    </row>
    <row r="677" spans="1:164" ht="15.75" customHeight="1" x14ac:dyDescent="0.25">
      <c r="A677" s="1">
        <v>62110</v>
      </c>
      <c r="B677" s="1" t="s">
        <v>678</v>
      </c>
      <c r="C677" s="1" t="s">
        <v>820</v>
      </c>
      <c r="D677" s="1" t="s">
        <v>823</v>
      </c>
      <c r="E677" s="1">
        <v>1000</v>
      </c>
      <c r="F677" s="1" t="s">
        <v>834</v>
      </c>
      <c r="G677" s="1" t="s">
        <v>840</v>
      </c>
      <c r="H677" s="1" t="s">
        <v>844</v>
      </c>
      <c r="I677" s="1" t="s">
        <v>852</v>
      </c>
      <c r="J677" s="33">
        <v>22803.490118577076</v>
      </c>
      <c r="K677" s="33">
        <v>53.015810276679844</v>
      </c>
      <c r="L677" s="33">
        <v>133.79841897233203</v>
      </c>
      <c r="M677" s="33">
        <v>22381.636363636364</v>
      </c>
      <c r="N677" s="33">
        <v>0</v>
      </c>
      <c r="O677" s="33">
        <v>63.320158102766797</v>
      </c>
      <c r="P677" s="33">
        <v>171.71936758893281</v>
      </c>
      <c r="Q677" s="33">
        <v>17444.644268774704</v>
      </c>
      <c r="R677" s="33">
        <v>344.18972332015812</v>
      </c>
      <c r="S677" s="33">
        <v>560.02766798418975</v>
      </c>
      <c r="T677" s="33">
        <v>4887.474308300395</v>
      </c>
      <c r="U677" s="33">
        <v>1985.5731225296445</v>
      </c>
      <c r="V677" s="33">
        <v>2558.920948616601</v>
      </c>
      <c r="W677" s="33">
        <v>4623.644268774704</v>
      </c>
      <c r="X677" s="33">
        <v>1844.4308300395257</v>
      </c>
      <c r="Y677" s="33">
        <v>640.38339920948624</v>
      </c>
      <c r="Z677" s="33">
        <v>13155.652173913046</v>
      </c>
      <c r="AA677" s="33">
        <v>4569.727272727273</v>
      </c>
      <c r="AB677" s="33">
        <v>1646.8695652173915</v>
      </c>
      <c r="AC677" s="33">
        <v>3704.747035573123</v>
      </c>
      <c r="AD677" s="33">
        <v>477.9288537549408</v>
      </c>
      <c r="AE677" s="33">
        <v>2756.3794466403165</v>
      </c>
      <c r="AF677" s="33">
        <v>24126.881422924904</v>
      </c>
      <c r="AG677" s="33">
        <v>163.43478260869566</v>
      </c>
      <c r="AH677" s="33">
        <v>193.28063241106722</v>
      </c>
      <c r="AI677" s="33">
        <v>23483.545454545456</v>
      </c>
      <c r="AJ677" s="33">
        <v>5.1383399209486171</v>
      </c>
      <c r="AK677" s="33">
        <v>195.89328063241109</v>
      </c>
      <c r="AL677" s="33">
        <v>85.588932806324109</v>
      </c>
      <c r="AM677" s="33">
        <v>18290.193675889328</v>
      </c>
      <c r="AN677" s="33">
        <v>243.51778656126484</v>
      </c>
      <c r="AO677" s="33">
        <v>616.77470355731236</v>
      </c>
      <c r="AP677" s="33">
        <v>5187.940711462451</v>
      </c>
      <c r="AQ677" s="33">
        <v>2296.1027667984195</v>
      </c>
      <c r="AR677" s="33">
        <v>2297.351778656127</v>
      </c>
      <c r="AS677" s="33">
        <v>5198.652173913044</v>
      </c>
      <c r="AT677" s="33">
        <v>1695.4664031620553</v>
      </c>
      <c r="AU677" s="33">
        <v>754.38735177865613</v>
      </c>
      <c r="AV677" s="33">
        <v>13568.604743083004</v>
      </c>
      <c r="AW677" s="33">
        <v>5578.430830039526</v>
      </c>
      <c r="AX677" s="33">
        <v>1368.8537549407117</v>
      </c>
      <c r="AY677" s="33">
        <v>3595.1422924901185</v>
      </c>
      <c r="AZ677" s="33">
        <v>348.38735177865613</v>
      </c>
      <c r="BA677" s="33">
        <v>2677.7905138339925</v>
      </c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  <c r="CC677" s="1"/>
      <c r="CD677" s="1"/>
      <c r="CE677" s="1"/>
      <c r="CF677" s="1"/>
      <c r="CG677" s="1"/>
      <c r="CH677" s="1"/>
      <c r="CI677" s="1"/>
      <c r="CJ677" s="1"/>
      <c r="CK677" s="1"/>
      <c r="CL677" s="1"/>
      <c r="CM677" s="1"/>
      <c r="CN677" s="1"/>
      <c r="CO677" s="1"/>
      <c r="CP677" s="1"/>
      <c r="CQ677" s="1"/>
      <c r="CR677" s="1"/>
      <c r="CS677" s="1"/>
      <c r="CT677" s="1"/>
      <c r="CU677" s="1"/>
      <c r="CV677" s="1"/>
      <c r="CW677" s="1"/>
      <c r="CX677" s="1"/>
      <c r="CY677" s="1"/>
      <c r="CZ677" s="1"/>
      <c r="DA677" s="1"/>
      <c r="DB677" s="1"/>
      <c r="DC677" s="1"/>
      <c r="DD677" s="1"/>
      <c r="DE677" s="1"/>
      <c r="DF677" s="1"/>
      <c r="DG677" s="1"/>
      <c r="DH677" s="1"/>
      <c r="DI677" s="1"/>
      <c r="DJ677" s="1"/>
      <c r="DK677" s="1"/>
      <c r="DL677" s="1"/>
      <c r="DM677" s="1"/>
      <c r="DN677" s="1"/>
      <c r="DO677" s="1"/>
      <c r="DP677" s="1"/>
      <c r="DQ677" s="1"/>
      <c r="DR677" s="1"/>
      <c r="DS677" s="1"/>
      <c r="DT677" s="1"/>
      <c r="DU677" s="1"/>
      <c r="DV677" s="1"/>
      <c r="DW677" s="1"/>
      <c r="DX677" s="1"/>
      <c r="DY677" s="1"/>
      <c r="DZ677" s="1"/>
      <c r="EA677" s="1"/>
      <c r="EB677" s="1"/>
      <c r="EC677" s="1"/>
      <c r="ED677" s="1"/>
      <c r="EE677" s="1"/>
      <c r="EF677" s="1"/>
      <c r="EG677" s="1"/>
      <c r="EH677" s="1"/>
      <c r="EI677" s="1"/>
      <c r="EJ677" s="1"/>
      <c r="EK677" s="1"/>
      <c r="EL677" s="1"/>
      <c r="EM677" s="1"/>
      <c r="EN677" s="1"/>
      <c r="EO677" s="1"/>
      <c r="EP677" s="1"/>
      <c r="EQ677" s="1"/>
      <c r="ER677" s="1"/>
      <c r="ES677" s="1"/>
      <c r="ET677" s="1"/>
      <c r="EU677" s="1"/>
      <c r="EV677" s="1"/>
      <c r="EW677" s="1"/>
      <c r="EX677" s="1"/>
      <c r="EY677" s="1"/>
      <c r="EZ677" s="1"/>
      <c r="FA677" s="1"/>
      <c r="FB677" s="1"/>
      <c r="FC677" s="1"/>
      <c r="FD677" s="1"/>
      <c r="FE677" s="1"/>
      <c r="FF677" s="1"/>
      <c r="FG677" s="1"/>
      <c r="FH677" s="1"/>
    </row>
    <row r="678" spans="1:164" ht="15.75" customHeight="1" x14ac:dyDescent="0.25">
      <c r="A678" s="1">
        <v>62111</v>
      </c>
      <c r="B678" s="1" t="s">
        <v>679</v>
      </c>
      <c r="C678" s="1" t="s">
        <v>820</v>
      </c>
      <c r="D678" s="1" t="s">
        <v>824</v>
      </c>
      <c r="E678" s="1">
        <v>2475</v>
      </c>
      <c r="F678" s="1" t="s">
        <v>832</v>
      </c>
      <c r="G678" s="1" t="s">
        <v>840</v>
      </c>
      <c r="H678" s="1" t="s">
        <v>842</v>
      </c>
      <c r="I678" s="1" t="s">
        <v>852</v>
      </c>
      <c r="J678" s="33">
        <v>75392.877470355728</v>
      </c>
      <c r="K678" s="33">
        <v>9158.9446640316219</v>
      </c>
      <c r="L678" s="33">
        <v>11321.15415019763</v>
      </c>
      <c r="M678" s="33">
        <v>36005.703557312256</v>
      </c>
      <c r="N678" s="33">
        <v>11186.537549407116</v>
      </c>
      <c r="O678" s="33">
        <v>5488.521739130435</v>
      </c>
      <c r="P678" s="33">
        <v>2232.01581027668</v>
      </c>
      <c r="Q678" s="33">
        <v>73311.276679841918</v>
      </c>
      <c r="R678" s="33">
        <v>2333.932806324111</v>
      </c>
      <c r="S678" s="33">
        <v>4460.727272727273</v>
      </c>
      <c r="T678" s="33">
        <v>22581.450592885376</v>
      </c>
      <c r="U678" s="33">
        <v>11947.644268774704</v>
      </c>
      <c r="V678" s="33">
        <v>12192.628458498024</v>
      </c>
      <c r="W678" s="33">
        <v>14177.905138339922</v>
      </c>
      <c r="X678" s="33">
        <v>3942.8300395256924</v>
      </c>
      <c r="Y678" s="33">
        <v>1674.1581027667985</v>
      </c>
      <c r="Z678" s="33">
        <v>60197.454545454551</v>
      </c>
      <c r="AA678" s="33">
        <v>19068.047430830044</v>
      </c>
      <c r="AB678" s="33">
        <v>9327.9407114624519</v>
      </c>
      <c r="AC678" s="33">
        <v>10213.332015810278</v>
      </c>
      <c r="AD678" s="33">
        <v>10809.363636363636</v>
      </c>
      <c r="AE678" s="33">
        <v>10778.770750988144</v>
      </c>
      <c r="AF678" s="33">
        <v>71455.438735177857</v>
      </c>
      <c r="AG678" s="33">
        <v>9616.604743083004</v>
      </c>
      <c r="AH678" s="33">
        <v>12733.739130434784</v>
      </c>
      <c r="AI678" s="33">
        <v>32047.079051383404</v>
      </c>
      <c r="AJ678" s="33">
        <v>9746.8774703557319</v>
      </c>
      <c r="AK678" s="33">
        <v>6239.118577075099</v>
      </c>
      <c r="AL678" s="33">
        <v>1072.01976284585</v>
      </c>
      <c r="AM678" s="33">
        <v>80269.81027667984</v>
      </c>
      <c r="AN678" s="33">
        <v>2441.7786561264825</v>
      </c>
      <c r="AO678" s="33">
        <v>4721.450592885376</v>
      </c>
      <c r="AP678" s="33">
        <v>22575.490118577076</v>
      </c>
      <c r="AQ678" s="33">
        <v>12253.403162055338</v>
      </c>
      <c r="AR678" s="33">
        <v>14373.501976284586</v>
      </c>
      <c r="AS678" s="33">
        <v>17552.20553359684</v>
      </c>
      <c r="AT678" s="33">
        <v>4953.9960474308309</v>
      </c>
      <c r="AU678" s="33">
        <v>1397.9841897233202</v>
      </c>
      <c r="AV678" s="33">
        <v>55394.656126482208</v>
      </c>
      <c r="AW678" s="33">
        <v>17765.90513833992</v>
      </c>
      <c r="AX678" s="33">
        <v>8485.3636363636379</v>
      </c>
      <c r="AY678" s="33">
        <v>11310.533596837946</v>
      </c>
      <c r="AZ678" s="33">
        <v>7353.9841897233218</v>
      </c>
      <c r="BA678" s="33">
        <v>10478.869565217392</v>
      </c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  <c r="CC678" s="1"/>
      <c r="CD678" s="1"/>
      <c r="CE678" s="1"/>
      <c r="CF678" s="1"/>
      <c r="CG678" s="1"/>
      <c r="CH678" s="1"/>
      <c r="CI678" s="1"/>
      <c r="CJ678" s="1"/>
      <c r="CK678" s="1"/>
      <c r="CL678" s="1"/>
      <c r="CM678" s="1"/>
      <c r="CN678" s="1"/>
      <c r="CO678" s="1"/>
      <c r="CP678" s="1"/>
      <c r="CQ678" s="1"/>
      <c r="CR678" s="1"/>
      <c r="CS678" s="1"/>
      <c r="CT678" s="1"/>
      <c r="CU678" s="1"/>
      <c r="CV678" s="1"/>
      <c r="CW678" s="1"/>
      <c r="CX678" s="1"/>
      <c r="CY678" s="1"/>
      <c r="CZ678" s="1"/>
      <c r="DA678" s="1"/>
      <c r="DB678" s="1"/>
      <c r="DC678" s="1"/>
      <c r="DD678" s="1"/>
      <c r="DE678" s="1"/>
      <c r="DF678" s="1"/>
      <c r="DG678" s="1"/>
      <c r="DH678" s="1"/>
      <c r="DI678" s="1"/>
      <c r="DJ678" s="1"/>
      <c r="DK678" s="1"/>
      <c r="DL678" s="1"/>
      <c r="DM678" s="1"/>
      <c r="DN678" s="1"/>
      <c r="DO678" s="1"/>
      <c r="DP678" s="1"/>
      <c r="DQ678" s="1"/>
      <c r="DR678" s="1"/>
      <c r="DS678" s="1"/>
      <c r="DT678" s="1"/>
      <c r="DU678" s="1"/>
      <c r="DV678" s="1"/>
      <c r="DW678" s="1"/>
      <c r="DX678" s="1"/>
      <c r="DY678" s="1"/>
      <c r="DZ678" s="1"/>
      <c r="EA678" s="1"/>
      <c r="EB678" s="1"/>
      <c r="EC678" s="1"/>
      <c r="ED678" s="1"/>
      <c r="EE678" s="1"/>
      <c r="EF678" s="1"/>
      <c r="EG678" s="1"/>
      <c r="EH678" s="1"/>
      <c r="EI678" s="1"/>
      <c r="EJ678" s="1"/>
      <c r="EK678" s="1"/>
      <c r="EL678" s="1"/>
      <c r="EM678" s="1"/>
      <c r="EN678" s="1"/>
      <c r="EO678" s="1"/>
      <c r="EP678" s="1"/>
      <c r="EQ678" s="1"/>
      <c r="ER678" s="1"/>
      <c r="ES678" s="1"/>
      <c r="ET678" s="1"/>
      <c r="EU678" s="1"/>
      <c r="EV678" s="1"/>
      <c r="EW678" s="1"/>
      <c r="EX678" s="1"/>
      <c r="EY678" s="1"/>
      <c r="EZ678" s="1"/>
      <c r="FA678" s="1"/>
      <c r="FB678" s="1"/>
      <c r="FC678" s="1"/>
      <c r="FD678" s="1"/>
      <c r="FE678" s="1"/>
      <c r="FF678" s="1"/>
      <c r="FG678" s="1"/>
      <c r="FH678" s="1"/>
    </row>
    <row r="679" spans="1:164" ht="15.75" customHeight="1" x14ac:dyDescent="0.25">
      <c r="A679" s="1">
        <v>62112</v>
      </c>
      <c r="B679" s="1" t="s">
        <v>680</v>
      </c>
      <c r="C679" s="1" t="s">
        <v>819</v>
      </c>
      <c r="D679" s="1" t="s">
        <v>825</v>
      </c>
      <c r="E679" s="1">
        <v>2170</v>
      </c>
      <c r="F679" s="1" t="s">
        <v>836</v>
      </c>
      <c r="G679" s="1" t="s">
        <v>840</v>
      </c>
      <c r="H679" s="2" t="s">
        <v>844</v>
      </c>
      <c r="I679" s="1" t="s">
        <v>853</v>
      </c>
      <c r="J679" s="33">
        <v>61151.956521739128</v>
      </c>
      <c r="K679" s="33">
        <v>3296.0316205533595</v>
      </c>
      <c r="L679" s="33">
        <v>9075.166007905138</v>
      </c>
      <c r="M679" s="33">
        <v>37318.873517786567</v>
      </c>
      <c r="N679" s="33">
        <v>8362.02371541502</v>
      </c>
      <c r="O679" s="33">
        <v>2930.6916996047435</v>
      </c>
      <c r="P679" s="33">
        <v>169.16996047430834</v>
      </c>
      <c r="Q679" s="33">
        <v>49427.015810276695</v>
      </c>
      <c r="R679" s="33">
        <v>1265.5296442687747</v>
      </c>
      <c r="S679" s="33">
        <v>2847.2608695652175</v>
      </c>
      <c r="T679" s="33">
        <v>16734.513833992096</v>
      </c>
      <c r="U679" s="33">
        <v>7448.3754940711469</v>
      </c>
      <c r="V679" s="33">
        <v>9050.636363636364</v>
      </c>
      <c r="W679" s="33">
        <v>8054.1581027667989</v>
      </c>
      <c r="X679" s="33">
        <v>2416.1699604743085</v>
      </c>
      <c r="Y679" s="33">
        <v>1610.3715415019763</v>
      </c>
      <c r="Z679" s="33">
        <v>45662.640316205543</v>
      </c>
      <c r="AA679" s="33">
        <v>13626.664031620554</v>
      </c>
      <c r="AB679" s="33">
        <v>6113.0316205533609</v>
      </c>
      <c r="AC679" s="33">
        <v>10566.430830039526</v>
      </c>
      <c r="AD679" s="33">
        <v>8670.5059288537559</v>
      </c>
      <c r="AE679" s="33">
        <v>6686.00790513834</v>
      </c>
      <c r="AF679" s="33">
        <v>59173.201581027664</v>
      </c>
      <c r="AG679" s="33">
        <v>3998.4940711462455</v>
      </c>
      <c r="AH679" s="33">
        <v>9041.96442687747</v>
      </c>
      <c r="AI679" s="33">
        <v>36867.830039525696</v>
      </c>
      <c r="AJ679" s="33">
        <v>5769.3794466403169</v>
      </c>
      <c r="AK679" s="33">
        <v>3389.6442687747044</v>
      </c>
      <c r="AL679" s="33">
        <v>105.88932806324112</v>
      </c>
      <c r="AM679" s="33">
        <v>48565.173913043487</v>
      </c>
      <c r="AN679" s="33">
        <v>864.11462450592899</v>
      </c>
      <c r="AO679" s="33">
        <v>2143.7826086956525</v>
      </c>
      <c r="AP679" s="33">
        <v>14535.01976284585</v>
      </c>
      <c r="AQ679" s="33">
        <v>8241.9486166007919</v>
      </c>
      <c r="AR679" s="33">
        <v>10162.533596837946</v>
      </c>
      <c r="AS679" s="33">
        <v>8619.0750988142299</v>
      </c>
      <c r="AT679" s="33">
        <v>2642.509881422925</v>
      </c>
      <c r="AU679" s="33">
        <v>1356.1897233201582</v>
      </c>
      <c r="AV679" s="33">
        <v>50727.158102766807</v>
      </c>
      <c r="AW679" s="33">
        <v>17052.790513833992</v>
      </c>
      <c r="AX679" s="33">
        <v>6693.5928853754949</v>
      </c>
      <c r="AY679" s="33">
        <v>13026.122529644268</v>
      </c>
      <c r="AZ679" s="33">
        <v>7158.723320158103</v>
      </c>
      <c r="BA679" s="33">
        <v>6795.9288537549419</v>
      </c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  <c r="CC679" s="1"/>
      <c r="CD679" s="1"/>
      <c r="CE679" s="1"/>
      <c r="CF679" s="1"/>
      <c r="CG679" s="1"/>
      <c r="CH679" s="1"/>
      <c r="CI679" s="1"/>
      <c r="CJ679" s="1"/>
      <c r="CK679" s="1"/>
      <c r="CL679" s="1"/>
      <c r="CM679" s="1"/>
      <c r="CN679" s="1"/>
      <c r="CO679" s="1"/>
      <c r="CP679" s="1"/>
      <c r="CQ679" s="1"/>
      <c r="CR679" s="1"/>
      <c r="CS679" s="1"/>
      <c r="CT679" s="1"/>
      <c r="CU679" s="1"/>
      <c r="CV679" s="1"/>
      <c r="CW679" s="1"/>
      <c r="CX679" s="1"/>
      <c r="CY679" s="1"/>
      <c r="CZ679" s="1"/>
      <c r="DA679" s="1"/>
      <c r="DB679" s="1"/>
      <c r="DC679" s="1"/>
      <c r="DD679" s="1"/>
      <c r="DE679" s="1"/>
      <c r="DF679" s="1"/>
      <c r="DG679" s="1"/>
      <c r="DH679" s="1"/>
      <c r="DI679" s="1"/>
      <c r="DJ679" s="1"/>
      <c r="DK679" s="1"/>
      <c r="DL679" s="1"/>
      <c r="DM679" s="1"/>
      <c r="DN679" s="1"/>
      <c r="DO679" s="1"/>
      <c r="DP679" s="1"/>
      <c r="DQ679" s="1"/>
      <c r="DR679" s="1"/>
      <c r="DS679" s="1"/>
      <c r="DT679" s="1"/>
      <c r="DU679" s="1"/>
      <c r="DV679" s="1"/>
      <c r="DW679" s="1"/>
      <c r="DX679" s="1"/>
      <c r="DY679" s="1"/>
      <c r="DZ679" s="1"/>
      <c r="EA679" s="1"/>
      <c r="EB679" s="1"/>
      <c r="EC679" s="1"/>
      <c r="ED679" s="1"/>
      <c r="EE679" s="1"/>
      <c r="EF679" s="1"/>
      <c r="EG679" s="1"/>
      <c r="EH679" s="1"/>
      <c r="EI679" s="1"/>
      <c r="EJ679" s="1"/>
      <c r="EK679" s="1"/>
      <c r="EL679" s="1"/>
      <c r="EM679" s="1"/>
      <c r="EN679" s="1"/>
      <c r="EO679" s="1"/>
      <c r="EP679" s="1"/>
      <c r="EQ679" s="1"/>
      <c r="ER679" s="1"/>
      <c r="ES679" s="1"/>
      <c r="ET679" s="1"/>
      <c r="EU679" s="1"/>
      <c r="EV679" s="1"/>
      <c r="EW679" s="1"/>
      <c r="EX679" s="1"/>
      <c r="EY679" s="1"/>
      <c r="EZ679" s="1"/>
      <c r="FA679" s="1"/>
      <c r="FB679" s="1"/>
      <c r="FC679" s="1"/>
      <c r="FD679" s="1"/>
      <c r="FE679" s="1"/>
      <c r="FF679" s="1"/>
      <c r="FG679" s="1"/>
      <c r="FH679" s="1"/>
    </row>
    <row r="680" spans="1:164" ht="15.75" customHeight="1" x14ac:dyDescent="0.25">
      <c r="A680" s="1">
        <v>62124</v>
      </c>
      <c r="B680" s="1" t="s">
        <v>681</v>
      </c>
      <c r="C680" s="1" t="s">
        <v>819</v>
      </c>
      <c r="D680" s="1" t="s">
        <v>823</v>
      </c>
      <c r="E680" s="1">
        <v>1400</v>
      </c>
      <c r="F680" s="1" t="s">
        <v>835</v>
      </c>
      <c r="G680" s="1" t="s">
        <v>840</v>
      </c>
      <c r="H680" s="1" t="s">
        <v>843</v>
      </c>
      <c r="I680" s="1" t="s">
        <v>850</v>
      </c>
      <c r="J680" s="33">
        <v>22973.498023715416</v>
      </c>
      <c r="K680" s="33">
        <v>760.28853754940712</v>
      </c>
      <c r="L680" s="33">
        <v>1236.9446640316205</v>
      </c>
      <c r="M680" s="33">
        <v>19647.664031620552</v>
      </c>
      <c r="N680" s="33">
        <v>668.91699604743087</v>
      </c>
      <c r="O680" s="33">
        <v>659.68379446640324</v>
      </c>
      <c r="P680" s="33">
        <v>0</v>
      </c>
      <c r="Q680" s="33">
        <v>17291.928853754944</v>
      </c>
      <c r="R680" s="33">
        <v>320.9525691699605</v>
      </c>
      <c r="S680" s="33">
        <v>735.61660079051387</v>
      </c>
      <c r="T680" s="33">
        <v>2920.9565217391309</v>
      </c>
      <c r="U680" s="33">
        <v>1697.1343873517787</v>
      </c>
      <c r="V680" s="33">
        <v>3461.8498023715415</v>
      </c>
      <c r="W680" s="33">
        <v>5457</v>
      </c>
      <c r="X680" s="33">
        <v>1570.2371541501977</v>
      </c>
      <c r="Y680" s="33">
        <v>1128.1818181818182</v>
      </c>
      <c r="Z680" s="33">
        <v>25666.909090909088</v>
      </c>
      <c r="AA680" s="33">
        <v>8620.6837944664039</v>
      </c>
      <c r="AB680" s="33">
        <v>2959.624505928854</v>
      </c>
      <c r="AC680" s="33">
        <v>9055.411067193676</v>
      </c>
      <c r="AD680" s="33">
        <v>4277.750988142292</v>
      </c>
      <c r="AE680" s="33">
        <v>753.43873517786574</v>
      </c>
      <c r="AF680" s="33">
        <v>38907.332015810287</v>
      </c>
      <c r="AG680" s="33">
        <v>698.18577075098824</v>
      </c>
      <c r="AH680" s="33">
        <v>898.703557312253</v>
      </c>
      <c r="AI680" s="33">
        <v>35699.549407114624</v>
      </c>
      <c r="AJ680" s="33">
        <v>932.49407114624512</v>
      </c>
      <c r="AK680" s="33">
        <v>638.47826086956525</v>
      </c>
      <c r="AL680" s="33">
        <v>39.920948616600796</v>
      </c>
      <c r="AM680" s="33">
        <v>18831.110671936756</v>
      </c>
      <c r="AN680" s="33">
        <v>437.5533596837945</v>
      </c>
      <c r="AO680" s="33">
        <v>685.83794466403174</v>
      </c>
      <c r="AP680" s="33">
        <v>2767.0671936758895</v>
      </c>
      <c r="AQ680" s="33">
        <v>1551.4031620553362</v>
      </c>
      <c r="AR680" s="33">
        <v>3394.1185770750985</v>
      </c>
      <c r="AS680" s="33">
        <v>6767.2727272727279</v>
      </c>
      <c r="AT680" s="33">
        <v>1921.6521739130435</v>
      </c>
      <c r="AU680" s="33">
        <v>1306.205533596838</v>
      </c>
      <c r="AV680" s="33">
        <v>19698.739130434784</v>
      </c>
      <c r="AW680" s="33">
        <v>4661.094861660079</v>
      </c>
      <c r="AX680" s="33">
        <v>3308.616600790514</v>
      </c>
      <c r="AY680" s="33">
        <v>4978.2648221343879</v>
      </c>
      <c r="AZ680" s="33">
        <v>5615.6719367588939</v>
      </c>
      <c r="BA680" s="33">
        <v>1135.0909090909092</v>
      </c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  <c r="CC680" s="1"/>
      <c r="CD680" s="1"/>
      <c r="CE680" s="1"/>
      <c r="CF680" s="1"/>
      <c r="CG680" s="1"/>
      <c r="CH680" s="1"/>
      <c r="CI680" s="1"/>
      <c r="CJ680" s="1"/>
      <c r="CK680" s="1"/>
      <c r="CL680" s="1"/>
      <c r="CM680" s="1"/>
      <c r="CN680" s="1"/>
      <c r="CO680" s="1"/>
      <c r="CP680" s="1"/>
      <c r="CQ680" s="1"/>
      <c r="CR680" s="1"/>
      <c r="CS680" s="1"/>
      <c r="CT680" s="1"/>
      <c r="CU680" s="1"/>
      <c r="CV680" s="1"/>
      <c r="CW680" s="1"/>
      <c r="CX680" s="1"/>
      <c r="CY680" s="1"/>
      <c r="CZ680" s="1"/>
      <c r="DA680" s="1"/>
      <c r="DB680" s="1"/>
      <c r="DC680" s="1"/>
      <c r="DD680" s="1"/>
      <c r="DE680" s="1"/>
      <c r="DF680" s="1"/>
      <c r="DG680" s="1"/>
      <c r="DH680" s="1"/>
      <c r="DI680" s="1"/>
      <c r="DJ680" s="1"/>
      <c r="DK680" s="1"/>
      <c r="DL680" s="1"/>
      <c r="DM680" s="1"/>
      <c r="DN680" s="1"/>
      <c r="DO680" s="1"/>
      <c r="DP680" s="1"/>
      <c r="DQ680" s="1"/>
      <c r="DR680" s="1"/>
      <c r="DS680" s="1"/>
      <c r="DT680" s="1"/>
      <c r="DU680" s="1"/>
      <c r="DV680" s="1"/>
      <c r="DW680" s="1"/>
      <c r="DX680" s="1"/>
      <c r="DY680" s="1"/>
      <c r="DZ680" s="1"/>
      <c r="EA680" s="1"/>
      <c r="EB680" s="1"/>
      <c r="EC680" s="1"/>
      <c r="ED680" s="1"/>
      <c r="EE680" s="1"/>
      <c r="EF680" s="1"/>
      <c r="EG680" s="1"/>
      <c r="EH680" s="1"/>
      <c r="EI680" s="1"/>
      <c r="EJ680" s="1"/>
      <c r="EK680" s="1"/>
      <c r="EL680" s="1"/>
      <c r="EM680" s="1"/>
      <c r="EN680" s="1"/>
      <c r="EO680" s="1"/>
      <c r="EP680" s="1"/>
      <c r="EQ680" s="1"/>
      <c r="ER680" s="1"/>
      <c r="ES680" s="1"/>
      <c r="ET680" s="1"/>
      <c r="EU680" s="1"/>
      <c r="EV680" s="1"/>
      <c r="EW680" s="1"/>
      <c r="EX680" s="1"/>
      <c r="EY680" s="1"/>
      <c r="EZ680" s="1"/>
      <c r="FA680" s="1"/>
      <c r="FB680" s="1"/>
      <c r="FC680" s="1"/>
      <c r="FD680" s="1"/>
      <c r="FE680" s="1"/>
      <c r="FF680" s="1"/>
      <c r="FG680" s="1"/>
      <c r="FH680" s="1"/>
    </row>
    <row r="681" spans="1:164" ht="15.75" customHeight="1" x14ac:dyDescent="0.25">
      <c r="A681" s="1">
        <v>62127</v>
      </c>
      <c r="B681" s="1" t="s">
        <v>682</v>
      </c>
      <c r="C681" s="1" t="s">
        <v>819</v>
      </c>
      <c r="D681" s="1" t="s">
        <v>825</v>
      </c>
      <c r="E681" s="1">
        <v>1800</v>
      </c>
      <c r="F681" s="1" t="s">
        <v>836</v>
      </c>
      <c r="G681" s="1" t="s">
        <v>840</v>
      </c>
      <c r="H681" s="2" t="s">
        <v>843</v>
      </c>
      <c r="I681" s="1" t="s">
        <v>852</v>
      </c>
      <c r="J681" s="33">
        <v>36366.249011857712</v>
      </c>
      <c r="K681" s="33">
        <v>4689.383399209486</v>
      </c>
      <c r="L681" s="33">
        <v>5576.142292490119</v>
      </c>
      <c r="M681" s="33">
        <v>22894.169960474312</v>
      </c>
      <c r="N681" s="33">
        <v>447.46245059288538</v>
      </c>
      <c r="O681" s="33">
        <v>1427.2727272727275</v>
      </c>
      <c r="P681" s="33">
        <v>1331.818181818182</v>
      </c>
      <c r="Q681" s="33">
        <v>45471.45849802372</v>
      </c>
      <c r="R681" s="33">
        <v>564.89723320158112</v>
      </c>
      <c r="S681" s="33">
        <v>1635.0750988142292</v>
      </c>
      <c r="T681" s="33">
        <v>14415.426877470356</v>
      </c>
      <c r="U681" s="33">
        <v>7437.754940711463</v>
      </c>
      <c r="V681" s="33">
        <v>9971.1818181818198</v>
      </c>
      <c r="W681" s="33">
        <v>7988.2648221343889</v>
      </c>
      <c r="X681" s="33">
        <v>2315.04347826087</v>
      </c>
      <c r="Y681" s="33">
        <v>1143.814229249012</v>
      </c>
      <c r="Z681" s="33">
        <v>34268.312252964432</v>
      </c>
      <c r="AA681" s="33">
        <v>11556.897233201582</v>
      </c>
      <c r="AB681" s="33">
        <v>2581.897233201581</v>
      </c>
      <c r="AC681" s="33">
        <v>7391.9762845849809</v>
      </c>
      <c r="AD681" s="33">
        <v>5028.347826086957</v>
      </c>
      <c r="AE681" s="33">
        <v>7709.193675889328</v>
      </c>
      <c r="AF681" s="33">
        <v>36118.359683794471</v>
      </c>
      <c r="AG681" s="33">
        <v>5768.616600790514</v>
      </c>
      <c r="AH681" s="33">
        <v>5988.2569169960479</v>
      </c>
      <c r="AI681" s="33">
        <v>21294.13438735178</v>
      </c>
      <c r="AJ681" s="33">
        <v>1639.3478260869567</v>
      </c>
      <c r="AK681" s="33">
        <v>1358.833992094862</v>
      </c>
      <c r="AL681" s="33">
        <v>69.169960474308311</v>
      </c>
      <c r="AM681" s="33">
        <v>45738.893280632416</v>
      </c>
      <c r="AN681" s="33">
        <v>799.86956521739137</v>
      </c>
      <c r="AO681" s="33">
        <v>1649.6363636363637</v>
      </c>
      <c r="AP681" s="33">
        <v>15103.644268774706</v>
      </c>
      <c r="AQ681" s="33">
        <v>7146.4387351778669</v>
      </c>
      <c r="AR681" s="33">
        <v>8717.6798418972339</v>
      </c>
      <c r="AS681" s="33">
        <v>8559.6640316205539</v>
      </c>
      <c r="AT681" s="33">
        <v>2738.6482213438735</v>
      </c>
      <c r="AU681" s="33">
        <v>1023.312252964427</v>
      </c>
      <c r="AV681" s="33">
        <v>34549.913043478264</v>
      </c>
      <c r="AW681" s="33">
        <v>13398.189723320158</v>
      </c>
      <c r="AX681" s="33">
        <v>2982.205533596838</v>
      </c>
      <c r="AY681" s="33">
        <v>6909.8893280632419</v>
      </c>
      <c r="AZ681" s="33">
        <v>4711.249011857708</v>
      </c>
      <c r="BA681" s="33">
        <v>6548.3794466403169</v>
      </c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  <c r="CC681" s="1"/>
      <c r="CD681" s="1"/>
      <c r="CE681" s="1"/>
      <c r="CF681" s="1"/>
      <c r="CG681" s="1"/>
      <c r="CH681" s="1"/>
      <c r="CI681" s="1"/>
      <c r="CJ681" s="1"/>
      <c r="CK681" s="1"/>
      <c r="CL681" s="1"/>
      <c r="CM681" s="1"/>
      <c r="CN681" s="1"/>
      <c r="CO681" s="1"/>
      <c r="CP681" s="1"/>
      <c r="CQ681" s="1"/>
      <c r="CR681" s="1"/>
      <c r="CS681" s="1"/>
      <c r="CT681" s="1"/>
      <c r="CU681" s="1"/>
      <c r="CV681" s="1"/>
      <c r="CW681" s="1"/>
      <c r="CX681" s="1"/>
      <c r="CY681" s="1"/>
      <c r="CZ681" s="1"/>
      <c r="DA681" s="1"/>
      <c r="DB681" s="1"/>
      <c r="DC681" s="1"/>
      <c r="DD681" s="1"/>
      <c r="DE681" s="1"/>
      <c r="DF681" s="1"/>
      <c r="DG681" s="1"/>
      <c r="DH681" s="1"/>
      <c r="DI681" s="1"/>
      <c r="DJ681" s="1"/>
      <c r="DK681" s="1"/>
      <c r="DL681" s="1"/>
      <c r="DM681" s="1"/>
      <c r="DN681" s="1"/>
      <c r="DO681" s="1"/>
      <c r="DP681" s="1"/>
      <c r="DQ681" s="1"/>
      <c r="DR681" s="1"/>
      <c r="DS681" s="1"/>
      <c r="DT681" s="1"/>
      <c r="DU681" s="1"/>
      <c r="DV681" s="1"/>
      <c r="DW681" s="1"/>
      <c r="DX681" s="1"/>
      <c r="DY681" s="1"/>
      <c r="DZ681" s="1"/>
      <c r="EA681" s="1"/>
      <c r="EB681" s="1"/>
      <c r="EC681" s="1"/>
      <c r="ED681" s="1"/>
      <c r="EE681" s="1"/>
      <c r="EF681" s="1"/>
      <c r="EG681" s="1"/>
      <c r="EH681" s="1"/>
      <c r="EI681" s="1"/>
      <c r="EJ681" s="1"/>
      <c r="EK681" s="1"/>
      <c r="EL681" s="1"/>
      <c r="EM681" s="1"/>
      <c r="EN681" s="1"/>
      <c r="EO681" s="1"/>
      <c r="EP681" s="1"/>
      <c r="EQ681" s="1"/>
      <c r="ER681" s="1"/>
      <c r="ES681" s="1"/>
      <c r="ET681" s="1"/>
      <c r="EU681" s="1"/>
      <c r="EV681" s="1"/>
      <c r="EW681" s="1"/>
      <c r="EX681" s="1"/>
      <c r="EY681" s="1"/>
      <c r="EZ681" s="1"/>
      <c r="FA681" s="1"/>
      <c r="FB681" s="1"/>
      <c r="FC681" s="1"/>
      <c r="FD681" s="1"/>
      <c r="FE681" s="1"/>
      <c r="FF681" s="1"/>
      <c r="FG681" s="1"/>
      <c r="FH681" s="1"/>
    </row>
    <row r="682" spans="1:164" ht="15.75" customHeight="1" x14ac:dyDescent="0.25">
      <c r="A682" s="1">
        <v>62128</v>
      </c>
      <c r="B682" s="1" t="s">
        <v>683</v>
      </c>
      <c r="C682" s="1" t="s">
        <v>819</v>
      </c>
      <c r="D682" s="1" t="s">
        <v>825</v>
      </c>
      <c r="E682" s="1">
        <v>1865</v>
      </c>
      <c r="F682" s="1" t="s">
        <v>836</v>
      </c>
      <c r="G682" s="1" t="s">
        <v>840</v>
      </c>
      <c r="H682" s="2" t="s">
        <v>843</v>
      </c>
      <c r="I682" s="1" t="s">
        <v>853</v>
      </c>
      <c r="J682" s="33">
        <v>51814.181818181809</v>
      </c>
      <c r="K682" s="33">
        <v>3201.7035573122535</v>
      </c>
      <c r="L682" s="33">
        <v>8279.9051383399219</v>
      </c>
      <c r="M682" s="33">
        <v>22647.37944664032</v>
      </c>
      <c r="N682" s="33">
        <v>14159.97628458498</v>
      </c>
      <c r="O682" s="33">
        <v>3213.636363636364</v>
      </c>
      <c r="P682" s="33">
        <v>311.58102766798419</v>
      </c>
      <c r="Q682" s="33">
        <v>73363.525691699615</v>
      </c>
      <c r="R682" s="33">
        <v>1051.6561264822135</v>
      </c>
      <c r="S682" s="33">
        <v>2577.122529644269</v>
      </c>
      <c r="T682" s="33">
        <v>14197.276679841898</v>
      </c>
      <c r="U682" s="33">
        <v>7623.063241106719</v>
      </c>
      <c r="V682" s="33">
        <v>9204.1067193675899</v>
      </c>
      <c r="W682" s="33">
        <v>35861.055335968384</v>
      </c>
      <c r="X682" s="33">
        <v>1892.3873517786562</v>
      </c>
      <c r="Y682" s="33">
        <v>956.85770750988149</v>
      </c>
      <c r="Z682" s="33">
        <v>44992.640316205536</v>
      </c>
      <c r="AA682" s="33">
        <v>14424.355731225298</v>
      </c>
      <c r="AB682" s="33">
        <v>6886.5612648221349</v>
      </c>
      <c r="AC682" s="33">
        <v>10028.245059288538</v>
      </c>
      <c r="AD682" s="33">
        <v>8155.636363636364</v>
      </c>
      <c r="AE682" s="33">
        <v>5497.841897233202</v>
      </c>
      <c r="AF682" s="33">
        <v>47474.09486166008</v>
      </c>
      <c r="AG682" s="33">
        <v>3692.130434782609</v>
      </c>
      <c r="AH682" s="33">
        <v>8546.1106719367599</v>
      </c>
      <c r="AI682" s="33">
        <v>20195.968379446644</v>
      </c>
      <c r="AJ682" s="33">
        <v>11608.644268774704</v>
      </c>
      <c r="AK682" s="33">
        <v>3043.9762845849805</v>
      </c>
      <c r="AL682" s="33">
        <v>387.26482213438737</v>
      </c>
      <c r="AM682" s="33">
        <v>74473.53754940712</v>
      </c>
      <c r="AN682" s="33">
        <v>993.15019762845861</v>
      </c>
      <c r="AO682" s="33">
        <v>2823.2924901185775</v>
      </c>
      <c r="AP682" s="33">
        <v>14614.960474308302</v>
      </c>
      <c r="AQ682" s="33">
        <v>8109.6758893280639</v>
      </c>
      <c r="AR682" s="33">
        <v>8725.252964426878</v>
      </c>
      <c r="AS682" s="33">
        <v>36200.130434782615</v>
      </c>
      <c r="AT682" s="33">
        <v>2086.5810276679845</v>
      </c>
      <c r="AU682" s="33">
        <v>920.49407114624512</v>
      </c>
      <c r="AV682" s="33">
        <v>45817.584980237167</v>
      </c>
      <c r="AW682" s="33">
        <v>16755.38735177866</v>
      </c>
      <c r="AX682" s="33">
        <v>7175.8498023715429</v>
      </c>
      <c r="AY682" s="33">
        <v>9447.6719367588939</v>
      </c>
      <c r="AZ682" s="33">
        <v>6986.3162055335979</v>
      </c>
      <c r="BA682" s="33">
        <v>5452.3596837944669</v>
      </c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  <c r="CC682" s="1"/>
      <c r="CD682" s="1"/>
      <c r="CE682" s="1"/>
      <c r="CF682" s="1"/>
      <c r="CG682" s="1"/>
      <c r="CH682" s="1"/>
      <c r="CI682" s="1"/>
      <c r="CJ682" s="1"/>
      <c r="CK682" s="1"/>
      <c r="CL682" s="1"/>
      <c r="CM682" s="1"/>
      <c r="CN682" s="1"/>
      <c r="CO682" s="1"/>
      <c r="CP682" s="1"/>
      <c r="CQ682" s="1"/>
      <c r="CR682" s="1"/>
      <c r="CS682" s="1"/>
      <c r="CT682" s="1"/>
      <c r="CU682" s="1"/>
      <c r="CV682" s="1"/>
      <c r="CW682" s="1"/>
      <c r="CX682" s="1"/>
      <c r="CY682" s="1"/>
      <c r="CZ682" s="1"/>
      <c r="DA682" s="1"/>
      <c r="DB682" s="1"/>
      <c r="DC682" s="1"/>
      <c r="DD682" s="1"/>
      <c r="DE682" s="1"/>
      <c r="DF682" s="1"/>
      <c r="DG682" s="1"/>
      <c r="DH682" s="1"/>
      <c r="DI682" s="1"/>
      <c r="DJ682" s="1"/>
      <c r="DK682" s="1"/>
      <c r="DL682" s="1"/>
      <c r="DM682" s="1"/>
      <c r="DN682" s="1"/>
      <c r="DO682" s="1"/>
      <c r="DP682" s="1"/>
      <c r="DQ682" s="1"/>
      <c r="DR682" s="1"/>
      <c r="DS682" s="1"/>
      <c r="DT682" s="1"/>
      <c r="DU682" s="1"/>
      <c r="DV682" s="1"/>
      <c r="DW682" s="1"/>
      <c r="DX682" s="1"/>
      <c r="DY682" s="1"/>
      <c r="DZ682" s="1"/>
      <c r="EA682" s="1"/>
      <c r="EB682" s="1"/>
      <c r="EC682" s="1"/>
      <c r="ED682" s="1"/>
      <c r="EE682" s="1"/>
      <c r="EF682" s="1"/>
      <c r="EG682" s="1"/>
      <c r="EH682" s="1"/>
      <c r="EI682" s="1"/>
      <c r="EJ682" s="1"/>
      <c r="EK682" s="1"/>
      <c r="EL682" s="1"/>
      <c r="EM682" s="1"/>
      <c r="EN682" s="1"/>
      <c r="EO682" s="1"/>
      <c r="EP682" s="1"/>
      <c r="EQ682" s="1"/>
      <c r="ER682" s="1"/>
      <c r="ES682" s="1"/>
      <c r="ET682" s="1"/>
      <c r="EU682" s="1"/>
      <c r="EV682" s="1"/>
      <c r="EW682" s="1"/>
      <c r="EX682" s="1"/>
      <c r="EY682" s="1"/>
      <c r="EZ682" s="1"/>
      <c r="FA682" s="1"/>
      <c r="FB682" s="1"/>
      <c r="FC682" s="1"/>
      <c r="FD682" s="1"/>
      <c r="FE682" s="1"/>
      <c r="FF682" s="1"/>
      <c r="FG682" s="1"/>
      <c r="FH682" s="1"/>
    </row>
    <row r="683" spans="1:164" ht="15.75" customHeight="1" x14ac:dyDescent="0.25">
      <c r="A683" s="1">
        <v>62303</v>
      </c>
      <c r="B683" s="1" t="s">
        <v>684</v>
      </c>
      <c r="C683" s="1" t="s">
        <v>819</v>
      </c>
      <c r="D683" s="1" t="s">
        <v>825</v>
      </c>
      <c r="E683" s="1">
        <v>1990</v>
      </c>
      <c r="F683" s="1" t="s">
        <v>832</v>
      </c>
      <c r="G683" s="1" t="s">
        <v>840</v>
      </c>
      <c r="H683" s="1" t="s">
        <v>842</v>
      </c>
      <c r="I683" s="1" t="s">
        <v>851</v>
      </c>
      <c r="J683" s="33">
        <v>113946.36363636365</v>
      </c>
      <c r="K683" s="33">
        <v>14324.075098814232</v>
      </c>
      <c r="L683" s="33">
        <v>23878.090909090912</v>
      </c>
      <c r="M683" s="33">
        <v>45677.596837944671</v>
      </c>
      <c r="N683" s="33">
        <v>18058.324110671936</v>
      </c>
      <c r="O683" s="33">
        <v>9581.177865612648</v>
      </c>
      <c r="P683" s="33">
        <v>2427.0988142292495</v>
      </c>
      <c r="Q683" s="33">
        <v>81715.964426877472</v>
      </c>
      <c r="R683" s="33">
        <v>2232.0553359683799</v>
      </c>
      <c r="S683" s="33">
        <v>4444.418972332016</v>
      </c>
      <c r="T683" s="33">
        <v>31175.237154150203</v>
      </c>
      <c r="U683" s="33">
        <v>13156.466403162056</v>
      </c>
      <c r="V683" s="33">
        <v>13412.276679841898</v>
      </c>
      <c r="W683" s="33">
        <v>13699.715415019764</v>
      </c>
      <c r="X683" s="33">
        <v>2208.7430830039525</v>
      </c>
      <c r="Y683" s="33">
        <v>1387.0513833992095</v>
      </c>
      <c r="Z683" s="33">
        <v>71798.53754940712</v>
      </c>
      <c r="AA683" s="33">
        <v>20921.391304347824</v>
      </c>
      <c r="AB683" s="33">
        <v>8259.2845849802379</v>
      </c>
      <c r="AC683" s="33">
        <v>14316.715415019764</v>
      </c>
      <c r="AD683" s="33">
        <v>14287.758893280634</v>
      </c>
      <c r="AE683" s="33">
        <v>14013.387351778658</v>
      </c>
      <c r="AF683" s="33">
        <v>116676.64031620555</v>
      </c>
      <c r="AG683" s="33">
        <v>14619.592885375496</v>
      </c>
      <c r="AH683" s="33">
        <v>24896.10276679842</v>
      </c>
      <c r="AI683" s="33">
        <v>48593.770750988151</v>
      </c>
      <c r="AJ683" s="33">
        <v>15864.735177865614</v>
      </c>
      <c r="AK683" s="33">
        <v>10362.209486166008</v>
      </c>
      <c r="AL683" s="33">
        <v>2340.229249011858</v>
      </c>
      <c r="AM683" s="33">
        <v>94070.920948616622</v>
      </c>
      <c r="AN683" s="33">
        <v>2356.090909090909</v>
      </c>
      <c r="AO683" s="33">
        <v>5545.6007905138349</v>
      </c>
      <c r="AP683" s="33">
        <v>36823.573122529648</v>
      </c>
      <c r="AQ683" s="33">
        <v>14774.577075098816</v>
      </c>
      <c r="AR683" s="33">
        <v>14056.14229249012</v>
      </c>
      <c r="AS683" s="33">
        <v>16495.474308300396</v>
      </c>
      <c r="AT683" s="33">
        <v>2373.620553359684</v>
      </c>
      <c r="AU683" s="33">
        <v>1645.8418972332015</v>
      </c>
      <c r="AV683" s="33">
        <v>74206.083003952575</v>
      </c>
      <c r="AW683" s="33">
        <v>22998.395256917</v>
      </c>
      <c r="AX683" s="33">
        <v>6801.932806324111</v>
      </c>
      <c r="AY683" s="33">
        <v>15135.13438735178</v>
      </c>
      <c r="AZ683" s="33">
        <v>14197.770750988144</v>
      </c>
      <c r="BA683" s="33">
        <v>15072.849802371542</v>
      </c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  <c r="CC683" s="1"/>
      <c r="CD683" s="1"/>
      <c r="CE683" s="1"/>
      <c r="CF683" s="1"/>
      <c r="CG683" s="1"/>
      <c r="CH683" s="1"/>
      <c r="CI683" s="1"/>
      <c r="CJ683" s="1"/>
      <c r="CK683" s="1"/>
      <c r="CL683" s="1"/>
      <c r="CM683" s="1"/>
      <c r="CN683" s="1"/>
      <c r="CO683" s="1"/>
      <c r="CP683" s="1"/>
      <c r="CQ683" s="1"/>
      <c r="CR683" s="1"/>
      <c r="CS683" s="1"/>
      <c r="CT683" s="1"/>
      <c r="CU683" s="1"/>
      <c r="CV683" s="1"/>
      <c r="CW683" s="1"/>
      <c r="CX683" s="1"/>
      <c r="CY683" s="1"/>
      <c r="CZ683" s="1"/>
      <c r="DA683" s="1"/>
      <c r="DB683" s="1"/>
      <c r="DC683" s="1"/>
      <c r="DD683" s="1"/>
      <c r="DE683" s="1"/>
      <c r="DF683" s="1"/>
      <c r="DG683" s="1"/>
      <c r="DH683" s="1"/>
      <c r="DI683" s="1"/>
      <c r="DJ683" s="1"/>
      <c r="DK683" s="1"/>
      <c r="DL683" s="1"/>
      <c r="DM683" s="1"/>
      <c r="DN683" s="1"/>
      <c r="DO683" s="1"/>
      <c r="DP683" s="1"/>
      <c r="DQ683" s="1"/>
      <c r="DR683" s="1"/>
      <c r="DS683" s="1"/>
      <c r="DT683" s="1"/>
      <c r="DU683" s="1"/>
      <c r="DV683" s="1"/>
      <c r="DW683" s="1"/>
      <c r="DX683" s="1"/>
      <c r="DY683" s="1"/>
      <c r="DZ683" s="1"/>
      <c r="EA683" s="1"/>
      <c r="EB683" s="1"/>
      <c r="EC683" s="1"/>
      <c r="ED683" s="1"/>
      <c r="EE683" s="1"/>
      <c r="EF683" s="1"/>
      <c r="EG683" s="1"/>
      <c r="EH683" s="1"/>
      <c r="EI683" s="1"/>
      <c r="EJ683" s="1"/>
      <c r="EK683" s="1"/>
      <c r="EL683" s="1"/>
      <c r="EM683" s="1"/>
      <c r="EN683" s="1"/>
      <c r="EO683" s="1"/>
      <c r="EP683" s="1"/>
      <c r="EQ683" s="1"/>
      <c r="ER683" s="1"/>
      <c r="ES683" s="1"/>
      <c r="ET683" s="1"/>
      <c r="EU683" s="1"/>
      <c r="EV683" s="1"/>
      <c r="EW683" s="1"/>
      <c r="EX683" s="1"/>
      <c r="EY683" s="1"/>
      <c r="EZ683" s="1"/>
      <c r="FA683" s="1"/>
      <c r="FB683" s="1"/>
      <c r="FC683" s="1"/>
      <c r="FD683" s="1"/>
      <c r="FE683" s="1"/>
      <c r="FF683" s="1"/>
      <c r="FG683" s="1"/>
      <c r="FH683" s="1"/>
    </row>
    <row r="684" spans="1:164" ht="15.75" customHeight="1" x14ac:dyDescent="0.25">
      <c r="A684" s="1">
        <v>63001</v>
      </c>
      <c r="B684" s="1" t="s">
        <v>685</v>
      </c>
      <c r="C684" s="1" t="s">
        <v>819</v>
      </c>
      <c r="D684" s="1" t="s">
        <v>828</v>
      </c>
      <c r="E684" s="1">
        <v>5739</v>
      </c>
      <c r="F684" s="1" t="s">
        <v>832</v>
      </c>
      <c r="G684" s="1" t="s">
        <v>840</v>
      </c>
      <c r="H684" s="1" t="s">
        <v>847</v>
      </c>
      <c r="I684" s="1" t="s">
        <v>853</v>
      </c>
      <c r="J684" s="33">
        <v>278407.77865612652</v>
      </c>
      <c r="K684" s="33">
        <v>19096.268774703556</v>
      </c>
      <c r="L684" s="33">
        <v>42220.9209486166</v>
      </c>
      <c r="M684" s="33">
        <v>118435.98023715417</v>
      </c>
      <c r="N684" s="33">
        <v>62672.652173913048</v>
      </c>
      <c r="O684" s="33">
        <v>28297.328063241112</v>
      </c>
      <c r="P684" s="33">
        <v>7684.6284584980249</v>
      </c>
      <c r="Q684" s="33">
        <v>203325.57707509887</v>
      </c>
      <c r="R684" s="33">
        <v>5097.98023715415</v>
      </c>
      <c r="S684" s="33">
        <v>10356.15019762846</v>
      </c>
      <c r="T684" s="33">
        <v>57463.438735177871</v>
      </c>
      <c r="U684" s="33">
        <v>40850.873517786567</v>
      </c>
      <c r="V684" s="33">
        <v>41070.960474308304</v>
      </c>
      <c r="W684" s="33">
        <v>38797.217391304352</v>
      </c>
      <c r="X684" s="33">
        <v>8866.3399209486179</v>
      </c>
      <c r="Y684" s="33">
        <v>822.61660079051387</v>
      </c>
      <c r="Z684" s="33">
        <v>278348.84189723327</v>
      </c>
      <c r="AA684" s="33">
        <v>114577.28853754944</v>
      </c>
      <c r="AB684" s="33">
        <v>42087.521739130432</v>
      </c>
      <c r="AC684" s="33">
        <v>42439.533596837951</v>
      </c>
      <c r="AD684" s="33">
        <v>48690.039525691704</v>
      </c>
      <c r="AE684" s="33">
        <v>30554.458498023716</v>
      </c>
      <c r="AF684" s="33">
        <v>260005.67193675891</v>
      </c>
      <c r="AG684" s="33">
        <v>20791.671936758896</v>
      </c>
      <c r="AH684" s="33">
        <v>41916.272727272728</v>
      </c>
      <c r="AI684" s="33">
        <v>106221.77865612648</v>
      </c>
      <c r="AJ684" s="33">
        <v>61238.743083003952</v>
      </c>
      <c r="AK684" s="33">
        <v>24580.438735177864</v>
      </c>
      <c r="AL684" s="33">
        <v>5256.7667984189729</v>
      </c>
      <c r="AM684" s="33">
        <v>200581.69169960477</v>
      </c>
      <c r="AN684" s="33">
        <v>5369.2569169960479</v>
      </c>
      <c r="AO684" s="33">
        <v>9595.5177865612659</v>
      </c>
      <c r="AP684" s="33">
        <v>55085.241106719375</v>
      </c>
      <c r="AQ684" s="33">
        <v>37298.620553359688</v>
      </c>
      <c r="AR684" s="33">
        <v>37861.818181818184</v>
      </c>
      <c r="AS684" s="33">
        <v>45041.675889328071</v>
      </c>
      <c r="AT684" s="33">
        <v>9412.407114624506</v>
      </c>
      <c r="AU684" s="33">
        <v>917.15415019762861</v>
      </c>
      <c r="AV684" s="33">
        <v>263706.79841897235</v>
      </c>
      <c r="AW684" s="33">
        <v>109683.28063241106</v>
      </c>
      <c r="AX684" s="33">
        <v>40467.573122529648</v>
      </c>
      <c r="AY684" s="33">
        <v>37162.703557312256</v>
      </c>
      <c r="AZ684" s="33">
        <v>44707.118577075104</v>
      </c>
      <c r="BA684" s="33">
        <v>31686.122529644272</v>
      </c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  <c r="CC684" s="1"/>
      <c r="CD684" s="1"/>
      <c r="CE684" s="1"/>
      <c r="CF684" s="1"/>
      <c r="CG684" s="1"/>
      <c r="CH684" s="1"/>
      <c r="CI684" s="1"/>
      <c r="CJ684" s="1"/>
      <c r="CK684" s="1"/>
      <c r="CL684" s="1"/>
      <c r="CM684" s="1"/>
      <c r="CN684" s="1"/>
      <c r="CO684" s="1"/>
      <c r="CP684" s="1"/>
      <c r="CQ684" s="1"/>
      <c r="CR684" s="1"/>
      <c r="CS684" s="1"/>
      <c r="CT684" s="1"/>
      <c r="CU684" s="1"/>
      <c r="CV684" s="1"/>
      <c r="CW684" s="1"/>
      <c r="CX684" s="1"/>
      <c r="CY684" s="1"/>
      <c r="CZ684" s="1"/>
      <c r="DA684" s="1"/>
      <c r="DB684" s="1"/>
      <c r="DC684" s="1"/>
      <c r="DD684" s="1"/>
      <c r="DE684" s="1"/>
      <c r="DF684" s="1"/>
      <c r="DG684" s="1"/>
      <c r="DH684" s="1"/>
      <c r="DI684" s="1"/>
      <c r="DJ684" s="1"/>
      <c r="DK684" s="1"/>
      <c r="DL684" s="1"/>
      <c r="DM684" s="1"/>
      <c r="DN684" s="1"/>
      <c r="DO684" s="1"/>
      <c r="DP684" s="1"/>
      <c r="DQ684" s="1"/>
      <c r="DR684" s="1"/>
      <c r="DS684" s="1"/>
      <c r="DT684" s="1"/>
      <c r="DU684" s="1"/>
      <c r="DV684" s="1"/>
      <c r="DW684" s="1"/>
      <c r="DX684" s="1"/>
      <c r="DY684" s="1"/>
      <c r="DZ684" s="1"/>
      <c r="EA684" s="1"/>
      <c r="EB684" s="1"/>
      <c r="EC684" s="1"/>
      <c r="ED684" s="1"/>
      <c r="EE684" s="1"/>
      <c r="EF684" s="1"/>
      <c r="EG684" s="1"/>
      <c r="EH684" s="1"/>
      <c r="EI684" s="1"/>
      <c r="EJ684" s="1"/>
      <c r="EK684" s="1"/>
      <c r="EL684" s="1"/>
      <c r="EM684" s="1"/>
      <c r="EN684" s="1"/>
      <c r="EO684" s="1"/>
      <c r="EP684" s="1"/>
      <c r="EQ684" s="1"/>
      <c r="ER684" s="1"/>
      <c r="ES684" s="1"/>
      <c r="ET684" s="1"/>
      <c r="EU684" s="1"/>
      <c r="EV684" s="1"/>
      <c r="EW684" s="1"/>
      <c r="EX684" s="1"/>
      <c r="EY684" s="1"/>
      <c r="EZ684" s="1"/>
      <c r="FA684" s="1"/>
      <c r="FB684" s="1"/>
      <c r="FC684" s="1"/>
      <c r="FD684" s="1"/>
      <c r="FE684" s="1"/>
      <c r="FF684" s="1"/>
      <c r="FG684" s="1"/>
      <c r="FH684" s="1"/>
    </row>
    <row r="685" spans="1:164" ht="15.75" customHeight="1" x14ac:dyDescent="0.25">
      <c r="A685" s="1">
        <v>63004</v>
      </c>
      <c r="B685" s="1" t="s">
        <v>686</v>
      </c>
      <c r="C685" s="1" t="s">
        <v>820</v>
      </c>
      <c r="D685" s="1" t="s">
        <v>824</v>
      </c>
      <c r="E685" s="1">
        <v>2495</v>
      </c>
      <c r="F685" s="1" t="s">
        <v>834</v>
      </c>
      <c r="G685" s="1" t="s">
        <v>840</v>
      </c>
      <c r="H685" s="1" t="s">
        <v>843</v>
      </c>
      <c r="I685" s="1" t="s">
        <v>852</v>
      </c>
      <c r="J685" s="33">
        <v>29840.766798418976</v>
      </c>
      <c r="K685" s="33">
        <v>3327.4703557312255</v>
      </c>
      <c r="L685" s="33">
        <v>4120.434782608696</v>
      </c>
      <c r="M685" s="33">
        <v>10305.509881422926</v>
      </c>
      <c r="N685" s="33">
        <v>7221.5217391304359</v>
      </c>
      <c r="O685" s="33">
        <v>4242.391304347826</v>
      </c>
      <c r="P685" s="33">
        <v>623.43873517786574</v>
      </c>
      <c r="Q685" s="33">
        <v>35454.679841897239</v>
      </c>
      <c r="R685" s="33">
        <v>744.94071146245062</v>
      </c>
      <c r="S685" s="33">
        <v>850.76284584980237</v>
      </c>
      <c r="T685" s="33">
        <v>11685.584980237154</v>
      </c>
      <c r="U685" s="33">
        <v>5282.9604743083009</v>
      </c>
      <c r="V685" s="33">
        <v>6164.1739130434789</v>
      </c>
      <c r="W685" s="33">
        <v>7759.8063241106729</v>
      </c>
      <c r="X685" s="33">
        <v>2056.233201581028</v>
      </c>
      <c r="Y685" s="33">
        <v>910.21739130434787</v>
      </c>
      <c r="Z685" s="33">
        <v>35931.54150197628</v>
      </c>
      <c r="AA685" s="33">
        <v>14372.818181818182</v>
      </c>
      <c r="AB685" s="33">
        <v>5042.0158102766809</v>
      </c>
      <c r="AC685" s="33">
        <v>6142.920948616601</v>
      </c>
      <c r="AD685" s="33">
        <v>6915.853754940712</v>
      </c>
      <c r="AE685" s="33">
        <v>3457.932806324111</v>
      </c>
      <c r="AF685" s="33">
        <v>44952.308300395263</v>
      </c>
      <c r="AG685" s="33">
        <v>4547.7707509881429</v>
      </c>
      <c r="AH685" s="33">
        <v>6121.6600790513839</v>
      </c>
      <c r="AI685" s="33">
        <v>19654.26877470356</v>
      </c>
      <c r="AJ685" s="33">
        <v>9577.1185770750999</v>
      </c>
      <c r="AK685" s="33">
        <v>3911.7865612648225</v>
      </c>
      <c r="AL685" s="33">
        <v>1139.703557312253</v>
      </c>
      <c r="AM685" s="33">
        <v>38061.387351778656</v>
      </c>
      <c r="AN685" s="33">
        <v>773.69565217391312</v>
      </c>
      <c r="AO685" s="33">
        <v>798.17391304347836</v>
      </c>
      <c r="AP685" s="33">
        <v>12563.217391304348</v>
      </c>
      <c r="AQ685" s="33">
        <v>5189.324110671937</v>
      </c>
      <c r="AR685" s="33">
        <v>6473.806324110672</v>
      </c>
      <c r="AS685" s="33">
        <v>8621.1027667984199</v>
      </c>
      <c r="AT685" s="33">
        <v>3641.6719367588935</v>
      </c>
      <c r="AU685" s="33">
        <v>0.39525691699604748</v>
      </c>
      <c r="AV685" s="33">
        <v>31885.351778656124</v>
      </c>
      <c r="AW685" s="33">
        <v>11777.399209486166</v>
      </c>
      <c r="AX685" s="33">
        <v>6173.2806324110679</v>
      </c>
      <c r="AY685" s="33">
        <v>3617.9762845849805</v>
      </c>
      <c r="AZ685" s="33">
        <v>8512.794466403162</v>
      </c>
      <c r="BA685" s="33">
        <v>1803.901185770751</v>
      </c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  <c r="CC685" s="1"/>
      <c r="CD685" s="1"/>
      <c r="CE685" s="1"/>
      <c r="CF685" s="1"/>
      <c r="CG685" s="1"/>
      <c r="CH685" s="1"/>
      <c r="CI685" s="1"/>
      <c r="CJ685" s="1"/>
      <c r="CK685" s="1"/>
      <c r="CL685" s="1"/>
      <c r="CM685" s="1"/>
      <c r="CN685" s="1"/>
      <c r="CO685" s="1"/>
      <c r="CP685" s="1"/>
      <c r="CQ685" s="1"/>
      <c r="CR685" s="1"/>
      <c r="CS685" s="1"/>
      <c r="CT685" s="1"/>
      <c r="CU685" s="1"/>
      <c r="CV685" s="1"/>
      <c r="CW685" s="1"/>
      <c r="CX685" s="1"/>
      <c r="CY685" s="1"/>
      <c r="CZ685" s="1"/>
      <c r="DA685" s="1"/>
      <c r="DB685" s="1"/>
      <c r="DC685" s="1"/>
      <c r="DD685" s="1"/>
      <c r="DE685" s="1"/>
      <c r="DF685" s="1"/>
      <c r="DG685" s="1"/>
      <c r="DH685" s="1"/>
      <c r="DI685" s="1"/>
      <c r="DJ685" s="1"/>
      <c r="DK685" s="1"/>
      <c r="DL685" s="1"/>
      <c r="DM685" s="1"/>
      <c r="DN685" s="1"/>
      <c r="DO685" s="1"/>
      <c r="DP685" s="1"/>
      <c r="DQ685" s="1"/>
      <c r="DR685" s="1"/>
      <c r="DS685" s="1"/>
      <c r="DT685" s="1"/>
      <c r="DU685" s="1"/>
      <c r="DV685" s="1"/>
      <c r="DW685" s="1"/>
      <c r="DX685" s="1"/>
      <c r="DY685" s="1"/>
      <c r="DZ685" s="1"/>
      <c r="EA685" s="1"/>
      <c r="EB685" s="1"/>
      <c r="EC685" s="1"/>
      <c r="ED685" s="1"/>
      <c r="EE685" s="1"/>
      <c r="EF685" s="1"/>
      <c r="EG685" s="1"/>
      <c r="EH685" s="1"/>
      <c r="EI685" s="1"/>
      <c r="EJ685" s="1"/>
      <c r="EK685" s="1"/>
      <c r="EL685" s="1"/>
      <c r="EM685" s="1"/>
      <c r="EN685" s="1"/>
      <c r="EO685" s="1"/>
      <c r="EP685" s="1"/>
      <c r="EQ685" s="1"/>
      <c r="ER685" s="1"/>
      <c r="ES685" s="1"/>
      <c r="ET685" s="1"/>
      <c r="EU685" s="1"/>
      <c r="EV685" s="1"/>
      <c r="EW685" s="1"/>
      <c r="EX685" s="1"/>
      <c r="EY685" s="1"/>
      <c r="EZ685" s="1"/>
      <c r="FA685" s="1"/>
      <c r="FB685" s="1"/>
      <c r="FC685" s="1"/>
      <c r="FD685" s="1"/>
      <c r="FE685" s="1"/>
      <c r="FF685" s="1"/>
      <c r="FG685" s="1"/>
      <c r="FH685" s="1"/>
    </row>
    <row r="686" spans="1:164" ht="15.75" customHeight="1" x14ac:dyDescent="0.25">
      <c r="A686" s="1">
        <v>63012</v>
      </c>
      <c r="B686" s="1" t="s">
        <v>687</v>
      </c>
      <c r="C686" s="1" t="s">
        <v>820</v>
      </c>
      <c r="D686" s="1" t="s">
        <v>827</v>
      </c>
      <c r="E686" s="1">
        <v>3390</v>
      </c>
      <c r="F686" s="1" t="s">
        <v>834</v>
      </c>
      <c r="G686" s="1" t="s">
        <v>840</v>
      </c>
      <c r="H686" s="1" t="s">
        <v>845</v>
      </c>
      <c r="I686" s="1" t="s">
        <v>851</v>
      </c>
      <c r="J686" s="33">
        <v>171237.43873517789</v>
      </c>
      <c r="K686" s="33">
        <v>18063.10276679842</v>
      </c>
      <c r="L686" s="33">
        <v>32030.924901185776</v>
      </c>
      <c r="M686" s="33">
        <v>69110.826086956527</v>
      </c>
      <c r="N686" s="33">
        <v>29011.063241106724</v>
      </c>
      <c r="O686" s="33">
        <v>20895.276679841896</v>
      </c>
      <c r="P686" s="33">
        <v>2126.2450592885375</v>
      </c>
      <c r="Q686" s="33">
        <v>122105.94466403162</v>
      </c>
      <c r="R686" s="33">
        <v>3292.9644268774709</v>
      </c>
      <c r="S686" s="33">
        <v>7829.296442687747</v>
      </c>
      <c r="T686" s="33">
        <v>40255.972332015815</v>
      </c>
      <c r="U686" s="33">
        <v>23464.193675889332</v>
      </c>
      <c r="V686" s="33">
        <v>23543.339920948616</v>
      </c>
      <c r="W686" s="33">
        <v>16085.960474308304</v>
      </c>
      <c r="X686" s="33">
        <v>7608.723320158103</v>
      </c>
      <c r="Y686" s="33">
        <v>25.494071146245062</v>
      </c>
      <c r="Z686" s="33">
        <v>144149.23320158102</v>
      </c>
      <c r="AA686" s="33">
        <v>46189.754940711464</v>
      </c>
      <c r="AB686" s="33">
        <v>17599.10276679842</v>
      </c>
      <c r="AC686" s="33">
        <v>40077.964426877472</v>
      </c>
      <c r="AD686" s="33">
        <v>20707.007905138344</v>
      </c>
      <c r="AE686" s="33">
        <v>19575.403162055336</v>
      </c>
      <c r="AF686" s="33">
        <v>173020.85770750992</v>
      </c>
      <c r="AG686" s="33">
        <v>17071.782608695652</v>
      </c>
      <c r="AH686" s="33">
        <v>36138.102766798416</v>
      </c>
      <c r="AI686" s="33">
        <v>69624.509881422928</v>
      </c>
      <c r="AJ686" s="33">
        <v>28448.051383399215</v>
      </c>
      <c r="AK686" s="33">
        <v>20205.794466403164</v>
      </c>
      <c r="AL686" s="33">
        <v>1532.6166007905142</v>
      </c>
      <c r="AM686" s="33">
        <v>128658.93280632411</v>
      </c>
      <c r="AN686" s="33">
        <v>3535.296442687747</v>
      </c>
      <c r="AO686" s="33">
        <v>8549.2055335968398</v>
      </c>
      <c r="AP686" s="33">
        <v>41209.071146245064</v>
      </c>
      <c r="AQ686" s="33">
        <v>23771.988142292492</v>
      </c>
      <c r="AR686" s="33">
        <v>21929.217391304348</v>
      </c>
      <c r="AS686" s="33">
        <v>21881.719367588936</v>
      </c>
      <c r="AT686" s="33">
        <v>6659.541501976285</v>
      </c>
      <c r="AU686" s="33">
        <v>1122.8932806324112</v>
      </c>
      <c r="AV686" s="33">
        <v>143199.88932806323</v>
      </c>
      <c r="AW686" s="33">
        <v>39314.458498023712</v>
      </c>
      <c r="AX686" s="33">
        <v>18074.015810276684</v>
      </c>
      <c r="AY686" s="33">
        <v>45456.652173913048</v>
      </c>
      <c r="AZ686" s="33">
        <v>18277.636363636364</v>
      </c>
      <c r="BA686" s="33">
        <v>22077.12648221344</v>
      </c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  <c r="CC686" s="1"/>
      <c r="CD686" s="1"/>
      <c r="CE686" s="1"/>
      <c r="CF686" s="1"/>
      <c r="CG686" s="1"/>
      <c r="CH686" s="1"/>
      <c r="CI686" s="1"/>
      <c r="CJ686" s="1"/>
      <c r="CK686" s="1"/>
      <c r="CL686" s="1"/>
      <c r="CM686" s="1"/>
      <c r="CN686" s="1"/>
      <c r="CO686" s="1"/>
      <c r="CP686" s="1"/>
      <c r="CQ686" s="1"/>
      <c r="CR686" s="1"/>
      <c r="CS686" s="1"/>
      <c r="CT686" s="1"/>
      <c r="CU686" s="1"/>
      <c r="CV686" s="1"/>
      <c r="CW686" s="1"/>
      <c r="CX686" s="1"/>
      <c r="CY686" s="1"/>
      <c r="CZ686" s="1"/>
      <c r="DA686" s="1"/>
      <c r="DB686" s="1"/>
      <c r="DC686" s="1"/>
      <c r="DD686" s="1"/>
      <c r="DE686" s="1"/>
      <c r="DF686" s="1"/>
      <c r="DG686" s="1"/>
      <c r="DH686" s="1"/>
      <c r="DI686" s="1"/>
      <c r="DJ686" s="1"/>
      <c r="DK686" s="1"/>
      <c r="DL686" s="1"/>
      <c r="DM686" s="1"/>
      <c r="DN686" s="1"/>
      <c r="DO686" s="1"/>
      <c r="DP686" s="1"/>
      <c r="DQ686" s="1"/>
      <c r="DR686" s="1"/>
      <c r="DS686" s="1"/>
      <c r="DT686" s="1"/>
      <c r="DU686" s="1"/>
      <c r="DV686" s="1"/>
      <c r="DW686" s="1"/>
      <c r="DX686" s="1"/>
      <c r="DY686" s="1"/>
      <c r="DZ686" s="1"/>
      <c r="EA686" s="1"/>
      <c r="EB686" s="1"/>
      <c r="EC686" s="1"/>
      <c r="ED686" s="1"/>
      <c r="EE686" s="1"/>
      <c r="EF686" s="1"/>
      <c r="EG686" s="1"/>
      <c r="EH686" s="1"/>
      <c r="EI686" s="1"/>
      <c r="EJ686" s="1"/>
      <c r="EK686" s="1"/>
      <c r="EL686" s="1"/>
      <c r="EM686" s="1"/>
      <c r="EN686" s="1"/>
      <c r="EO686" s="1"/>
      <c r="EP686" s="1"/>
      <c r="EQ686" s="1"/>
      <c r="ER686" s="1"/>
      <c r="ES686" s="1"/>
      <c r="ET686" s="1"/>
      <c r="EU686" s="1"/>
      <c r="EV686" s="1"/>
      <c r="EW686" s="1"/>
      <c r="EX686" s="1"/>
      <c r="EY686" s="1"/>
      <c r="EZ686" s="1"/>
      <c r="FA686" s="1"/>
      <c r="FB686" s="1"/>
      <c r="FC686" s="1"/>
      <c r="FD686" s="1"/>
      <c r="FE686" s="1"/>
      <c r="FF686" s="1"/>
      <c r="FG686" s="1"/>
      <c r="FH686" s="1"/>
    </row>
    <row r="687" spans="1:164" ht="15.75" customHeight="1" x14ac:dyDescent="0.25">
      <c r="A687" s="1">
        <v>63014</v>
      </c>
      <c r="B687" s="1" t="s">
        <v>688</v>
      </c>
      <c r="C687" s="1" t="s">
        <v>821</v>
      </c>
      <c r="D687" s="1" t="s">
        <v>823</v>
      </c>
      <c r="E687" s="1">
        <v>1300</v>
      </c>
      <c r="F687" s="1" t="s">
        <v>836</v>
      </c>
      <c r="G687" s="1" t="s">
        <v>840</v>
      </c>
      <c r="H687" s="2" t="s">
        <v>844</v>
      </c>
      <c r="I687" s="1" t="s">
        <v>851</v>
      </c>
      <c r="J687" s="33">
        <v>15843.822134387352</v>
      </c>
      <c r="K687" s="33">
        <v>364.56126482213443</v>
      </c>
      <c r="L687" s="33">
        <v>4152.0830039525699</v>
      </c>
      <c r="M687" s="33">
        <v>5651.833992094862</v>
      </c>
      <c r="N687" s="33">
        <v>2950.7154150197634</v>
      </c>
      <c r="O687" s="33">
        <v>2663.5612648221345</v>
      </c>
      <c r="P687" s="33">
        <v>61.067193675889335</v>
      </c>
      <c r="Q687" s="33">
        <v>31176.245059288543</v>
      </c>
      <c r="R687" s="33">
        <v>694.26877470355737</v>
      </c>
      <c r="S687" s="33">
        <v>1475.920948616601</v>
      </c>
      <c r="T687" s="33">
        <v>9698.99604743083</v>
      </c>
      <c r="U687" s="33">
        <v>4670.5019762845859</v>
      </c>
      <c r="V687" s="33">
        <v>7396.328063241107</v>
      </c>
      <c r="W687" s="33">
        <v>4637.8932806324119</v>
      </c>
      <c r="X687" s="33">
        <v>1646.7114624505932</v>
      </c>
      <c r="Y687" s="33">
        <v>955.62450592885386</v>
      </c>
      <c r="Z687" s="33">
        <v>28416</v>
      </c>
      <c r="AA687" s="33">
        <v>9075.2648221343879</v>
      </c>
      <c r="AB687" s="33">
        <v>1926.9169960474312</v>
      </c>
      <c r="AC687" s="33">
        <v>6616.450592885376</v>
      </c>
      <c r="AD687" s="33">
        <v>7265.308300395257</v>
      </c>
      <c r="AE687" s="33">
        <v>3532.0592885375499</v>
      </c>
      <c r="AF687" s="33">
        <v>15334.992094861658</v>
      </c>
      <c r="AG687" s="33">
        <v>536.71936758893287</v>
      </c>
      <c r="AH687" s="33">
        <v>3597.916996047431</v>
      </c>
      <c r="AI687" s="33">
        <v>6216.6166007905149</v>
      </c>
      <c r="AJ687" s="33">
        <v>3155.2766798418975</v>
      </c>
      <c r="AK687" s="33">
        <v>1648.739130434783</v>
      </c>
      <c r="AL687" s="33">
        <v>179.72332015810278</v>
      </c>
      <c r="AM687" s="33">
        <v>33935.98418972332</v>
      </c>
      <c r="AN687" s="33">
        <v>889.32411067193675</v>
      </c>
      <c r="AO687" s="33">
        <v>1535.411067193676</v>
      </c>
      <c r="AP687" s="33">
        <v>11096.636363636366</v>
      </c>
      <c r="AQ687" s="33">
        <v>4307.4584980237159</v>
      </c>
      <c r="AR687" s="33">
        <v>7299.102766798419</v>
      </c>
      <c r="AS687" s="33">
        <v>5676.7944664031629</v>
      </c>
      <c r="AT687" s="33">
        <v>2418.5770750988145</v>
      </c>
      <c r="AU687" s="33">
        <v>712.67984189723325</v>
      </c>
      <c r="AV687" s="33">
        <v>27091.837944664036</v>
      </c>
      <c r="AW687" s="33">
        <v>9288.652173913044</v>
      </c>
      <c r="AX687" s="33">
        <v>2602.3873517786565</v>
      </c>
      <c r="AY687" s="33">
        <v>5281.4703557312259</v>
      </c>
      <c r="AZ687" s="33">
        <v>6043.1699604743089</v>
      </c>
      <c r="BA687" s="33">
        <v>3876.1581027667989</v>
      </c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  <c r="CC687" s="1"/>
      <c r="CD687" s="1"/>
      <c r="CE687" s="1"/>
      <c r="CF687" s="1"/>
      <c r="CG687" s="1"/>
      <c r="CH687" s="1"/>
      <c r="CI687" s="1"/>
      <c r="CJ687" s="1"/>
      <c r="CK687" s="1"/>
      <c r="CL687" s="1"/>
      <c r="CM687" s="1"/>
      <c r="CN687" s="1"/>
      <c r="CO687" s="1"/>
      <c r="CP687" s="1"/>
      <c r="CQ687" s="1"/>
      <c r="CR687" s="1"/>
      <c r="CS687" s="1"/>
      <c r="CT687" s="1"/>
      <c r="CU687" s="1"/>
      <c r="CV687" s="1"/>
      <c r="CW687" s="1"/>
      <c r="CX687" s="1"/>
      <c r="CY687" s="1"/>
      <c r="CZ687" s="1"/>
      <c r="DA687" s="1"/>
      <c r="DB687" s="1"/>
      <c r="DC687" s="1"/>
      <c r="DD687" s="1"/>
      <c r="DE687" s="1"/>
      <c r="DF687" s="1"/>
      <c r="DG687" s="1"/>
      <c r="DH687" s="1"/>
      <c r="DI687" s="1"/>
      <c r="DJ687" s="1"/>
      <c r="DK687" s="1"/>
      <c r="DL687" s="1"/>
      <c r="DM687" s="1"/>
      <c r="DN687" s="1"/>
      <c r="DO687" s="1"/>
      <c r="DP687" s="1"/>
      <c r="DQ687" s="1"/>
      <c r="DR687" s="1"/>
      <c r="DS687" s="1"/>
      <c r="DT687" s="1"/>
      <c r="DU687" s="1"/>
      <c r="DV687" s="1"/>
      <c r="DW687" s="1"/>
      <c r="DX687" s="1"/>
      <c r="DY687" s="1"/>
      <c r="DZ687" s="1"/>
      <c r="EA687" s="1"/>
      <c r="EB687" s="1"/>
      <c r="EC687" s="1"/>
      <c r="ED687" s="1"/>
      <c r="EE687" s="1"/>
      <c r="EF687" s="1"/>
      <c r="EG687" s="1"/>
      <c r="EH687" s="1"/>
      <c r="EI687" s="1"/>
      <c r="EJ687" s="1"/>
      <c r="EK687" s="1"/>
      <c r="EL687" s="1"/>
      <c r="EM687" s="1"/>
      <c r="EN687" s="1"/>
      <c r="EO687" s="1"/>
      <c r="EP687" s="1"/>
      <c r="EQ687" s="1"/>
      <c r="ER687" s="1"/>
      <c r="ES687" s="1"/>
      <c r="ET687" s="1"/>
      <c r="EU687" s="1"/>
      <c r="EV687" s="1"/>
      <c r="EW687" s="1"/>
      <c r="EX687" s="1"/>
      <c r="EY687" s="1"/>
      <c r="EZ687" s="1"/>
      <c r="FA687" s="1"/>
      <c r="FB687" s="1"/>
      <c r="FC687" s="1"/>
      <c r="FD687" s="1"/>
      <c r="FE687" s="1"/>
      <c r="FF687" s="1"/>
      <c r="FG687" s="1"/>
      <c r="FH687" s="1"/>
    </row>
    <row r="688" spans="1:164" ht="15.75" customHeight="1" x14ac:dyDescent="0.25">
      <c r="A688" s="1">
        <v>63022</v>
      </c>
      <c r="B688" s="1" t="s">
        <v>689</v>
      </c>
      <c r="C688" s="1" t="s">
        <v>820</v>
      </c>
      <c r="D688" s="1" t="s">
        <v>830</v>
      </c>
      <c r="E688" s="1">
        <v>4500</v>
      </c>
      <c r="F688" s="1" t="s">
        <v>835</v>
      </c>
      <c r="G688" s="1" t="s">
        <v>840</v>
      </c>
      <c r="H688" s="1" t="s">
        <v>848</v>
      </c>
      <c r="I688" s="1" t="s">
        <v>852</v>
      </c>
      <c r="J688" s="33">
        <v>179491.37549407117</v>
      </c>
      <c r="K688" s="33">
        <v>25898.569169960476</v>
      </c>
      <c r="L688" s="33">
        <v>45444.051383399215</v>
      </c>
      <c r="M688" s="33">
        <v>65303.351778656135</v>
      </c>
      <c r="N688" s="33">
        <v>22816.462450592888</v>
      </c>
      <c r="O688" s="33">
        <v>17113.458498023716</v>
      </c>
      <c r="P688" s="33">
        <v>2915.4822134387355</v>
      </c>
      <c r="Q688" s="33">
        <v>175893.59288537552</v>
      </c>
      <c r="R688" s="33">
        <v>4995.5691699604749</v>
      </c>
      <c r="S688" s="33">
        <v>9772.245059288538</v>
      </c>
      <c r="T688" s="33">
        <v>56821.20553359684</v>
      </c>
      <c r="U688" s="33">
        <v>30855.996047430832</v>
      </c>
      <c r="V688" s="33">
        <v>26686.679841897232</v>
      </c>
      <c r="W688" s="33">
        <v>37341.573122529648</v>
      </c>
      <c r="X688" s="33">
        <v>5522.01976284585</v>
      </c>
      <c r="Y688" s="33">
        <v>3898.304347826087</v>
      </c>
      <c r="Z688" s="33">
        <v>189189.7351778656</v>
      </c>
      <c r="AA688" s="33">
        <v>79886.446640316208</v>
      </c>
      <c r="AB688" s="33">
        <v>27102.28458498024</v>
      </c>
      <c r="AC688" s="33">
        <v>29109.577075098816</v>
      </c>
      <c r="AD688" s="33">
        <v>27865.984189723324</v>
      </c>
      <c r="AE688" s="33">
        <v>25225.44268774704</v>
      </c>
      <c r="AF688" s="33">
        <v>160921.7509881423</v>
      </c>
      <c r="AG688" s="33">
        <v>26607.762845849804</v>
      </c>
      <c r="AH688" s="33">
        <v>38194.656126482216</v>
      </c>
      <c r="AI688" s="33">
        <v>61647.181818181823</v>
      </c>
      <c r="AJ688" s="33">
        <v>17603.090909090912</v>
      </c>
      <c r="AK688" s="33">
        <v>14061.446640316206</v>
      </c>
      <c r="AL688" s="33">
        <v>2807.612648221344</v>
      </c>
      <c r="AM688" s="33">
        <v>189717.20553359686</v>
      </c>
      <c r="AN688" s="33">
        <v>6359.3043478260879</v>
      </c>
      <c r="AO688" s="33">
        <v>9683.822134387352</v>
      </c>
      <c r="AP688" s="33">
        <v>58889.679841897247</v>
      </c>
      <c r="AQ688" s="33">
        <v>31997.592885375499</v>
      </c>
      <c r="AR688" s="33">
        <v>27179.18181818182</v>
      </c>
      <c r="AS688" s="33">
        <v>45697.600790513832</v>
      </c>
      <c r="AT688" s="33">
        <v>5756.3715415019769</v>
      </c>
      <c r="AU688" s="33">
        <v>4153.652173913044</v>
      </c>
      <c r="AV688" s="33">
        <v>175932.70750988144</v>
      </c>
      <c r="AW688" s="33">
        <v>67376.826086956527</v>
      </c>
      <c r="AX688" s="33">
        <v>28140.114624505932</v>
      </c>
      <c r="AY688" s="33">
        <v>27974.573122529644</v>
      </c>
      <c r="AZ688" s="33">
        <v>25534.1976284585</v>
      </c>
      <c r="BA688" s="33">
        <v>26906.996047430832</v>
      </c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  <c r="CC688" s="1"/>
      <c r="CD688" s="1"/>
      <c r="CE688" s="1"/>
      <c r="CF688" s="1"/>
      <c r="CG688" s="1"/>
      <c r="CH688" s="1"/>
      <c r="CI688" s="1"/>
      <c r="CJ688" s="1"/>
      <c r="CK688" s="1"/>
      <c r="CL688" s="1"/>
      <c r="CM688" s="1"/>
      <c r="CN688" s="1"/>
      <c r="CO688" s="1"/>
      <c r="CP688" s="1"/>
      <c r="CQ688" s="1"/>
      <c r="CR688" s="1"/>
      <c r="CS688" s="1"/>
      <c r="CT688" s="1"/>
      <c r="CU688" s="1"/>
      <c r="CV688" s="1"/>
      <c r="CW688" s="1"/>
      <c r="CX688" s="1"/>
      <c r="CY688" s="1"/>
      <c r="CZ688" s="1"/>
      <c r="DA688" s="1"/>
      <c r="DB688" s="1"/>
      <c r="DC688" s="1"/>
      <c r="DD688" s="1"/>
      <c r="DE688" s="1"/>
      <c r="DF688" s="1"/>
      <c r="DG688" s="1"/>
      <c r="DH688" s="1"/>
      <c r="DI688" s="1"/>
      <c r="DJ688" s="1"/>
      <c r="DK688" s="1"/>
      <c r="DL688" s="1"/>
      <c r="DM688" s="1"/>
      <c r="DN688" s="1"/>
      <c r="DO688" s="1"/>
      <c r="DP688" s="1"/>
      <c r="DQ688" s="1"/>
      <c r="DR688" s="1"/>
      <c r="DS688" s="1"/>
      <c r="DT688" s="1"/>
      <c r="DU688" s="1"/>
      <c r="DV688" s="1"/>
      <c r="DW688" s="1"/>
      <c r="DX688" s="1"/>
      <c r="DY688" s="1"/>
      <c r="DZ688" s="1"/>
      <c r="EA688" s="1"/>
      <c r="EB688" s="1"/>
      <c r="EC688" s="1"/>
      <c r="ED688" s="1"/>
      <c r="EE688" s="1"/>
      <c r="EF688" s="1"/>
      <c r="EG688" s="1"/>
      <c r="EH688" s="1"/>
      <c r="EI688" s="1"/>
      <c r="EJ688" s="1"/>
      <c r="EK688" s="1"/>
      <c r="EL688" s="1"/>
      <c r="EM688" s="1"/>
      <c r="EN688" s="1"/>
      <c r="EO688" s="1"/>
      <c r="EP688" s="1"/>
      <c r="EQ688" s="1"/>
      <c r="ER688" s="1"/>
      <c r="ES688" s="1"/>
      <c r="ET688" s="1"/>
      <c r="EU688" s="1"/>
      <c r="EV688" s="1"/>
      <c r="EW688" s="1"/>
      <c r="EX688" s="1"/>
      <c r="EY688" s="1"/>
      <c r="EZ688" s="1"/>
      <c r="FA688" s="1"/>
      <c r="FB688" s="1"/>
      <c r="FC688" s="1"/>
      <c r="FD688" s="1"/>
      <c r="FE688" s="1"/>
      <c r="FF688" s="1"/>
      <c r="FG688" s="1"/>
      <c r="FH688" s="1"/>
    </row>
    <row r="689" spans="1:164" ht="15.75" customHeight="1" x14ac:dyDescent="0.25">
      <c r="A689" s="1">
        <v>63206</v>
      </c>
      <c r="B689" s="1" t="s">
        <v>690</v>
      </c>
      <c r="C689" s="1" t="s">
        <v>820</v>
      </c>
      <c r="D689" s="1" t="s">
        <v>828</v>
      </c>
      <c r="E689" s="1">
        <v>6485</v>
      </c>
      <c r="F689" s="1" t="s">
        <v>832</v>
      </c>
      <c r="G689" s="1" t="s">
        <v>840</v>
      </c>
      <c r="H689" s="2" t="s">
        <v>849</v>
      </c>
      <c r="I689" s="1" t="s">
        <v>853</v>
      </c>
      <c r="J689" s="33">
        <v>528083.59288537549</v>
      </c>
      <c r="K689" s="33">
        <v>56940.901185770759</v>
      </c>
      <c r="L689" s="33">
        <v>113536.26086956522</v>
      </c>
      <c r="M689" s="33">
        <v>195391.22924901187</v>
      </c>
      <c r="N689" s="33">
        <v>115455.58498023717</v>
      </c>
      <c r="O689" s="33">
        <v>41114.49011857708</v>
      </c>
      <c r="P689" s="33">
        <v>5645.126482213439</v>
      </c>
      <c r="Q689" s="33">
        <v>446306.15810276684</v>
      </c>
      <c r="R689" s="33">
        <v>12879.916996047432</v>
      </c>
      <c r="S689" s="33">
        <v>25479.284584980236</v>
      </c>
      <c r="T689" s="33">
        <v>131227.71541501977</v>
      </c>
      <c r="U689" s="33">
        <v>89882.391304347839</v>
      </c>
      <c r="V689" s="33">
        <v>71487.790513833999</v>
      </c>
      <c r="W689" s="33">
        <v>90472.956521739135</v>
      </c>
      <c r="X689" s="33">
        <v>16140.094861660082</v>
      </c>
      <c r="Y689" s="33">
        <v>8736.00790513834</v>
      </c>
      <c r="Z689" s="33">
        <v>463833.47430830047</v>
      </c>
      <c r="AA689" s="33">
        <v>205494.13043478262</v>
      </c>
      <c r="AB689" s="33">
        <v>94896.988142292495</v>
      </c>
      <c r="AC689" s="33">
        <v>59346.083003952575</v>
      </c>
      <c r="AD689" s="33">
        <v>58467.976284584991</v>
      </c>
      <c r="AE689" s="33">
        <v>45628.296442687752</v>
      </c>
      <c r="AF689" s="33">
        <v>524654.35573122546</v>
      </c>
      <c r="AG689" s="33">
        <v>55606.557312252968</v>
      </c>
      <c r="AH689" s="33">
        <v>114534.01976284586</v>
      </c>
      <c r="AI689" s="33">
        <v>199493.57707509882</v>
      </c>
      <c r="AJ689" s="33">
        <v>110909.3557312253</v>
      </c>
      <c r="AK689" s="33">
        <v>38675.130434782615</v>
      </c>
      <c r="AL689" s="33">
        <v>5435.7154150197639</v>
      </c>
      <c r="AM689" s="33">
        <v>472371.90118577087</v>
      </c>
      <c r="AN689" s="33">
        <v>14448.201581027668</v>
      </c>
      <c r="AO689" s="33">
        <v>27606.814229249016</v>
      </c>
      <c r="AP689" s="33">
        <v>136344.27667984192</v>
      </c>
      <c r="AQ689" s="33">
        <v>90446.656126482223</v>
      </c>
      <c r="AR689" s="33">
        <v>75299.778656126495</v>
      </c>
      <c r="AS689" s="33">
        <v>102255.15415019765</v>
      </c>
      <c r="AT689" s="33">
        <v>18140.545454545456</v>
      </c>
      <c r="AU689" s="33">
        <v>7830.474308300395</v>
      </c>
      <c r="AV689" s="33">
        <v>470527.58893280639</v>
      </c>
      <c r="AW689" s="33">
        <v>210430.15415019766</v>
      </c>
      <c r="AX689" s="33">
        <v>91299.849802371551</v>
      </c>
      <c r="AY689" s="33">
        <v>61353.407114624511</v>
      </c>
      <c r="AZ689" s="33">
        <v>61356.691699604744</v>
      </c>
      <c r="BA689" s="33">
        <v>46087.486166007904</v>
      </c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  <c r="CC689" s="1"/>
      <c r="CD689" s="1"/>
      <c r="CE689" s="1"/>
      <c r="CF689" s="1"/>
      <c r="CG689" s="1"/>
      <c r="CH689" s="1"/>
      <c r="CI689" s="1"/>
      <c r="CJ689" s="1"/>
      <c r="CK689" s="1"/>
      <c r="CL689" s="1"/>
      <c r="CM689" s="1"/>
      <c r="CN689" s="1"/>
      <c r="CO689" s="1"/>
      <c r="CP689" s="1"/>
      <c r="CQ689" s="1"/>
      <c r="CR689" s="1"/>
      <c r="CS689" s="1"/>
      <c r="CT689" s="1"/>
      <c r="CU689" s="1"/>
      <c r="CV689" s="1"/>
      <c r="CW689" s="1"/>
      <c r="CX689" s="1"/>
      <c r="CY689" s="1"/>
      <c r="CZ689" s="1"/>
      <c r="DA689" s="1"/>
      <c r="DB689" s="1"/>
      <c r="DC689" s="1"/>
      <c r="DD689" s="1"/>
      <c r="DE689" s="1"/>
      <c r="DF689" s="1"/>
      <c r="DG689" s="1"/>
      <c r="DH689" s="1"/>
      <c r="DI689" s="1"/>
      <c r="DJ689" s="1"/>
      <c r="DK689" s="1"/>
      <c r="DL689" s="1"/>
      <c r="DM689" s="1"/>
      <c r="DN689" s="1"/>
      <c r="DO689" s="1"/>
      <c r="DP689" s="1"/>
      <c r="DQ689" s="1"/>
      <c r="DR689" s="1"/>
      <c r="DS689" s="1"/>
      <c r="DT689" s="1"/>
      <c r="DU689" s="1"/>
      <c r="DV689" s="1"/>
      <c r="DW689" s="1"/>
      <c r="DX689" s="1"/>
      <c r="DY689" s="1"/>
      <c r="DZ689" s="1"/>
      <c r="EA689" s="1"/>
      <c r="EB689" s="1"/>
      <c r="EC689" s="1"/>
      <c r="ED689" s="1"/>
      <c r="EE689" s="1"/>
      <c r="EF689" s="1"/>
      <c r="EG689" s="1"/>
      <c r="EH689" s="1"/>
      <c r="EI689" s="1"/>
      <c r="EJ689" s="1"/>
      <c r="EK689" s="1"/>
      <c r="EL689" s="1"/>
      <c r="EM689" s="1"/>
      <c r="EN689" s="1"/>
      <c r="EO689" s="1"/>
      <c r="EP689" s="1"/>
      <c r="EQ689" s="1"/>
      <c r="ER689" s="1"/>
      <c r="ES689" s="1"/>
      <c r="ET689" s="1"/>
      <c r="EU689" s="1"/>
      <c r="EV689" s="1"/>
      <c r="EW689" s="1"/>
      <c r="EX689" s="1"/>
      <c r="EY689" s="1"/>
      <c r="EZ689" s="1"/>
      <c r="FA689" s="1"/>
      <c r="FB689" s="1"/>
      <c r="FC689" s="1"/>
      <c r="FD689" s="1"/>
      <c r="FE689" s="1"/>
      <c r="FF689" s="1"/>
      <c r="FG689" s="1"/>
      <c r="FH689" s="1"/>
    </row>
    <row r="690" spans="1:164" ht="15.75" customHeight="1" x14ac:dyDescent="0.25">
      <c r="A690" s="1">
        <v>63310</v>
      </c>
      <c r="B690" s="1" t="s">
        <v>691</v>
      </c>
      <c r="C690" s="1" t="s">
        <v>820</v>
      </c>
      <c r="D690" s="1" t="s">
        <v>825</v>
      </c>
      <c r="E690" s="1">
        <v>2000</v>
      </c>
      <c r="F690" s="1" t="s">
        <v>835</v>
      </c>
      <c r="G690" s="1" t="s">
        <v>840</v>
      </c>
      <c r="H690" s="1" t="s">
        <v>843</v>
      </c>
      <c r="I690" s="1" t="s">
        <v>852</v>
      </c>
      <c r="J690" s="33">
        <v>42706.217391304352</v>
      </c>
      <c r="K690" s="33">
        <v>1394.2687747035575</v>
      </c>
      <c r="L690" s="33">
        <v>4846.8735177865619</v>
      </c>
      <c r="M690" s="33">
        <v>30252.249011857712</v>
      </c>
      <c r="N690" s="33">
        <v>2876.750988142293</v>
      </c>
      <c r="O690" s="33">
        <v>3121.727272727273</v>
      </c>
      <c r="P690" s="33">
        <v>214.34782608695653</v>
      </c>
      <c r="Q690" s="33">
        <v>38878.525691699608</v>
      </c>
      <c r="R690" s="33">
        <v>552.19367588932812</v>
      </c>
      <c r="S690" s="33">
        <v>928.12252964426887</v>
      </c>
      <c r="T690" s="33">
        <v>9513.652173913044</v>
      </c>
      <c r="U690" s="33">
        <v>4984.7865612648229</v>
      </c>
      <c r="V690" s="33">
        <v>7710.304347826087</v>
      </c>
      <c r="W690" s="33">
        <v>8992.450592885376</v>
      </c>
      <c r="X690" s="33">
        <v>6148.2964426877479</v>
      </c>
      <c r="Y690" s="33">
        <v>48.719367588932812</v>
      </c>
      <c r="Z690" s="33">
        <v>37562.758893280632</v>
      </c>
      <c r="AA690" s="33">
        <v>17225.193675889328</v>
      </c>
      <c r="AB690" s="33">
        <v>3630.877470355731</v>
      </c>
      <c r="AC690" s="33">
        <v>2257.9644268774705</v>
      </c>
      <c r="AD690" s="33">
        <v>2797.9644268774709</v>
      </c>
      <c r="AE690" s="33">
        <v>11650.758893280632</v>
      </c>
      <c r="AF690" s="33">
        <v>32055.557312252968</v>
      </c>
      <c r="AG690" s="33">
        <v>1343.6245059288538</v>
      </c>
      <c r="AH690" s="33">
        <v>7615.355731225296</v>
      </c>
      <c r="AI690" s="33">
        <v>17857.932806324112</v>
      </c>
      <c r="AJ690" s="33">
        <v>4043.4150197628464</v>
      </c>
      <c r="AK690" s="33">
        <v>1096.415019762846</v>
      </c>
      <c r="AL690" s="33">
        <v>98.814229249011859</v>
      </c>
      <c r="AM690" s="33">
        <v>46387.604743083015</v>
      </c>
      <c r="AN690" s="33">
        <v>848.57707509881436</v>
      </c>
      <c r="AO690" s="33">
        <v>1522.8735177865613</v>
      </c>
      <c r="AP690" s="33">
        <v>9081.7430830039539</v>
      </c>
      <c r="AQ690" s="33">
        <v>5585.944664031621</v>
      </c>
      <c r="AR690" s="33">
        <v>11992.08300395257</v>
      </c>
      <c r="AS690" s="33">
        <v>10267.865612648222</v>
      </c>
      <c r="AT690" s="33">
        <v>7076.4782608695668</v>
      </c>
      <c r="AU690" s="33">
        <v>12.039525691699605</v>
      </c>
      <c r="AV690" s="33">
        <v>39853.861660079063</v>
      </c>
      <c r="AW690" s="33">
        <v>17321.011857707512</v>
      </c>
      <c r="AX690" s="33">
        <v>3807.5296442687745</v>
      </c>
      <c r="AY690" s="33">
        <v>3929.940711462451</v>
      </c>
      <c r="AZ690" s="33">
        <v>3352.5098814229254</v>
      </c>
      <c r="BA690" s="33">
        <v>11442.869565217392</v>
      </c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  <c r="CC690" s="1"/>
      <c r="CD690" s="1"/>
      <c r="CE690" s="1"/>
      <c r="CF690" s="1"/>
      <c r="CG690" s="1"/>
      <c r="CH690" s="1"/>
      <c r="CI690" s="1"/>
      <c r="CJ690" s="1"/>
      <c r="CK690" s="1"/>
      <c r="CL690" s="1"/>
      <c r="CM690" s="1"/>
      <c r="CN690" s="1"/>
      <c r="CO690" s="1"/>
      <c r="CP690" s="1"/>
      <c r="CQ690" s="1"/>
      <c r="CR690" s="1"/>
      <c r="CS690" s="1"/>
      <c r="CT690" s="1"/>
      <c r="CU690" s="1"/>
      <c r="CV690" s="1"/>
      <c r="CW690" s="1"/>
      <c r="CX690" s="1"/>
      <c r="CY690" s="1"/>
      <c r="CZ690" s="1"/>
      <c r="DA690" s="1"/>
      <c r="DB690" s="1"/>
      <c r="DC690" s="1"/>
      <c r="DD690" s="1"/>
      <c r="DE690" s="1"/>
      <c r="DF690" s="1"/>
      <c r="DG690" s="1"/>
      <c r="DH690" s="1"/>
      <c r="DI690" s="1"/>
      <c r="DJ690" s="1"/>
      <c r="DK690" s="1"/>
      <c r="DL690" s="1"/>
      <c r="DM690" s="1"/>
      <c r="DN690" s="1"/>
      <c r="DO690" s="1"/>
      <c r="DP690" s="1"/>
      <c r="DQ690" s="1"/>
      <c r="DR690" s="1"/>
      <c r="DS690" s="1"/>
      <c r="DT690" s="1"/>
      <c r="DU690" s="1"/>
      <c r="DV690" s="1"/>
      <c r="DW690" s="1"/>
      <c r="DX690" s="1"/>
      <c r="DY690" s="1"/>
      <c r="DZ690" s="1"/>
      <c r="EA690" s="1"/>
      <c r="EB690" s="1"/>
      <c r="EC690" s="1"/>
      <c r="ED690" s="1"/>
      <c r="EE690" s="1"/>
      <c r="EF690" s="1"/>
      <c r="EG690" s="1"/>
      <c r="EH690" s="1"/>
      <c r="EI690" s="1"/>
      <c r="EJ690" s="1"/>
      <c r="EK690" s="1"/>
      <c r="EL690" s="1"/>
      <c r="EM690" s="1"/>
      <c r="EN690" s="1"/>
      <c r="EO690" s="1"/>
      <c r="EP690" s="1"/>
      <c r="EQ690" s="1"/>
      <c r="ER690" s="1"/>
      <c r="ES690" s="1"/>
      <c r="ET690" s="1"/>
      <c r="EU690" s="1"/>
      <c r="EV690" s="1"/>
      <c r="EW690" s="1"/>
      <c r="EX690" s="1"/>
      <c r="EY690" s="1"/>
      <c r="EZ690" s="1"/>
      <c r="FA690" s="1"/>
      <c r="FB690" s="1"/>
      <c r="FC690" s="1"/>
      <c r="FD690" s="1"/>
      <c r="FE690" s="1"/>
      <c r="FF690" s="1"/>
      <c r="FG690" s="1"/>
      <c r="FH690" s="1"/>
    </row>
    <row r="691" spans="1:164" ht="15.75" customHeight="1" x14ac:dyDescent="0.25">
      <c r="A691" s="1">
        <v>63311</v>
      </c>
      <c r="B691" s="1" t="s">
        <v>692</v>
      </c>
      <c r="C691" s="1" t="s">
        <v>820</v>
      </c>
      <c r="D691" s="1" t="s">
        <v>827</v>
      </c>
      <c r="E691" s="1">
        <v>3897</v>
      </c>
      <c r="F691" s="1" t="s">
        <v>834</v>
      </c>
      <c r="G691" s="1" t="s">
        <v>840</v>
      </c>
      <c r="H691" s="1" t="s">
        <v>846</v>
      </c>
      <c r="I691" s="1" t="s">
        <v>853</v>
      </c>
      <c r="J691" s="33">
        <v>157047.39130434787</v>
      </c>
      <c r="K691" s="33">
        <v>16530.920948616604</v>
      </c>
      <c r="L691" s="33">
        <v>33296.146245059288</v>
      </c>
      <c r="M691" s="33">
        <v>65933.4743083004</v>
      </c>
      <c r="N691" s="33">
        <v>24761.770750988144</v>
      </c>
      <c r="O691" s="33">
        <v>13457.256916996048</v>
      </c>
      <c r="P691" s="33">
        <v>3067.8221343873515</v>
      </c>
      <c r="Q691" s="33">
        <v>125294.45454545454</v>
      </c>
      <c r="R691" s="33">
        <v>2314.8616600790515</v>
      </c>
      <c r="S691" s="33">
        <v>6732.114624505929</v>
      </c>
      <c r="T691" s="33">
        <v>43051.980237154152</v>
      </c>
      <c r="U691" s="33">
        <v>21551.849802371544</v>
      </c>
      <c r="V691" s="33">
        <v>19838.565217391304</v>
      </c>
      <c r="W691" s="33">
        <v>24785.280632411072</v>
      </c>
      <c r="X691" s="33">
        <v>4873.7588932806329</v>
      </c>
      <c r="Y691" s="33">
        <v>2146.0434782608695</v>
      </c>
      <c r="Z691" s="33">
        <v>123308.81027667984</v>
      </c>
      <c r="AA691" s="33">
        <v>48884.011857707512</v>
      </c>
      <c r="AB691" s="33">
        <v>18801.106719367588</v>
      </c>
      <c r="AC691" s="33">
        <v>26246.683794466404</v>
      </c>
      <c r="AD691" s="33">
        <v>18020.620553359684</v>
      </c>
      <c r="AE691" s="33">
        <v>11356.387351778658</v>
      </c>
      <c r="AF691" s="33">
        <v>160858.8300395257</v>
      </c>
      <c r="AG691" s="33">
        <v>19630.011857707512</v>
      </c>
      <c r="AH691" s="33">
        <v>35047.086956521744</v>
      </c>
      <c r="AI691" s="33">
        <v>62201.383399209488</v>
      </c>
      <c r="AJ691" s="33">
        <v>27109.22134387352</v>
      </c>
      <c r="AK691" s="33">
        <v>13884.897233201582</v>
      </c>
      <c r="AL691" s="33">
        <v>2986.2292490118584</v>
      </c>
      <c r="AM691" s="33">
        <v>134578.44664031619</v>
      </c>
      <c r="AN691" s="33">
        <v>2606.9051383399215</v>
      </c>
      <c r="AO691" s="33">
        <v>5804.4940711462459</v>
      </c>
      <c r="AP691" s="33">
        <v>44085.727272727279</v>
      </c>
      <c r="AQ691" s="33">
        <v>22678.162055335972</v>
      </c>
      <c r="AR691" s="33">
        <v>23255.505928853756</v>
      </c>
      <c r="AS691" s="33">
        <v>27445.36363636364</v>
      </c>
      <c r="AT691" s="33">
        <v>6845.150197628459</v>
      </c>
      <c r="AU691" s="33">
        <v>1857.138339920949</v>
      </c>
      <c r="AV691" s="33">
        <v>114055.13833992096</v>
      </c>
      <c r="AW691" s="33">
        <v>39141.90513833992</v>
      </c>
      <c r="AX691" s="33">
        <v>22306.513833992096</v>
      </c>
      <c r="AY691" s="33">
        <v>25659.426877470356</v>
      </c>
      <c r="AZ691" s="33">
        <v>16649.347826086956</v>
      </c>
      <c r="BA691" s="33">
        <v>10297.944664031622</v>
      </c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  <c r="CC691" s="1"/>
      <c r="CD691" s="1"/>
      <c r="CE691" s="1"/>
      <c r="CF691" s="1"/>
      <c r="CG691" s="1"/>
      <c r="CH691" s="1"/>
      <c r="CI691" s="1"/>
      <c r="CJ691" s="1"/>
      <c r="CK691" s="1"/>
      <c r="CL691" s="1"/>
      <c r="CM691" s="1"/>
      <c r="CN691" s="1"/>
      <c r="CO691" s="1"/>
      <c r="CP691" s="1"/>
      <c r="CQ691" s="1"/>
      <c r="CR691" s="1"/>
      <c r="CS691" s="1"/>
      <c r="CT691" s="1"/>
      <c r="CU691" s="1"/>
      <c r="CV691" s="1"/>
      <c r="CW691" s="1"/>
      <c r="CX691" s="1"/>
      <c r="CY691" s="1"/>
      <c r="CZ691" s="1"/>
      <c r="DA691" s="1"/>
      <c r="DB691" s="1"/>
      <c r="DC691" s="1"/>
      <c r="DD691" s="1"/>
      <c r="DE691" s="1"/>
      <c r="DF691" s="1"/>
      <c r="DG691" s="1"/>
      <c r="DH691" s="1"/>
      <c r="DI691" s="1"/>
      <c r="DJ691" s="1"/>
      <c r="DK691" s="1"/>
      <c r="DL691" s="1"/>
      <c r="DM691" s="1"/>
      <c r="DN691" s="1"/>
      <c r="DO691" s="1"/>
      <c r="DP691" s="1"/>
      <c r="DQ691" s="1"/>
      <c r="DR691" s="1"/>
      <c r="DS691" s="1"/>
      <c r="DT691" s="1"/>
      <c r="DU691" s="1"/>
      <c r="DV691" s="1"/>
      <c r="DW691" s="1"/>
      <c r="DX691" s="1"/>
      <c r="DY691" s="1"/>
      <c r="DZ691" s="1"/>
      <c r="EA691" s="1"/>
      <c r="EB691" s="1"/>
      <c r="EC691" s="1"/>
      <c r="ED691" s="1"/>
      <c r="EE691" s="1"/>
      <c r="EF691" s="1"/>
      <c r="EG691" s="1"/>
      <c r="EH691" s="1"/>
      <c r="EI691" s="1"/>
      <c r="EJ691" s="1"/>
      <c r="EK691" s="1"/>
      <c r="EL691" s="1"/>
      <c r="EM691" s="1"/>
      <c r="EN691" s="1"/>
      <c r="EO691" s="1"/>
      <c r="EP691" s="1"/>
      <c r="EQ691" s="1"/>
      <c r="ER691" s="1"/>
      <c r="ES691" s="1"/>
      <c r="ET691" s="1"/>
      <c r="EU691" s="1"/>
      <c r="EV691" s="1"/>
      <c r="EW691" s="1"/>
      <c r="EX691" s="1"/>
      <c r="EY691" s="1"/>
      <c r="EZ691" s="1"/>
      <c r="FA691" s="1"/>
      <c r="FB691" s="1"/>
      <c r="FC691" s="1"/>
      <c r="FD691" s="1"/>
      <c r="FE691" s="1"/>
      <c r="FF691" s="1"/>
      <c r="FG691" s="1"/>
      <c r="FH691" s="1"/>
    </row>
    <row r="692" spans="1:164" ht="15.75" customHeight="1" x14ac:dyDescent="0.25">
      <c r="A692" s="1">
        <v>64147</v>
      </c>
      <c r="B692" s="1" t="s">
        <v>693</v>
      </c>
      <c r="C692" s="1" t="s">
        <v>820</v>
      </c>
      <c r="D692" s="1" t="s">
        <v>825</v>
      </c>
      <c r="E692" s="1">
        <v>2170</v>
      </c>
      <c r="F692" s="1" t="s">
        <v>834</v>
      </c>
      <c r="G692" s="1" t="s">
        <v>840</v>
      </c>
      <c r="H692" s="2" t="s">
        <v>841</v>
      </c>
      <c r="I692" s="1" t="s">
        <v>853</v>
      </c>
      <c r="J692" s="33">
        <v>91652.08300395259</v>
      </c>
      <c r="K692" s="33">
        <v>15125.075098814232</v>
      </c>
      <c r="L692" s="33">
        <v>18935.367588932808</v>
      </c>
      <c r="M692" s="33">
        <v>33071.308300395263</v>
      </c>
      <c r="N692" s="33">
        <v>10217.96837944664</v>
      </c>
      <c r="O692" s="33">
        <v>12264.16600790514</v>
      </c>
      <c r="P692" s="33">
        <v>2038.197628458498</v>
      </c>
      <c r="Q692" s="33">
        <v>64347.865612648216</v>
      </c>
      <c r="R692" s="33">
        <v>2638.9723320158105</v>
      </c>
      <c r="S692" s="33">
        <v>4465.328063241107</v>
      </c>
      <c r="T692" s="33">
        <v>18376.604743083004</v>
      </c>
      <c r="U692" s="33">
        <v>10979.932806324112</v>
      </c>
      <c r="V692" s="33">
        <v>9974.632411067194</v>
      </c>
      <c r="W692" s="33">
        <v>14492.458498023716</v>
      </c>
      <c r="X692" s="33">
        <v>2654.644268774704</v>
      </c>
      <c r="Y692" s="33">
        <v>765.29249011857712</v>
      </c>
      <c r="Z692" s="33">
        <v>86260.071146245071</v>
      </c>
      <c r="AA692" s="33">
        <v>35417.909090909096</v>
      </c>
      <c r="AB692" s="33">
        <v>12803.770750988144</v>
      </c>
      <c r="AC692" s="33">
        <v>14121.039525691702</v>
      </c>
      <c r="AD692" s="33">
        <v>17112.122529644268</v>
      </c>
      <c r="AE692" s="33">
        <v>6805.229249011858</v>
      </c>
      <c r="AF692" s="33">
        <v>84512.011857707519</v>
      </c>
      <c r="AG692" s="33">
        <v>14999.517786561266</v>
      </c>
      <c r="AH692" s="33">
        <v>19771.051383399212</v>
      </c>
      <c r="AI692" s="33">
        <v>27492.276679841903</v>
      </c>
      <c r="AJ692" s="33">
        <v>9383.4584980237159</v>
      </c>
      <c r="AK692" s="33">
        <v>10495.359683794466</v>
      </c>
      <c r="AL692" s="33">
        <v>2370.347826086957</v>
      </c>
      <c r="AM692" s="33">
        <v>75518.920948616607</v>
      </c>
      <c r="AN692" s="33">
        <v>3001.335968379447</v>
      </c>
      <c r="AO692" s="33">
        <v>5022.889328063241</v>
      </c>
      <c r="AP692" s="33">
        <v>19089.517786561268</v>
      </c>
      <c r="AQ692" s="33">
        <v>12798.268774703558</v>
      </c>
      <c r="AR692" s="33">
        <v>10841.505928853756</v>
      </c>
      <c r="AS692" s="33">
        <v>21092.964426877472</v>
      </c>
      <c r="AT692" s="33">
        <v>3006.3517786561265</v>
      </c>
      <c r="AU692" s="33">
        <v>666.08695652173924</v>
      </c>
      <c r="AV692" s="33">
        <v>93952.96837944664</v>
      </c>
      <c r="AW692" s="33">
        <v>43255.577075098816</v>
      </c>
      <c r="AX692" s="33">
        <v>11003.996047430832</v>
      </c>
      <c r="AY692" s="33">
        <v>13264.063241106722</v>
      </c>
      <c r="AZ692" s="33">
        <v>18304.719367588936</v>
      </c>
      <c r="BA692" s="33">
        <v>8124.6126482213449</v>
      </c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  <c r="CC692" s="1"/>
      <c r="CD692" s="1"/>
      <c r="CE692" s="1"/>
      <c r="CF692" s="1"/>
      <c r="CG692" s="1"/>
      <c r="CH692" s="1"/>
      <c r="CI692" s="1"/>
      <c r="CJ692" s="1"/>
      <c r="CK692" s="1"/>
      <c r="CL692" s="1"/>
      <c r="CM692" s="1"/>
      <c r="CN692" s="1"/>
      <c r="CO692" s="1"/>
      <c r="CP692" s="1"/>
      <c r="CQ692" s="1"/>
      <c r="CR692" s="1"/>
      <c r="CS692" s="1"/>
      <c r="CT692" s="1"/>
      <c r="CU692" s="1"/>
      <c r="CV692" s="1"/>
      <c r="CW692" s="1"/>
      <c r="CX692" s="1"/>
      <c r="CY692" s="1"/>
      <c r="CZ692" s="1"/>
      <c r="DA692" s="1"/>
      <c r="DB692" s="1"/>
      <c r="DC692" s="1"/>
      <c r="DD692" s="1"/>
      <c r="DE692" s="1"/>
      <c r="DF692" s="1"/>
      <c r="DG692" s="1"/>
      <c r="DH692" s="1"/>
      <c r="DI692" s="1"/>
      <c r="DJ692" s="1"/>
      <c r="DK692" s="1"/>
      <c r="DL692" s="1"/>
      <c r="DM692" s="1"/>
      <c r="DN692" s="1"/>
      <c r="DO692" s="1"/>
      <c r="DP692" s="1"/>
      <c r="DQ692" s="1"/>
      <c r="DR692" s="1"/>
      <c r="DS692" s="1"/>
      <c r="DT692" s="1"/>
      <c r="DU692" s="1"/>
      <c r="DV692" s="1"/>
      <c r="DW692" s="1"/>
      <c r="DX692" s="1"/>
      <c r="DY692" s="1"/>
      <c r="DZ692" s="1"/>
      <c r="EA692" s="1"/>
      <c r="EB692" s="1"/>
      <c r="EC692" s="1"/>
      <c r="ED692" s="1"/>
      <c r="EE692" s="1"/>
      <c r="EF692" s="1"/>
      <c r="EG692" s="1"/>
      <c r="EH692" s="1"/>
      <c r="EI692" s="1"/>
      <c r="EJ692" s="1"/>
      <c r="EK692" s="1"/>
      <c r="EL692" s="1"/>
      <c r="EM692" s="1"/>
      <c r="EN692" s="1"/>
      <c r="EO692" s="1"/>
      <c r="EP692" s="1"/>
      <c r="EQ692" s="1"/>
      <c r="ER692" s="1"/>
      <c r="ES692" s="1"/>
      <c r="ET692" s="1"/>
      <c r="EU692" s="1"/>
      <c r="EV692" s="1"/>
      <c r="EW692" s="1"/>
      <c r="EX692" s="1"/>
      <c r="EY692" s="1"/>
      <c r="EZ692" s="1"/>
      <c r="FA692" s="1"/>
      <c r="FB692" s="1"/>
      <c r="FC692" s="1"/>
      <c r="FD692" s="1"/>
      <c r="FE692" s="1"/>
      <c r="FF692" s="1"/>
      <c r="FG692" s="1"/>
      <c r="FH692" s="1"/>
    </row>
    <row r="693" spans="1:164" ht="15.75" customHeight="1" x14ac:dyDescent="0.25">
      <c r="A693" s="1">
        <v>65007</v>
      </c>
      <c r="B693" s="1" t="s">
        <v>694</v>
      </c>
      <c r="C693" s="1" t="s">
        <v>816</v>
      </c>
      <c r="D693" s="1" t="s">
        <v>827</v>
      </c>
      <c r="E693" s="1">
        <v>4119</v>
      </c>
      <c r="F693" s="1" t="s">
        <v>834</v>
      </c>
      <c r="G693" s="1" t="s">
        <v>840</v>
      </c>
      <c r="H693" s="1" t="s">
        <v>842</v>
      </c>
      <c r="I693" s="1" t="s">
        <v>853</v>
      </c>
      <c r="J693" s="33">
        <v>170927.4782608696</v>
      </c>
      <c r="K693" s="33">
        <v>17628.18972332016</v>
      </c>
      <c r="L693" s="33">
        <v>34055.34782608696</v>
      </c>
      <c r="M693" s="33">
        <v>71613.612648221344</v>
      </c>
      <c r="N693" s="33">
        <v>29187.517786561268</v>
      </c>
      <c r="O693" s="33">
        <v>17441.249011857708</v>
      </c>
      <c r="P693" s="33">
        <v>1001.5612648221346</v>
      </c>
      <c r="Q693" s="33">
        <v>99101.41106719368</v>
      </c>
      <c r="R693" s="33">
        <v>2074.0395256916995</v>
      </c>
      <c r="S693" s="33">
        <v>5073.6640316205539</v>
      </c>
      <c r="T693" s="33">
        <v>31657.035573122532</v>
      </c>
      <c r="U693" s="33">
        <v>20392.845849802372</v>
      </c>
      <c r="V693" s="33">
        <v>15851.873517786564</v>
      </c>
      <c r="W693" s="33">
        <v>18021.06324110672</v>
      </c>
      <c r="X693" s="33">
        <v>3743.2411067193675</v>
      </c>
      <c r="Y693" s="33">
        <v>2287.6482213438735</v>
      </c>
      <c r="Z693" s="33">
        <v>121260.83003952571</v>
      </c>
      <c r="AA693" s="33">
        <v>58267.727272727279</v>
      </c>
      <c r="AB693" s="33">
        <v>12941.395256916998</v>
      </c>
      <c r="AC693" s="33">
        <v>19213.33992094862</v>
      </c>
      <c r="AD693" s="33">
        <v>16390.719367588932</v>
      </c>
      <c r="AE693" s="33">
        <v>14447.648221343876</v>
      </c>
      <c r="AF693" s="33">
        <v>173689.70355731226</v>
      </c>
      <c r="AG693" s="33">
        <v>19330.015810276684</v>
      </c>
      <c r="AH693" s="33">
        <v>33218.193675889328</v>
      </c>
      <c r="AI693" s="33">
        <v>75154.292490118576</v>
      </c>
      <c r="AJ693" s="33">
        <v>27765.019762845852</v>
      </c>
      <c r="AK693" s="33">
        <v>16285.41501976285</v>
      </c>
      <c r="AL693" s="33">
        <v>1936.7667984189723</v>
      </c>
      <c r="AM693" s="33">
        <v>107643.92490118578</v>
      </c>
      <c r="AN693" s="33">
        <v>1829.924901185771</v>
      </c>
      <c r="AO693" s="33">
        <v>5240.909090909091</v>
      </c>
      <c r="AP693" s="33">
        <v>35368.620553359688</v>
      </c>
      <c r="AQ693" s="33">
        <v>20557.814229249012</v>
      </c>
      <c r="AR693" s="33">
        <v>15283.778656126484</v>
      </c>
      <c r="AS693" s="33">
        <v>22702.845849802372</v>
      </c>
      <c r="AT693" s="33">
        <v>3977.5019762845855</v>
      </c>
      <c r="AU693" s="33">
        <v>2682.529644268775</v>
      </c>
      <c r="AV693" s="33">
        <v>124402.39130434782</v>
      </c>
      <c r="AW693" s="33">
        <v>56855.596837944671</v>
      </c>
      <c r="AX693" s="33">
        <v>13371.699604743084</v>
      </c>
      <c r="AY693" s="33">
        <v>19615.577075098816</v>
      </c>
      <c r="AZ693" s="33">
        <v>17847.97628458498</v>
      </c>
      <c r="BA693" s="33">
        <v>16711.541501976284</v>
      </c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  <c r="CE693" s="1"/>
      <c r="CF693" s="1"/>
      <c r="CG693" s="1"/>
      <c r="CH693" s="1"/>
      <c r="CI693" s="1"/>
      <c r="CJ693" s="1"/>
      <c r="CK693" s="1"/>
      <c r="CL693" s="1"/>
      <c r="CM693" s="1"/>
      <c r="CN693" s="1"/>
      <c r="CO693" s="1"/>
      <c r="CP693" s="1"/>
      <c r="CQ693" s="1"/>
      <c r="CR693" s="1"/>
      <c r="CS693" s="1"/>
      <c r="CT693" s="1"/>
      <c r="CU693" s="1"/>
      <c r="CV693" s="1"/>
      <c r="CW693" s="1"/>
      <c r="CX693" s="1"/>
      <c r="CY693" s="1"/>
      <c r="CZ693" s="1"/>
      <c r="DA693" s="1"/>
      <c r="DB693" s="1"/>
      <c r="DC693" s="1"/>
      <c r="DD693" s="1"/>
      <c r="DE693" s="1"/>
      <c r="DF693" s="1"/>
      <c r="DG693" s="1"/>
      <c r="DH693" s="1"/>
      <c r="DI693" s="1"/>
      <c r="DJ693" s="1"/>
      <c r="DK693" s="1"/>
      <c r="DL693" s="1"/>
      <c r="DM693" s="1"/>
      <c r="DN693" s="1"/>
      <c r="DO693" s="1"/>
      <c r="DP693" s="1"/>
      <c r="DQ693" s="1"/>
      <c r="DR693" s="1"/>
      <c r="DS693" s="1"/>
      <c r="DT693" s="1"/>
      <c r="DU693" s="1"/>
      <c r="DV693" s="1"/>
      <c r="DW693" s="1"/>
      <c r="DX693" s="1"/>
      <c r="DY693" s="1"/>
      <c r="DZ693" s="1"/>
      <c r="EA693" s="1"/>
      <c r="EB693" s="1"/>
      <c r="EC693" s="1"/>
      <c r="ED693" s="1"/>
      <c r="EE693" s="1"/>
      <c r="EF693" s="1"/>
      <c r="EG693" s="1"/>
      <c r="EH693" s="1"/>
      <c r="EI693" s="1"/>
      <c r="EJ693" s="1"/>
      <c r="EK693" s="1"/>
      <c r="EL693" s="1"/>
      <c r="EM693" s="1"/>
      <c r="EN693" s="1"/>
      <c r="EO693" s="1"/>
      <c r="EP693" s="1"/>
      <c r="EQ693" s="1"/>
      <c r="ER693" s="1"/>
      <c r="ES693" s="1"/>
      <c r="ET693" s="1"/>
      <c r="EU693" s="1"/>
      <c r="EV693" s="1"/>
      <c r="EW693" s="1"/>
      <c r="EX693" s="1"/>
      <c r="EY693" s="1"/>
      <c r="EZ693" s="1"/>
      <c r="FA693" s="1"/>
      <c r="FB693" s="1"/>
      <c r="FC693" s="1"/>
      <c r="FD693" s="1"/>
      <c r="FE693" s="1"/>
      <c r="FF693" s="1"/>
      <c r="FG693" s="1"/>
      <c r="FH693" s="1"/>
    </row>
    <row r="694" spans="1:164" ht="15.75" customHeight="1" x14ac:dyDescent="0.25">
      <c r="A694" s="1">
        <v>65021</v>
      </c>
      <c r="B694" s="1" t="s">
        <v>695</v>
      </c>
      <c r="C694" s="1" t="s">
        <v>818</v>
      </c>
      <c r="D694" s="1" t="s">
        <v>824</v>
      </c>
      <c r="E694" s="1">
        <v>2700</v>
      </c>
      <c r="F694" s="1" t="s">
        <v>835</v>
      </c>
      <c r="G694" s="1" t="s">
        <v>840</v>
      </c>
      <c r="H694" s="1" t="s">
        <v>846</v>
      </c>
      <c r="I694" s="1" t="s">
        <v>852</v>
      </c>
      <c r="J694" s="33">
        <v>58365.517786561271</v>
      </c>
      <c r="K694" s="33">
        <v>4676.0988142292499</v>
      </c>
      <c r="L694" s="33">
        <v>9796.7628458498039</v>
      </c>
      <c r="M694" s="33">
        <v>27267.596837944668</v>
      </c>
      <c r="N694" s="33">
        <v>6647.399209486166</v>
      </c>
      <c r="O694" s="33">
        <v>8488.01581027668</v>
      </c>
      <c r="P694" s="33">
        <v>1489.6442687747035</v>
      </c>
      <c r="Q694" s="33">
        <v>81408.54545454547</v>
      </c>
      <c r="R694" s="33">
        <v>1783.533596837945</v>
      </c>
      <c r="S694" s="33">
        <v>2859.9841897233205</v>
      </c>
      <c r="T694" s="33">
        <v>24309.747035573128</v>
      </c>
      <c r="U694" s="33">
        <v>11768.588932806324</v>
      </c>
      <c r="V694" s="33">
        <v>13142.1976284585</v>
      </c>
      <c r="W694" s="33">
        <v>20908.509881422928</v>
      </c>
      <c r="X694" s="33">
        <v>3820.509881422925</v>
      </c>
      <c r="Y694" s="33">
        <v>2815.4743083003955</v>
      </c>
      <c r="Z694" s="33">
        <v>63649.383399209495</v>
      </c>
      <c r="AA694" s="33">
        <v>25633.889328063244</v>
      </c>
      <c r="AB694" s="33">
        <v>8070.241106719368</v>
      </c>
      <c r="AC694" s="33">
        <v>14640.201581027668</v>
      </c>
      <c r="AD694" s="33">
        <v>7870.8853754940719</v>
      </c>
      <c r="AE694" s="33">
        <v>7434.166007905138</v>
      </c>
      <c r="AF694" s="33">
        <v>57875.509881422935</v>
      </c>
      <c r="AG694" s="33">
        <v>5735.213438735178</v>
      </c>
      <c r="AH694" s="33">
        <v>9805.2332015810298</v>
      </c>
      <c r="AI694" s="33">
        <v>28910.296442687752</v>
      </c>
      <c r="AJ694" s="33">
        <v>5073.604743083004</v>
      </c>
      <c r="AK694" s="33">
        <v>7449.5138339920941</v>
      </c>
      <c r="AL694" s="33">
        <v>901.64822134387362</v>
      </c>
      <c r="AM694" s="33">
        <v>88541.57707509883</v>
      </c>
      <c r="AN694" s="33">
        <v>2083.205533596838</v>
      </c>
      <c r="AO694" s="33">
        <v>3721.889328063241</v>
      </c>
      <c r="AP694" s="33">
        <v>25812.853754940712</v>
      </c>
      <c r="AQ694" s="33">
        <v>12175.604743083004</v>
      </c>
      <c r="AR694" s="33">
        <v>12767.03557312253</v>
      </c>
      <c r="AS694" s="33">
        <v>25258.367588932808</v>
      </c>
      <c r="AT694" s="33">
        <v>3691.9723320158109</v>
      </c>
      <c r="AU694" s="33">
        <v>3030.648221343874</v>
      </c>
      <c r="AV694" s="33">
        <v>61454.284584980254</v>
      </c>
      <c r="AW694" s="33">
        <v>26435.600790513839</v>
      </c>
      <c r="AX694" s="33">
        <v>6542.806324110672</v>
      </c>
      <c r="AY694" s="33">
        <v>13136.960474308302</v>
      </c>
      <c r="AZ694" s="33">
        <v>7868.110671936759</v>
      </c>
      <c r="BA694" s="33">
        <v>7470.806324110672</v>
      </c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  <c r="CE694" s="1"/>
      <c r="CF694" s="1"/>
      <c r="CG694" s="1"/>
      <c r="CH694" s="1"/>
      <c r="CI694" s="1"/>
      <c r="CJ694" s="1"/>
      <c r="CK694" s="1"/>
      <c r="CL694" s="1"/>
      <c r="CM694" s="1"/>
      <c r="CN694" s="1"/>
      <c r="CO694" s="1"/>
      <c r="CP694" s="1"/>
      <c r="CQ694" s="1"/>
      <c r="CR694" s="1"/>
      <c r="CS694" s="1"/>
      <c r="CT694" s="1"/>
      <c r="CU694" s="1"/>
      <c r="CV694" s="1"/>
      <c r="CW694" s="1"/>
      <c r="CX694" s="1"/>
      <c r="CY694" s="1"/>
      <c r="CZ694" s="1"/>
      <c r="DA694" s="1"/>
      <c r="DB694" s="1"/>
      <c r="DC694" s="1"/>
      <c r="DD694" s="1"/>
      <c r="DE694" s="1"/>
      <c r="DF694" s="1"/>
      <c r="DG694" s="1"/>
      <c r="DH694" s="1"/>
      <c r="DI694" s="1"/>
      <c r="DJ694" s="1"/>
      <c r="DK694" s="1"/>
      <c r="DL694" s="1"/>
      <c r="DM694" s="1"/>
      <c r="DN694" s="1"/>
      <c r="DO694" s="1"/>
      <c r="DP694" s="1"/>
      <c r="DQ694" s="1"/>
      <c r="DR694" s="1"/>
      <c r="DS694" s="1"/>
      <c r="DT694" s="1"/>
      <c r="DU694" s="1"/>
      <c r="DV694" s="1"/>
      <c r="DW694" s="1"/>
      <c r="DX694" s="1"/>
      <c r="DY694" s="1"/>
      <c r="DZ694" s="1"/>
      <c r="EA694" s="1"/>
      <c r="EB694" s="1"/>
      <c r="EC694" s="1"/>
      <c r="ED694" s="1"/>
      <c r="EE694" s="1"/>
      <c r="EF694" s="1"/>
      <c r="EG694" s="1"/>
      <c r="EH694" s="1"/>
      <c r="EI694" s="1"/>
      <c r="EJ694" s="1"/>
      <c r="EK694" s="1"/>
      <c r="EL694" s="1"/>
      <c r="EM694" s="1"/>
      <c r="EN694" s="1"/>
      <c r="EO694" s="1"/>
      <c r="EP694" s="1"/>
      <c r="EQ694" s="1"/>
      <c r="ER694" s="1"/>
      <c r="ES694" s="1"/>
      <c r="ET694" s="1"/>
      <c r="EU694" s="1"/>
      <c r="EV694" s="1"/>
      <c r="EW694" s="1"/>
      <c r="EX694" s="1"/>
      <c r="EY694" s="1"/>
      <c r="EZ694" s="1"/>
      <c r="FA694" s="1"/>
      <c r="FB694" s="1"/>
      <c r="FC694" s="1"/>
      <c r="FD694" s="1"/>
      <c r="FE694" s="1"/>
      <c r="FF694" s="1"/>
      <c r="FG694" s="1"/>
      <c r="FH694" s="1"/>
    </row>
    <row r="695" spans="1:164" ht="15.75" customHeight="1" x14ac:dyDescent="0.25">
      <c r="A695" s="1">
        <v>65033</v>
      </c>
      <c r="B695" s="1" t="s">
        <v>696</v>
      </c>
      <c r="C695" s="1" t="s">
        <v>818</v>
      </c>
      <c r="D695" s="1" t="s">
        <v>825</v>
      </c>
      <c r="E695" s="1">
        <v>2055</v>
      </c>
      <c r="F695" s="1" t="s">
        <v>835</v>
      </c>
      <c r="G695" s="1" t="s">
        <v>840</v>
      </c>
      <c r="H695" s="1" t="s">
        <v>841</v>
      </c>
      <c r="I695" s="1" t="s">
        <v>852</v>
      </c>
      <c r="J695" s="33">
        <v>56113.18972332016</v>
      </c>
      <c r="K695" s="33">
        <v>4926.130434782609</v>
      </c>
      <c r="L695" s="33">
        <v>8497.9841897233218</v>
      </c>
      <c r="M695" s="33">
        <v>27562.106719367592</v>
      </c>
      <c r="N695" s="33">
        <v>7505.05138339921</v>
      </c>
      <c r="O695" s="33">
        <v>6745.1660079051389</v>
      </c>
      <c r="P695" s="33">
        <v>876.75098814229273</v>
      </c>
      <c r="Q695" s="33">
        <v>45292.264822134392</v>
      </c>
      <c r="R695" s="33">
        <v>1188.9920948616602</v>
      </c>
      <c r="S695" s="33">
        <v>1447.509881422925</v>
      </c>
      <c r="T695" s="33">
        <v>12859.280632411068</v>
      </c>
      <c r="U695" s="33">
        <v>6903.3913043478269</v>
      </c>
      <c r="V695" s="33">
        <v>7047.3043478260879</v>
      </c>
      <c r="W695" s="33">
        <v>13251.833992094862</v>
      </c>
      <c r="X695" s="33">
        <v>1791.1778656126485</v>
      </c>
      <c r="Y695" s="33">
        <v>802.77470355731236</v>
      </c>
      <c r="Z695" s="33">
        <v>48971.418972332023</v>
      </c>
      <c r="AA695" s="33">
        <v>17918.715415019764</v>
      </c>
      <c r="AB695" s="33">
        <v>6594.5652173913049</v>
      </c>
      <c r="AC695" s="33">
        <v>7724.3241106719379</v>
      </c>
      <c r="AD695" s="33">
        <v>6732.5335968379459</v>
      </c>
      <c r="AE695" s="33">
        <v>10001.280632411068</v>
      </c>
      <c r="AF695" s="33">
        <v>44116.873517786567</v>
      </c>
      <c r="AG695" s="33">
        <v>4772.0395256917</v>
      </c>
      <c r="AH695" s="33">
        <v>7229.7667984189738</v>
      </c>
      <c r="AI695" s="33">
        <v>20223.964426877472</v>
      </c>
      <c r="AJ695" s="33">
        <v>6159.371541501976</v>
      </c>
      <c r="AK695" s="33">
        <v>4839.193675889328</v>
      </c>
      <c r="AL695" s="33">
        <v>892.53754940711462</v>
      </c>
      <c r="AM695" s="33">
        <v>47520.932806324105</v>
      </c>
      <c r="AN695" s="33">
        <v>1496.205533596838</v>
      </c>
      <c r="AO695" s="33">
        <v>2196.1857707509885</v>
      </c>
      <c r="AP695" s="33">
        <v>12831.264822134388</v>
      </c>
      <c r="AQ695" s="33">
        <v>7905.833992094862</v>
      </c>
      <c r="AR695" s="33">
        <v>6591.2094861660089</v>
      </c>
      <c r="AS695" s="33">
        <v>13730.04743083004</v>
      </c>
      <c r="AT695" s="33">
        <v>2656.940711462451</v>
      </c>
      <c r="AU695" s="33">
        <v>113.24505928853756</v>
      </c>
      <c r="AV695" s="33">
        <v>47001.418972332016</v>
      </c>
      <c r="AW695" s="33">
        <v>17174.5138339921</v>
      </c>
      <c r="AX695" s="33">
        <v>6063.4940711462459</v>
      </c>
      <c r="AY695" s="33">
        <v>7135.3003952569179</v>
      </c>
      <c r="AZ695" s="33">
        <v>6144.0395256917</v>
      </c>
      <c r="BA695" s="33">
        <v>10484.07114624506</v>
      </c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  <c r="CE695" s="1"/>
      <c r="CF695" s="1"/>
      <c r="CG695" s="1"/>
      <c r="CH695" s="1"/>
      <c r="CI695" s="1"/>
      <c r="CJ695" s="1"/>
      <c r="CK695" s="1"/>
      <c r="CL695" s="1"/>
      <c r="CM695" s="1"/>
      <c r="CN695" s="1"/>
      <c r="CO695" s="1"/>
      <c r="CP695" s="1"/>
      <c r="CQ695" s="1"/>
      <c r="CR695" s="1"/>
      <c r="CS695" s="1"/>
      <c r="CT695" s="1"/>
      <c r="CU695" s="1"/>
      <c r="CV695" s="1"/>
      <c r="CW695" s="1"/>
      <c r="CX695" s="1"/>
      <c r="CY695" s="1"/>
      <c r="CZ695" s="1"/>
      <c r="DA695" s="1"/>
      <c r="DB695" s="1"/>
      <c r="DC695" s="1"/>
      <c r="DD695" s="1"/>
      <c r="DE695" s="1"/>
      <c r="DF695" s="1"/>
      <c r="DG695" s="1"/>
      <c r="DH695" s="1"/>
      <c r="DI695" s="1"/>
      <c r="DJ695" s="1"/>
      <c r="DK695" s="1"/>
      <c r="DL695" s="1"/>
      <c r="DM695" s="1"/>
      <c r="DN695" s="1"/>
      <c r="DO695" s="1"/>
      <c r="DP695" s="1"/>
      <c r="DQ695" s="1"/>
      <c r="DR695" s="1"/>
      <c r="DS695" s="1"/>
      <c r="DT695" s="1"/>
      <c r="DU695" s="1"/>
      <c r="DV695" s="1"/>
      <c r="DW695" s="1"/>
      <c r="DX695" s="1"/>
      <c r="DY695" s="1"/>
      <c r="DZ695" s="1"/>
      <c r="EA695" s="1"/>
      <c r="EB695" s="1"/>
      <c r="EC695" s="1"/>
      <c r="ED695" s="1"/>
      <c r="EE695" s="1"/>
      <c r="EF695" s="1"/>
      <c r="EG695" s="1"/>
      <c r="EH695" s="1"/>
      <c r="EI695" s="1"/>
      <c r="EJ695" s="1"/>
      <c r="EK695" s="1"/>
      <c r="EL695" s="1"/>
      <c r="EM695" s="1"/>
      <c r="EN695" s="1"/>
      <c r="EO695" s="1"/>
      <c r="EP695" s="1"/>
      <c r="EQ695" s="1"/>
      <c r="ER695" s="1"/>
      <c r="ES695" s="1"/>
      <c r="ET695" s="1"/>
      <c r="EU695" s="1"/>
      <c r="EV695" s="1"/>
      <c r="EW695" s="1"/>
      <c r="EX695" s="1"/>
      <c r="EY695" s="1"/>
      <c r="EZ695" s="1"/>
      <c r="FA695" s="1"/>
      <c r="FB695" s="1"/>
      <c r="FC695" s="1"/>
      <c r="FD695" s="1"/>
      <c r="FE695" s="1"/>
      <c r="FF695" s="1"/>
      <c r="FG695" s="1"/>
      <c r="FH695" s="1"/>
    </row>
    <row r="696" spans="1:164" ht="15.75" customHeight="1" x14ac:dyDescent="0.25">
      <c r="A696" s="1">
        <v>65034</v>
      </c>
      <c r="B696" s="1" t="s">
        <v>697</v>
      </c>
      <c r="C696" s="1" t="s">
        <v>818</v>
      </c>
      <c r="D696" s="1" t="s">
        <v>824</v>
      </c>
      <c r="E696" s="1">
        <v>2566</v>
      </c>
      <c r="F696" s="1" t="s">
        <v>834</v>
      </c>
      <c r="G696" s="1" t="s">
        <v>840</v>
      </c>
      <c r="H696" s="1" t="s">
        <v>843</v>
      </c>
      <c r="I696" s="1" t="s">
        <v>853</v>
      </c>
      <c r="J696" s="33">
        <v>63454.96837944664</v>
      </c>
      <c r="K696" s="33">
        <v>4657.446640316206</v>
      </c>
      <c r="L696" s="33">
        <v>11171.616600790514</v>
      </c>
      <c r="M696" s="33">
        <v>26160.146245059288</v>
      </c>
      <c r="N696" s="33">
        <v>13690.600790513836</v>
      </c>
      <c r="O696" s="33">
        <v>5567.608695652174</v>
      </c>
      <c r="P696" s="33">
        <v>2207.5494071146245</v>
      </c>
      <c r="Q696" s="33">
        <v>46671.264822134392</v>
      </c>
      <c r="R696" s="33">
        <v>1015.7312252964429</v>
      </c>
      <c r="S696" s="33">
        <v>1919.4664031620555</v>
      </c>
      <c r="T696" s="33">
        <v>13218.252964426878</v>
      </c>
      <c r="U696" s="33">
        <v>7492.4505928853769</v>
      </c>
      <c r="V696" s="33">
        <v>11569.201581027668</v>
      </c>
      <c r="W696" s="33">
        <v>7796.640316205534</v>
      </c>
      <c r="X696" s="33">
        <v>2237.5810276679845</v>
      </c>
      <c r="Y696" s="33">
        <v>1421.9407114624507</v>
      </c>
      <c r="Z696" s="33">
        <v>62399.359683794471</v>
      </c>
      <c r="AA696" s="33">
        <v>22770.37154150198</v>
      </c>
      <c r="AB696" s="33">
        <v>7585.4664031620559</v>
      </c>
      <c r="AC696" s="33">
        <v>13169.822134387354</v>
      </c>
      <c r="AD696" s="33">
        <v>12024.600790513836</v>
      </c>
      <c r="AE696" s="33">
        <v>6849.0988142292499</v>
      </c>
      <c r="AF696" s="33">
        <v>64458.355731225303</v>
      </c>
      <c r="AG696" s="33">
        <v>6114.7944664031629</v>
      </c>
      <c r="AH696" s="33">
        <v>12076.162055335968</v>
      </c>
      <c r="AI696" s="33">
        <v>26556.209486166012</v>
      </c>
      <c r="AJ696" s="33">
        <v>12696.320158102768</v>
      </c>
      <c r="AK696" s="33">
        <v>4793.3715415019769</v>
      </c>
      <c r="AL696" s="33">
        <v>2221.498023715415</v>
      </c>
      <c r="AM696" s="33">
        <v>49349.055335968391</v>
      </c>
      <c r="AN696" s="33">
        <v>1182.6916996047432</v>
      </c>
      <c r="AO696" s="33">
        <v>1980.02766798419</v>
      </c>
      <c r="AP696" s="33">
        <v>14317.664031620556</v>
      </c>
      <c r="AQ696" s="33">
        <v>7783.1739130434789</v>
      </c>
      <c r="AR696" s="33">
        <v>10694.818181818182</v>
      </c>
      <c r="AS696" s="33">
        <v>9358.4940711462459</v>
      </c>
      <c r="AT696" s="33">
        <v>2512.02766798419</v>
      </c>
      <c r="AU696" s="33">
        <v>1520.1581027667985</v>
      </c>
      <c r="AV696" s="33">
        <v>52967.007905138344</v>
      </c>
      <c r="AW696" s="33">
        <v>16687.699604743088</v>
      </c>
      <c r="AX696" s="33">
        <v>7995.8300395256929</v>
      </c>
      <c r="AY696" s="33">
        <v>12718.07509881423</v>
      </c>
      <c r="AZ696" s="33">
        <v>10041.13833992095</v>
      </c>
      <c r="BA696" s="33">
        <v>5524.2648221343879</v>
      </c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  <c r="CE696" s="1"/>
      <c r="CF696" s="1"/>
      <c r="CG696" s="1"/>
      <c r="CH696" s="1"/>
      <c r="CI696" s="1"/>
      <c r="CJ696" s="1"/>
      <c r="CK696" s="1"/>
      <c r="CL696" s="1"/>
      <c r="CM696" s="1"/>
      <c r="CN696" s="1"/>
      <c r="CO696" s="1"/>
      <c r="CP696" s="1"/>
      <c r="CQ696" s="1"/>
      <c r="CR696" s="1"/>
      <c r="CS696" s="1"/>
      <c r="CT696" s="1"/>
      <c r="CU696" s="1"/>
      <c r="CV696" s="1"/>
      <c r="CW696" s="1"/>
      <c r="CX696" s="1"/>
      <c r="CY696" s="1"/>
      <c r="CZ696" s="1"/>
      <c r="DA696" s="1"/>
      <c r="DB696" s="1"/>
      <c r="DC696" s="1"/>
      <c r="DD696" s="1"/>
      <c r="DE696" s="1"/>
      <c r="DF696" s="1"/>
      <c r="DG696" s="1"/>
      <c r="DH696" s="1"/>
      <c r="DI696" s="1"/>
      <c r="DJ696" s="1"/>
      <c r="DK696" s="1"/>
      <c r="DL696" s="1"/>
      <c r="DM696" s="1"/>
      <c r="DN696" s="1"/>
      <c r="DO696" s="1"/>
      <c r="DP696" s="1"/>
      <c r="DQ696" s="1"/>
      <c r="DR696" s="1"/>
      <c r="DS696" s="1"/>
      <c r="DT696" s="1"/>
      <c r="DU696" s="1"/>
      <c r="DV696" s="1"/>
      <c r="DW696" s="1"/>
      <c r="DX696" s="1"/>
      <c r="DY696" s="1"/>
      <c r="DZ696" s="1"/>
      <c r="EA696" s="1"/>
      <c r="EB696" s="1"/>
      <c r="EC696" s="1"/>
      <c r="ED696" s="1"/>
      <c r="EE696" s="1"/>
      <c r="EF696" s="1"/>
      <c r="EG696" s="1"/>
      <c r="EH696" s="1"/>
      <c r="EI696" s="1"/>
      <c r="EJ696" s="1"/>
      <c r="EK696" s="1"/>
      <c r="EL696" s="1"/>
      <c r="EM696" s="1"/>
      <c r="EN696" s="1"/>
      <c r="EO696" s="1"/>
      <c r="EP696" s="1"/>
      <c r="EQ696" s="1"/>
      <c r="ER696" s="1"/>
      <c r="ES696" s="1"/>
      <c r="ET696" s="1"/>
      <c r="EU696" s="1"/>
      <c r="EV696" s="1"/>
      <c r="EW696" s="1"/>
      <c r="EX696" s="1"/>
      <c r="EY696" s="1"/>
      <c r="EZ696" s="1"/>
      <c r="FA696" s="1"/>
      <c r="FB696" s="1"/>
      <c r="FC696" s="1"/>
      <c r="FD696" s="1"/>
      <c r="FE696" s="1"/>
      <c r="FF696" s="1"/>
      <c r="FG696" s="1"/>
      <c r="FH696" s="1"/>
    </row>
    <row r="697" spans="1:164" ht="15.75" customHeight="1" x14ac:dyDescent="0.25">
      <c r="A697" s="1">
        <v>65072</v>
      </c>
      <c r="B697" s="1" t="s">
        <v>698</v>
      </c>
      <c r="C697" s="1" t="s">
        <v>818</v>
      </c>
      <c r="D697" s="1" t="s">
        <v>827</v>
      </c>
      <c r="E697" s="1">
        <v>3500</v>
      </c>
      <c r="F697" s="1" t="s">
        <v>835</v>
      </c>
      <c r="G697" s="1" t="s">
        <v>840</v>
      </c>
      <c r="H697" s="1" t="s">
        <v>846</v>
      </c>
      <c r="I697" s="1" t="s">
        <v>851</v>
      </c>
      <c r="J697" s="33">
        <v>110773.87351778656</v>
      </c>
      <c r="K697" s="33">
        <v>9917.450592885376</v>
      </c>
      <c r="L697" s="33">
        <v>24702.241106719368</v>
      </c>
      <c r="M697" s="33">
        <v>44269.897233201584</v>
      </c>
      <c r="N697" s="33">
        <v>17266.177865612648</v>
      </c>
      <c r="O697" s="33">
        <v>11882.363636363636</v>
      </c>
      <c r="P697" s="33">
        <v>2735.7430830039525</v>
      </c>
      <c r="Q697" s="33">
        <v>114012.6442687747</v>
      </c>
      <c r="R697" s="33">
        <v>3214.9525691699605</v>
      </c>
      <c r="S697" s="33">
        <v>6549.4229249011869</v>
      </c>
      <c r="T697" s="33">
        <v>39394.019762845848</v>
      </c>
      <c r="U697" s="33">
        <v>17701.122529644268</v>
      </c>
      <c r="V697" s="33">
        <v>16958.13438735178</v>
      </c>
      <c r="W697" s="33">
        <v>24642.32411067194</v>
      </c>
      <c r="X697" s="33">
        <v>3599.7035573122535</v>
      </c>
      <c r="Y697" s="33">
        <v>1952.9644268774705</v>
      </c>
      <c r="Z697" s="33">
        <v>110530.41501976286</v>
      </c>
      <c r="AA697" s="33">
        <v>42386.980237154152</v>
      </c>
      <c r="AB697" s="33">
        <v>12997.853754940712</v>
      </c>
      <c r="AC697" s="33">
        <v>16709.30830039526</v>
      </c>
      <c r="AD697" s="33">
        <v>17538.664031620556</v>
      </c>
      <c r="AE697" s="33">
        <v>20897.608695652176</v>
      </c>
      <c r="AF697" s="33">
        <v>110705.00395256917</v>
      </c>
      <c r="AG697" s="33">
        <v>9428.9762845849818</v>
      </c>
      <c r="AH697" s="33">
        <v>23223.806324110676</v>
      </c>
      <c r="AI697" s="33">
        <v>46583.897233201584</v>
      </c>
      <c r="AJ697" s="33">
        <v>18547.762845849804</v>
      </c>
      <c r="AK697" s="33">
        <v>11077.06324110672</v>
      </c>
      <c r="AL697" s="33">
        <v>1843.4980237154152</v>
      </c>
      <c r="AM697" s="33">
        <v>116247.08300395258</v>
      </c>
      <c r="AN697" s="33">
        <v>3658.6916996047435</v>
      </c>
      <c r="AO697" s="33">
        <v>6197.229249011858</v>
      </c>
      <c r="AP697" s="33">
        <v>34491.466403162056</v>
      </c>
      <c r="AQ697" s="33">
        <v>17229.067193675892</v>
      </c>
      <c r="AR697" s="33">
        <v>19269.561264822136</v>
      </c>
      <c r="AS697" s="33">
        <v>29691.296442687748</v>
      </c>
      <c r="AT697" s="33">
        <v>3522.438735177866</v>
      </c>
      <c r="AU697" s="33">
        <v>2187.332015810277</v>
      </c>
      <c r="AV697" s="33">
        <v>112620.39130434784</v>
      </c>
      <c r="AW697" s="33">
        <v>43903.375494071144</v>
      </c>
      <c r="AX697" s="33">
        <v>13447.881422924902</v>
      </c>
      <c r="AY697" s="33">
        <v>15971.841897233204</v>
      </c>
      <c r="AZ697" s="33">
        <v>16856.411067193676</v>
      </c>
      <c r="BA697" s="33">
        <v>22440.881422924904</v>
      </c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  <c r="CE697" s="1"/>
      <c r="CF697" s="1"/>
      <c r="CG697" s="1"/>
      <c r="CH697" s="1"/>
      <c r="CI697" s="1"/>
      <c r="CJ697" s="1"/>
      <c r="CK697" s="1"/>
      <c r="CL697" s="1"/>
      <c r="CM697" s="1"/>
      <c r="CN697" s="1"/>
      <c r="CO697" s="1"/>
      <c r="CP697" s="1"/>
      <c r="CQ697" s="1"/>
      <c r="CR697" s="1"/>
      <c r="CS697" s="1"/>
      <c r="CT697" s="1"/>
      <c r="CU697" s="1"/>
      <c r="CV697" s="1"/>
      <c r="CW697" s="1"/>
      <c r="CX697" s="1"/>
      <c r="CY697" s="1"/>
      <c r="CZ697" s="1"/>
      <c r="DA697" s="1"/>
      <c r="DB697" s="1"/>
      <c r="DC697" s="1"/>
      <c r="DD697" s="1"/>
      <c r="DE697" s="1"/>
      <c r="DF697" s="1"/>
      <c r="DG697" s="1"/>
      <c r="DH697" s="1"/>
      <c r="DI697" s="1"/>
      <c r="DJ697" s="1"/>
      <c r="DK697" s="1"/>
      <c r="DL697" s="1"/>
      <c r="DM697" s="1"/>
      <c r="DN697" s="1"/>
      <c r="DO697" s="1"/>
      <c r="DP697" s="1"/>
      <c r="DQ697" s="1"/>
      <c r="DR697" s="1"/>
      <c r="DS697" s="1"/>
      <c r="DT697" s="1"/>
      <c r="DU697" s="1"/>
      <c r="DV697" s="1"/>
      <c r="DW697" s="1"/>
      <c r="DX697" s="1"/>
      <c r="DY697" s="1"/>
      <c r="DZ697" s="1"/>
      <c r="EA697" s="1"/>
      <c r="EB697" s="1"/>
      <c r="EC697" s="1"/>
      <c r="ED697" s="1"/>
      <c r="EE697" s="1"/>
      <c r="EF697" s="1"/>
      <c r="EG697" s="1"/>
      <c r="EH697" s="1"/>
      <c r="EI697" s="1"/>
      <c r="EJ697" s="1"/>
      <c r="EK697" s="1"/>
      <c r="EL697" s="1"/>
      <c r="EM697" s="1"/>
      <c r="EN697" s="1"/>
      <c r="EO697" s="1"/>
      <c r="EP697" s="1"/>
      <c r="EQ697" s="1"/>
      <c r="ER697" s="1"/>
      <c r="ES697" s="1"/>
      <c r="ET697" s="1"/>
      <c r="EU697" s="1"/>
      <c r="EV697" s="1"/>
      <c r="EW697" s="1"/>
      <c r="EX697" s="1"/>
      <c r="EY697" s="1"/>
      <c r="EZ697" s="1"/>
      <c r="FA697" s="1"/>
      <c r="FB697" s="1"/>
      <c r="FC697" s="1"/>
      <c r="FD697" s="1"/>
      <c r="FE697" s="1"/>
      <c r="FF697" s="1"/>
      <c r="FG697" s="1"/>
      <c r="FH697" s="1"/>
    </row>
    <row r="698" spans="1:164" ht="15.75" customHeight="1" x14ac:dyDescent="0.25">
      <c r="A698" s="1">
        <v>65080</v>
      </c>
      <c r="B698" s="1" t="s">
        <v>699</v>
      </c>
      <c r="C698" s="1" t="s">
        <v>818</v>
      </c>
      <c r="D698" s="1" t="s">
        <v>827</v>
      </c>
      <c r="E698" s="1">
        <v>2982</v>
      </c>
      <c r="F698" s="1" t="s">
        <v>834</v>
      </c>
      <c r="G698" s="1" t="s">
        <v>840</v>
      </c>
      <c r="H698" s="2" t="s">
        <v>841</v>
      </c>
      <c r="I698" s="1" t="s">
        <v>851</v>
      </c>
      <c r="J698" s="33">
        <v>83143.984189723327</v>
      </c>
      <c r="K698" s="33">
        <v>10033.687747035574</v>
      </c>
      <c r="L698" s="33">
        <v>15289.853754940714</v>
      </c>
      <c r="M698" s="33">
        <v>29419.264822134392</v>
      </c>
      <c r="N698" s="33">
        <v>13755.675889328064</v>
      </c>
      <c r="O698" s="33">
        <v>13285.185770750992</v>
      </c>
      <c r="P698" s="33">
        <v>1360.316205533597</v>
      </c>
      <c r="Q698" s="33">
        <v>82471.094861660065</v>
      </c>
      <c r="R698" s="33">
        <v>2828.9881422924905</v>
      </c>
      <c r="S698" s="33">
        <v>5126.909090909091</v>
      </c>
      <c r="T698" s="33">
        <v>23216.41897233202</v>
      </c>
      <c r="U698" s="33">
        <v>14962.494071146246</v>
      </c>
      <c r="V698" s="33">
        <v>12712.426877470356</v>
      </c>
      <c r="W698" s="33">
        <v>17271.762845849804</v>
      </c>
      <c r="X698" s="33">
        <v>4207.407114624506</v>
      </c>
      <c r="Y698" s="33">
        <v>2144.6877470355735</v>
      </c>
      <c r="Z698" s="33">
        <v>75249.418972332016</v>
      </c>
      <c r="AA698" s="33">
        <v>23030.707509881424</v>
      </c>
      <c r="AB698" s="33">
        <v>11506.541501976286</v>
      </c>
      <c r="AC698" s="33">
        <v>13418.95256916996</v>
      </c>
      <c r="AD698" s="33">
        <v>10067.782608695654</v>
      </c>
      <c r="AE698" s="33">
        <v>17225.434782608696</v>
      </c>
      <c r="AF698" s="33">
        <v>76942.553359683807</v>
      </c>
      <c r="AG698" s="33">
        <v>8778.197628458498</v>
      </c>
      <c r="AH698" s="33">
        <v>15489.750988142294</v>
      </c>
      <c r="AI698" s="33">
        <v>30478.49802371542</v>
      </c>
      <c r="AJ698" s="33">
        <v>11300.525691699606</v>
      </c>
      <c r="AK698" s="33">
        <v>9412.0750988142299</v>
      </c>
      <c r="AL698" s="33">
        <v>1483.505928853755</v>
      </c>
      <c r="AM698" s="33">
        <v>83338.529644268769</v>
      </c>
      <c r="AN698" s="33">
        <v>2451.5652173913045</v>
      </c>
      <c r="AO698" s="33">
        <v>5121.130434782609</v>
      </c>
      <c r="AP698" s="33">
        <v>22472.664031620552</v>
      </c>
      <c r="AQ698" s="33">
        <v>13891.750988142292</v>
      </c>
      <c r="AR698" s="33">
        <v>12687.92490118577</v>
      </c>
      <c r="AS698" s="33">
        <v>19972.2371541502</v>
      </c>
      <c r="AT698" s="33">
        <v>4360.723320158103</v>
      </c>
      <c r="AU698" s="33">
        <v>2380.533596837945</v>
      </c>
      <c r="AV698" s="33">
        <v>77618.268774703567</v>
      </c>
      <c r="AW698" s="33">
        <v>26057.38735177866</v>
      </c>
      <c r="AX698" s="33">
        <v>10513.980237154152</v>
      </c>
      <c r="AY698" s="33">
        <v>13136.573122529644</v>
      </c>
      <c r="AZ698" s="33">
        <v>10254.612648221344</v>
      </c>
      <c r="BA698" s="33">
        <v>17655.715415019764</v>
      </c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  <c r="CE698" s="1"/>
      <c r="CF698" s="1"/>
      <c r="CG698" s="1"/>
      <c r="CH698" s="1"/>
      <c r="CI698" s="1"/>
      <c r="CJ698" s="1"/>
      <c r="CK698" s="1"/>
      <c r="CL698" s="1"/>
      <c r="CM698" s="1"/>
      <c r="CN698" s="1"/>
      <c r="CO698" s="1"/>
      <c r="CP698" s="1"/>
      <c r="CQ698" s="1"/>
      <c r="CR698" s="1"/>
      <c r="CS698" s="1"/>
      <c r="CT698" s="1"/>
      <c r="CU698" s="1"/>
      <c r="CV698" s="1"/>
      <c r="CW698" s="1"/>
      <c r="CX698" s="1"/>
      <c r="CY698" s="1"/>
      <c r="CZ698" s="1"/>
      <c r="DA698" s="1"/>
      <c r="DB698" s="1"/>
      <c r="DC698" s="1"/>
      <c r="DD698" s="1"/>
      <c r="DE698" s="1"/>
      <c r="DF698" s="1"/>
      <c r="DG698" s="1"/>
      <c r="DH698" s="1"/>
      <c r="DI698" s="1"/>
      <c r="DJ698" s="1"/>
      <c r="DK698" s="1"/>
      <c r="DL698" s="1"/>
      <c r="DM698" s="1"/>
      <c r="DN698" s="1"/>
      <c r="DO698" s="1"/>
      <c r="DP698" s="1"/>
      <c r="DQ698" s="1"/>
      <c r="DR698" s="1"/>
      <c r="DS698" s="1"/>
      <c r="DT698" s="1"/>
      <c r="DU698" s="1"/>
      <c r="DV698" s="1"/>
      <c r="DW698" s="1"/>
      <c r="DX698" s="1"/>
      <c r="DY698" s="1"/>
      <c r="DZ698" s="1"/>
      <c r="EA698" s="1"/>
      <c r="EB698" s="1"/>
      <c r="EC698" s="1"/>
      <c r="ED698" s="1"/>
      <c r="EE698" s="1"/>
      <c r="EF698" s="1"/>
      <c r="EG698" s="1"/>
      <c r="EH698" s="1"/>
      <c r="EI698" s="1"/>
      <c r="EJ698" s="1"/>
      <c r="EK698" s="1"/>
      <c r="EL698" s="1"/>
      <c r="EM698" s="1"/>
      <c r="EN698" s="1"/>
      <c r="EO698" s="1"/>
      <c r="EP698" s="1"/>
      <c r="EQ698" s="1"/>
      <c r="ER698" s="1"/>
      <c r="ES698" s="1"/>
      <c r="ET698" s="1"/>
      <c r="EU698" s="1"/>
      <c r="EV698" s="1"/>
      <c r="EW698" s="1"/>
      <c r="EX698" s="1"/>
      <c r="EY698" s="1"/>
      <c r="EZ698" s="1"/>
      <c r="FA698" s="1"/>
      <c r="FB698" s="1"/>
      <c r="FC698" s="1"/>
      <c r="FD698" s="1"/>
      <c r="FE698" s="1"/>
      <c r="FF698" s="1"/>
      <c r="FG698" s="1"/>
      <c r="FH698" s="1"/>
    </row>
    <row r="699" spans="1:164" ht="15.75" customHeight="1" x14ac:dyDescent="0.25">
      <c r="A699" s="1">
        <v>65089</v>
      </c>
      <c r="B699" s="1" t="s">
        <v>700</v>
      </c>
      <c r="C699" s="1" t="s">
        <v>818</v>
      </c>
      <c r="D699" s="1" t="s">
        <v>824</v>
      </c>
      <c r="E699" s="1">
        <v>2694</v>
      </c>
      <c r="F699" s="1" t="s">
        <v>834</v>
      </c>
      <c r="G699" s="1" t="s">
        <v>840</v>
      </c>
      <c r="H699" s="1" t="s">
        <v>841</v>
      </c>
      <c r="I699" s="1" t="s">
        <v>851</v>
      </c>
      <c r="J699" s="33">
        <v>76135.814229249023</v>
      </c>
      <c r="K699" s="33">
        <v>1810.4189723320158</v>
      </c>
      <c r="L699" s="33">
        <v>14982.264822134388</v>
      </c>
      <c r="M699" s="33">
        <v>31601.126482213444</v>
      </c>
      <c r="N699" s="33">
        <v>17312.22134387352</v>
      </c>
      <c r="O699" s="33">
        <v>6103.213438735178</v>
      </c>
      <c r="P699" s="33">
        <v>4326.5691699604749</v>
      </c>
      <c r="Q699" s="33">
        <v>61733.193675889335</v>
      </c>
      <c r="R699" s="33">
        <v>1114.6798418972332</v>
      </c>
      <c r="S699" s="33">
        <v>2406.383399209486</v>
      </c>
      <c r="T699" s="33">
        <v>18988.256916996048</v>
      </c>
      <c r="U699" s="33">
        <v>9080.8853754940719</v>
      </c>
      <c r="V699" s="33">
        <v>14089.952569169962</v>
      </c>
      <c r="W699" s="33">
        <v>11376.426877470356</v>
      </c>
      <c r="X699" s="33">
        <v>3479.944664031621</v>
      </c>
      <c r="Y699" s="33">
        <v>1196.6640316205535</v>
      </c>
      <c r="Z699" s="33">
        <v>67618.636363636382</v>
      </c>
      <c r="AA699" s="33">
        <v>16617.067193675892</v>
      </c>
      <c r="AB699" s="33">
        <v>7876.213438735178</v>
      </c>
      <c r="AC699" s="33">
        <v>15444.707509881424</v>
      </c>
      <c r="AD699" s="33">
        <v>14879.233201581028</v>
      </c>
      <c r="AE699" s="33">
        <v>12801.415019762848</v>
      </c>
      <c r="AF699" s="33">
        <v>62437.964426877472</v>
      </c>
      <c r="AG699" s="33">
        <v>2227.6521739130435</v>
      </c>
      <c r="AH699" s="33">
        <v>10448.853754940712</v>
      </c>
      <c r="AI699" s="33">
        <v>26713.13438735178</v>
      </c>
      <c r="AJ699" s="33">
        <v>14142.114624505932</v>
      </c>
      <c r="AK699" s="33">
        <v>7192.529644268775</v>
      </c>
      <c r="AL699" s="33">
        <v>1713.6798418972332</v>
      </c>
      <c r="AM699" s="33">
        <v>66691.415019762833</v>
      </c>
      <c r="AN699" s="33">
        <v>925.47826086956525</v>
      </c>
      <c r="AO699" s="33">
        <v>3034.5652173913045</v>
      </c>
      <c r="AP699" s="33">
        <v>20844.644268774704</v>
      </c>
      <c r="AQ699" s="33">
        <v>10049.644268774704</v>
      </c>
      <c r="AR699" s="33">
        <v>12962.83794466403</v>
      </c>
      <c r="AS699" s="33">
        <v>13939.225296442688</v>
      </c>
      <c r="AT699" s="33">
        <v>3812.446640316206</v>
      </c>
      <c r="AU699" s="33">
        <v>1122.5731225296445</v>
      </c>
      <c r="AV699" s="33">
        <v>67408.826086956527</v>
      </c>
      <c r="AW699" s="33">
        <v>16465.395256916996</v>
      </c>
      <c r="AX699" s="33">
        <v>8530.0948616600799</v>
      </c>
      <c r="AY699" s="33">
        <v>18397.418972332016</v>
      </c>
      <c r="AZ699" s="33">
        <v>11826.99604743083</v>
      </c>
      <c r="BA699" s="33">
        <v>12188.920948616602</v>
      </c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  <c r="CE699" s="1"/>
      <c r="CF699" s="1"/>
      <c r="CG699" s="1"/>
      <c r="CH699" s="1"/>
      <c r="CI699" s="1"/>
      <c r="CJ699" s="1"/>
      <c r="CK699" s="1"/>
      <c r="CL699" s="1"/>
      <c r="CM699" s="1"/>
      <c r="CN699" s="1"/>
      <c r="CO699" s="1"/>
      <c r="CP699" s="1"/>
      <c r="CQ699" s="1"/>
      <c r="CR699" s="1"/>
      <c r="CS699" s="1"/>
      <c r="CT699" s="1"/>
      <c r="CU699" s="1"/>
      <c r="CV699" s="1"/>
      <c r="CW699" s="1"/>
      <c r="CX699" s="1"/>
      <c r="CY699" s="1"/>
      <c r="CZ699" s="1"/>
      <c r="DA699" s="1"/>
      <c r="DB699" s="1"/>
      <c r="DC699" s="1"/>
      <c r="DD699" s="1"/>
      <c r="DE699" s="1"/>
      <c r="DF699" s="1"/>
      <c r="DG699" s="1"/>
      <c r="DH699" s="1"/>
      <c r="DI699" s="1"/>
      <c r="DJ699" s="1"/>
      <c r="DK699" s="1"/>
      <c r="DL699" s="1"/>
      <c r="DM699" s="1"/>
      <c r="DN699" s="1"/>
      <c r="DO699" s="1"/>
      <c r="DP699" s="1"/>
      <c r="DQ699" s="1"/>
      <c r="DR699" s="1"/>
      <c r="DS699" s="1"/>
      <c r="DT699" s="1"/>
      <c r="DU699" s="1"/>
      <c r="DV699" s="1"/>
      <c r="DW699" s="1"/>
      <c r="DX699" s="1"/>
      <c r="DY699" s="1"/>
      <c r="DZ699" s="1"/>
      <c r="EA699" s="1"/>
      <c r="EB699" s="1"/>
      <c r="EC699" s="1"/>
      <c r="ED699" s="1"/>
      <c r="EE699" s="1"/>
      <c r="EF699" s="1"/>
      <c r="EG699" s="1"/>
      <c r="EH699" s="1"/>
      <c r="EI699" s="1"/>
      <c r="EJ699" s="1"/>
      <c r="EK699" s="1"/>
      <c r="EL699" s="1"/>
      <c r="EM699" s="1"/>
      <c r="EN699" s="1"/>
      <c r="EO699" s="1"/>
      <c r="EP699" s="1"/>
      <c r="EQ699" s="1"/>
      <c r="ER699" s="1"/>
      <c r="ES699" s="1"/>
      <c r="ET699" s="1"/>
      <c r="EU699" s="1"/>
      <c r="EV699" s="1"/>
      <c r="EW699" s="1"/>
      <c r="EX699" s="1"/>
      <c r="EY699" s="1"/>
      <c r="EZ699" s="1"/>
      <c r="FA699" s="1"/>
      <c r="FB699" s="1"/>
      <c r="FC699" s="1"/>
      <c r="FD699" s="1"/>
      <c r="FE699" s="1"/>
      <c r="FF699" s="1"/>
      <c r="FG699" s="1"/>
      <c r="FH699" s="1"/>
    </row>
    <row r="700" spans="1:164" ht="15.75" customHeight="1" x14ac:dyDescent="0.25">
      <c r="A700" s="1">
        <v>65103</v>
      </c>
      <c r="B700" s="1" t="s">
        <v>701</v>
      </c>
      <c r="C700" s="1" t="s">
        <v>818</v>
      </c>
      <c r="D700" s="1" t="s">
        <v>824</v>
      </c>
      <c r="E700" s="1">
        <v>2600</v>
      </c>
      <c r="F700" s="1" t="s">
        <v>835</v>
      </c>
      <c r="G700" s="1" t="s">
        <v>840</v>
      </c>
      <c r="H700" s="1" t="s">
        <v>842</v>
      </c>
      <c r="I700" s="1" t="s">
        <v>851</v>
      </c>
      <c r="J700" s="33">
        <v>77955.098814229248</v>
      </c>
      <c r="K700" s="33">
        <v>14805.505928853756</v>
      </c>
      <c r="L700" s="33">
        <v>8465.04743083004</v>
      </c>
      <c r="M700" s="33">
        <v>33553.181818181823</v>
      </c>
      <c r="N700" s="33">
        <v>14383.90118577075</v>
      </c>
      <c r="O700" s="33">
        <v>6502.482213438735</v>
      </c>
      <c r="P700" s="33">
        <v>244.98023715415019</v>
      </c>
      <c r="Q700" s="33">
        <v>105780.48221343874</v>
      </c>
      <c r="R700" s="33">
        <v>1752.3122529644272</v>
      </c>
      <c r="S700" s="33">
        <v>5581.616600790514</v>
      </c>
      <c r="T700" s="33">
        <v>27045.26877470356</v>
      </c>
      <c r="U700" s="33">
        <v>15714.810276679844</v>
      </c>
      <c r="V700" s="33">
        <v>19932.347826086956</v>
      </c>
      <c r="W700" s="33">
        <v>29119.537549407116</v>
      </c>
      <c r="X700" s="33">
        <v>4291.237154150198</v>
      </c>
      <c r="Y700" s="33">
        <v>2343.351778656127</v>
      </c>
      <c r="Z700" s="33">
        <v>57220.861660079056</v>
      </c>
      <c r="AA700" s="33">
        <v>33553.715415019768</v>
      </c>
      <c r="AB700" s="33">
        <v>7141.430830039526</v>
      </c>
      <c r="AC700" s="33">
        <v>3000.735177865613</v>
      </c>
      <c r="AD700" s="33">
        <v>4933.924901185771</v>
      </c>
      <c r="AE700" s="33">
        <v>8591.0553359683799</v>
      </c>
      <c r="AF700" s="33">
        <v>73081.679841897232</v>
      </c>
      <c r="AG700" s="33">
        <v>17835.312252964428</v>
      </c>
      <c r="AH700" s="33">
        <v>5307.833992094862</v>
      </c>
      <c r="AI700" s="33">
        <v>33283.197628458503</v>
      </c>
      <c r="AJ700" s="33">
        <v>11793.525691699606</v>
      </c>
      <c r="AK700" s="33">
        <v>4692.5494071146259</v>
      </c>
      <c r="AL700" s="33">
        <v>169.26086956521738</v>
      </c>
      <c r="AM700" s="33">
        <v>115092.82608695653</v>
      </c>
      <c r="AN700" s="33">
        <v>1763.0434782608697</v>
      </c>
      <c r="AO700" s="33">
        <v>8466.1501976284599</v>
      </c>
      <c r="AP700" s="33">
        <v>27449.885375494076</v>
      </c>
      <c r="AQ700" s="33">
        <v>16026.241106719368</v>
      </c>
      <c r="AR700" s="33">
        <v>16781.948616600792</v>
      </c>
      <c r="AS700" s="33">
        <v>36519.086956521736</v>
      </c>
      <c r="AT700" s="33">
        <v>5254.565217391304</v>
      </c>
      <c r="AU700" s="33">
        <v>2831.9051383399215</v>
      </c>
      <c r="AV700" s="33">
        <v>55776.375494071151</v>
      </c>
      <c r="AW700" s="33">
        <v>33439.292490118583</v>
      </c>
      <c r="AX700" s="33">
        <v>6282.00790513834</v>
      </c>
      <c r="AY700" s="33">
        <v>2882.407114624506</v>
      </c>
      <c r="AZ700" s="33">
        <v>4440.553359683795</v>
      </c>
      <c r="BA700" s="33">
        <v>8732.1146245059299</v>
      </c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  <c r="CE700" s="1"/>
      <c r="CF700" s="1"/>
      <c r="CG700" s="1"/>
      <c r="CH700" s="1"/>
      <c r="CI700" s="1"/>
      <c r="CJ700" s="1"/>
      <c r="CK700" s="1"/>
      <c r="CL700" s="1"/>
      <c r="CM700" s="1"/>
      <c r="CN700" s="1"/>
      <c r="CO700" s="1"/>
      <c r="CP700" s="1"/>
      <c r="CQ700" s="1"/>
      <c r="CR700" s="1"/>
      <c r="CS700" s="1"/>
      <c r="CT700" s="1"/>
      <c r="CU700" s="1"/>
      <c r="CV700" s="1"/>
      <c r="CW700" s="1"/>
      <c r="CX700" s="1"/>
      <c r="CY700" s="1"/>
      <c r="CZ700" s="1"/>
      <c r="DA700" s="1"/>
      <c r="DB700" s="1"/>
      <c r="DC700" s="1"/>
      <c r="DD700" s="1"/>
      <c r="DE700" s="1"/>
      <c r="DF700" s="1"/>
      <c r="DG700" s="1"/>
      <c r="DH700" s="1"/>
      <c r="DI700" s="1"/>
      <c r="DJ700" s="1"/>
      <c r="DK700" s="1"/>
      <c r="DL700" s="1"/>
      <c r="DM700" s="1"/>
      <c r="DN700" s="1"/>
      <c r="DO700" s="1"/>
      <c r="DP700" s="1"/>
      <c r="DQ700" s="1"/>
      <c r="DR700" s="1"/>
      <c r="DS700" s="1"/>
      <c r="DT700" s="1"/>
      <c r="DU700" s="1"/>
      <c r="DV700" s="1"/>
      <c r="DW700" s="1"/>
      <c r="DX700" s="1"/>
      <c r="DY700" s="1"/>
      <c r="DZ700" s="1"/>
      <c r="EA700" s="1"/>
      <c r="EB700" s="1"/>
      <c r="EC700" s="1"/>
      <c r="ED700" s="1"/>
      <c r="EE700" s="1"/>
      <c r="EF700" s="1"/>
      <c r="EG700" s="1"/>
      <c r="EH700" s="1"/>
      <c r="EI700" s="1"/>
      <c r="EJ700" s="1"/>
      <c r="EK700" s="1"/>
      <c r="EL700" s="1"/>
      <c r="EM700" s="1"/>
      <c r="EN700" s="1"/>
      <c r="EO700" s="1"/>
      <c r="EP700" s="1"/>
      <c r="EQ700" s="1"/>
      <c r="ER700" s="1"/>
      <c r="ES700" s="1"/>
      <c r="ET700" s="1"/>
      <c r="EU700" s="1"/>
      <c r="EV700" s="1"/>
      <c r="EW700" s="1"/>
      <c r="EX700" s="1"/>
      <c r="EY700" s="1"/>
      <c r="EZ700" s="1"/>
      <c r="FA700" s="1"/>
      <c r="FB700" s="1"/>
      <c r="FC700" s="1"/>
      <c r="FD700" s="1"/>
      <c r="FE700" s="1"/>
      <c r="FF700" s="1"/>
      <c r="FG700" s="1"/>
      <c r="FH700" s="1"/>
    </row>
    <row r="701" spans="1:164" ht="15.75" customHeight="1" x14ac:dyDescent="0.25">
      <c r="A701" s="1">
        <v>65107</v>
      </c>
      <c r="B701" s="1" t="s">
        <v>702</v>
      </c>
      <c r="C701" s="1" t="s">
        <v>818</v>
      </c>
      <c r="D701" s="1" t="s">
        <v>824</v>
      </c>
      <c r="E701" s="1">
        <v>2500</v>
      </c>
      <c r="F701" s="1" t="s">
        <v>832</v>
      </c>
      <c r="G701" s="1" t="s">
        <v>840</v>
      </c>
      <c r="H701" s="1" t="s">
        <v>841</v>
      </c>
      <c r="I701" s="1" t="s">
        <v>851</v>
      </c>
      <c r="J701" s="33">
        <v>54060.93675889328</v>
      </c>
      <c r="K701" s="33">
        <v>4269.913043478261</v>
      </c>
      <c r="L701" s="33">
        <v>6110.2608695652179</v>
      </c>
      <c r="M701" s="33">
        <v>26590.395256916996</v>
      </c>
      <c r="N701" s="33">
        <v>8999.411067193676</v>
      </c>
      <c r="O701" s="33">
        <v>7556.4308300395269</v>
      </c>
      <c r="P701" s="33">
        <v>534.52569169960475</v>
      </c>
      <c r="Q701" s="33">
        <v>51373.201581027672</v>
      </c>
      <c r="R701" s="33">
        <v>1262.608695652174</v>
      </c>
      <c r="S701" s="33">
        <v>2088.9841897233205</v>
      </c>
      <c r="T701" s="33">
        <v>14150.106719367588</v>
      </c>
      <c r="U701" s="33">
        <v>7872.830039525692</v>
      </c>
      <c r="V701" s="33">
        <v>8768.845849802372</v>
      </c>
      <c r="W701" s="33">
        <v>12981.031620553362</v>
      </c>
      <c r="X701" s="33">
        <v>2708.7707509881425</v>
      </c>
      <c r="Y701" s="33">
        <v>1540.02371541502</v>
      </c>
      <c r="Z701" s="33">
        <v>53430.391304347839</v>
      </c>
      <c r="AA701" s="33">
        <v>25417.33992094862</v>
      </c>
      <c r="AB701" s="33">
        <v>7776.0039525691709</v>
      </c>
      <c r="AC701" s="33">
        <v>7139.948616600791</v>
      </c>
      <c r="AD701" s="33">
        <v>4360.422924901186</v>
      </c>
      <c r="AE701" s="33">
        <v>8736.6758893280639</v>
      </c>
      <c r="AF701" s="33">
        <v>51743.36363636364</v>
      </c>
      <c r="AG701" s="33">
        <v>6283.9090909090919</v>
      </c>
      <c r="AH701" s="33">
        <v>4964.0395256917</v>
      </c>
      <c r="AI701" s="33">
        <v>24787.640316205536</v>
      </c>
      <c r="AJ701" s="33">
        <v>8094.04347826087</v>
      </c>
      <c r="AK701" s="33">
        <v>7310.6205533596858</v>
      </c>
      <c r="AL701" s="33">
        <v>303.11067193675893</v>
      </c>
      <c r="AM701" s="33">
        <v>58016.924901185768</v>
      </c>
      <c r="AN701" s="33">
        <v>1509.4466403162057</v>
      </c>
      <c r="AO701" s="33">
        <v>1953.6798418972335</v>
      </c>
      <c r="AP701" s="33">
        <v>16926.22924901186</v>
      </c>
      <c r="AQ701" s="33">
        <v>8174.292490118577</v>
      </c>
      <c r="AR701" s="33">
        <v>9888.7667984189738</v>
      </c>
      <c r="AS701" s="33">
        <v>15381.735177865614</v>
      </c>
      <c r="AT701" s="33">
        <v>2820.9723320158105</v>
      </c>
      <c r="AU701" s="33">
        <v>1361.8023715415022</v>
      </c>
      <c r="AV701" s="33">
        <v>43120.418972332023</v>
      </c>
      <c r="AW701" s="33">
        <v>15633.02766798419</v>
      </c>
      <c r="AX701" s="33">
        <v>7587.450592885376</v>
      </c>
      <c r="AY701" s="33">
        <v>6352.3122529644279</v>
      </c>
      <c r="AZ701" s="33">
        <v>3331.5454545454545</v>
      </c>
      <c r="BA701" s="33">
        <v>10216.08300395257</v>
      </c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  <c r="CE701" s="1"/>
      <c r="CF701" s="1"/>
      <c r="CG701" s="1"/>
      <c r="CH701" s="1"/>
      <c r="CI701" s="1"/>
      <c r="CJ701" s="1"/>
      <c r="CK701" s="1"/>
      <c r="CL701" s="1"/>
      <c r="CM701" s="1"/>
      <c r="CN701" s="1"/>
      <c r="CO701" s="1"/>
      <c r="CP701" s="1"/>
      <c r="CQ701" s="1"/>
      <c r="CR701" s="1"/>
      <c r="CS701" s="1"/>
      <c r="CT701" s="1"/>
      <c r="CU701" s="1"/>
      <c r="CV701" s="1"/>
      <c r="CW701" s="1"/>
      <c r="CX701" s="1"/>
      <c r="CY701" s="1"/>
      <c r="CZ701" s="1"/>
      <c r="DA701" s="1"/>
      <c r="DB701" s="1"/>
      <c r="DC701" s="1"/>
      <c r="DD701" s="1"/>
      <c r="DE701" s="1"/>
      <c r="DF701" s="1"/>
      <c r="DG701" s="1"/>
      <c r="DH701" s="1"/>
      <c r="DI701" s="1"/>
      <c r="DJ701" s="1"/>
      <c r="DK701" s="1"/>
      <c r="DL701" s="1"/>
      <c r="DM701" s="1"/>
      <c r="DN701" s="1"/>
      <c r="DO701" s="1"/>
      <c r="DP701" s="1"/>
      <c r="DQ701" s="1"/>
      <c r="DR701" s="1"/>
      <c r="DS701" s="1"/>
      <c r="DT701" s="1"/>
      <c r="DU701" s="1"/>
      <c r="DV701" s="1"/>
      <c r="DW701" s="1"/>
      <c r="DX701" s="1"/>
      <c r="DY701" s="1"/>
      <c r="DZ701" s="1"/>
      <c r="EA701" s="1"/>
      <c r="EB701" s="1"/>
      <c r="EC701" s="1"/>
      <c r="ED701" s="1"/>
      <c r="EE701" s="1"/>
      <c r="EF701" s="1"/>
      <c r="EG701" s="1"/>
      <c r="EH701" s="1"/>
      <c r="EI701" s="1"/>
      <c r="EJ701" s="1"/>
      <c r="EK701" s="1"/>
      <c r="EL701" s="1"/>
      <c r="EM701" s="1"/>
      <c r="EN701" s="1"/>
      <c r="EO701" s="1"/>
      <c r="EP701" s="1"/>
      <c r="EQ701" s="1"/>
      <c r="ER701" s="1"/>
      <c r="ES701" s="1"/>
      <c r="ET701" s="1"/>
      <c r="EU701" s="1"/>
      <c r="EV701" s="1"/>
      <c r="EW701" s="1"/>
      <c r="EX701" s="1"/>
      <c r="EY701" s="1"/>
      <c r="EZ701" s="1"/>
      <c r="FA701" s="1"/>
      <c r="FB701" s="1"/>
      <c r="FC701" s="1"/>
      <c r="FD701" s="1"/>
      <c r="FE701" s="1"/>
      <c r="FF701" s="1"/>
      <c r="FG701" s="1"/>
      <c r="FH701" s="1"/>
    </row>
    <row r="702" spans="1:164" ht="15.75" customHeight="1" x14ac:dyDescent="0.25">
      <c r="A702" s="1">
        <v>65222</v>
      </c>
      <c r="B702" s="1" t="s">
        <v>703</v>
      </c>
      <c r="C702" s="1" t="s">
        <v>818</v>
      </c>
      <c r="D702" s="1" t="s">
        <v>824</v>
      </c>
      <c r="E702" s="1">
        <v>2472</v>
      </c>
      <c r="F702" s="1" t="s">
        <v>834</v>
      </c>
      <c r="G702" s="1" t="s">
        <v>840</v>
      </c>
      <c r="H702" s="1" t="s">
        <v>844</v>
      </c>
      <c r="I702" s="1" t="s">
        <v>853</v>
      </c>
      <c r="J702" s="33">
        <v>47673.130434782608</v>
      </c>
      <c r="K702" s="33">
        <v>6032.197628458498</v>
      </c>
      <c r="L702" s="33">
        <v>10252.830039525692</v>
      </c>
      <c r="M702" s="33">
        <v>17676.699604743084</v>
      </c>
      <c r="N702" s="33">
        <v>8364.0750988142299</v>
      </c>
      <c r="O702" s="33">
        <v>4795.426877470356</v>
      </c>
      <c r="P702" s="33">
        <v>551.901185770751</v>
      </c>
      <c r="Q702" s="33">
        <v>42564.549407114624</v>
      </c>
      <c r="R702" s="33">
        <v>830.96837944664037</v>
      </c>
      <c r="S702" s="33">
        <v>1584.403162055336</v>
      </c>
      <c r="T702" s="33">
        <v>11813.17786561265</v>
      </c>
      <c r="U702" s="33">
        <v>6259.8972332015819</v>
      </c>
      <c r="V702" s="33">
        <v>11193.648221343874</v>
      </c>
      <c r="W702" s="33">
        <v>7055.936758893281</v>
      </c>
      <c r="X702" s="33">
        <v>2842.225296442688</v>
      </c>
      <c r="Y702" s="33">
        <v>984.29249011857723</v>
      </c>
      <c r="Z702" s="33">
        <v>45575.909090909096</v>
      </c>
      <c r="AA702" s="33">
        <v>17474.407114624508</v>
      </c>
      <c r="AB702" s="33">
        <v>6095.339920948617</v>
      </c>
      <c r="AC702" s="33">
        <v>7596.150197628458</v>
      </c>
      <c r="AD702" s="33">
        <v>6175.778656126482</v>
      </c>
      <c r="AE702" s="33">
        <v>8234.233201581028</v>
      </c>
      <c r="AF702" s="33">
        <v>47192.711462450599</v>
      </c>
      <c r="AG702" s="33">
        <v>7690.814229249012</v>
      </c>
      <c r="AH702" s="33">
        <v>9084.0750988142299</v>
      </c>
      <c r="AI702" s="33">
        <v>18192.778656126484</v>
      </c>
      <c r="AJ702" s="33">
        <v>7124.679841897233</v>
      </c>
      <c r="AK702" s="33">
        <v>4277.0316205533609</v>
      </c>
      <c r="AL702" s="33">
        <v>823.33201581027663</v>
      </c>
      <c r="AM702" s="33">
        <v>43694.28458498024</v>
      </c>
      <c r="AN702" s="33">
        <v>1043.6245059288538</v>
      </c>
      <c r="AO702" s="33">
        <v>1886.418972332016</v>
      </c>
      <c r="AP702" s="33">
        <v>11940.545454545456</v>
      </c>
      <c r="AQ702" s="33">
        <v>6670.9920948616609</v>
      </c>
      <c r="AR702" s="33">
        <v>10151.833992094862</v>
      </c>
      <c r="AS702" s="33">
        <v>7830.743083003953</v>
      </c>
      <c r="AT702" s="33">
        <v>3167.719367588933</v>
      </c>
      <c r="AU702" s="33">
        <v>1002.4071146245061</v>
      </c>
      <c r="AV702" s="33">
        <v>46745.545454545463</v>
      </c>
      <c r="AW702" s="33">
        <v>18754.15019762846</v>
      </c>
      <c r="AX702" s="33">
        <v>6631.660079051383</v>
      </c>
      <c r="AY702" s="33">
        <v>6764.2806324110679</v>
      </c>
      <c r="AZ702" s="33">
        <v>6149.5770750988149</v>
      </c>
      <c r="BA702" s="33">
        <v>8445.8774703557319</v>
      </c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  <c r="CE702" s="1"/>
      <c r="CF702" s="1"/>
      <c r="CG702" s="1"/>
      <c r="CH702" s="1"/>
      <c r="CI702" s="1"/>
      <c r="CJ702" s="1"/>
      <c r="CK702" s="1"/>
      <c r="CL702" s="1"/>
      <c r="CM702" s="1"/>
      <c r="CN702" s="1"/>
      <c r="CO702" s="1"/>
      <c r="CP702" s="1"/>
      <c r="CQ702" s="1"/>
      <c r="CR702" s="1"/>
      <c r="CS702" s="1"/>
      <c r="CT702" s="1"/>
      <c r="CU702" s="1"/>
      <c r="CV702" s="1"/>
      <c r="CW702" s="1"/>
      <c r="CX702" s="1"/>
      <c r="CY702" s="1"/>
      <c r="CZ702" s="1"/>
      <c r="DA702" s="1"/>
      <c r="DB702" s="1"/>
      <c r="DC702" s="1"/>
      <c r="DD702" s="1"/>
      <c r="DE702" s="1"/>
      <c r="DF702" s="1"/>
      <c r="DG702" s="1"/>
      <c r="DH702" s="1"/>
      <c r="DI702" s="1"/>
      <c r="DJ702" s="1"/>
      <c r="DK702" s="1"/>
      <c r="DL702" s="1"/>
      <c r="DM702" s="1"/>
      <c r="DN702" s="1"/>
      <c r="DO702" s="1"/>
      <c r="DP702" s="1"/>
      <c r="DQ702" s="1"/>
      <c r="DR702" s="1"/>
      <c r="DS702" s="1"/>
      <c r="DT702" s="1"/>
      <c r="DU702" s="1"/>
      <c r="DV702" s="1"/>
      <c r="DW702" s="1"/>
      <c r="DX702" s="1"/>
      <c r="DY702" s="1"/>
      <c r="DZ702" s="1"/>
      <c r="EA702" s="1"/>
      <c r="EB702" s="1"/>
      <c r="EC702" s="1"/>
      <c r="ED702" s="1"/>
      <c r="EE702" s="1"/>
      <c r="EF702" s="1"/>
      <c r="EG702" s="1"/>
      <c r="EH702" s="1"/>
      <c r="EI702" s="1"/>
      <c r="EJ702" s="1"/>
      <c r="EK702" s="1"/>
      <c r="EL702" s="1"/>
      <c r="EM702" s="1"/>
      <c r="EN702" s="1"/>
      <c r="EO702" s="1"/>
      <c r="EP702" s="1"/>
      <c r="EQ702" s="1"/>
      <c r="ER702" s="1"/>
      <c r="ES702" s="1"/>
      <c r="ET702" s="1"/>
      <c r="EU702" s="1"/>
      <c r="EV702" s="1"/>
      <c r="EW702" s="1"/>
      <c r="EX702" s="1"/>
      <c r="EY702" s="1"/>
      <c r="EZ702" s="1"/>
      <c r="FA702" s="1"/>
      <c r="FB702" s="1"/>
      <c r="FC702" s="1"/>
      <c r="FD702" s="1"/>
      <c r="FE702" s="1"/>
      <c r="FF702" s="1"/>
      <c r="FG702" s="1"/>
      <c r="FH702" s="1"/>
    </row>
    <row r="703" spans="1:164" ht="15.75" customHeight="1" x14ac:dyDescent="0.25">
      <c r="A703" s="1">
        <v>65278</v>
      </c>
      <c r="B703" s="1" t="s">
        <v>704</v>
      </c>
      <c r="C703" s="1" t="s">
        <v>818</v>
      </c>
      <c r="D703" s="1" t="s">
        <v>824</v>
      </c>
      <c r="E703" s="1">
        <v>2734</v>
      </c>
      <c r="F703" s="1" t="s">
        <v>834</v>
      </c>
      <c r="G703" s="1" t="s">
        <v>840</v>
      </c>
      <c r="H703" s="1" t="s">
        <v>841</v>
      </c>
      <c r="I703" s="1" t="s">
        <v>851</v>
      </c>
      <c r="J703" s="33">
        <v>108604.33992094864</v>
      </c>
      <c r="K703" s="33">
        <v>12407.652173913044</v>
      </c>
      <c r="L703" s="33">
        <v>17666.90513833992</v>
      </c>
      <c r="M703" s="33">
        <v>46041.778656126487</v>
      </c>
      <c r="N703" s="33">
        <v>19692.083003952572</v>
      </c>
      <c r="O703" s="33">
        <v>11440.407114624506</v>
      </c>
      <c r="P703" s="33">
        <v>1355.513833992095</v>
      </c>
      <c r="Q703" s="33">
        <v>69676.288537549408</v>
      </c>
      <c r="R703" s="33">
        <v>1854.9525691699605</v>
      </c>
      <c r="S703" s="33">
        <v>2936.940711462451</v>
      </c>
      <c r="T703" s="33">
        <v>20261.26086956522</v>
      </c>
      <c r="U703" s="33">
        <v>9988.241106719368</v>
      </c>
      <c r="V703" s="33">
        <v>13799.648221343874</v>
      </c>
      <c r="W703" s="33">
        <v>14776.830039525692</v>
      </c>
      <c r="X703" s="33">
        <v>4046.241106719368</v>
      </c>
      <c r="Y703" s="33">
        <v>2012.1739130434785</v>
      </c>
      <c r="Z703" s="33">
        <v>75251.620553359695</v>
      </c>
      <c r="AA703" s="33">
        <v>25878.45059288538</v>
      </c>
      <c r="AB703" s="33">
        <v>8222.5217391304359</v>
      </c>
      <c r="AC703" s="33">
        <v>13081.509881422926</v>
      </c>
      <c r="AD703" s="33">
        <v>15060.055335968382</v>
      </c>
      <c r="AE703" s="33">
        <v>13009.083003952572</v>
      </c>
      <c r="AF703" s="33">
        <v>121856.17786561266</v>
      </c>
      <c r="AG703" s="33">
        <v>14455.916996047432</v>
      </c>
      <c r="AH703" s="33">
        <v>21762.853754940712</v>
      </c>
      <c r="AI703" s="33">
        <v>51696.770750988144</v>
      </c>
      <c r="AJ703" s="33">
        <v>19691.454545454544</v>
      </c>
      <c r="AK703" s="33">
        <v>12577.355731225298</v>
      </c>
      <c r="AL703" s="33">
        <v>1671.8260869565215</v>
      </c>
      <c r="AM703" s="33">
        <v>85721.60869565219</v>
      </c>
      <c r="AN703" s="33">
        <v>1900.9090909090912</v>
      </c>
      <c r="AO703" s="33">
        <v>4555.616600790514</v>
      </c>
      <c r="AP703" s="33">
        <v>26794.00790513834</v>
      </c>
      <c r="AQ703" s="33">
        <v>12704.268774703558</v>
      </c>
      <c r="AR703" s="33">
        <v>14861.233201581028</v>
      </c>
      <c r="AS703" s="33">
        <v>18363.24505928854</v>
      </c>
      <c r="AT703" s="33">
        <v>4120.747035573123</v>
      </c>
      <c r="AU703" s="33">
        <v>2421.5810276679845</v>
      </c>
      <c r="AV703" s="33">
        <v>88976.490118577072</v>
      </c>
      <c r="AW703" s="33">
        <v>28908.873517786564</v>
      </c>
      <c r="AX703" s="33">
        <v>10238.830039525694</v>
      </c>
      <c r="AY703" s="33">
        <v>14646.735177865614</v>
      </c>
      <c r="AZ703" s="33">
        <v>17847.280632411068</v>
      </c>
      <c r="BA703" s="33">
        <v>17334.770750988144</v>
      </c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  <c r="CE703" s="1"/>
      <c r="CF703" s="1"/>
      <c r="CG703" s="1"/>
      <c r="CH703" s="1"/>
      <c r="CI703" s="1"/>
      <c r="CJ703" s="1"/>
      <c r="CK703" s="1"/>
      <c r="CL703" s="1"/>
      <c r="CM703" s="1"/>
      <c r="CN703" s="1"/>
      <c r="CO703" s="1"/>
      <c r="CP703" s="1"/>
      <c r="CQ703" s="1"/>
      <c r="CR703" s="1"/>
      <c r="CS703" s="1"/>
      <c r="CT703" s="1"/>
      <c r="CU703" s="1"/>
      <c r="CV703" s="1"/>
      <c r="CW703" s="1"/>
      <c r="CX703" s="1"/>
      <c r="CY703" s="1"/>
      <c r="CZ703" s="1"/>
      <c r="DA703" s="1"/>
      <c r="DB703" s="1"/>
      <c r="DC703" s="1"/>
      <c r="DD703" s="1"/>
      <c r="DE703" s="1"/>
      <c r="DF703" s="1"/>
      <c r="DG703" s="1"/>
      <c r="DH703" s="1"/>
      <c r="DI703" s="1"/>
      <c r="DJ703" s="1"/>
      <c r="DK703" s="1"/>
      <c r="DL703" s="1"/>
      <c r="DM703" s="1"/>
      <c r="DN703" s="1"/>
      <c r="DO703" s="1"/>
      <c r="DP703" s="1"/>
      <c r="DQ703" s="1"/>
      <c r="DR703" s="1"/>
      <c r="DS703" s="1"/>
      <c r="DT703" s="1"/>
      <c r="DU703" s="1"/>
      <c r="DV703" s="1"/>
      <c r="DW703" s="1"/>
      <c r="DX703" s="1"/>
      <c r="DY703" s="1"/>
      <c r="DZ703" s="1"/>
      <c r="EA703" s="1"/>
      <c r="EB703" s="1"/>
      <c r="EC703" s="1"/>
      <c r="ED703" s="1"/>
      <c r="EE703" s="1"/>
      <c r="EF703" s="1"/>
      <c r="EG703" s="1"/>
      <c r="EH703" s="1"/>
      <c r="EI703" s="1"/>
      <c r="EJ703" s="1"/>
      <c r="EK703" s="1"/>
      <c r="EL703" s="1"/>
      <c r="EM703" s="1"/>
      <c r="EN703" s="1"/>
      <c r="EO703" s="1"/>
      <c r="EP703" s="1"/>
      <c r="EQ703" s="1"/>
      <c r="ER703" s="1"/>
      <c r="ES703" s="1"/>
      <c r="ET703" s="1"/>
      <c r="EU703" s="1"/>
      <c r="EV703" s="1"/>
      <c r="EW703" s="1"/>
      <c r="EX703" s="1"/>
      <c r="EY703" s="1"/>
      <c r="EZ703" s="1"/>
      <c r="FA703" s="1"/>
      <c r="FB703" s="1"/>
      <c r="FC703" s="1"/>
      <c r="FD703" s="1"/>
      <c r="FE703" s="1"/>
      <c r="FF703" s="1"/>
      <c r="FG703" s="1"/>
      <c r="FH703" s="1"/>
    </row>
    <row r="704" spans="1:164" ht="15.75" customHeight="1" x14ac:dyDescent="0.25">
      <c r="A704" s="1">
        <v>65436</v>
      </c>
      <c r="B704" s="1" t="s">
        <v>705</v>
      </c>
      <c r="C704" s="1" t="s">
        <v>818</v>
      </c>
      <c r="D704" s="1" t="s">
        <v>824</v>
      </c>
      <c r="E704" s="1">
        <v>2474</v>
      </c>
      <c r="F704" s="1" t="s">
        <v>836</v>
      </c>
      <c r="G704" s="1" t="s">
        <v>840</v>
      </c>
      <c r="H704" s="2" t="s">
        <v>841</v>
      </c>
      <c r="I704" s="1" t="s">
        <v>851</v>
      </c>
      <c r="J704" s="33">
        <v>80649.687747035568</v>
      </c>
      <c r="K704" s="33">
        <v>6691.233201581028</v>
      </c>
      <c r="L704" s="33">
        <v>15667.039525691702</v>
      </c>
      <c r="M704" s="33">
        <v>36964.067193675888</v>
      </c>
      <c r="N704" s="33">
        <v>13551.292490118576</v>
      </c>
      <c r="O704" s="33">
        <v>5675.826086956522</v>
      </c>
      <c r="P704" s="33">
        <v>2100.229249011858</v>
      </c>
      <c r="Q704" s="33">
        <v>62994.612648221344</v>
      </c>
      <c r="R704" s="33">
        <v>1267.810276679842</v>
      </c>
      <c r="S704" s="33">
        <v>2526.3754940711465</v>
      </c>
      <c r="T704" s="33">
        <v>18938.94466403162</v>
      </c>
      <c r="U704" s="33">
        <v>10630.245059288538</v>
      </c>
      <c r="V704" s="33">
        <v>12337.233201581028</v>
      </c>
      <c r="W704" s="33">
        <v>11784.245059288538</v>
      </c>
      <c r="X704" s="33">
        <v>3519.288537549407</v>
      </c>
      <c r="Y704" s="33">
        <v>1990.4703557312255</v>
      </c>
      <c r="Z704" s="33">
        <v>69242.276679841903</v>
      </c>
      <c r="AA704" s="33">
        <v>29792.075098814232</v>
      </c>
      <c r="AB704" s="33">
        <v>9551.375494071146</v>
      </c>
      <c r="AC704" s="33">
        <v>11864.533596837946</v>
      </c>
      <c r="AD704" s="33">
        <v>10479.636363636364</v>
      </c>
      <c r="AE704" s="33">
        <v>7554.6561264822139</v>
      </c>
      <c r="AF704" s="33">
        <v>88774.478260869582</v>
      </c>
      <c r="AG704" s="33">
        <v>7185.691699604743</v>
      </c>
      <c r="AH704" s="33">
        <v>21229.648221343876</v>
      </c>
      <c r="AI704" s="33">
        <v>33869.055335968384</v>
      </c>
      <c r="AJ704" s="33">
        <v>16218.478260869566</v>
      </c>
      <c r="AK704" s="33">
        <v>8150.4110671936769</v>
      </c>
      <c r="AL704" s="33">
        <v>2121.193675889328</v>
      </c>
      <c r="AM704" s="33">
        <v>76490.90513833992</v>
      </c>
      <c r="AN704" s="33">
        <v>1544.0276679841897</v>
      </c>
      <c r="AO704" s="33">
        <v>3351.0039525691705</v>
      </c>
      <c r="AP704" s="33">
        <v>23489.727272727276</v>
      </c>
      <c r="AQ704" s="33">
        <v>12940.731225296444</v>
      </c>
      <c r="AR704" s="33">
        <v>13954.363636363638</v>
      </c>
      <c r="AS704" s="33">
        <v>15505.889328063244</v>
      </c>
      <c r="AT704" s="33">
        <v>3801.9920948616609</v>
      </c>
      <c r="AU704" s="33">
        <v>1903.1699604743087</v>
      </c>
      <c r="AV704" s="33">
        <v>85468.6837944664</v>
      </c>
      <c r="AW704" s="33">
        <v>38772.2371541502</v>
      </c>
      <c r="AX704" s="33">
        <v>10988.11067193676</v>
      </c>
      <c r="AY704" s="33">
        <v>11834.727272727274</v>
      </c>
      <c r="AZ704" s="33">
        <v>13877.213438735178</v>
      </c>
      <c r="BA704" s="33">
        <v>9996.3952569169978</v>
      </c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  <c r="CE704" s="1"/>
      <c r="CF704" s="1"/>
      <c r="CG704" s="1"/>
      <c r="CH704" s="1"/>
      <c r="CI704" s="1"/>
      <c r="CJ704" s="1"/>
      <c r="CK704" s="1"/>
      <c r="CL704" s="1"/>
      <c r="CM704" s="1"/>
      <c r="CN704" s="1"/>
      <c r="CO704" s="1"/>
      <c r="CP704" s="1"/>
      <c r="CQ704" s="1"/>
      <c r="CR704" s="1"/>
      <c r="CS704" s="1"/>
      <c r="CT704" s="1"/>
      <c r="CU704" s="1"/>
      <c r="CV704" s="1"/>
      <c r="CW704" s="1"/>
      <c r="CX704" s="1"/>
      <c r="CY704" s="1"/>
      <c r="CZ704" s="1"/>
      <c r="DA704" s="1"/>
      <c r="DB704" s="1"/>
      <c r="DC704" s="1"/>
      <c r="DD704" s="1"/>
      <c r="DE704" s="1"/>
      <c r="DF704" s="1"/>
      <c r="DG704" s="1"/>
      <c r="DH704" s="1"/>
      <c r="DI704" s="1"/>
      <c r="DJ704" s="1"/>
      <c r="DK704" s="1"/>
      <c r="DL704" s="1"/>
      <c r="DM704" s="1"/>
      <c r="DN704" s="1"/>
      <c r="DO704" s="1"/>
      <c r="DP704" s="1"/>
      <c r="DQ704" s="1"/>
      <c r="DR704" s="1"/>
      <c r="DS704" s="1"/>
      <c r="DT704" s="1"/>
      <c r="DU704" s="1"/>
      <c r="DV704" s="1"/>
      <c r="DW704" s="1"/>
      <c r="DX704" s="1"/>
      <c r="DY704" s="1"/>
      <c r="DZ704" s="1"/>
      <c r="EA704" s="1"/>
      <c r="EB704" s="1"/>
      <c r="EC704" s="1"/>
      <c r="ED704" s="1"/>
      <c r="EE704" s="1"/>
      <c r="EF704" s="1"/>
      <c r="EG704" s="1"/>
      <c r="EH704" s="1"/>
      <c r="EI704" s="1"/>
      <c r="EJ704" s="1"/>
      <c r="EK704" s="1"/>
      <c r="EL704" s="1"/>
      <c r="EM704" s="1"/>
      <c r="EN704" s="1"/>
      <c r="EO704" s="1"/>
      <c r="EP704" s="1"/>
      <c r="EQ704" s="1"/>
      <c r="ER704" s="1"/>
      <c r="ES704" s="1"/>
      <c r="ET704" s="1"/>
      <c r="EU704" s="1"/>
      <c r="EV704" s="1"/>
      <c r="EW704" s="1"/>
      <c r="EX704" s="1"/>
      <c r="EY704" s="1"/>
      <c r="EZ704" s="1"/>
      <c r="FA704" s="1"/>
      <c r="FB704" s="1"/>
      <c r="FC704" s="1"/>
      <c r="FD704" s="1"/>
      <c r="FE704" s="1"/>
      <c r="FF704" s="1"/>
      <c r="FG704" s="1"/>
      <c r="FH704" s="1"/>
    </row>
    <row r="705" spans="1:164" ht="15.75" customHeight="1" x14ac:dyDescent="0.25">
      <c r="A705" s="1">
        <v>65439</v>
      </c>
      <c r="B705" s="1" t="s">
        <v>706</v>
      </c>
      <c r="C705" s="1" t="s">
        <v>818</v>
      </c>
      <c r="D705" s="1" t="s">
        <v>824</v>
      </c>
      <c r="E705" s="1">
        <v>2646</v>
      </c>
      <c r="F705" s="1" t="s">
        <v>835</v>
      </c>
      <c r="G705" s="1" t="s">
        <v>840</v>
      </c>
      <c r="H705" s="2" t="s">
        <v>843</v>
      </c>
      <c r="I705" s="1" t="s">
        <v>852</v>
      </c>
      <c r="J705" s="33">
        <v>50938.355731225296</v>
      </c>
      <c r="K705" s="33">
        <v>847.60869565217388</v>
      </c>
      <c r="L705" s="33">
        <v>5577.932806324111</v>
      </c>
      <c r="M705" s="33">
        <v>40220.44268774704</v>
      </c>
      <c r="N705" s="33">
        <v>2900.802371541502</v>
      </c>
      <c r="O705" s="33">
        <v>1306.312252964427</v>
      </c>
      <c r="P705" s="33">
        <v>85.256916996047451</v>
      </c>
      <c r="Q705" s="33">
        <v>40917.359683794471</v>
      </c>
      <c r="R705" s="33">
        <v>846.53754940711462</v>
      </c>
      <c r="S705" s="33">
        <v>2028.7312252964427</v>
      </c>
      <c r="T705" s="33">
        <v>12490.525691699606</v>
      </c>
      <c r="U705" s="33">
        <v>5978.9604743083009</v>
      </c>
      <c r="V705" s="33">
        <v>6771.03162055336</v>
      </c>
      <c r="W705" s="33">
        <v>9597.3320158102779</v>
      </c>
      <c r="X705" s="33">
        <v>1794.3280632411067</v>
      </c>
      <c r="Y705" s="33">
        <v>1409.913043478261</v>
      </c>
      <c r="Z705" s="33">
        <v>35933.529644268776</v>
      </c>
      <c r="AA705" s="33">
        <v>11145.438735177866</v>
      </c>
      <c r="AB705" s="33">
        <v>4681.252964426878</v>
      </c>
      <c r="AC705" s="33">
        <v>6414.1936758893289</v>
      </c>
      <c r="AD705" s="33">
        <v>5604.636363636364</v>
      </c>
      <c r="AE705" s="33">
        <v>8088.0079051383409</v>
      </c>
      <c r="AF705" s="33">
        <v>54579.225296442695</v>
      </c>
      <c r="AG705" s="33">
        <v>898.83399209486186</v>
      </c>
      <c r="AH705" s="33">
        <v>5449.4782608695659</v>
      </c>
      <c r="AI705" s="33">
        <v>43598.632411067192</v>
      </c>
      <c r="AJ705" s="33">
        <v>2803.6679841897235</v>
      </c>
      <c r="AK705" s="33">
        <v>1084.8458498023715</v>
      </c>
      <c r="AL705" s="33">
        <v>743.76679841897237</v>
      </c>
      <c r="AM705" s="33">
        <v>42961.909090909096</v>
      </c>
      <c r="AN705" s="33">
        <v>844.41501976284587</v>
      </c>
      <c r="AO705" s="33">
        <v>1940.5652173913045</v>
      </c>
      <c r="AP705" s="33">
        <v>11960.628458498024</v>
      </c>
      <c r="AQ705" s="33">
        <v>6498.328063241107</v>
      </c>
      <c r="AR705" s="33">
        <v>7386.276679841897</v>
      </c>
      <c r="AS705" s="33">
        <v>10940.10671936759</v>
      </c>
      <c r="AT705" s="33">
        <v>2135.205533596838</v>
      </c>
      <c r="AU705" s="33">
        <v>1256.3833992094862</v>
      </c>
      <c r="AV705" s="33">
        <v>35017.731225296448</v>
      </c>
      <c r="AW705" s="33">
        <v>8364.97628458498</v>
      </c>
      <c r="AX705" s="33">
        <v>4980.533596837945</v>
      </c>
      <c r="AY705" s="33">
        <v>8824.0632411067199</v>
      </c>
      <c r="AZ705" s="33">
        <v>4026.8656126482215</v>
      </c>
      <c r="BA705" s="33">
        <v>8821.2924901185779</v>
      </c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  <c r="CE705" s="1"/>
      <c r="CF705" s="1"/>
      <c r="CG705" s="1"/>
      <c r="CH705" s="1"/>
      <c r="CI705" s="1"/>
      <c r="CJ705" s="1"/>
      <c r="CK705" s="1"/>
      <c r="CL705" s="1"/>
      <c r="CM705" s="1"/>
      <c r="CN705" s="1"/>
      <c r="CO705" s="1"/>
      <c r="CP705" s="1"/>
      <c r="CQ705" s="1"/>
      <c r="CR705" s="1"/>
      <c r="CS705" s="1"/>
      <c r="CT705" s="1"/>
      <c r="CU705" s="1"/>
      <c r="CV705" s="1"/>
      <c r="CW705" s="1"/>
      <c r="CX705" s="1"/>
      <c r="CY705" s="1"/>
      <c r="CZ705" s="1"/>
      <c r="DA705" s="1"/>
      <c r="DB705" s="1"/>
      <c r="DC705" s="1"/>
      <c r="DD705" s="1"/>
      <c r="DE705" s="1"/>
      <c r="DF705" s="1"/>
      <c r="DG705" s="1"/>
      <c r="DH705" s="1"/>
      <c r="DI705" s="1"/>
      <c r="DJ705" s="1"/>
      <c r="DK705" s="1"/>
      <c r="DL705" s="1"/>
      <c r="DM705" s="1"/>
      <c r="DN705" s="1"/>
      <c r="DO705" s="1"/>
      <c r="DP705" s="1"/>
      <c r="DQ705" s="1"/>
      <c r="DR705" s="1"/>
      <c r="DS705" s="1"/>
      <c r="DT705" s="1"/>
      <c r="DU705" s="1"/>
      <c r="DV705" s="1"/>
      <c r="DW705" s="1"/>
      <c r="DX705" s="1"/>
      <c r="DY705" s="1"/>
      <c r="DZ705" s="1"/>
      <c r="EA705" s="1"/>
      <c r="EB705" s="1"/>
      <c r="EC705" s="1"/>
      <c r="ED705" s="1"/>
      <c r="EE705" s="1"/>
      <c r="EF705" s="1"/>
      <c r="EG705" s="1"/>
      <c r="EH705" s="1"/>
      <c r="EI705" s="1"/>
      <c r="EJ705" s="1"/>
      <c r="EK705" s="1"/>
      <c r="EL705" s="1"/>
      <c r="EM705" s="1"/>
      <c r="EN705" s="1"/>
      <c r="EO705" s="1"/>
      <c r="EP705" s="1"/>
      <c r="EQ705" s="1"/>
      <c r="ER705" s="1"/>
      <c r="ES705" s="1"/>
      <c r="ET705" s="1"/>
      <c r="EU705" s="1"/>
      <c r="EV705" s="1"/>
      <c r="EW705" s="1"/>
      <c r="EX705" s="1"/>
      <c r="EY705" s="1"/>
      <c r="EZ705" s="1"/>
      <c r="FA705" s="1"/>
      <c r="FB705" s="1"/>
      <c r="FC705" s="1"/>
      <c r="FD705" s="1"/>
      <c r="FE705" s="1"/>
      <c r="FF705" s="1"/>
      <c r="FG705" s="1"/>
      <c r="FH705" s="1"/>
    </row>
    <row r="706" spans="1:164" ht="15.75" customHeight="1" x14ac:dyDescent="0.25">
      <c r="A706" s="1">
        <v>65442</v>
      </c>
      <c r="B706" s="1" t="s">
        <v>707</v>
      </c>
      <c r="C706" s="1" t="s">
        <v>818</v>
      </c>
      <c r="D706" s="1" t="s">
        <v>824</v>
      </c>
      <c r="E706" s="1">
        <v>2569</v>
      </c>
      <c r="F706" s="1" t="s">
        <v>836</v>
      </c>
      <c r="G706" s="1" t="s">
        <v>840</v>
      </c>
      <c r="H706" s="2" t="s">
        <v>843</v>
      </c>
      <c r="I706" s="1" t="s">
        <v>853</v>
      </c>
      <c r="J706" s="33">
        <v>110385.26482213441</v>
      </c>
      <c r="K706" s="33">
        <v>8262.818181818182</v>
      </c>
      <c r="L706" s="33">
        <v>24470.446640316208</v>
      </c>
      <c r="M706" s="33">
        <v>43174.106719367592</v>
      </c>
      <c r="N706" s="33">
        <v>20168.996047430832</v>
      </c>
      <c r="O706" s="33">
        <v>13008.620553359688</v>
      </c>
      <c r="P706" s="33">
        <v>1300.2766798418975</v>
      </c>
      <c r="Q706" s="33">
        <v>49222.814229249016</v>
      </c>
      <c r="R706" s="33">
        <v>1174.5494071146247</v>
      </c>
      <c r="S706" s="33">
        <v>1502.7628458498025</v>
      </c>
      <c r="T706" s="33">
        <v>15670.351778656126</v>
      </c>
      <c r="U706" s="33">
        <v>9332.584980237154</v>
      </c>
      <c r="V706" s="33">
        <v>10970.743083003954</v>
      </c>
      <c r="W706" s="33">
        <v>7136.7944664031629</v>
      </c>
      <c r="X706" s="33">
        <v>2459.2529644268775</v>
      </c>
      <c r="Y706" s="33">
        <v>975.77470355731236</v>
      </c>
      <c r="Z706" s="33">
        <v>52324.885375494072</v>
      </c>
      <c r="AA706" s="33">
        <v>17466.695652173912</v>
      </c>
      <c r="AB706" s="33">
        <v>9189.4901185770741</v>
      </c>
      <c r="AC706" s="33">
        <v>6349.2687747035579</v>
      </c>
      <c r="AD706" s="33">
        <v>8066.0079051383409</v>
      </c>
      <c r="AE706" s="33">
        <v>11253.422924901186</v>
      </c>
      <c r="AF706" s="33">
        <v>99092.928853754929</v>
      </c>
      <c r="AG706" s="33">
        <v>10751.339920948618</v>
      </c>
      <c r="AH706" s="33">
        <v>21807.09486166008</v>
      </c>
      <c r="AI706" s="33">
        <v>35676.339920948616</v>
      </c>
      <c r="AJ706" s="33">
        <v>18883.367588932808</v>
      </c>
      <c r="AK706" s="33">
        <v>10847.889328063242</v>
      </c>
      <c r="AL706" s="33">
        <v>1126.8972332015812</v>
      </c>
      <c r="AM706" s="33">
        <v>47091.335968379448</v>
      </c>
      <c r="AN706" s="33">
        <v>1174.814229249012</v>
      </c>
      <c r="AO706" s="33">
        <v>1560.3596837944665</v>
      </c>
      <c r="AP706" s="33">
        <v>14815.928853754944</v>
      </c>
      <c r="AQ706" s="33">
        <v>9414.150197628458</v>
      </c>
      <c r="AR706" s="33">
        <v>8945.8774703557319</v>
      </c>
      <c r="AS706" s="33">
        <v>8255.4940711462459</v>
      </c>
      <c r="AT706" s="33">
        <v>2056.122529644269</v>
      </c>
      <c r="AU706" s="33">
        <v>868.58893280632424</v>
      </c>
      <c r="AV706" s="33">
        <v>51074.608695652176</v>
      </c>
      <c r="AW706" s="33">
        <v>20711.893280632412</v>
      </c>
      <c r="AX706" s="33">
        <v>7787.154150197629</v>
      </c>
      <c r="AY706" s="33">
        <v>6228.8577075098819</v>
      </c>
      <c r="AZ706" s="33">
        <v>5445.411067193676</v>
      </c>
      <c r="BA706" s="33">
        <v>10901.292490118578</v>
      </c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  <c r="CE706" s="1"/>
      <c r="CF706" s="1"/>
      <c r="CG706" s="1"/>
      <c r="CH706" s="1"/>
      <c r="CI706" s="1"/>
      <c r="CJ706" s="1"/>
      <c r="CK706" s="1"/>
      <c r="CL706" s="1"/>
      <c r="CM706" s="1"/>
      <c r="CN706" s="1"/>
      <c r="CO706" s="1"/>
      <c r="CP706" s="1"/>
      <c r="CQ706" s="1"/>
      <c r="CR706" s="1"/>
      <c r="CS706" s="1"/>
      <c r="CT706" s="1"/>
      <c r="CU706" s="1"/>
      <c r="CV706" s="1"/>
      <c r="CW706" s="1"/>
      <c r="CX706" s="1"/>
      <c r="CY706" s="1"/>
      <c r="CZ706" s="1"/>
      <c r="DA706" s="1"/>
      <c r="DB706" s="1"/>
      <c r="DC706" s="1"/>
      <c r="DD706" s="1"/>
      <c r="DE706" s="1"/>
      <c r="DF706" s="1"/>
      <c r="DG706" s="1"/>
      <c r="DH706" s="1"/>
      <c r="DI706" s="1"/>
      <c r="DJ706" s="1"/>
      <c r="DK706" s="1"/>
      <c r="DL706" s="1"/>
      <c r="DM706" s="1"/>
      <c r="DN706" s="1"/>
      <c r="DO706" s="1"/>
      <c r="DP706" s="1"/>
      <c r="DQ706" s="1"/>
      <c r="DR706" s="1"/>
      <c r="DS706" s="1"/>
      <c r="DT706" s="1"/>
      <c r="DU706" s="1"/>
      <c r="DV706" s="1"/>
      <c r="DW706" s="1"/>
      <c r="DX706" s="1"/>
      <c r="DY706" s="1"/>
      <c r="DZ706" s="1"/>
      <c r="EA706" s="1"/>
      <c r="EB706" s="1"/>
      <c r="EC706" s="1"/>
      <c r="ED706" s="1"/>
      <c r="EE706" s="1"/>
      <c r="EF706" s="1"/>
      <c r="EG706" s="1"/>
      <c r="EH706" s="1"/>
      <c r="EI706" s="1"/>
      <c r="EJ706" s="1"/>
      <c r="EK706" s="1"/>
      <c r="EL706" s="1"/>
      <c r="EM706" s="1"/>
      <c r="EN706" s="1"/>
      <c r="EO706" s="1"/>
      <c r="EP706" s="1"/>
      <c r="EQ706" s="1"/>
      <c r="ER706" s="1"/>
      <c r="ES706" s="1"/>
      <c r="ET706" s="1"/>
      <c r="EU706" s="1"/>
      <c r="EV706" s="1"/>
      <c r="EW706" s="1"/>
      <c r="EX706" s="1"/>
      <c r="EY706" s="1"/>
      <c r="EZ706" s="1"/>
      <c r="FA706" s="1"/>
      <c r="FB706" s="1"/>
      <c r="FC706" s="1"/>
      <c r="FD706" s="1"/>
      <c r="FE706" s="1"/>
      <c r="FF706" s="1"/>
      <c r="FG706" s="1"/>
      <c r="FH706" s="1"/>
    </row>
    <row r="707" spans="1:164" ht="15.75" customHeight="1" x14ac:dyDescent="0.25">
      <c r="A707" s="1">
        <v>65446</v>
      </c>
      <c r="B707" s="1" t="s">
        <v>708</v>
      </c>
      <c r="C707" s="1" t="s">
        <v>818</v>
      </c>
      <c r="D707" s="1" t="s">
        <v>824</v>
      </c>
      <c r="E707" s="1">
        <v>2405</v>
      </c>
      <c r="F707" s="1" t="s">
        <v>834</v>
      </c>
      <c r="G707" s="1" t="s">
        <v>840</v>
      </c>
      <c r="H707" s="1" t="s">
        <v>843</v>
      </c>
      <c r="I707" s="1" t="s">
        <v>852</v>
      </c>
      <c r="J707" s="33">
        <v>32338.533596837948</v>
      </c>
      <c r="K707" s="33">
        <v>1347.620553359684</v>
      </c>
      <c r="L707" s="33">
        <v>3847.833992094862</v>
      </c>
      <c r="M707" s="33">
        <v>13757.707509881424</v>
      </c>
      <c r="N707" s="33">
        <v>7238.4743083003959</v>
      </c>
      <c r="O707" s="33">
        <v>4640.5335968379459</v>
      </c>
      <c r="P707" s="33">
        <v>1506.3636363636367</v>
      </c>
      <c r="Q707" s="33">
        <v>36566.93675889328</v>
      </c>
      <c r="R707" s="33">
        <v>547.05928853754938</v>
      </c>
      <c r="S707" s="33">
        <v>1319.7984189723322</v>
      </c>
      <c r="T707" s="33">
        <v>9556.1225296442699</v>
      </c>
      <c r="U707" s="33">
        <v>5992.383399209486</v>
      </c>
      <c r="V707" s="33">
        <v>7059.03557312253</v>
      </c>
      <c r="W707" s="33">
        <v>8740.9407114624519</v>
      </c>
      <c r="X707" s="33">
        <v>2389.328063241107</v>
      </c>
      <c r="Y707" s="33">
        <v>962.26877470355737</v>
      </c>
      <c r="Z707" s="33">
        <v>40833.000000000007</v>
      </c>
      <c r="AA707" s="33">
        <v>10585.968379446642</v>
      </c>
      <c r="AB707" s="33">
        <v>5211.1106719367599</v>
      </c>
      <c r="AC707" s="33">
        <v>9999.97628458498</v>
      </c>
      <c r="AD707" s="33">
        <v>7279.5652173913049</v>
      </c>
      <c r="AE707" s="33">
        <v>7756.3794466403169</v>
      </c>
      <c r="AF707" s="33">
        <v>31558.035573122532</v>
      </c>
      <c r="AG707" s="33">
        <v>1946.4584980237155</v>
      </c>
      <c r="AH707" s="33">
        <v>4808.790513833992</v>
      </c>
      <c r="AI707" s="33">
        <v>12192.379446640318</v>
      </c>
      <c r="AJ707" s="33">
        <v>6397.490118577075</v>
      </c>
      <c r="AK707" s="33">
        <v>5639.5968379446649</v>
      </c>
      <c r="AL707" s="33">
        <v>573.32015810276687</v>
      </c>
      <c r="AM707" s="33">
        <v>40401.616600790512</v>
      </c>
      <c r="AN707" s="33">
        <v>669.197628458498</v>
      </c>
      <c r="AO707" s="33">
        <v>1266.106719367589</v>
      </c>
      <c r="AP707" s="33">
        <v>9787.0513833992118</v>
      </c>
      <c r="AQ707" s="33">
        <v>6941.1936758893289</v>
      </c>
      <c r="AR707" s="33">
        <v>8287.438735177866</v>
      </c>
      <c r="AS707" s="33">
        <v>10151.03162055336</v>
      </c>
      <c r="AT707" s="33">
        <v>2328.3754940711465</v>
      </c>
      <c r="AU707" s="33">
        <v>971.22134387351787</v>
      </c>
      <c r="AV707" s="33">
        <v>48422.035573122535</v>
      </c>
      <c r="AW707" s="33">
        <v>17639.624505928856</v>
      </c>
      <c r="AX707" s="33">
        <v>5353.541501976285</v>
      </c>
      <c r="AY707" s="33">
        <v>10951.264822134388</v>
      </c>
      <c r="AZ707" s="33">
        <v>6200.193675889328</v>
      </c>
      <c r="BA707" s="33">
        <v>8277.411067193676</v>
      </c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  <c r="CE707" s="1"/>
      <c r="CF707" s="1"/>
      <c r="CG707" s="1"/>
      <c r="CH707" s="1"/>
      <c r="CI707" s="1"/>
      <c r="CJ707" s="1"/>
      <c r="CK707" s="1"/>
      <c r="CL707" s="1"/>
      <c r="CM707" s="1"/>
      <c r="CN707" s="1"/>
      <c r="CO707" s="1"/>
      <c r="CP707" s="1"/>
      <c r="CQ707" s="1"/>
      <c r="CR707" s="1"/>
      <c r="CS707" s="1"/>
      <c r="CT707" s="1"/>
      <c r="CU707" s="1"/>
      <c r="CV707" s="1"/>
      <c r="CW707" s="1"/>
      <c r="CX707" s="1"/>
      <c r="CY707" s="1"/>
      <c r="CZ707" s="1"/>
      <c r="DA707" s="1"/>
      <c r="DB707" s="1"/>
      <c r="DC707" s="1"/>
      <c r="DD707" s="1"/>
      <c r="DE707" s="1"/>
      <c r="DF707" s="1"/>
      <c r="DG707" s="1"/>
      <c r="DH707" s="1"/>
      <c r="DI707" s="1"/>
      <c r="DJ707" s="1"/>
      <c r="DK707" s="1"/>
      <c r="DL707" s="1"/>
      <c r="DM707" s="1"/>
      <c r="DN707" s="1"/>
      <c r="DO707" s="1"/>
      <c r="DP707" s="1"/>
      <c r="DQ707" s="1"/>
      <c r="DR707" s="1"/>
      <c r="DS707" s="1"/>
      <c r="DT707" s="1"/>
      <c r="DU707" s="1"/>
      <c r="DV707" s="1"/>
      <c r="DW707" s="1"/>
      <c r="DX707" s="1"/>
      <c r="DY707" s="1"/>
      <c r="DZ707" s="1"/>
      <c r="EA707" s="1"/>
      <c r="EB707" s="1"/>
      <c r="EC707" s="1"/>
      <c r="ED707" s="1"/>
      <c r="EE707" s="1"/>
      <c r="EF707" s="1"/>
      <c r="EG707" s="1"/>
      <c r="EH707" s="1"/>
      <c r="EI707" s="1"/>
      <c r="EJ707" s="1"/>
      <c r="EK707" s="1"/>
      <c r="EL707" s="1"/>
      <c r="EM707" s="1"/>
      <c r="EN707" s="1"/>
      <c r="EO707" s="1"/>
      <c r="EP707" s="1"/>
      <c r="EQ707" s="1"/>
      <c r="ER707" s="1"/>
      <c r="ES707" s="1"/>
      <c r="ET707" s="1"/>
      <c r="EU707" s="1"/>
      <c r="EV707" s="1"/>
      <c r="EW707" s="1"/>
      <c r="EX707" s="1"/>
      <c r="EY707" s="1"/>
      <c r="EZ707" s="1"/>
      <c r="FA707" s="1"/>
      <c r="FB707" s="1"/>
      <c r="FC707" s="1"/>
      <c r="FD707" s="1"/>
      <c r="FE707" s="1"/>
      <c r="FF707" s="1"/>
      <c r="FG707" s="1"/>
      <c r="FH707" s="1"/>
    </row>
    <row r="708" spans="1:164" ht="15.75" customHeight="1" x14ac:dyDescent="0.25">
      <c r="A708" s="1">
        <v>65449</v>
      </c>
      <c r="B708" s="1" t="s">
        <v>709</v>
      </c>
      <c r="C708" s="1" t="s">
        <v>818</v>
      </c>
      <c r="D708" s="1" t="s">
        <v>827</v>
      </c>
      <c r="E708" s="1">
        <v>3800</v>
      </c>
      <c r="F708" s="1" t="s">
        <v>834</v>
      </c>
      <c r="G708" s="1" t="s">
        <v>840</v>
      </c>
      <c r="H708" s="1" t="s">
        <v>846</v>
      </c>
      <c r="I708" s="1" t="s">
        <v>852</v>
      </c>
      <c r="J708" s="33">
        <v>76635.521739130447</v>
      </c>
      <c r="K708" s="33">
        <v>8140.6679841897239</v>
      </c>
      <c r="L708" s="33">
        <v>14509.885375494074</v>
      </c>
      <c r="M708" s="33">
        <v>28445.22134387352</v>
      </c>
      <c r="N708" s="33">
        <v>12950.13833992095</v>
      </c>
      <c r="O708" s="33">
        <v>10261.873517786562</v>
      </c>
      <c r="P708" s="33">
        <v>2327.735177865613</v>
      </c>
      <c r="Q708" s="33">
        <v>83280.102766798431</v>
      </c>
      <c r="R708" s="33">
        <v>2358.2608695652175</v>
      </c>
      <c r="S708" s="33">
        <v>4711.944664031621</v>
      </c>
      <c r="T708" s="33">
        <v>24142.454545454548</v>
      </c>
      <c r="U708" s="33">
        <v>15435.16600790514</v>
      </c>
      <c r="V708" s="33">
        <v>11712.422924901186</v>
      </c>
      <c r="W708" s="33">
        <v>17892.122529644272</v>
      </c>
      <c r="X708" s="33">
        <v>4804.9802371541509</v>
      </c>
      <c r="Y708" s="33">
        <v>2222.750988142293</v>
      </c>
      <c r="Z708" s="33">
        <v>93071.857707509902</v>
      </c>
      <c r="AA708" s="33">
        <v>34880.877470355736</v>
      </c>
      <c r="AB708" s="33">
        <v>18832.16600790514</v>
      </c>
      <c r="AC708" s="33">
        <v>19504.241106719372</v>
      </c>
      <c r="AD708" s="33">
        <v>6013.245059288538</v>
      </c>
      <c r="AE708" s="33">
        <v>13841.328063241106</v>
      </c>
      <c r="AF708" s="33">
        <v>92163.46245059291</v>
      </c>
      <c r="AG708" s="33">
        <v>10387.857707509882</v>
      </c>
      <c r="AH708" s="33">
        <v>17978.814229249016</v>
      </c>
      <c r="AI708" s="33">
        <v>39619.3162055336</v>
      </c>
      <c r="AJ708" s="33">
        <v>13000.351778656128</v>
      </c>
      <c r="AK708" s="33">
        <v>9655.5138339920941</v>
      </c>
      <c r="AL708" s="33">
        <v>1521.608695652174</v>
      </c>
      <c r="AM708" s="33">
        <v>88698.043478260879</v>
      </c>
      <c r="AN708" s="33">
        <v>2311.6719367588935</v>
      </c>
      <c r="AO708" s="33">
        <v>5727.600790513834</v>
      </c>
      <c r="AP708" s="33">
        <v>26050.304347826092</v>
      </c>
      <c r="AQ708" s="33">
        <v>14554.616600790516</v>
      </c>
      <c r="AR708" s="33">
        <v>11980.98418972332</v>
      </c>
      <c r="AS708" s="33">
        <v>20962.28458498024</v>
      </c>
      <c r="AT708" s="33">
        <v>4889.1620553359689</v>
      </c>
      <c r="AU708" s="33">
        <v>2221.418972332016</v>
      </c>
      <c r="AV708" s="33">
        <v>91389.758893280625</v>
      </c>
      <c r="AW708" s="33">
        <v>34172.98418972332</v>
      </c>
      <c r="AX708" s="33">
        <v>16963.695652173912</v>
      </c>
      <c r="AY708" s="33">
        <v>16147.13043478261</v>
      </c>
      <c r="AZ708" s="33">
        <v>6566.0671936758908</v>
      </c>
      <c r="BA708" s="33">
        <v>17539.881422924904</v>
      </c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  <c r="CE708" s="1"/>
      <c r="CF708" s="1"/>
      <c r="CG708" s="1"/>
      <c r="CH708" s="1"/>
      <c r="CI708" s="1"/>
      <c r="CJ708" s="1"/>
      <c r="CK708" s="1"/>
      <c r="CL708" s="1"/>
      <c r="CM708" s="1"/>
      <c r="CN708" s="1"/>
      <c r="CO708" s="1"/>
      <c r="CP708" s="1"/>
      <c r="CQ708" s="1"/>
      <c r="CR708" s="1"/>
      <c r="CS708" s="1"/>
      <c r="CT708" s="1"/>
      <c r="CU708" s="1"/>
      <c r="CV708" s="1"/>
      <c r="CW708" s="1"/>
      <c r="CX708" s="1"/>
      <c r="CY708" s="1"/>
      <c r="CZ708" s="1"/>
      <c r="DA708" s="1"/>
      <c r="DB708" s="1"/>
      <c r="DC708" s="1"/>
      <c r="DD708" s="1"/>
      <c r="DE708" s="1"/>
      <c r="DF708" s="1"/>
      <c r="DG708" s="1"/>
      <c r="DH708" s="1"/>
      <c r="DI708" s="1"/>
      <c r="DJ708" s="1"/>
      <c r="DK708" s="1"/>
      <c r="DL708" s="1"/>
      <c r="DM708" s="1"/>
      <c r="DN708" s="1"/>
      <c r="DO708" s="1"/>
      <c r="DP708" s="1"/>
      <c r="DQ708" s="1"/>
      <c r="DR708" s="1"/>
      <c r="DS708" s="1"/>
      <c r="DT708" s="1"/>
      <c r="DU708" s="1"/>
      <c r="DV708" s="1"/>
      <c r="DW708" s="1"/>
      <c r="DX708" s="1"/>
      <c r="DY708" s="1"/>
      <c r="DZ708" s="1"/>
      <c r="EA708" s="1"/>
      <c r="EB708" s="1"/>
      <c r="EC708" s="1"/>
      <c r="ED708" s="1"/>
      <c r="EE708" s="1"/>
      <c r="EF708" s="1"/>
      <c r="EG708" s="1"/>
      <c r="EH708" s="1"/>
      <c r="EI708" s="1"/>
      <c r="EJ708" s="1"/>
      <c r="EK708" s="1"/>
      <c r="EL708" s="1"/>
      <c r="EM708" s="1"/>
      <c r="EN708" s="1"/>
      <c r="EO708" s="1"/>
      <c r="EP708" s="1"/>
      <c r="EQ708" s="1"/>
      <c r="ER708" s="1"/>
      <c r="ES708" s="1"/>
      <c r="ET708" s="1"/>
      <c r="EU708" s="1"/>
      <c r="EV708" s="1"/>
      <c r="EW708" s="1"/>
      <c r="EX708" s="1"/>
      <c r="EY708" s="1"/>
      <c r="EZ708" s="1"/>
      <c r="FA708" s="1"/>
      <c r="FB708" s="1"/>
      <c r="FC708" s="1"/>
      <c r="FD708" s="1"/>
      <c r="FE708" s="1"/>
      <c r="FF708" s="1"/>
      <c r="FG708" s="1"/>
      <c r="FH708" s="1"/>
    </row>
    <row r="709" spans="1:164" ht="15.75" customHeight="1" x14ac:dyDescent="0.25">
      <c r="A709" s="1">
        <v>65452</v>
      </c>
      <c r="B709" s="1" t="s">
        <v>710</v>
      </c>
      <c r="C709" s="1" t="s">
        <v>818</v>
      </c>
      <c r="D709" s="1" t="s">
        <v>824</v>
      </c>
      <c r="E709" s="1">
        <v>2560</v>
      </c>
      <c r="F709" s="1" t="s">
        <v>834</v>
      </c>
      <c r="G709" s="1" t="s">
        <v>840</v>
      </c>
      <c r="H709" s="2" t="s">
        <v>843</v>
      </c>
      <c r="I709" s="1" t="s">
        <v>853</v>
      </c>
      <c r="J709" s="33">
        <v>78456.596837944657</v>
      </c>
      <c r="K709" s="33">
        <v>7151.260869565217</v>
      </c>
      <c r="L709" s="33">
        <v>18687.711462450596</v>
      </c>
      <c r="M709" s="33">
        <v>27595.608695652176</v>
      </c>
      <c r="N709" s="33">
        <v>13349.03557312253</v>
      </c>
      <c r="O709" s="33">
        <v>10457.05138339921</v>
      </c>
      <c r="P709" s="33">
        <v>1215.928853754941</v>
      </c>
      <c r="Q709" s="33">
        <v>56863.881422924904</v>
      </c>
      <c r="R709" s="33">
        <v>1331.806324110672</v>
      </c>
      <c r="S709" s="33">
        <v>3031.620553359684</v>
      </c>
      <c r="T709" s="33">
        <v>17479.723320158104</v>
      </c>
      <c r="U709" s="33">
        <v>9620.8853754940719</v>
      </c>
      <c r="V709" s="33">
        <v>10872.719367588934</v>
      </c>
      <c r="W709" s="33">
        <v>10029.869565217392</v>
      </c>
      <c r="X709" s="33">
        <v>3052.1699604743085</v>
      </c>
      <c r="Y709" s="33">
        <v>1445.0869565217392</v>
      </c>
      <c r="Z709" s="33">
        <v>69759.952569169967</v>
      </c>
      <c r="AA709" s="33">
        <v>28443.22924901186</v>
      </c>
      <c r="AB709" s="33">
        <v>9154.249011857708</v>
      </c>
      <c r="AC709" s="33">
        <v>10305.766798418974</v>
      </c>
      <c r="AD709" s="33">
        <v>12595.766798418974</v>
      </c>
      <c r="AE709" s="33">
        <v>9260.9407114624519</v>
      </c>
      <c r="AF709" s="33">
        <v>81187.498023715438</v>
      </c>
      <c r="AG709" s="33">
        <v>7107.4189723320169</v>
      </c>
      <c r="AH709" s="33">
        <v>17368.976284584984</v>
      </c>
      <c r="AI709" s="33">
        <v>31562.22134387352</v>
      </c>
      <c r="AJ709" s="33">
        <v>13713.857707509882</v>
      </c>
      <c r="AK709" s="33">
        <v>9116.0869565217399</v>
      </c>
      <c r="AL709" s="33">
        <v>2318.936758893281</v>
      </c>
      <c r="AM709" s="33">
        <v>58223.691699604737</v>
      </c>
      <c r="AN709" s="33">
        <v>1436.1818181818182</v>
      </c>
      <c r="AO709" s="33">
        <v>2834.699604743083</v>
      </c>
      <c r="AP709" s="33">
        <v>17835.723320158104</v>
      </c>
      <c r="AQ709" s="33">
        <v>9850.0671936758899</v>
      </c>
      <c r="AR709" s="33">
        <v>9503.442687747036</v>
      </c>
      <c r="AS709" s="33">
        <v>11712.051383399212</v>
      </c>
      <c r="AT709" s="33">
        <v>3513.4584980237155</v>
      </c>
      <c r="AU709" s="33">
        <v>1538.0671936758895</v>
      </c>
      <c r="AV709" s="33">
        <v>75425.739130434798</v>
      </c>
      <c r="AW709" s="33">
        <v>33533.422924901184</v>
      </c>
      <c r="AX709" s="33">
        <v>9491.7193675889339</v>
      </c>
      <c r="AY709" s="33">
        <v>11062.683794466404</v>
      </c>
      <c r="AZ709" s="33">
        <v>12670.727272727274</v>
      </c>
      <c r="BA709" s="33">
        <v>8667.185770750988</v>
      </c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  <c r="CE709" s="1"/>
      <c r="CF709" s="1"/>
      <c r="CG709" s="1"/>
      <c r="CH709" s="1"/>
      <c r="CI709" s="1"/>
      <c r="CJ709" s="1"/>
      <c r="CK709" s="1"/>
      <c r="CL709" s="1"/>
      <c r="CM709" s="1"/>
      <c r="CN709" s="1"/>
      <c r="CO709" s="1"/>
      <c r="CP709" s="1"/>
      <c r="CQ709" s="1"/>
      <c r="CR709" s="1"/>
      <c r="CS709" s="1"/>
      <c r="CT709" s="1"/>
      <c r="CU709" s="1"/>
      <c r="CV709" s="1"/>
      <c r="CW709" s="1"/>
      <c r="CX709" s="1"/>
      <c r="CY709" s="1"/>
      <c r="CZ709" s="1"/>
      <c r="DA709" s="1"/>
      <c r="DB709" s="1"/>
      <c r="DC709" s="1"/>
      <c r="DD709" s="1"/>
      <c r="DE709" s="1"/>
      <c r="DF709" s="1"/>
      <c r="DG709" s="1"/>
      <c r="DH709" s="1"/>
      <c r="DI709" s="1"/>
      <c r="DJ709" s="1"/>
      <c r="DK709" s="1"/>
      <c r="DL709" s="1"/>
      <c r="DM709" s="1"/>
      <c r="DN709" s="1"/>
      <c r="DO709" s="1"/>
      <c r="DP709" s="1"/>
      <c r="DQ709" s="1"/>
      <c r="DR709" s="1"/>
      <c r="DS709" s="1"/>
      <c r="DT709" s="1"/>
      <c r="DU709" s="1"/>
      <c r="DV709" s="1"/>
      <c r="DW709" s="1"/>
      <c r="DX709" s="1"/>
      <c r="DY709" s="1"/>
      <c r="DZ709" s="1"/>
      <c r="EA709" s="1"/>
      <c r="EB709" s="1"/>
      <c r="EC709" s="1"/>
      <c r="ED709" s="1"/>
      <c r="EE709" s="1"/>
      <c r="EF709" s="1"/>
      <c r="EG709" s="1"/>
      <c r="EH709" s="1"/>
      <c r="EI709" s="1"/>
      <c r="EJ709" s="1"/>
      <c r="EK709" s="1"/>
      <c r="EL709" s="1"/>
      <c r="EM709" s="1"/>
      <c r="EN709" s="1"/>
      <c r="EO709" s="1"/>
      <c r="EP709" s="1"/>
      <c r="EQ709" s="1"/>
      <c r="ER709" s="1"/>
      <c r="ES709" s="1"/>
      <c r="ET709" s="1"/>
      <c r="EU709" s="1"/>
      <c r="EV709" s="1"/>
      <c r="EW709" s="1"/>
      <c r="EX709" s="1"/>
      <c r="EY709" s="1"/>
      <c r="EZ709" s="1"/>
      <c r="FA709" s="1"/>
      <c r="FB709" s="1"/>
      <c r="FC709" s="1"/>
      <c r="FD709" s="1"/>
      <c r="FE709" s="1"/>
      <c r="FF709" s="1"/>
      <c r="FG709" s="1"/>
      <c r="FH709" s="1"/>
    </row>
    <row r="710" spans="1:164" ht="15.75" customHeight="1" x14ac:dyDescent="0.25">
      <c r="A710" s="1">
        <v>65453</v>
      </c>
      <c r="B710" s="1" t="s">
        <v>711</v>
      </c>
      <c r="C710" s="1" t="s">
        <v>818</v>
      </c>
      <c r="D710" s="1" t="s">
        <v>824</v>
      </c>
      <c r="E710" s="1">
        <v>2569</v>
      </c>
      <c r="F710" s="1" t="s">
        <v>834</v>
      </c>
      <c r="G710" s="1" t="s">
        <v>840</v>
      </c>
      <c r="H710" s="1" t="s">
        <v>843</v>
      </c>
      <c r="I710" s="1" t="s">
        <v>852</v>
      </c>
      <c r="J710" s="33">
        <v>20607.154150197628</v>
      </c>
      <c r="K710" s="33">
        <v>1154.8221343873518</v>
      </c>
      <c r="L710" s="33">
        <v>2927.7747035573125</v>
      </c>
      <c r="M710" s="33">
        <v>7620.9762845849809</v>
      </c>
      <c r="N710" s="33">
        <v>2896.8814229249015</v>
      </c>
      <c r="O710" s="33">
        <v>5756.699604743083</v>
      </c>
      <c r="P710" s="33">
        <v>250.00000000000003</v>
      </c>
      <c r="Q710" s="33">
        <v>48649.193675889335</v>
      </c>
      <c r="R710" s="33">
        <v>560.47430830039525</v>
      </c>
      <c r="S710" s="33">
        <v>1194.7351778656127</v>
      </c>
      <c r="T710" s="33">
        <v>13255.086956521742</v>
      </c>
      <c r="U710" s="33">
        <v>8134.936758893281</v>
      </c>
      <c r="V710" s="33">
        <v>8547.1067193675899</v>
      </c>
      <c r="W710" s="33">
        <v>12301.205533596838</v>
      </c>
      <c r="X710" s="33">
        <v>3463.731225296443</v>
      </c>
      <c r="Y710" s="33">
        <v>1191.916996047431</v>
      </c>
      <c r="Z710" s="33">
        <v>40378.600790513839</v>
      </c>
      <c r="AA710" s="33">
        <v>9975.8893280632419</v>
      </c>
      <c r="AB710" s="33">
        <v>7999.735177865613</v>
      </c>
      <c r="AC710" s="33">
        <v>8515.6561264822139</v>
      </c>
      <c r="AD710" s="33">
        <v>3970.4031620553365</v>
      </c>
      <c r="AE710" s="33">
        <v>9916.9169960474319</v>
      </c>
      <c r="AF710" s="33">
        <v>18976.26877470356</v>
      </c>
      <c r="AG710" s="33">
        <v>1141.9367588932807</v>
      </c>
      <c r="AH710" s="33">
        <v>2675.2608695652175</v>
      </c>
      <c r="AI710" s="33">
        <v>7310.2371541501989</v>
      </c>
      <c r="AJ710" s="33">
        <v>3319.8656126482215</v>
      </c>
      <c r="AK710" s="33">
        <v>4005.5652173913045</v>
      </c>
      <c r="AL710" s="33">
        <v>523.403162055336</v>
      </c>
      <c r="AM710" s="33">
        <v>53430.36363636364</v>
      </c>
      <c r="AN710" s="33">
        <v>658.59683794466412</v>
      </c>
      <c r="AO710" s="33">
        <v>1366.2450592885377</v>
      </c>
      <c r="AP710" s="33">
        <v>13263.09881422925</v>
      </c>
      <c r="AQ710" s="33">
        <v>7905.4782608695659</v>
      </c>
      <c r="AR710" s="33">
        <v>9409.379446640316</v>
      </c>
      <c r="AS710" s="33">
        <v>16279.715415019764</v>
      </c>
      <c r="AT710" s="33">
        <v>3082.1778656126485</v>
      </c>
      <c r="AU710" s="33">
        <v>1465.6719367588935</v>
      </c>
      <c r="AV710" s="33">
        <v>44532.517786561271</v>
      </c>
      <c r="AW710" s="33">
        <v>12764.984189723322</v>
      </c>
      <c r="AX710" s="33">
        <v>8867.446640316206</v>
      </c>
      <c r="AY710" s="33">
        <v>8857.387351778656</v>
      </c>
      <c r="AZ710" s="33">
        <v>3238.5573122529645</v>
      </c>
      <c r="BA710" s="33">
        <v>10804.14229249012</v>
      </c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  <c r="CE710" s="1"/>
      <c r="CF710" s="1"/>
      <c r="CG710" s="1"/>
      <c r="CH710" s="1"/>
      <c r="CI710" s="1"/>
      <c r="CJ710" s="1"/>
      <c r="CK710" s="1"/>
      <c r="CL710" s="1"/>
      <c r="CM710" s="1"/>
      <c r="CN710" s="1"/>
      <c r="CO710" s="1"/>
      <c r="CP710" s="1"/>
      <c r="CQ710" s="1"/>
      <c r="CR710" s="1"/>
      <c r="CS710" s="1"/>
      <c r="CT710" s="1"/>
      <c r="CU710" s="1"/>
      <c r="CV710" s="1"/>
      <c r="CW710" s="1"/>
      <c r="CX710" s="1"/>
      <c r="CY710" s="1"/>
      <c r="CZ710" s="1"/>
      <c r="DA710" s="1"/>
      <c r="DB710" s="1"/>
      <c r="DC710" s="1"/>
      <c r="DD710" s="1"/>
      <c r="DE710" s="1"/>
      <c r="DF710" s="1"/>
      <c r="DG710" s="1"/>
      <c r="DH710" s="1"/>
      <c r="DI710" s="1"/>
      <c r="DJ710" s="1"/>
      <c r="DK710" s="1"/>
      <c r="DL710" s="1"/>
      <c r="DM710" s="1"/>
      <c r="DN710" s="1"/>
      <c r="DO710" s="1"/>
      <c r="DP710" s="1"/>
      <c r="DQ710" s="1"/>
      <c r="DR710" s="1"/>
      <c r="DS710" s="1"/>
      <c r="DT710" s="1"/>
      <c r="DU710" s="1"/>
      <c r="DV710" s="1"/>
      <c r="DW710" s="1"/>
      <c r="DX710" s="1"/>
      <c r="DY710" s="1"/>
      <c r="DZ710" s="1"/>
      <c r="EA710" s="1"/>
      <c r="EB710" s="1"/>
      <c r="EC710" s="1"/>
      <c r="ED710" s="1"/>
      <c r="EE710" s="1"/>
      <c r="EF710" s="1"/>
      <c r="EG710" s="1"/>
      <c r="EH710" s="1"/>
      <c r="EI710" s="1"/>
      <c r="EJ710" s="1"/>
      <c r="EK710" s="1"/>
      <c r="EL710" s="1"/>
      <c r="EM710" s="1"/>
      <c r="EN710" s="1"/>
      <c r="EO710" s="1"/>
      <c r="EP710" s="1"/>
      <c r="EQ710" s="1"/>
      <c r="ER710" s="1"/>
      <c r="ES710" s="1"/>
      <c r="ET710" s="1"/>
      <c r="EU710" s="1"/>
      <c r="EV710" s="1"/>
      <c r="EW710" s="1"/>
      <c r="EX710" s="1"/>
      <c r="EY710" s="1"/>
      <c r="EZ710" s="1"/>
      <c r="FA710" s="1"/>
      <c r="FB710" s="1"/>
      <c r="FC710" s="1"/>
      <c r="FD710" s="1"/>
      <c r="FE710" s="1"/>
      <c r="FF710" s="1"/>
      <c r="FG710" s="1"/>
      <c r="FH710" s="1"/>
    </row>
    <row r="711" spans="1:164" ht="15.75" customHeight="1" x14ac:dyDescent="0.25">
      <c r="A711" s="1">
        <v>65454</v>
      </c>
      <c r="B711" s="1" t="s">
        <v>712</v>
      </c>
      <c r="C711" s="1" t="s">
        <v>818</v>
      </c>
      <c r="D711" s="1" t="s">
        <v>824</v>
      </c>
      <c r="E711" s="1">
        <v>2490</v>
      </c>
      <c r="F711" s="1" t="s">
        <v>834</v>
      </c>
      <c r="G711" s="1" t="s">
        <v>840</v>
      </c>
      <c r="H711" s="1" t="s">
        <v>841</v>
      </c>
      <c r="I711" s="1" t="s">
        <v>853</v>
      </c>
      <c r="J711" s="33">
        <v>104873.0553359684</v>
      </c>
      <c r="K711" s="33">
        <v>10456.446640316206</v>
      </c>
      <c r="L711" s="33">
        <v>13620.691699604744</v>
      </c>
      <c r="M711" s="33">
        <v>64460.916996047432</v>
      </c>
      <c r="N711" s="33">
        <v>4941.640316205534</v>
      </c>
      <c r="O711" s="33">
        <v>9692.213438735178</v>
      </c>
      <c r="P711" s="33">
        <v>1701.146245059289</v>
      </c>
      <c r="Q711" s="33">
        <v>72525.09486166008</v>
      </c>
      <c r="R711" s="33">
        <v>1320.4308300395257</v>
      </c>
      <c r="S711" s="33">
        <v>3992.6996047430835</v>
      </c>
      <c r="T711" s="33">
        <v>23428.1581027668</v>
      </c>
      <c r="U711" s="33">
        <v>9366.4743083003959</v>
      </c>
      <c r="V711" s="33">
        <v>11663.16600790514</v>
      </c>
      <c r="W711" s="33">
        <v>18009.03162055336</v>
      </c>
      <c r="X711" s="33">
        <v>4324.8181818181829</v>
      </c>
      <c r="Y711" s="33">
        <v>420.31620553359693</v>
      </c>
      <c r="Z711" s="33">
        <v>64821.739130434791</v>
      </c>
      <c r="AA711" s="33">
        <v>26042.209486166008</v>
      </c>
      <c r="AB711" s="33">
        <v>9982.3478260869579</v>
      </c>
      <c r="AC711" s="33">
        <v>10897.936758893282</v>
      </c>
      <c r="AD711" s="33">
        <v>4722.6600790513839</v>
      </c>
      <c r="AE711" s="33">
        <v>13176.584980237156</v>
      </c>
      <c r="AF711" s="33">
        <v>101170.45059288539</v>
      </c>
      <c r="AG711" s="33">
        <v>9341.9565217391319</v>
      </c>
      <c r="AH711" s="33">
        <v>14365.608695652174</v>
      </c>
      <c r="AI711" s="33">
        <v>63096.656126482223</v>
      </c>
      <c r="AJ711" s="33">
        <v>5016.059288537549</v>
      </c>
      <c r="AK711" s="33">
        <v>8263.245059288538</v>
      </c>
      <c r="AL711" s="33">
        <v>1086.9249011857708</v>
      </c>
      <c r="AM711" s="33">
        <v>76872.501976284591</v>
      </c>
      <c r="AN711" s="33">
        <v>1775.8656126482213</v>
      </c>
      <c r="AO711" s="33">
        <v>3837.5691699604745</v>
      </c>
      <c r="AP711" s="33">
        <v>24830.620553359688</v>
      </c>
      <c r="AQ711" s="33">
        <v>9579.9486166007919</v>
      </c>
      <c r="AR711" s="33">
        <v>12907.723320158102</v>
      </c>
      <c r="AS711" s="33">
        <v>18800.083003952572</v>
      </c>
      <c r="AT711" s="33">
        <v>4739.2687747035579</v>
      </c>
      <c r="AU711" s="33">
        <v>401.42292490118581</v>
      </c>
      <c r="AV711" s="33">
        <v>63758.660079051391</v>
      </c>
      <c r="AW711" s="33">
        <v>23935.059288537552</v>
      </c>
      <c r="AX711" s="33">
        <v>11550.944664031622</v>
      </c>
      <c r="AY711" s="33">
        <v>11999.1976284585</v>
      </c>
      <c r="AZ711" s="33">
        <v>3877.426877470356</v>
      </c>
      <c r="BA711" s="33">
        <v>12396.03162055336</v>
      </c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  <c r="CE711" s="1"/>
      <c r="CF711" s="1"/>
      <c r="CG711" s="1"/>
      <c r="CH711" s="1"/>
      <c r="CI711" s="1"/>
      <c r="CJ711" s="1"/>
      <c r="CK711" s="1"/>
      <c r="CL711" s="1"/>
      <c r="CM711" s="1"/>
      <c r="CN711" s="1"/>
      <c r="CO711" s="1"/>
      <c r="CP711" s="1"/>
      <c r="CQ711" s="1"/>
      <c r="CR711" s="1"/>
      <c r="CS711" s="1"/>
      <c r="CT711" s="1"/>
      <c r="CU711" s="1"/>
      <c r="CV711" s="1"/>
      <c r="CW711" s="1"/>
      <c r="CX711" s="1"/>
      <c r="CY711" s="1"/>
      <c r="CZ711" s="1"/>
      <c r="DA711" s="1"/>
      <c r="DB711" s="1"/>
      <c r="DC711" s="1"/>
      <c r="DD711" s="1"/>
      <c r="DE711" s="1"/>
      <c r="DF711" s="1"/>
      <c r="DG711" s="1"/>
      <c r="DH711" s="1"/>
      <c r="DI711" s="1"/>
      <c r="DJ711" s="1"/>
      <c r="DK711" s="1"/>
      <c r="DL711" s="1"/>
      <c r="DM711" s="1"/>
      <c r="DN711" s="1"/>
      <c r="DO711" s="1"/>
      <c r="DP711" s="1"/>
      <c r="DQ711" s="1"/>
      <c r="DR711" s="1"/>
      <c r="DS711" s="1"/>
      <c r="DT711" s="1"/>
      <c r="DU711" s="1"/>
      <c r="DV711" s="1"/>
      <c r="DW711" s="1"/>
      <c r="DX711" s="1"/>
      <c r="DY711" s="1"/>
      <c r="DZ711" s="1"/>
      <c r="EA711" s="1"/>
      <c r="EB711" s="1"/>
      <c r="EC711" s="1"/>
      <c r="ED711" s="1"/>
      <c r="EE711" s="1"/>
      <c r="EF711" s="1"/>
      <c r="EG711" s="1"/>
      <c r="EH711" s="1"/>
      <c r="EI711" s="1"/>
      <c r="EJ711" s="1"/>
      <c r="EK711" s="1"/>
      <c r="EL711" s="1"/>
      <c r="EM711" s="1"/>
      <c r="EN711" s="1"/>
      <c r="EO711" s="1"/>
      <c r="EP711" s="1"/>
      <c r="EQ711" s="1"/>
      <c r="ER711" s="1"/>
      <c r="ES711" s="1"/>
      <c r="ET711" s="1"/>
      <c r="EU711" s="1"/>
      <c r="EV711" s="1"/>
      <c r="EW711" s="1"/>
      <c r="EX711" s="1"/>
      <c r="EY711" s="1"/>
      <c r="EZ711" s="1"/>
      <c r="FA711" s="1"/>
      <c r="FB711" s="1"/>
      <c r="FC711" s="1"/>
      <c r="FD711" s="1"/>
      <c r="FE711" s="1"/>
      <c r="FF711" s="1"/>
      <c r="FG711" s="1"/>
      <c r="FH711" s="1"/>
    </row>
    <row r="712" spans="1:164" ht="15.75" customHeight="1" x14ac:dyDescent="0.25">
      <c r="A712" s="1">
        <v>65457</v>
      </c>
      <c r="B712" s="1" t="s">
        <v>713</v>
      </c>
      <c r="C712" s="1" t="s">
        <v>818</v>
      </c>
      <c r="D712" s="1" t="s">
        <v>824</v>
      </c>
      <c r="E712" s="1">
        <v>2702</v>
      </c>
      <c r="F712" s="1" t="s">
        <v>834</v>
      </c>
      <c r="G712" s="1" t="s">
        <v>840</v>
      </c>
      <c r="H712" s="1" t="s">
        <v>843</v>
      </c>
      <c r="I712" s="1" t="s">
        <v>853</v>
      </c>
      <c r="J712" s="33">
        <v>69973.007905138336</v>
      </c>
      <c r="K712" s="33">
        <v>7871.130434782609</v>
      </c>
      <c r="L712" s="33">
        <v>14270.648221343874</v>
      </c>
      <c r="M712" s="33">
        <v>25617.003952569172</v>
      </c>
      <c r="N712" s="33">
        <v>10030.387351778658</v>
      </c>
      <c r="O712" s="33">
        <v>10908.581027667984</v>
      </c>
      <c r="P712" s="33">
        <v>1275.2569169960475</v>
      </c>
      <c r="Q712" s="33">
        <v>46810.802371541504</v>
      </c>
      <c r="R712" s="33">
        <v>1354.806324110672</v>
      </c>
      <c r="S712" s="33">
        <v>2256.8814229249015</v>
      </c>
      <c r="T712" s="33">
        <v>12635.513833992096</v>
      </c>
      <c r="U712" s="33">
        <v>7394.909090909091</v>
      </c>
      <c r="V712" s="33">
        <v>7539.8893280632428</v>
      </c>
      <c r="W712" s="33">
        <v>10587.695652173914</v>
      </c>
      <c r="X712" s="33">
        <v>3195.928853754941</v>
      </c>
      <c r="Y712" s="33">
        <v>1845.1778656126485</v>
      </c>
      <c r="Z712" s="33">
        <v>59071.335968379455</v>
      </c>
      <c r="AA712" s="33">
        <v>18175.26086956522</v>
      </c>
      <c r="AB712" s="33">
        <v>6637.324110671937</v>
      </c>
      <c r="AC712" s="33">
        <v>10990.549407114626</v>
      </c>
      <c r="AD712" s="33">
        <v>11938.893280632412</v>
      </c>
      <c r="AE712" s="33">
        <v>11329.308300395258</v>
      </c>
      <c r="AF712" s="33">
        <v>110248.93280632411</v>
      </c>
      <c r="AG712" s="33">
        <v>14294.533596837946</v>
      </c>
      <c r="AH712" s="33">
        <v>16746.849802371544</v>
      </c>
      <c r="AI712" s="33">
        <v>54959.596837944671</v>
      </c>
      <c r="AJ712" s="33">
        <v>11130.328063241108</v>
      </c>
      <c r="AK712" s="33">
        <v>11201.679841897234</v>
      </c>
      <c r="AL712" s="33">
        <v>1915.9446640316207</v>
      </c>
      <c r="AM712" s="33">
        <v>54723.126482213447</v>
      </c>
      <c r="AN712" s="33">
        <v>1873.1462450592887</v>
      </c>
      <c r="AO712" s="33">
        <v>2473.399209486166</v>
      </c>
      <c r="AP712" s="33">
        <v>16380.810276679842</v>
      </c>
      <c r="AQ712" s="33">
        <v>8100.3201581027679</v>
      </c>
      <c r="AR712" s="33">
        <v>7879.3596837944669</v>
      </c>
      <c r="AS712" s="33">
        <v>12658.03162055336</v>
      </c>
      <c r="AT712" s="33">
        <v>3255.596837944664</v>
      </c>
      <c r="AU712" s="33">
        <v>2102.4624505928855</v>
      </c>
      <c r="AV712" s="33">
        <v>55518.177865612648</v>
      </c>
      <c r="AW712" s="33">
        <v>17655.22924901186</v>
      </c>
      <c r="AX712" s="33">
        <v>6611.7667984189729</v>
      </c>
      <c r="AY712" s="33">
        <v>9438.2964426877479</v>
      </c>
      <c r="AZ712" s="33">
        <v>10928.9209486166</v>
      </c>
      <c r="BA712" s="33">
        <v>10883.964426877472</v>
      </c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  <c r="CE712" s="1"/>
      <c r="CF712" s="1"/>
      <c r="CG712" s="1"/>
      <c r="CH712" s="1"/>
      <c r="CI712" s="1"/>
      <c r="CJ712" s="1"/>
      <c r="CK712" s="1"/>
      <c r="CL712" s="1"/>
      <c r="CM712" s="1"/>
      <c r="CN712" s="1"/>
      <c r="CO712" s="1"/>
      <c r="CP712" s="1"/>
      <c r="CQ712" s="1"/>
      <c r="CR712" s="1"/>
      <c r="CS712" s="1"/>
      <c r="CT712" s="1"/>
      <c r="CU712" s="1"/>
      <c r="CV712" s="1"/>
      <c r="CW712" s="1"/>
      <c r="CX712" s="1"/>
      <c r="CY712" s="1"/>
      <c r="CZ712" s="1"/>
      <c r="DA712" s="1"/>
      <c r="DB712" s="1"/>
      <c r="DC712" s="1"/>
      <c r="DD712" s="1"/>
      <c r="DE712" s="1"/>
      <c r="DF712" s="1"/>
      <c r="DG712" s="1"/>
      <c r="DH712" s="1"/>
      <c r="DI712" s="1"/>
      <c r="DJ712" s="1"/>
      <c r="DK712" s="1"/>
      <c r="DL712" s="1"/>
      <c r="DM712" s="1"/>
      <c r="DN712" s="1"/>
      <c r="DO712" s="1"/>
      <c r="DP712" s="1"/>
      <c r="DQ712" s="1"/>
      <c r="DR712" s="1"/>
      <c r="DS712" s="1"/>
      <c r="DT712" s="1"/>
      <c r="DU712" s="1"/>
      <c r="DV712" s="1"/>
      <c r="DW712" s="1"/>
      <c r="DX712" s="1"/>
      <c r="DY712" s="1"/>
      <c r="DZ712" s="1"/>
      <c r="EA712" s="1"/>
      <c r="EB712" s="1"/>
      <c r="EC712" s="1"/>
      <c r="ED712" s="1"/>
      <c r="EE712" s="1"/>
      <c r="EF712" s="1"/>
      <c r="EG712" s="1"/>
      <c r="EH712" s="1"/>
      <c r="EI712" s="1"/>
      <c r="EJ712" s="1"/>
      <c r="EK712" s="1"/>
      <c r="EL712" s="1"/>
      <c r="EM712" s="1"/>
      <c r="EN712" s="1"/>
      <c r="EO712" s="1"/>
      <c r="EP712" s="1"/>
      <c r="EQ712" s="1"/>
      <c r="ER712" s="1"/>
      <c r="ES712" s="1"/>
      <c r="ET712" s="1"/>
      <c r="EU712" s="1"/>
      <c r="EV712" s="1"/>
      <c r="EW712" s="1"/>
      <c r="EX712" s="1"/>
      <c r="EY712" s="1"/>
      <c r="EZ712" s="1"/>
      <c r="FA712" s="1"/>
      <c r="FB712" s="1"/>
      <c r="FC712" s="1"/>
      <c r="FD712" s="1"/>
      <c r="FE712" s="1"/>
      <c r="FF712" s="1"/>
      <c r="FG712" s="1"/>
      <c r="FH712" s="1"/>
    </row>
    <row r="713" spans="1:164" ht="15.75" customHeight="1" x14ac:dyDescent="0.25">
      <c r="A713" s="1">
        <v>65459</v>
      </c>
      <c r="B713" s="1" t="s">
        <v>714</v>
      </c>
      <c r="C713" s="1" t="s">
        <v>818</v>
      </c>
      <c r="D713" s="1" t="s">
        <v>824</v>
      </c>
      <c r="E713" s="1">
        <v>2490</v>
      </c>
      <c r="F713" s="1" t="s">
        <v>834</v>
      </c>
      <c r="G713" s="1" t="s">
        <v>840</v>
      </c>
      <c r="H713" s="1" t="s">
        <v>841</v>
      </c>
      <c r="I713" s="1" t="s">
        <v>851</v>
      </c>
      <c r="J713" s="33">
        <v>43225.351778656128</v>
      </c>
      <c r="K713" s="33">
        <v>4442.225296442688</v>
      </c>
      <c r="L713" s="33">
        <v>5870.3833992094869</v>
      </c>
      <c r="M713" s="33">
        <v>16221.33596837945</v>
      </c>
      <c r="N713" s="33">
        <v>9151.762845849802</v>
      </c>
      <c r="O713" s="33">
        <v>6478.2608695652179</v>
      </c>
      <c r="P713" s="33">
        <v>1061.3833992094862</v>
      </c>
      <c r="Q713" s="33">
        <v>56665.521739130432</v>
      </c>
      <c r="R713" s="33">
        <v>861.77865612648236</v>
      </c>
      <c r="S713" s="33">
        <v>1169.596837944664</v>
      </c>
      <c r="T713" s="33">
        <v>13614.549407114624</v>
      </c>
      <c r="U713" s="33">
        <v>8121.786561264822</v>
      </c>
      <c r="V713" s="33">
        <v>12049.723320158104</v>
      </c>
      <c r="W713" s="33">
        <v>15511.869565217392</v>
      </c>
      <c r="X713" s="33">
        <v>3442.2727272727279</v>
      </c>
      <c r="Y713" s="33">
        <v>1893.9446640316207</v>
      </c>
      <c r="Z713" s="33">
        <v>59064.584980237159</v>
      </c>
      <c r="AA713" s="33">
        <v>13107.031620553362</v>
      </c>
      <c r="AB713" s="33">
        <v>10698.786561264824</v>
      </c>
      <c r="AC713" s="33">
        <v>13199.727272727272</v>
      </c>
      <c r="AD713" s="33">
        <v>8206.98418972332</v>
      </c>
      <c r="AE713" s="33">
        <v>13852.05533596838</v>
      </c>
      <c r="AF713" s="33">
        <v>45994.592885375503</v>
      </c>
      <c r="AG713" s="33">
        <v>5491.7154150197639</v>
      </c>
      <c r="AH713" s="33">
        <v>6274.545454545455</v>
      </c>
      <c r="AI713" s="33">
        <v>17507.936758893284</v>
      </c>
      <c r="AJ713" s="33">
        <v>10251.604743083006</v>
      </c>
      <c r="AK713" s="33">
        <v>5415.268774703557</v>
      </c>
      <c r="AL713" s="33">
        <v>1053.521739130435</v>
      </c>
      <c r="AM713" s="33">
        <v>65037.549407114639</v>
      </c>
      <c r="AN713" s="33">
        <v>1060.1343873517787</v>
      </c>
      <c r="AO713" s="33">
        <v>2007.110671936759</v>
      </c>
      <c r="AP713" s="33">
        <v>16535.043478260872</v>
      </c>
      <c r="AQ713" s="33">
        <v>9810.5415019762841</v>
      </c>
      <c r="AR713" s="33">
        <v>12627.007905138342</v>
      </c>
      <c r="AS713" s="33">
        <v>17215.252964426876</v>
      </c>
      <c r="AT713" s="33">
        <v>3853.328063241107</v>
      </c>
      <c r="AU713" s="33">
        <v>1929.1304347826087</v>
      </c>
      <c r="AV713" s="33">
        <v>60734.280632411079</v>
      </c>
      <c r="AW713" s="33">
        <v>13683.711462450594</v>
      </c>
      <c r="AX713" s="33">
        <v>11139.790513833992</v>
      </c>
      <c r="AY713" s="33">
        <v>9839.1027667984199</v>
      </c>
      <c r="AZ713" s="33">
        <v>7188.6245059288549</v>
      </c>
      <c r="BA713" s="33">
        <v>18883.051383399212</v>
      </c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  <c r="CE713" s="1"/>
      <c r="CF713" s="1"/>
      <c r="CG713" s="1"/>
      <c r="CH713" s="1"/>
      <c r="CI713" s="1"/>
      <c r="CJ713" s="1"/>
      <c r="CK713" s="1"/>
      <c r="CL713" s="1"/>
      <c r="CM713" s="1"/>
      <c r="CN713" s="1"/>
      <c r="CO713" s="1"/>
      <c r="CP713" s="1"/>
      <c r="CQ713" s="1"/>
      <c r="CR713" s="1"/>
      <c r="CS713" s="1"/>
      <c r="CT713" s="1"/>
      <c r="CU713" s="1"/>
      <c r="CV713" s="1"/>
      <c r="CW713" s="1"/>
      <c r="CX713" s="1"/>
      <c r="CY713" s="1"/>
      <c r="CZ713" s="1"/>
      <c r="DA713" s="1"/>
      <c r="DB713" s="1"/>
      <c r="DC713" s="1"/>
      <c r="DD713" s="1"/>
      <c r="DE713" s="1"/>
      <c r="DF713" s="1"/>
      <c r="DG713" s="1"/>
      <c r="DH713" s="1"/>
      <c r="DI713" s="1"/>
      <c r="DJ713" s="1"/>
      <c r="DK713" s="1"/>
      <c r="DL713" s="1"/>
      <c r="DM713" s="1"/>
      <c r="DN713" s="1"/>
      <c r="DO713" s="1"/>
      <c r="DP713" s="1"/>
      <c r="DQ713" s="1"/>
      <c r="DR713" s="1"/>
      <c r="DS713" s="1"/>
      <c r="DT713" s="1"/>
      <c r="DU713" s="1"/>
      <c r="DV713" s="1"/>
      <c r="DW713" s="1"/>
      <c r="DX713" s="1"/>
      <c r="DY713" s="1"/>
      <c r="DZ713" s="1"/>
      <c r="EA713" s="1"/>
      <c r="EB713" s="1"/>
      <c r="EC713" s="1"/>
      <c r="ED713" s="1"/>
      <c r="EE713" s="1"/>
      <c r="EF713" s="1"/>
      <c r="EG713" s="1"/>
      <c r="EH713" s="1"/>
      <c r="EI713" s="1"/>
      <c r="EJ713" s="1"/>
      <c r="EK713" s="1"/>
      <c r="EL713" s="1"/>
      <c r="EM713" s="1"/>
      <c r="EN713" s="1"/>
      <c r="EO713" s="1"/>
      <c r="EP713" s="1"/>
      <c r="EQ713" s="1"/>
      <c r="ER713" s="1"/>
      <c r="ES713" s="1"/>
      <c r="ET713" s="1"/>
      <c r="EU713" s="1"/>
      <c r="EV713" s="1"/>
      <c r="EW713" s="1"/>
      <c r="EX713" s="1"/>
      <c r="EY713" s="1"/>
      <c r="EZ713" s="1"/>
      <c r="FA713" s="1"/>
      <c r="FB713" s="1"/>
      <c r="FC713" s="1"/>
      <c r="FD713" s="1"/>
      <c r="FE713" s="1"/>
      <c r="FF713" s="1"/>
      <c r="FG713" s="1"/>
      <c r="FH713" s="1"/>
    </row>
    <row r="714" spans="1:164" ht="15.75" customHeight="1" x14ac:dyDescent="0.25">
      <c r="A714" s="1">
        <v>65460</v>
      </c>
      <c r="B714" s="1" t="s">
        <v>715</v>
      </c>
      <c r="C714" s="1" t="s">
        <v>818</v>
      </c>
      <c r="D714" s="1" t="s">
        <v>827</v>
      </c>
      <c r="E714" s="1">
        <v>2990</v>
      </c>
      <c r="F714" s="1" t="s">
        <v>835</v>
      </c>
      <c r="G714" s="1" t="s">
        <v>840</v>
      </c>
      <c r="H714" s="1" t="s">
        <v>841</v>
      </c>
      <c r="I714" s="1" t="s">
        <v>852</v>
      </c>
      <c r="J714" s="33">
        <v>29655.177865612648</v>
      </c>
      <c r="K714" s="33">
        <v>3188.2529644268775</v>
      </c>
      <c r="L714" s="33">
        <v>4622.482213438735</v>
      </c>
      <c r="M714" s="33">
        <v>11070.14624505929</v>
      </c>
      <c r="N714" s="33">
        <v>4041.3557312252965</v>
      </c>
      <c r="O714" s="33">
        <v>5788.6126482213449</v>
      </c>
      <c r="P714" s="33">
        <v>944.32806324110686</v>
      </c>
      <c r="Q714" s="33">
        <v>45812.351778656128</v>
      </c>
      <c r="R714" s="33">
        <v>1657.3596837944665</v>
      </c>
      <c r="S714" s="33">
        <v>1330.2845849802372</v>
      </c>
      <c r="T714" s="33">
        <v>13295.422924901186</v>
      </c>
      <c r="U714" s="33">
        <v>5473.0869565217399</v>
      </c>
      <c r="V714" s="33">
        <v>6845.656126482213</v>
      </c>
      <c r="W714" s="33">
        <v>12998.561264822136</v>
      </c>
      <c r="X714" s="33">
        <v>2511.426877470356</v>
      </c>
      <c r="Y714" s="33">
        <v>1700.5533596837945</v>
      </c>
      <c r="Z714" s="33">
        <v>36780.675889328064</v>
      </c>
      <c r="AA714" s="33">
        <v>15290.774703557312</v>
      </c>
      <c r="AB714" s="33">
        <v>7583.581027667984</v>
      </c>
      <c r="AC714" s="33">
        <v>5035.458498023715</v>
      </c>
      <c r="AD714" s="33">
        <v>3648.126482213439</v>
      </c>
      <c r="AE714" s="33">
        <v>5222.735177865613</v>
      </c>
      <c r="AF714" s="33">
        <v>37548.960474308296</v>
      </c>
      <c r="AG714" s="33">
        <v>5019.090909090909</v>
      </c>
      <c r="AH714" s="33">
        <v>5200.4031620553369</v>
      </c>
      <c r="AI714" s="33">
        <v>17473.96837944664</v>
      </c>
      <c r="AJ714" s="33">
        <v>4370.1699604743089</v>
      </c>
      <c r="AK714" s="33">
        <v>4041.4743083003955</v>
      </c>
      <c r="AL714" s="33">
        <v>1443.8537549407115</v>
      </c>
      <c r="AM714" s="33">
        <v>47424.577075098816</v>
      </c>
      <c r="AN714" s="33">
        <v>1657.8695652173915</v>
      </c>
      <c r="AO714" s="33">
        <v>2058.106719367589</v>
      </c>
      <c r="AP714" s="33">
        <v>13747.328063241108</v>
      </c>
      <c r="AQ714" s="33">
        <v>5695.7628458498029</v>
      </c>
      <c r="AR714" s="33">
        <v>7078.8142292490129</v>
      </c>
      <c r="AS714" s="33">
        <v>13294.470355731228</v>
      </c>
      <c r="AT714" s="33">
        <v>2394.537549407115</v>
      </c>
      <c r="AU714" s="33">
        <v>1497.6877470355732</v>
      </c>
      <c r="AV714" s="33">
        <v>34830.075098814232</v>
      </c>
      <c r="AW714" s="33">
        <v>14334.91699604743</v>
      </c>
      <c r="AX714" s="33">
        <v>7075.233201581028</v>
      </c>
      <c r="AY714" s="33">
        <v>3719.0592885375495</v>
      </c>
      <c r="AZ714" s="33">
        <v>3329.0909090909095</v>
      </c>
      <c r="BA714" s="33">
        <v>6371.7747035573129</v>
      </c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  <c r="CE714" s="1"/>
      <c r="CF714" s="1"/>
      <c r="CG714" s="1"/>
      <c r="CH714" s="1"/>
      <c r="CI714" s="1"/>
      <c r="CJ714" s="1"/>
      <c r="CK714" s="1"/>
      <c r="CL714" s="1"/>
      <c r="CM714" s="1"/>
      <c r="CN714" s="1"/>
      <c r="CO714" s="1"/>
      <c r="CP714" s="1"/>
      <c r="CQ714" s="1"/>
      <c r="CR714" s="1"/>
      <c r="CS714" s="1"/>
      <c r="CT714" s="1"/>
      <c r="CU714" s="1"/>
      <c r="CV714" s="1"/>
      <c r="CW714" s="1"/>
      <c r="CX714" s="1"/>
      <c r="CY714" s="1"/>
      <c r="CZ714" s="1"/>
      <c r="DA714" s="1"/>
      <c r="DB714" s="1"/>
      <c r="DC714" s="1"/>
      <c r="DD714" s="1"/>
      <c r="DE714" s="1"/>
      <c r="DF714" s="1"/>
      <c r="DG714" s="1"/>
      <c r="DH714" s="1"/>
      <c r="DI714" s="1"/>
      <c r="DJ714" s="1"/>
      <c r="DK714" s="1"/>
      <c r="DL714" s="1"/>
      <c r="DM714" s="1"/>
      <c r="DN714" s="1"/>
      <c r="DO714" s="1"/>
      <c r="DP714" s="1"/>
      <c r="DQ714" s="1"/>
      <c r="DR714" s="1"/>
      <c r="DS714" s="1"/>
      <c r="DT714" s="1"/>
      <c r="DU714" s="1"/>
      <c r="DV714" s="1"/>
      <c r="DW714" s="1"/>
      <c r="DX714" s="1"/>
      <c r="DY714" s="1"/>
      <c r="DZ714" s="1"/>
      <c r="EA714" s="1"/>
      <c r="EB714" s="1"/>
      <c r="EC714" s="1"/>
      <c r="ED714" s="1"/>
      <c r="EE714" s="1"/>
      <c r="EF714" s="1"/>
      <c r="EG714" s="1"/>
      <c r="EH714" s="1"/>
      <c r="EI714" s="1"/>
      <c r="EJ714" s="1"/>
      <c r="EK714" s="1"/>
      <c r="EL714" s="1"/>
      <c r="EM714" s="1"/>
      <c r="EN714" s="1"/>
      <c r="EO714" s="1"/>
      <c r="EP714" s="1"/>
      <c r="EQ714" s="1"/>
      <c r="ER714" s="1"/>
      <c r="ES714" s="1"/>
      <c r="ET714" s="1"/>
      <c r="EU714" s="1"/>
      <c r="EV714" s="1"/>
      <c r="EW714" s="1"/>
      <c r="EX714" s="1"/>
      <c r="EY714" s="1"/>
      <c r="EZ714" s="1"/>
      <c r="FA714" s="1"/>
      <c r="FB714" s="1"/>
      <c r="FC714" s="1"/>
      <c r="FD714" s="1"/>
      <c r="FE714" s="1"/>
      <c r="FF714" s="1"/>
      <c r="FG714" s="1"/>
      <c r="FH714" s="1"/>
    </row>
    <row r="715" spans="1:164" ht="15.75" customHeight="1" x14ac:dyDescent="0.25">
      <c r="A715" s="1">
        <v>66021</v>
      </c>
      <c r="B715" s="1" t="s">
        <v>716</v>
      </c>
      <c r="C715" s="1" t="s">
        <v>821</v>
      </c>
      <c r="D715" s="1" t="s">
        <v>827</v>
      </c>
      <c r="E715" s="1">
        <v>3406</v>
      </c>
      <c r="F715" s="1" t="s">
        <v>834</v>
      </c>
      <c r="G715" s="1" t="s">
        <v>840</v>
      </c>
      <c r="H715" s="2" t="s">
        <v>846</v>
      </c>
      <c r="I715" s="1" t="s">
        <v>854</v>
      </c>
      <c r="J715" s="33">
        <v>152005.76679841898</v>
      </c>
      <c r="K715" s="33">
        <v>12398.608695652174</v>
      </c>
      <c r="L715" s="33">
        <v>31809.695652173916</v>
      </c>
      <c r="M715" s="33">
        <v>60196.616600790519</v>
      </c>
      <c r="N715" s="33">
        <v>25028.750988142292</v>
      </c>
      <c r="O715" s="33">
        <v>19421.185770750988</v>
      </c>
      <c r="P715" s="33">
        <v>3150.9090909090914</v>
      </c>
      <c r="Q715" s="33">
        <v>129593.58893280635</v>
      </c>
      <c r="R715" s="33">
        <v>3144.9644268774705</v>
      </c>
      <c r="S715" s="33">
        <v>10452.320158102768</v>
      </c>
      <c r="T715" s="33">
        <v>36625.845849802376</v>
      </c>
      <c r="U715" s="33">
        <v>27399.237154150203</v>
      </c>
      <c r="V715" s="33">
        <v>26511.565217391311</v>
      </c>
      <c r="W715" s="33">
        <v>18376.537549407116</v>
      </c>
      <c r="X715" s="33">
        <v>4772.881422924901</v>
      </c>
      <c r="Y715" s="33">
        <v>2310.2371541501975</v>
      </c>
      <c r="Z715" s="33">
        <v>183664.62055335968</v>
      </c>
      <c r="AA715" s="33">
        <v>83675.055335968398</v>
      </c>
      <c r="AB715" s="33">
        <v>22897.10276679842</v>
      </c>
      <c r="AC715" s="33">
        <v>38388.233201581032</v>
      </c>
      <c r="AD715" s="33">
        <v>19021.379446640316</v>
      </c>
      <c r="AE715" s="33">
        <v>19682.849802371544</v>
      </c>
      <c r="AF715" s="33">
        <v>145025.5138339921</v>
      </c>
      <c r="AG715" s="33">
        <v>13487.221343873518</v>
      </c>
      <c r="AH715" s="33">
        <v>26364.37154150198</v>
      </c>
      <c r="AI715" s="33">
        <v>67250.735177865616</v>
      </c>
      <c r="AJ715" s="33">
        <v>21245.988142292492</v>
      </c>
      <c r="AK715" s="33">
        <v>13295.16205533597</v>
      </c>
      <c r="AL715" s="33">
        <v>3382.0355731225295</v>
      </c>
      <c r="AM715" s="33">
        <v>127656.66007905141</v>
      </c>
      <c r="AN715" s="33">
        <v>3508.225296442688</v>
      </c>
      <c r="AO715" s="33">
        <v>9850.430830039526</v>
      </c>
      <c r="AP715" s="33">
        <v>37161.256916996048</v>
      </c>
      <c r="AQ715" s="33">
        <v>25778.561264822136</v>
      </c>
      <c r="AR715" s="33">
        <v>22851.529644268776</v>
      </c>
      <c r="AS715" s="33">
        <v>20621.695652173916</v>
      </c>
      <c r="AT715" s="33">
        <v>5503.379446640316</v>
      </c>
      <c r="AU715" s="33">
        <v>2381.581027667984</v>
      </c>
      <c r="AV715" s="33">
        <v>178903.84189723321</v>
      </c>
      <c r="AW715" s="33">
        <v>82189.600790513839</v>
      </c>
      <c r="AX715" s="33">
        <v>24719.21343873518</v>
      </c>
      <c r="AY715" s="33">
        <v>35927.644268774704</v>
      </c>
      <c r="AZ715" s="33">
        <v>17298.786561264824</v>
      </c>
      <c r="BA715" s="33">
        <v>18768.596837944668</v>
      </c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  <c r="CE715" s="1"/>
      <c r="CF715" s="1"/>
      <c r="CG715" s="1"/>
      <c r="CH715" s="1"/>
      <c r="CI715" s="1"/>
      <c r="CJ715" s="1"/>
      <c r="CK715" s="1"/>
      <c r="CL715" s="1"/>
      <c r="CM715" s="1"/>
      <c r="CN715" s="1"/>
      <c r="CO715" s="1"/>
      <c r="CP715" s="1"/>
      <c r="CQ715" s="1"/>
      <c r="CR715" s="1"/>
      <c r="CS715" s="1"/>
      <c r="CT715" s="1"/>
      <c r="CU715" s="1"/>
      <c r="CV715" s="1"/>
      <c r="CW715" s="1"/>
      <c r="CX715" s="1"/>
      <c r="CY715" s="1"/>
      <c r="CZ715" s="1"/>
      <c r="DA715" s="1"/>
      <c r="DB715" s="1"/>
      <c r="DC715" s="1"/>
      <c r="DD715" s="1"/>
      <c r="DE715" s="1"/>
      <c r="DF715" s="1"/>
      <c r="DG715" s="1"/>
      <c r="DH715" s="1"/>
      <c r="DI715" s="1"/>
      <c r="DJ715" s="1"/>
      <c r="DK715" s="1"/>
      <c r="DL715" s="1"/>
      <c r="DM715" s="1"/>
      <c r="DN715" s="1"/>
      <c r="DO715" s="1"/>
      <c r="DP715" s="1"/>
      <c r="DQ715" s="1"/>
      <c r="DR715" s="1"/>
      <c r="DS715" s="1"/>
      <c r="DT715" s="1"/>
      <c r="DU715" s="1"/>
      <c r="DV715" s="1"/>
      <c r="DW715" s="1"/>
      <c r="DX715" s="1"/>
      <c r="DY715" s="1"/>
      <c r="DZ715" s="1"/>
      <c r="EA715" s="1"/>
      <c r="EB715" s="1"/>
      <c r="EC715" s="1"/>
      <c r="ED715" s="1"/>
      <c r="EE715" s="1"/>
      <c r="EF715" s="1"/>
      <c r="EG715" s="1"/>
      <c r="EH715" s="1"/>
      <c r="EI715" s="1"/>
      <c r="EJ715" s="1"/>
      <c r="EK715" s="1"/>
      <c r="EL715" s="1"/>
      <c r="EM715" s="1"/>
      <c r="EN715" s="1"/>
      <c r="EO715" s="1"/>
      <c r="EP715" s="1"/>
      <c r="EQ715" s="1"/>
      <c r="ER715" s="1"/>
      <c r="ES715" s="1"/>
      <c r="ET715" s="1"/>
      <c r="EU715" s="1"/>
      <c r="EV715" s="1"/>
      <c r="EW715" s="1"/>
      <c r="EX715" s="1"/>
      <c r="EY715" s="1"/>
      <c r="EZ715" s="1"/>
      <c r="FA715" s="1"/>
      <c r="FB715" s="1"/>
      <c r="FC715" s="1"/>
      <c r="FD715" s="1"/>
      <c r="FE715" s="1"/>
      <c r="FF715" s="1"/>
      <c r="FG715" s="1"/>
      <c r="FH715" s="1"/>
    </row>
    <row r="716" spans="1:164" ht="15.75" customHeight="1" x14ac:dyDescent="0.25">
      <c r="A716" s="1">
        <v>66049</v>
      </c>
      <c r="B716" s="1" t="s">
        <v>717</v>
      </c>
      <c r="C716" s="1" t="s">
        <v>822</v>
      </c>
      <c r="D716" s="1" t="s">
        <v>827</v>
      </c>
      <c r="E716" s="1">
        <v>3860</v>
      </c>
      <c r="F716" s="1" t="s">
        <v>834</v>
      </c>
      <c r="G716" s="1" t="s">
        <v>840</v>
      </c>
      <c r="H716" s="2" t="s">
        <v>847</v>
      </c>
      <c r="I716" s="1" t="s">
        <v>851</v>
      </c>
      <c r="J716" s="33">
        <v>203487.54150197629</v>
      </c>
      <c r="K716" s="33">
        <v>17856.976284584984</v>
      </c>
      <c r="L716" s="33">
        <v>40049.782608695656</v>
      </c>
      <c r="M716" s="33">
        <v>70036.4743083004</v>
      </c>
      <c r="N716" s="33">
        <v>36613.561264822136</v>
      </c>
      <c r="O716" s="33">
        <v>30559.284584980243</v>
      </c>
      <c r="P716" s="33">
        <v>8371.4624505928859</v>
      </c>
      <c r="Q716" s="33">
        <v>164586.60869565222</v>
      </c>
      <c r="R716" s="33">
        <v>4157.695652173913</v>
      </c>
      <c r="S716" s="33">
        <v>10546.893280632412</v>
      </c>
      <c r="T716" s="33">
        <v>49403.687747035576</v>
      </c>
      <c r="U716" s="33">
        <v>29103.537549407116</v>
      </c>
      <c r="V716" s="33">
        <v>34996.324110671943</v>
      </c>
      <c r="W716" s="33">
        <v>23513.249011857708</v>
      </c>
      <c r="X716" s="33">
        <v>9358.3241106719379</v>
      </c>
      <c r="Y716" s="33">
        <v>3506.8972332015815</v>
      </c>
      <c r="Z716" s="33">
        <v>175302.32411067197</v>
      </c>
      <c r="AA716" s="33">
        <v>75918.011857707519</v>
      </c>
      <c r="AB716" s="33">
        <v>26638.652173913044</v>
      </c>
      <c r="AC716" s="33">
        <v>28301.620553359688</v>
      </c>
      <c r="AD716" s="33">
        <v>22076.067193675888</v>
      </c>
      <c r="AE716" s="33">
        <v>22367.972332015812</v>
      </c>
      <c r="AF716" s="33">
        <v>180967.17391304349</v>
      </c>
      <c r="AG716" s="33">
        <v>17716.671936758896</v>
      </c>
      <c r="AH716" s="33">
        <v>36124.529644268776</v>
      </c>
      <c r="AI716" s="33">
        <v>64554.743083003959</v>
      </c>
      <c r="AJ716" s="33">
        <v>31069.256916996052</v>
      </c>
      <c r="AK716" s="33">
        <v>25045.071146245056</v>
      </c>
      <c r="AL716" s="33">
        <v>6456.9011857707519</v>
      </c>
      <c r="AM716" s="33">
        <v>161218.47430830041</v>
      </c>
      <c r="AN716" s="33">
        <v>4409.628458498024</v>
      </c>
      <c r="AO716" s="33">
        <v>10571.905138339922</v>
      </c>
      <c r="AP716" s="33">
        <v>48527.18972332016</v>
      </c>
      <c r="AQ716" s="33">
        <v>26440.924901185772</v>
      </c>
      <c r="AR716" s="33">
        <v>33720.944664031616</v>
      </c>
      <c r="AS716" s="33">
        <v>25009.798418972336</v>
      </c>
      <c r="AT716" s="33">
        <v>9040.7707509881438</v>
      </c>
      <c r="AU716" s="33">
        <v>3497.3122529644274</v>
      </c>
      <c r="AV716" s="33">
        <v>160955.06324110672</v>
      </c>
      <c r="AW716" s="33">
        <v>68356.648221343887</v>
      </c>
      <c r="AX716" s="33">
        <v>23834.051383399208</v>
      </c>
      <c r="AY716" s="33">
        <v>26967.845849802372</v>
      </c>
      <c r="AZ716" s="33">
        <v>19151.612648221348</v>
      </c>
      <c r="BA716" s="33">
        <v>22644.905138339924</v>
      </c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  <c r="CE716" s="1"/>
      <c r="CF716" s="1"/>
      <c r="CG716" s="1"/>
      <c r="CH716" s="1"/>
      <c r="CI716" s="1"/>
      <c r="CJ716" s="1"/>
      <c r="CK716" s="1"/>
      <c r="CL716" s="1"/>
      <c r="CM716" s="1"/>
      <c r="CN716" s="1"/>
      <c r="CO716" s="1"/>
      <c r="CP716" s="1"/>
      <c r="CQ716" s="1"/>
      <c r="CR716" s="1"/>
      <c r="CS716" s="1"/>
      <c r="CT716" s="1"/>
      <c r="CU716" s="1"/>
      <c r="CV716" s="1"/>
      <c r="CW716" s="1"/>
      <c r="CX716" s="1"/>
      <c r="CY716" s="1"/>
      <c r="CZ716" s="1"/>
      <c r="DA716" s="1"/>
      <c r="DB716" s="1"/>
      <c r="DC716" s="1"/>
      <c r="DD716" s="1"/>
      <c r="DE716" s="1"/>
      <c r="DF716" s="1"/>
      <c r="DG716" s="1"/>
      <c r="DH716" s="1"/>
      <c r="DI716" s="1"/>
      <c r="DJ716" s="1"/>
      <c r="DK716" s="1"/>
      <c r="DL716" s="1"/>
      <c r="DM716" s="1"/>
      <c r="DN716" s="1"/>
      <c r="DO716" s="1"/>
      <c r="DP716" s="1"/>
      <c r="DQ716" s="1"/>
      <c r="DR716" s="1"/>
      <c r="DS716" s="1"/>
      <c r="DT716" s="1"/>
      <c r="DU716" s="1"/>
      <c r="DV716" s="1"/>
      <c r="DW716" s="1"/>
      <c r="DX716" s="1"/>
      <c r="DY716" s="1"/>
      <c r="DZ716" s="1"/>
      <c r="EA716" s="1"/>
      <c r="EB716" s="1"/>
      <c r="EC716" s="1"/>
      <c r="ED716" s="1"/>
      <c r="EE716" s="1"/>
      <c r="EF716" s="1"/>
      <c r="EG716" s="1"/>
      <c r="EH716" s="1"/>
      <c r="EI716" s="1"/>
      <c r="EJ716" s="1"/>
      <c r="EK716" s="1"/>
      <c r="EL716" s="1"/>
      <c r="EM716" s="1"/>
      <c r="EN716" s="1"/>
      <c r="EO716" s="1"/>
      <c r="EP716" s="1"/>
      <c r="EQ716" s="1"/>
      <c r="ER716" s="1"/>
      <c r="ES716" s="1"/>
      <c r="ET716" s="1"/>
      <c r="EU716" s="1"/>
      <c r="EV716" s="1"/>
      <c r="EW716" s="1"/>
      <c r="EX716" s="1"/>
      <c r="EY716" s="1"/>
      <c r="EZ716" s="1"/>
      <c r="FA716" s="1"/>
      <c r="FB716" s="1"/>
      <c r="FC716" s="1"/>
      <c r="FD716" s="1"/>
      <c r="FE716" s="1"/>
      <c r="FF716" s="1"/>
      <c r="FG716" s="1"/>
      <c r="FH716" s="1"/>
    </row>
    <row r="717" spans="1:164" ht="15.75" customHeight="1" x14ac:dyDescent="0.25">
      <c r="A717" s="1">
        <v>66051</v>
      </c>
      <c r="B717" s="1" t="s">
        <v>718</v>
      </c>
      <c r="C717" s="1" t="s">
        <v>821</v>
      </c>
      <c r="D717" s="1" t="s">
        <v>825</v>
      </c>
      <c r="E717" s="1">
        <v>1950</v>
      </c>
      <c r="F717" s="1" t="s">
        <v>834</v>
      </c>
      <c r="G717" s="1" t="s">
        <v>840</v>
      </c>
      <c r="H717" s="2" t="s">
        <v>841</v>
      </c>
      <c r="I717" s="1" t="s">
        <v>854</v>
      </c>
      <c r="J717" s="33">
        <v>133043.39920948618</v>
      </c>
      <c r="K717" s="33">
        <v>1350.304347826087</v>
      </c>
      <c r="L717" s="33">
        <v>17772.486166007908</v>
      </c>
      <c r="M717" s="33">
        <v>70822.707509881438</v>
      </c>
      <c r="N717" s="33">
        <v>30417.15019762846</v>
      </c>
      <c r="O717" s="33">
        <v>10369.415019762848</v>
      </c>
      <c r="P717" s="33">
        <v>2311.335968379447</v>
      </c>
      <c r="Q717" s="33">
        <v>81008.22134387352</v>
      </c>
      <c r="R717" s="33">
        <v>1256.4347826086957</v>
      </c>
      <c r="S717" s="33">
        <v>2915.537549407115</v>
      </c>
      <c r="T717" s="33">
        <v>28007.138339920948</v>
      </c>
      <c r="U717" s="33">
        <v>13023.422924901188</v>
      </c>
      <c r="V717" s="33">
        <v>15787.351778656128</v>
      </c>
      <c r="W717" s="33">
        <v>11671.15415019763</v>
      </c>
      <c r="X717" s="33">
        <v>5676.7272727272739</v>
      </c>
      <c r="Y717" s="33">
        <v>2670.4545454545455</v>
      </c>
      <c r="Z717" s="33">
        <v>116621.92094861662</v>
      </c>
      <c r="AA717" s="33">
        <v>23471.50592885376</v>
      </c>
      <c r="AB717" s="33">
        <v>6666.6679841897248</v>
      </c>
      <c r="AC717" s="33">
        <v>50721.320158102775</v>
      </c>
      <c r="AD717" s="33">
        <v>22539.422924901188</v>
      </c>
      <c r="AE717" s="33">
        <v>13223.00395256917</v>
      </c>
      <c r="AF717" s="33">
        <v>123843.8418972332</v>
      </c>
      <c r="AG717" s="33">
        <v>1633.7707509881423</v>
      </c>
      <c r="AH717" s="33">
        <v>14902.09090909091</v>
      </c>
      <c r="AI717" s="33">
        <v>71162.264822134399</v>
      </c>
      <c r="AJ717" s="33">
        <v>25784.754940711464</v>
      </c>
      <c r="AK717" s="33">
        <v>8824.8656126482219</v>
      </c>
      <c r="AL717" s="33">
        <v>1536.094861660079</v>
      </c>
      <c r="AM717" s="33">
        <v>84796.264822134399</v>
      </c>
      <c r="AN717" s="33">
        <v>1421.312252964427</v>
      </c>
      <c r="AO717" s="33">
        <v>3107.2727272727275</v>
      </c>
      <c r="AP717" s="33">
        <v>26852.557312252968</v>
      </c>
      <c r="AQ717" s="33">
        <v>14101.920948616602</v>
      </c>
      <c r="AR717" s="33">
        <v>16007.525691699604</v>
      </c>
      <c r="AS717" s="33">
        <v>14793.98418972332</v>
      </c>
      <c r="AT717" s="33">
        <v>5983.351778656127</v>
      </c>
      <c r="AU717" s="33">
        <v>2528.3399209486165</v>
      </c>
      <c r="AV717" s="33">
        <v>124966.17786561266</v>
      </c>
      <c r="AW717" s="33">
        <v>25770.296442687748</v>
      </c>
      <c r="AX717" s="33">
        <v>7740.6600790513849</v>
      </c>
      <c r="AY717" s="33">
        <v>60046.422924901191</v>
      </c>
      <c r="AZ717" s="33">
        <v>20848.458498023716</v>
      </c>
      <c r="BA717" s="33">
        <v>10560.339920948618</v>
      </c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  <c r="CE717" s="1"/>
      <c r="CF717" s="1"/>
      <c r="CG717" s="1"/>
      <c r="CH717" s="1"/>
      <c r="CI717" s="1"/>
      <c r="CJ717" s="1"/>
      <c r="CK717" s="1"/>
      <c r="CL717" s="1"/>
      <c r="CM717" s="1"/>
      <c r="CN717" s="1"/>
      <c r="CO717" s="1"/>
      <c r="CP717" s="1"/>
      <c r="CQ717" s="1"/>
      <c r="CR717" s="1"/>
      <c r="CS717" s="1"/>
      <c r="CT717" s="1"/>
      <c r="CU717" s="1"/>
      <c r="CV717" s="1"/>
      <c r="CW717" s="1"/>
      <c r="CX717" s="1"/>
      <c r="CY717" s="1"/>
      <c r="CZ717" s="1"/>
      <c r="DA717" s="1"/>
      <c r="DB717" s="1"/>
      <c r="DC717" s="1"/>
      <c r="DD717" s="1"/>
      <c r="DE717" s="1"/>
      <c r="DF717" s="1"/>
      <c r="DG717" s="1"/>
      <c r="DH717" s="1"/>
      <c r="DI717" s="1"/>
      <c r="DJ717" s="1"/>
      <c r="DK717" s="1"/>
      <c r="DL717" s="1"/>
      <c r="DM717" s="1"/>
      <c r="DN717" s="1"/>
      <c r="DO717" s="1"/>
      <c r="DP717" s="1"/>
      <c r="DQ717" s="1"/>
      <c r="DR717" s="1"/>
      <c r="DS717" s="1"/>
      <c r="DT717" s="1"/>
      <c r="DU717" s="1"/>
      <c r="DV717" s="1"/>
      <c r="DW717" s="1"/>
      <c r="DX717" s="1"/>
      <c r="DY717" s="1"/>
      <c r="DZ717" s="1"/>
      <c r="EA717" s="1"/>
      <c r="EB717" s="1"/>
      <c r="EC717" s="1"/>
      <c r="ED717" s="1"/>
      <c r="EE717" s="1"/>
      <c r="EF717" s="1"/>
      <c r="EG717" s="1"/>
      <c r="EH717" s="1"/>
      <c r="EI717" s="1"/>
      <c r="EJ717" s="1"/>
      <c r="EK717" s="1"/>
      <c r="EL717" s="1"/>
      <c r="EM717" s="1"/>
      <c r="EN717" s="1"/>
      <c r="EO717" s="1"/>
      <c r="EP717" s="1"/>
      <c r="EQ717" s="1"/>
      <c r="ER717" s="1"/>
      <c r="ES717" s="1"/>
      <c r="ET717" s="1"/>
      <c r="EU717" s="1"/>
      <c r="EV717" s="1"/>
      <c r="EW717" s="1"/>
      <c r="EX717" s="1"/>
      <c r="EY717" s="1"/>
      <c r="EZ717" s="1"/>
      <c r="FA717" s="1"/>
      <c r="FB717" s="1"/>
      <c r="FC717" s="1"/>
      <c r="FD717" s="1"/>
      <c r="FE717" s="1"/>
      <c r="FF717" s="1"/>
      <c r="FG717" s="1"/>
      <c r="FH717" s="1"/>
    </row>
    <row r="718" spans="1:164" ht="15.75" customHeight="1" x14ac:dyDescent="0.25">
      <c r="A718" s="1">
        <v>66054</v>
      </c>
      <c r="B718" s="1" t="s">
        <v>719</v>
      </c>
      <c r="C718" s="1" t="s">
        <v>821</v>
      </c>
      <c r="D718" s="1" t="s">
        <v>827</v>
      </c>
      <c r="E718" s="1">
        <v>3200</v>
      </c>
      <c r="F718" s="1" t="s">
        <v>834</v>
      </c>
      <c r="G718" s="1" t="s">
        <v>840</v>
      </c>
      <c r="H718" s="1" t="s">
        <v>846</v>
      </c>
      <c r="I718" s="1" t="s">
        <v>851</v>
      </c>
      <c r="J718" s="33">
        <v>99672.308300395249</v>
      </c>
      <c r="K718" s="33">
        <v>10053.952569169962</v>
      </c>
      <c r="L718" s="33">
        <v>29761.758893280636</v>
      </c>
      <c r="M718" s="33">
        <v>27267.581027667984</v>
      </c>
      <c r="N718" s="33">
        <v>16101.138339920948</v>
      </c>
      <c r="O718" s="33">
        <v>14349.616600790514</v>
      </c>
      <c r="P718" s="33">
        <v>2138.2608695652175</v>
      </c>
      <c r="Q718" s="33">
        <v>78868.557312252975</v>
      </c>
      <c r="R718" s="33">
        <v>2433.509881422925</v>
      </c>
      <c r="S718" s="33">
        <v>5569.122529644269</v>
      </c>
      <c r="T718" s="33">
        <v>21196.122529644272</v>
      </c>
      <c r="U718" s="33">
        <v>16378.229249011858</v>
      </c>
      <c r="V718" s="33">
        <v>15495.209486166012</v>
      </c>
      <c r="W718" s="33">
        <v>13606.541501976288</v>
      </c>
      <c r="X718" s="33">
        <v>2627.4110671936764</v>
      </c>
      <c r="Y718" s="33">
        <v>1562.411067193676</v>
      </c>
      <c r="Z718" s="33">
        <v>104814.82608695653</v>
      </c>
      <c r="AA718" s="33">
        <v>40363.193675889328</v>
      </c>
      <c r="AB718" s="33">
        <v>18234.023715415024</v>
      </c>
      <c r="AC718" s="33">
        <v>13575.802371541502</v>
      </c>
      <c r="AD718" s="33">
        <v>17373.15019762846</v>
      </c>
      <c r="AE718" s="33">
        <v>15268.656126482214</v>
      </c>
      <c r="AF718" s="33">
        <v>78517.758893280639</v>
      </c>
      <c r="AG718" s="33">
        <v>10121.747035573124</v>
      </c>
      <c r="AH718" s="33">
        <v>17221.359683794468</v>
      </c>
      <c r="AI718" s="33">
        <v>20839.620553359684</v>
      </c>
      <c r="AJ718" s="33">
        <v>14864.11462450593</v>
      </c>
      <c r="AK718" s="33">
        <v>12686.861660079052</v>
      </c>
      <c r="AL718" s="33">
        <v>2784.0553359683799</v>
      </c>
      <c r="AM718" s="33">
        <v>79056.89328063243</v>
      </c>
      <c r="AN718" s="33">
        <v>2440.7786561264825</v>
      </c>
      <c r="AO718" s="33">
        <v>5365.6600790513839</v>
      </c>
      <c r="AP718" s="33">
        <v>17948.786561264824</v>
      </c>
      <c r="AQ718" s="33">
        <v>15980.600790513834</v>
      </c>
      <c r="AR718" s="33">
        <v>15031.446640316206</v>
      </c>
      <c r="AS718" s="33">
        <v>17167.367588932808</v>
      </c>
      <c r="AT718" s="33">
        <v>2963.6758893280635</v>
      </c>
      <c r="AU718" s="33">
        <v>2158.5770750988145</v>
      </c>
      <c r="AV718" s="33">
        <v>88453.086956521744</v>
      </c>
      <c r="AW718" s="33">
        <v>31661.000000000004</v>
      </c>
      <c r="AX718" s="33">
        <v>17214.88932806324</v>
      </c>
      <c r="AY718" s="33">
        <v>11445.13043478261</v>
      </c>
      <c r="AZ718" s="33">
        <v>12888.818181818182</v>
      </c>
      <c r="BA718" s="33">
        <v>15243.249011857708</v>
      </c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  <c r="CE718" s="1"/>
      <c r="CF718" s="1"/>
      <c r="CG718" s="1"/>
      <c r="CH718" s="1"/>
      <c r="CI718" s="1"/>
      <c r="CJ718" s="1"/>
      <c r="CK718" s="1"/>
      <c r="CL718" s="1"/>
      <c r="CM718" s="1"/>
      <c r="CN718" s="1"/>
      <c r="CO718" s="1"/>
      <c r="CP718" s="1"/>
      <c r="CQ718" s="1"/>
      <c r="CR718" s="1"/>
      <c r="CS718" s="1"/>
      <c r="CT718" s="1"/>
      <c r="CU718" s="1"/>
      <c r="CV718" s="1"/>
      <c r="CW718" s="1"/>
      <c r="CX718" s="1"/>
      <c r="CY718" s="1"/>
      <c r="CZ718" s="1"/>
      <c r="DA718" s="1"/>
      <c r="DB718" s="1"/>
      <c r="DC718" s="1"/>
      <c r="DD718" s="1"/>
      <c r="DE718" s="1"/>
      <c r="DF718" s="1"/>
      <c r="DG718" s="1"/>
      <c r="DH718" s="1"/>
      <c r="DI718" s="1"/>
      <c r="DJ718" s="1"/>
      <c r="DK718" s="1"/>
      <c r="DL718" s="1"/>
      <c r="DM718" s="1"/>
      <c r="DN718" s="1"/>
      <c r="DO718" s="1"/>
      <c r="DP718" s="1"/>
      <c r="DQ718" s="1"/>
      <c r="DR718" s="1"/>
      <c r="DS718" s="1"/>
      <c r="DT718" s="1"/>
      <c r="DU718" s="1"/>
      <c r="DV718" s="1"/>
      <c r="DW718" s="1"/>
      <c r="DX718" s="1"/>
      <c r="DY718" s="1"/>
      <c r="DZ718" s="1"/>
      <c r="EA718" s="1"/>
      <c r="EB718" s="1"/>
      <c r="EC718" s="1"/>
      <c r="ED718" s="1"/>
      <c r="EE718" s="1"/>
      <c r="EF718" s="1"/>
      <c r="EG718" s="1"/>
      <c r="EH718" s="1"/>
      <c r="EI718" s="1"/>
      <c r="EJ718" s="1"/>
      <c r="EK718" s="1"/>
      <c r="EL718" s="1"/>
      <c r="EM718" s="1"/>
      <c r="EN718" s="1"/>
      <c r="EO718" s="1"/>
      <c r="EP718" s="1"/>
      <c r="EQ718" s="1"/>
      <c r="ER718" s="1"/>
      <c r="ES718" s="1"/>
      <c r="ET718" s="1"/>
      <c r="EU718" s="1"/>
      <c r="EV718" s="1"/>
      <c r="EW718" s="1"/>
      <c r="EX718" s="1"/>
      <c r="EY718" s="1"/>
      <c r="EZ718" s="1"/>
      <c r="FA718" s="1"/>
      <c r="FB718" s="1"/>
      <c r="FC718" s="1"/>
      <c r="FD718" s="1"/>
      <c r="FE718" s="1"/>
      <c r="FF718" s="1"/>
      <c r="FG718" s="1"/>
      <c r="FH718" s="1"/>
    </row>
    <row r="719" spans="1:164" ht="15.75" customHeight="1" x14ac:dyDescent="0.25">
      <c r="A719" s="1">
        <v>66055</v>
      </c>
      <c r="B719" s="1" t="s">
        <v>720</v>
      </c>
      <c r="C719" s="1" t="s">
        <v>822</v>
      </c>
      <c r="D719" s="1" t="s">
        <v>825</v>
      </c>
      <c r="E719" s="1">
        <v>1973</v>
      </c>
      <c r="F719" s="1" t="s">
        <v>834</v>
      </c>
      <c r="G719" s="1" t="s">
        <v>840</v>
      </c>
      <c r="H719" s="2" t="s">
        <v>843</v>
      </c>
      <c r="I719" s="1" t="s">
        <v>852</v>
      </c>
      <c r="J719" s="33">
        <v>41537.881422924904</v>
      </c>
      <c r="K719" s="33">
        <v>2835.02766798419</v>
      </c>
      <c r="L719" s="33">
        <v>8782.1225296442699</v>
      </c>
      <c r="M719" s="33">
        <v>20363.067193675892</v>
      </c>
      <c r="N719" s="33">
        <v>5694.106719367589</v>
      </c>
      <c r="O719" s="33">
        <v>2405.4545454545455</v>
      </c>
      <c r="P719" s="33">
        <v>1458.102766798419</v>
      </c>
      <c r="Q719" s="33">
        <v>31296.20553359684</v>
      </c>
      <c r="R719" s="33">
        <v>499.48616600790518</v>
      </c>
      <c r="S719" s="33">
        <v>1408.8774703557312</v>
      </c>
      <c r="T719" s="33">
        <v>8943.778656126482</v>
      </c>
      <c r="U719" s="33">
        <v>5590.802371541502</v>
      </c>
      <c r="V719" s="33">
        <v>6001.9881422924909</v>
      </c>
      <c r="W719" s="33">
        <v>5312.1857707509889</v>
      </c>
      <c r="X719" s="33">
        <v>3480.233201581028</v>
      </c>
      <c r="Y719" s="33">
        <v>58.853754940711468</v>
      </c>
      <c r="Z719" s="33">
        <v>31550.332015810276</v>
      </c>
      <c r="AA719" s="33">
        <v>13568.980237154154</v>
      </c>
      <c r="AB719" s="33">
        <v>2961.383399209486</v>
      </c>
      <c r="AC719" s="33">
        <v>6287.343873517787</v>
      </c>
      <c r="AD719" s="33">
        <v>5711.146245059289</v>
      </c>
      <c r="AE719" s="33">
        <v>3021.4782608695655</v>
      </c>
      <c r="AF719" s="33">
        <v>43321.833992094864</v>
      </c>
      <c r="AG719" s="33">
        <v>3709.5335968379454</v>
      </c>
      <c r="AH719" s="33">
        <v>9491.4940711462459</v>
      </c>
      <c r="AI719" s="33">
        <v>18771.707509881424</v>
      </c>
      <c r="AJ719" s="33">
        <v>7328.2213438735189</v>
      </c>
      <c r="AK719" s="33">
        <v>2549.9565217391309</v>
      </c>
      <c r="AL719" s="33">
        <v>1470.920948616601</v>
      </c>
      <c r="AM719" s="33">
        <v>39588.707509881431</v>
      </c>
      <c r="AN719" s="33">
        <v>809.84189723320173</v>
      </c>
      <c r="AO719" s="33">
        <v>2212.8972332015815</v>
      </c>
      <c r="AP719" s="33">
        <v>13142.545454545456</v>
      </c>
      <c r="AQ719" s="33">
        <v>6236.8893280632419</v>
      </c>
      <c r="AR719" s="33">
        <v>7352.328063241107</v>
      </c>
      <c r="AS719" s="33">
        <v>6647.090909090909</v>
      </c>
      <c r="AT719" s="33">
        <v>3153.1818181818185</v>
      </c>
      <c r="AU719" s="33">
        <v>33.932806324110672</v>
      </c>
      <c r="AV719" s="33">
        <v>36984.209486166008</v>
      </c>
      <c r="AW719" s="33">
        <v>16884.584980237156</v>
      </c>
      <c r="AX719" s="33">
        <v>4085.3675889328065</v>
      </c>
      <c r="AY719" s="33">
        <v>5097.596837944664</v>
      </c>
      <c r="AZ719" s="33">
        <v>6463.9644268774709</v>
      </c>
      <c r="BA719" s="33">
        <v>4452.695652173913</v>
      </c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  <c r="BW719" s="1"/>
      <c r="BX719" s="1"/>
      <c r="BY719" s="1"/>
      <c r="BZ719" s="1"/>
      <c r="CA719" s="1"/>
      <c r="CB719" s="1"/>
      <c r="CC719" s="1"/>
      <c r="CD719" s="1"/>
      <c r="CE719" s="1"/>
      <c r="CF719" s="1"/>
      <c r="CG719" s="1"/>
      <c r="CH719" s="1"/>
      <c r="CI719" s="1"/>
      <c r="CJ719" s="1"/>
      <c r="CK719" s="1"/>
      <c r="CL719" s="1"/>
      <c r="CM719" s="1"/>
      <c r="CN719" s="1"/>
      <c r="CO719" s="1"/>
      <c r="CP719" s="1"/>
      <c r="CQ719" s="1"/>
      <c r="CR719" s="1"/>
      <c r="CS719" s="1"/>
      <c r="CT719" s="1"/>
      <c r="CU719" s="1"/>
      <c r="CV719" s="1"/>
      <c r="CW719" s="1"/>
      <c r="CX719" s="1"/>
      <c r="CY719" s="1"/>
      <c r="CZ719" s="1"/>
      <c r="DA719" s="1"/>
      <c r="DB719" s="1"/>
      <c r="DC719" s="1"/>
      <c r="DD719" s="1"/>
      <c r="DE719" s="1"/>
      <c r="DF719" s="1"/>
      <c r="DG719" s="1"/>
      <c r="DH719" s="1"/>
      <c r="DI719" s="1"/>
      <c r="DJ719" s="1"/>
      <c r="DK719" s="1"/>
      <c r="DL719" s="1"/>
      <c r="DM719" s="1"/>
      <c r="DN719" s="1"/>
      <c r="DO719" s="1"/>
      <c r="DP719" s="1"/>
      <c r="DQ719" s="1"/>
      <c r="DR719" s="1"/>
      <c r="DS719" s="1"/>
      <c r="DT719" s="1"/>
      <c r="DU719" s="1"/>
      <c r="DV719" s="1"/>
      <c r="DW719" s="1"/>
      <c r="DX719" s="1"/>
      <c r="DY719" s="1"/>
      <c r="DZ719" s="1"/>
      <c r="EA719" s="1"/>
      <c r="EB719" s="1"/>
      <c r="EC719" s="1"/>
      <c r="ED719" s="1"/>
      <c r="EE719" s="1"/>
      <c r="EF719" s="1"/>
      <c r="EG719" s="1"/>
      <c r="EH719" s="1"/>
      <c r="EI719" s="1"/>
      <c r="EJ719" s="1"/>
      <c r="EK719" s="1"/>
      <c r="EL719" s="1"/>
      <c r="EM719" s="1"/>
      <c r="EN719" s="1"/>
      <c r="EO719" s="1"/>
      <c r="EP719" s="1"/>
      <c r="EQ719" s="1"/>
      <c r="ER719" s="1"/>
      <c r="ES719" s="1"/>
      <c r="ET719" s="1"/>
      <c r="EU719" s="1"/>
      <c r="EV719" s="1"/>
      <c r="EW719" s="1"/>
      <c r="EX719" s="1"/>
      <c r="EY719" s="1"/>
      <c r="EZ719" s="1"/>
      <c r="FA719" s="1"/>
      <c r="FB719" s="1"/>
      <c r="FC719" s="1"/>
      <c r="FD719" s="1"/>
      <c r="FE719" s="1"/>
      <c r="FF719" s="1"/>
      <c r="FG719" s="1"/>
      <c r="FH719" s="1"/>
    </row>
    <row r="720" spans="1:164" ht="15.75" customHeight="1" x14ac:dyDescent="0.25">
      <c r="A720" s="1">
        <v>66067</v>
      </c>
      <c r="B720" s="1" t="s">
        <v>721</v>
      </c>
      <c r="C720" s="1" t="s">
        <v>821</v>
      </c>
      <c r="D720" s="1" t="s">
        <v>827</v>
      </c>
      <c r="E720" s="1">
        <v>2830</v>
      </c>
      <c r="F720" s="1" t="s">
        <v>832</v>
      </c>
      <c r="G720" s="1" t="s">
        <v>840</v>
      </c>
      <c r="H720" s="2" t="s">
        <v>845</v>
      </c>
      <c r="I720" s="1" t="s">
        <v>851</v>
      </c>
      <c r="J720" s="33">
        <v>142519.90513833996</v>
      </c>
      <c r="K720" s="33">
        <v>12627.565217391306</v>
      </c>
      <c r="L720" s="33">
        <v>24689.901185770752</v>
      </c>
      <c r="M720" s="33">
        <v>63804.992094861664</v>
      </c>
      <c r="N720" s="33">
        <v>19817.17391304348</v>
      </c>
      <c r="O720" s="33">
        <v>19882.316205533596</v>
      </c>
      <c r="P720" s="33">
        <v>1697.9565217391305</v>
      </c>
      <c r="Q720" s="33">
        <v>152742.40316205536</v>
      </c>
      <c r="R720" s="33">
        <v>3126.553359683795</v>
      </c>
      <c r="S720" s="33">
        <v>9316.4861660079059</v>
      </c>
      <c r="T720" s="33">
        <v>52804.4743083004</v>
      </c>
      <c r="U720" s="33">
        <v>25202.913043478264</v>
      </c>
      <c r="V720" s="33">
        <v>26846.857707509884</v>
      </c>
      <c r="W720" s="33">
        <v>27178.703557312252</v>
      </c>
      <c r="X720" s="33">
        <v>6052.1818181818189</v>
      </c>
      <c r="Y720" s="33">
        <v>2214.233201581028</v>
      </c>
      <c r="Z720" s="33">
        <v>138718.0671936759</v>
      </c>
      <c r="AA720" s="33">
        <v>62363.150197628456</v>
      </c>
      <c r="AB720" s="33">
        <v>17218.517786561268</v>
      </c>
      <c r="AC720" s="33">
        <v>21642.944664031624</v>
      </c>
      <c r="AD720" s="33">
        <v>17055.505928853756</v>
      </c>
      <c r="AE720" s="33">
        <v>20437.948616600792</v>
      </c>
      <c r="AF720" s="33">
        <v>150093.90909090915</v>
      </c>
      <c r="AG720" s="33">
        <v>12365.20553359684</v>
      </c>
      <c r="AH720" s="33">
        <v>24827.201581027668</v>
      </c>
      <c r="AI720" s="33">
        <v>72110.181818181823</v>
      </c>
      <c r="AJ720" s="33">
        <v>19365.415019762848</v>
      </c>
      <c r="AK720" s="33">
        <v>19638.549407114624</v>
      </c>
      <c r="AL720" s="33">
        <v>1787.3557312252967</v>
      </c>
      <c r="AM720" s="33">
        <v>158910.29249011859</v>
      </c>
      <c r="AN720" s="33">
        <v>3146.501976284585</v>
      </c>
      <c r="AO720" s="33">
        <v>8065.7984189723329</v>
      </c>
      <c r="AP720" s="33">
        <v>56466.545454545456</v>
      </c>
      <c r="AQ720" s="33">
        <v>26034.956521739132</v>
      </c>
      <c r="AR720" s="33">
        <v>29746.110671936764</v>
      </c>
      <c r="AS720" s="33">
        <v>27511.146245059288</v>
      </c>
      <c r="AT720" s="33">
        <v>5451.407114624506</v>
      </c>
      <c r="AU720" s="33">
        <v>2487.826086956522</v>
      </c>
      <c r="AV720" s="33">
        <v>141308.01976284588</v>
      </c>
      <c r="AW720" s="33">
        <v>63178.545454545463</v>
      </c>
      <c r="AX720" s="33">
        <v>16905.33992094862</v>
      </c>
      <c r="AY720" s="33">
        <v>22976.11067193676</v>
      </c>
      <c r="AZ720" s="33">
        <v>13241.245059288538</v>
      </c>
      <c r="BA720" s="33">
        <v>25006.778656126484</v>
      </c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  <c r="BW720" s="1"/>
      <c r="BX720" s="1"/>
      <c r="BY720" s="1"/>
      <c r="BZ720" s="1"/>
      <c r="CA720" s="1"/>
      <c r="CB720" s="1"/>
      <c r="CC720" s="1"/>
      <c r="CD720" s="1"/>
      <c r="CE720" s="1"/>
      <c r="CF720" s="1"/>
      <c r="CG720" s="1"/>
      <c r="CH720" s="1"/>
      <c r="CI720" s="1"/>
      <c r="CJ720" s="1"/>
      <c r="CK720" s="1"/>
      <c r="CL720" s="1"/>
      <c r="CM720" s="1"/>
      <c r="CN720" s="1"/>
      <c r="CO720" s="1"/>
      <c r="CP720" s="1"/>
      <c r="CQ720" s="1"/>
      <c r="CR720" s="1"/>
      <c r="CS720" s="1"/>
      <c r="CT720" s="1"/>
      <c r="CU720" s="1"/>
      <c r="CV720" s="1"/>
      <c r="CW720" s="1"/>
      <c r="CX720" s="1"/>
      <c r="CY720" s="1"/>
      <c r="CZ720" s="1"/>
      <c r="DA720" s="1"/>
      <c r="DB720" s="1"/>
      <c r="DC720" s="1"/>
      <c r="DD720" s="1"/>
      <c r="DE720" s="1"/>
      <c r="DF720" s="1"/>
      <c r="DG720" s="1"/>
      <c r="DH720" s="1"/>
      <c r="DI720" s="1"/>
      <c r="DJ720" s="1"/>
      <c r="DK720" s="1"/>
      <c r="DL720" s="1"/>
      <c r="DM720" s="1"/>
      <c r="DN720" s="1"/>
      <c r="DO720" s="1"/>
      <c r="DP720" s="1"/>
      <c r="DQ720" s="1"/>
      <c r="DR720" s="1"/>
      <c r="DS720" s="1"/>
      <c r="DT720" s="1"/>
      <c r="DU720" s="1"/>
      <c r="DV720" s="1"/>
      <c r="DW720" s="1"/>
      <c r="DX720" s="1"/>
      <c r="DY720" s="1"/>
      <c r="DZ720" s="1"/>
      <c r="EA720" s="1"/>
      <c r="EB720" s="1"/>
      <c r="EC720" s="1"/>
      <c r="ED720" s="1"/>
      <c r="EE720" s="1"/>
      <c r="EF720" s="1"/>
      <c r="EG720" s="1"/>
      <c r="EH720" s="1"/>
      <c r="EI720" s="1"/>
      <c r="EJ720" s="1"/>
      <c r="EK720" s="1"/>
      <c r="EL720" s="1"/>
      <c r="EM720" s="1"/>
      <c r="EN720" s="1"/>
      <c r="EO720" s="1"/>
      <c r="EP720" s="1"/>
      <c r="EQ720" s="1"/>
      <c r="ER720" s="1"/>
      <c r="ES720" s="1"/>
      <c r="ET720" s="1"/>
      <c r="EU720" s="1"/>
      <c r="EV720" s="1"/>
      <c r="EW720" s="1"/>
      <c r="EX720" s="1"/>
      <c r="EY720" s="1"/>
      <c r="EZ720" s="1"/>
      <c r="FA720" s="1"/>
      <c r="FB720" s="1"/>
      <c r="FC720" s="1"/>
      <c r="FD720" s="1"/>
      <c r="FE720" s="1"/>
      <c r="FF720" s="1"/>
      <c r="FG720" s="1"/>
      <c r="FH720" s="1"/>
    </row>
    <row r="721" spans="1:164" ht="15.75" customHeight="1" x14ac:dyDescent="0.25">
      <c r="A721" s="1">
        <v>66069</v>
      </c>
      <c r="B721" s="1" t="s">
        <v>722</v>
      </c>
      <c r="C721" s="1" t="s">
        <v>821</v>
      </c>
      <c r="D721" s="1" t="s">
        <v>824</v>
      </c>
      <c r="E721" s="1">
        <v>2470</v>
      </c>
      <c r="F721" s="1" t="s">
        <v>836</v>
      </c>
      <c r="G721" s="1" t="s">
        <v>840</v>
      </c>
      <c r="H721" s="1" t="s">
        <v>841</v>
      </c>
      <c r="I721" s="1" t="s">
        <v>853</v>
      </c>
      <c r="J721" s="33">
        <v>91395.217391304352</v>
      </c>
      <c r="K721" s="33">
        <v>6053.1739130434789</v>
      </c>
      <c r="L721" s="33">
        <v>15101.905138339922</v>
      </c>
      <c r="M721" s="33">
        <v>41552.833992094864</v>
      </c>
      <c r="N721" s="33">
        <v>14108.747035573122</v>
      </c>
      <c r="O721" s="33">
        <v>12503.656126482214</v>
      </c>
      <c r="P721" s="33">
        <v>2074.901185770751</v>
      </c>
      <c r="Q721" s="33">
        <v>71767.268774703567</v>
      </c>
      <c r="R721" s="33">
        <v>1641.7272727272727</v>
      </c>
      <c r="S721" s="33">
        <v>4166.063241106719</v>
      </c>
      <c r="T721" s="33">
        <v>23117.122529644272</v>
      </c>
      <c r="U721" s="33">
        <v>15651.308300395258</v>
      </c>
      <c r="V721" s="33">
        <v>15642.4743083004</v>
      </c>
      <c r="W721" s="33">
        <v>9124.1146245059281</v>
      </c>
      <c r="X721" s="33">
        <v>1586.0671936758895</v>
      </c>
      <c r="Y721" s="33">
        <v>838.39130434782624</v>
      </c>
      <c r="Z721" s="33">
        <v>95068.134387351776</v>
      </c>
      <c r="AA721" s="33">
        <v>39894.399209486168</v>
      </c>
      <c r="AB721" s="33">
        <v>11614.671936758894</v>
      </c>
      <c r="AC721" s="33">
        <v>18489.774703557312</v>
      </c>
      <c r="AD721" s="33">
        <v>12920.426877470356</v>
      </c>
      <c r="AE721" s="33">
        <v>12148.861660079052</v>
      </c>
      <c r="AF721" s="33">
        <v>76648.667984189742</v>
      </c>
      <c r="AG721" s="33">
        <v>5112.608695652174</v>
      </c>
      <c r="AH721" s="33">
        <v>13355.02371541502</v>
      </c>
      <c r="AI721" s="33">
        <v>34082.869565217392</v>
      </c>
      <c r="AJ721" s="33">
        <v>13439.913043478264</v>
      </c>
      <c r="AK721" s="33">
        <v>9931.177865612648</v>
      </c>
      <c r="AL721" s="33">
        <v>727.07509881422925</v>
      </c>
      <c r="AM721" s="33">
        <v>77476.608695652176</v>
      </c>
      <c r="AN721" s="33">
        <v>1309.0671936758895</v>
      </c>
      <c r="AO721" s="33">
        <v>4514.316205533597</v>
      </c>
      <c r="AP721" s="33">
        <v>24382.26086956522</v>
      </c>
      <c r="AQ721" s="33">
        <v>19679.498023715416</v>
      </c>
      <c r="AR721" s="33">
        <v>14965.948616600794</v>
      </c>
      <c r="AS721" s="33">
        <v>10127.05928853755</v>
      </c>
      <c r="AT721" s="33">
        <v>1319.3043478260872</v>
      </c>
      <c r="AU721" s="33">
        <v>1179.1541501976287</v>
      </c>
      <c r="AV721" s="33">
        <v>83786.561264822143</v>
      </c>
      <c r="AW721" s="33">
        <v>36625.648221343879</v>
      </c>
      <c r="AX721" s="33">
        <v>8894.0750988142299</v>
      </c>
      <c r="AY721" s="33">
        <v>16334.679841897234</v>
      </c>
      <c r="AZ721" s="33">
        <v>10494.889328063242</v>
      </c>
      <c r="BA721" s="33">
        <v>11437.268774703558</v>
      </c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  <c r="BW721" s="1"/>
      <c r="BX721" s="1"/>
      <c r="BY721" s="1"/>
      <c r="BZ721" s="1"/>
      <c r="CA721" s="1"/>
      <c r="CB721" s="1"/>
      <c r="CC721" s="1"/>
      <c r="CD721" s="1"/>
      <c r="CE721" s="1"/>
      <c r="CF721" s="1"/>
      <c r="CG721" s="1"/>
      <c r="CH721" s="1"/>
      <c r="CI721" s="1"/>
      <c r="CJ721" s="1"/>
      <c r="CK721" s="1"/>
      <c r="CL721" s="1"/>
      <c r="CM721" s="1"/>
      <c r="CN721" s="1"/>
      <c r="CO721" s="1"/>
      <c r="CP721" s="1"/>
      <c r="CQ721" s="1"/>
      <c r="CR721" s="1"/>
      <c r="CS721" s="1"/>
      <c r="CT721" s="1"/>
      <c r="CU721" s="1"/>
      <c r="CV721" s="1"/>
      <c r="CW721" s="1"/>
      <c r="CX721" s="1"/>
      <c r="CY721" s="1"/>
      <c r="CZ721" s="1"/>
      <c r="DA721" s="1"/>
      <c r="DB721" s="1"/>
      <c r="DC721" s="1"/>
      <c r="DD721" s="1"/>
      <c r="DE721" s="1"/>
      <c r="DF721" s="1"/>
      <c r="DG721" s="1"/>
      <c r="DH721" s="1"/>
      <c r="DI721" s="1"/>
      <c r="DJ721" s="1"/>
      <c r="DK721" s="1"/>
      <c r="DL721" s="1"/>
      <c r="DM721" s="1"/>
      <c r="DN721" s="1"/>
      <c r="DO721" s="1"/>
      <c r="DP721" s="1"/>
      <c r="DQ721" s="1"/>
      <c r="DR721" s="1"/>
      <c r="DS721" s="1"/>
      <c r="DT721" s="1"/>
      <c r="DU721" s="1"/>
      <c r="DV721" s="1"/>
      <c r="DW721" s="1"/>
      <c r="DX721" s="1"/>
      <c r="DY721" s="1"/>
      <c r="DZ721" s="1"/>
      <c r="EA721" s="1"/>
      <c r="EB721" s="1"/>
      <c r="EC721" s="1"/>
      <c r="ED721" s="1"/>
      <c r="EE721" s="1"/>
      <c r="EF721" s="1"/>
      <c r="EG721" s="1"/>
      <c r="EH721" s="1"/>
      <c r="EI721" s="1"/>
      <c r="EJ721" s="1"/>
      <c r="EK721" s="1"/>
      <c r="EL721" s="1"/>
      <c r="EM721" s="1"/>
      <c r="EN721" s="1"/>
      <c r="EO721" s="1"/>
      <c r="EP721" s="1"/>
      <c r="EQ721" s="1"/>
      <c r="ER721" s="1"/>
      <c r="ES721" s="1"/>
      <c r="ET721" s="1"/>
      <c r="EU721" s="1"/>
      <c r="EV721" s="1"/>
      <c r="EW721" s="1"/>
      <c r="EX721" s="1"/>
      <c r="EY721" s="1"/>
      <c r="EZ721" s="1"/>
      <c r="FA721" s="1"/>
      <c r="FB721" s="1"/>
      <c r="FC721" s="1"/>
      <c r="FD721" s="1"/>
      <c r="FE721" s="1"/>
      <c r="FF721" s="1"/>
      <c r="FG721" s="1"/>
      <c r="FH721" s="1"/>
    </row>
    <row r="722" spans="1:164" ht="15.75" customHeight="1" x14ac:dyDescent="0.25">
      <c r="A722" s="1">
        <v>66072</v>
      </c>
      <c r="B722" s="1" t="s">
        <v>723</v>
      </c>
      <c r="C722" s="1" t="s">
        <v>822</v>
      </c>
      <c r="D722" s="1" t="s">
        <v>827</v>
      </c>
      <c r="E722" s="1">
        <v>4000</v>
      </c>
      <c r="F722" s="1" t="s">
        <v>835</v>
      </c>
      <c r="G722" s="1" t="s">
        <v>840</v>
      </c>
      <c r="H722" s="2" t="s">
        <v>845</v>
      </c>
      <c r="I722" s="1" t="s">
        <v>851</v>
      </c>
      <c r="J722" s="33">
        <v>135860.92094861661</v>
      </c>
      <c r="K722" s="33">
        <v>11844.458498023716</v>
      </c>
      <c r="L722" s="33">
        <v>19541.604743083008</v>
      </c>
      <c r="M722" s="33">
        <v>59727.920948616607</v>
      </c>
      <c r="N722" s="33">
        <v>28203.97628458498</v>
      </c>
      <c r="O722" s="33">
        <v>14724.304347826088</v>
      </c>
      <c r="P722" s="33">
        <v>1818.6561264822135</v>
      </c>
      <c r="Q722" s="33">
        <v>135567.54150197629</v>
      </c>
      <c r="R722" s="33">
        <v>2516.833992094862</v>
      </c>
      <c r="S722" s="33">
        <v>5291.920948616601</v>
      </c>
      <c r="T722" s="33">
        <v>46544.830039525696</v>
      </c>
      <c r="U722" s="33">
        <v>22337.20553359684</v>
      </c>
      <c r="V722" s="33">
        <v>23990.972332015812</v>
      </c>
      <c r="W722" s="33">
        <v>26580.762845849804</v>
      </c>
      <c r="X722" s="33">
        <v>5140.952569169961</v>
      </c>
      <c r="Y722" s="33">
        <v>3164.0632411067195</v>
      </c>
      <c r="Z722" s="33">
        <v>113450.20158102768</v>
      </c>
      <c r="AA722" s="33">
        <v>42206.88932806324</v>
      </c>
      <c r="AB722" s="33">
        <v>14608.106719367588</v>
      </c>
      <c r="AC722" s="33">
        <v>26196.889328063244</v>
      </c>
      <c r="AD722" s="33">
        <v>14822.723320158104</v>
      </c>
      <c r="AE722" s="33">
        <v>15615.592885375494</v>
      </c>
      <c r="AF722" s="33">
        <v>73086.652173913055</v>
      </c>
      <c r="AG722" s="33">
        <v>5332.8735177865619</v>
      </c>
      <c r="AH722" s="33">
        <v>6470.209486166008</v>
      </c>
      <c r="AI722" s="33">
        <v>38787.264822134392</v>
      </c>
      <c r="AJ722" s="33">
        <v>16042.667984189724</v>
      </c>
      <c r="AK722" s="33">
        <v>5779.584980237154</v>
      </c>
      <c r="AL722" s="33">
        <v>674.0513833992095</v>
      </c>
      <c r="AM722" s="33">
        <v>115338.99604743085</v>
      </c>
      <c r="AN722" s="33">
        <v>1440.3241106719368</v>
      </c>
      <c r="AO722" s="33">
        <v>3038.0909090909095</v>
      </c>
      <c r="AP722" s="33">
        <v>39579.059288537552</v>
      </c>
      <c r="AQ722" s="33">
        <v>18244.16600790514</v>
      </c>
      <c r="AR722" s="33">
        <v>20940.88932806324</v>
      </c>
      <c r="AS722" s="33">
        <v>25724.26877470356</v>
      </c>
      <c r="AT722" s="33">
        <v>3984.118577075099</v>
      </c>
      <c r="AU722" s="33">
        <v>2388.0790513833995</v>
      </c>
      <c r="AV722" s="33">
        <v>86872.181818181823</v>
      </c>
      <c r="AW722" s="33">
        <v>35074.209486166008</v>
      </c>
      <c r="AX722" s="33">
        <v>11533.889328063242</v>
      </c>
      <c r="AY722" s="33">
        <v>19657.557312252968</v>
      </c>
      <c r="AZ722" s="33">
        <v>9791</v>
      </c>
      <c r="BA722" s="33">
        <v>10815.525691699606</v>
      </c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  <c r="BW722" s="1"/>
      <c r="BX722" s="1"/>
      <c r="BY722" s="1"/>
      <c r="BZ722" s="1"/>
      <c r="CA722" s="1"/>
      <c r="CB722" s="1"/>
      <c r="CC722" s="1"/>
      <c r="CD722" s="1"/>
      <c r="CE722" s="1"/>
      <c r="CF722" s="1"/>
      <c r="CG722" s="1"/>
      <c r="CH722" s="1"/>
      <c r="CI722" s="1"/>
      <c r="CJ722" s="1"/>
      <c r="CK722" s="1"/>
      <c r="CL722" s="1"/>
      <c r="CM722" s="1"/>
      <c r="CN722" s="1"/>
      <c r="CO722" s="1"/>
      <c r="CP722" s="1"/>
      <c r="CQ722" s="1"/>
      <c r="CR722" s="1"/>
      <c r="CS722" s="1"/>
      <c r="CT722" s="1"/>
      <c r="CU722" s="1"/>
      <c r="CV722" s="1"/>
      <c r="CW722" s="1"/>
      <c r="CX722" s="1"/>
      <c r="CY722" s="1"/>
      <c r="CZ722" s="1"/>
      <c r="DA722" s="1"/>
      <c r="DB722" s="1"/>
      <c r="DC722" s="1"/>
      <c r="DD722" s="1"/>
      <c r="DE722" s="1"/>
      <c r="DF722" s="1"/>
      <c r="DG722" s="1"/>
      <c r="DH722" s="1"/>
      <c r="DI722" s="1"/>
      <c r="DJ722" s="1"/>
      <c r="DK722" s="1"/>
      <c r="DL722" s="1"/>
      <c r="DM722" s="1"/>
      <c r="DN722" s="1"/>
      <c r="DO722" s="1"/>
      <c r="DP722" s="1"/>
      <c r="DQ722" s="1"/>
      <c r="DR722" s="1"/>
      <c r="DS722" s="1"/>
      <c r="DT722" s="1"/>
      <c r="DU722" s="1"/>
      <c r="DV722" s="1"/>
      <c r="DW722" s="1"/>
      <c r="DX722" s="1"/>
      <c r="DY722" s="1"/>
      <c r="DZ722" s="1"/>
      <c r="EA722" s="1"/>
      <c r="EB722" s="1"/>
      <c r="EC722" s="1"/>
      <c r="ED722" s="1"/>
      <c r="EE722" s="1"/>
      <c r="EF722" s="1"/>
      <c r="EG722" s="1"/>
      <c r="EH722" s="1"/>
      <c r="EI722" s="1"/>
      <c r="EJ722" s="1"/>
      <c r="EK722" s="1"/>
      <c r="EL722" s="1"/>
      <c r="EM722" s="1"/>
      <c r="EN722" s="1"/>
      <c r="EO722" s="1"/>
      <c r="EP722" s="1"/>
      <c r="EQ722" s="1"/>
      <c r="ER722" s="1"/>
      <c r="ES722" s="1"/>
      <c r="ET722" s="1"/>
      <c r="EU722" s="1"/>
      <c r="EV722" s="1"/>
      <c r="EW722" s="1"/>
      <c r="EX722" s="1"/>
      <c r="EY722" s="1"/>
      <c r="EZ722" s="1"/>
      <c r="FA722" s="1"/>
      <c r="FB722" s="1"/>
      <c r="FC722" s="1"/>
      <c r="FD722" s="1"/>
      <c r="FE722" s="1"/>
      <c r="FF722" s="1"/>
      <c r="FG722" s="1"/>
      <c r="FH722" s="1"/>
    </row>
    <row r="723" spans="1:164" ht="15.75" customHeight="1" x14ac:dyDescent="0.25">
      <c r="A723" s="1">
        <v>66073</v>
      </c>
      <c r="B723" s="1" t="s">
        <v>724</v>
      </c>
      <c r="C723" s="1" t="s">
        <v>822</v>
      </c>
      <c r="D723" s="1" t="s">
        <v>824</v>
      </c>
      <c r="E723" s="1">
        <v>2200</v>
      </c>
      <c r="F723" s="1" t="s">
        <v>833</v>
      </c>
      <c r="G723" s="1" t="s">
        <v>840</v>
      </c>
      <c r="H723" s="2" t="s">
        <v>841</v>
      </c>
      <c r="I723" s="1" t="s">
        <v>853</v>
      </c>
      <c r="J723" s="33">
        <v>96329.399209486175</v>
      </c>
      <c r="K723" s="33">
        <v>6723.5810276679849</v>
      </c>
      <c r="L723" s="33">
        <v>18568.89723320158</v>
      </c>
      <c r="M723" s="33">
        <v>34299.845849802376</v>
      </c>
      <c r="N723" s="33">
        <v>24865.885375494076</v>
      </c>
      <c r="O723" s="33">
        <v>10951.798418972332</v>
      </c>
      <c r="P723" s="33">
        <v>919.39130434782612</v>
      </c>
      <c r="Q723" s="33">
        <v>65972.913043478271</v>
      </c>
      <c r="R723" s="33">
        <v>1354.411067193676</v>
      </c>
      <c r="S723" s="33">
        <v>2927.316205533597</v>
      </c>
      <c r="T723" s="33">
        <v>26485.106719367595</v>
      </c>
      <c r="U723" s="33">
        <v>9542.8774703557319</v>
      </c>
      <c r="V723" s="33">
        <v>12821.446640316208</v>
      </c>
      <c r="W723" s="33">
        <v>8652.1976284584998</v>
      </c>
      <c r="X723" s="33">
        <v>2959.0988142292495</v>
      </c>
      <c r="Y723" s="33">
        <v>1230.4584980237155</v>
      </c>
      <c r="Z723" s="33">
        <v>70858.660079051391</v>
      </c>
      <c r="AA723" s="33">
        <v>29736.786561264827</v>
      </c>
      <c r="AB723" s="33">
        <v>6701.8853754940719</v>
      </c>
      <c r="AC723" s="33">
        <v>12153.07509881423</v>
      </c>
      <c r="AD723" s="33">
        <v>11484.000000000002</v>
      </c>
      <c r="AE723" s="33">
        <v>10782.913043478262</v>
      </c>
      <c r="AF723" s="33">
        <v>93251.770750988144</v>
      </c>
      <c r="AG723" s="33">
        <v>6768.3675889328069</v>
      </c>
      <c r="AH723" s="33">
        <v>17974.434782608696</v>
      </c>
      <c r="AI723" s="33">
        <v>38096.806324110672</v>
      </c>
      <c r="AJ723" s="33">
        <v>20867.956521739132</v>
      </c>
      <c r="AK723" s="33">
        <v>7663.7075098814239</v>
      </c>
      <c r="AL723" s="33">
        <v>1880.4980237154155</v>
      </c>
      <c r="AM723" s="33">
        <v>67363.003952569168</v>
      </c>
      <c r="AN723" s="33">
        <v>1382.4466403162057</v>
      </c>
      <c r="AO723" s="33">
        <v>3394.98418972332</v>
      </c>
      <c r="AP723" s="33">
        <v>24748.055335968384</v>
      </c>
      <c r="AQ723" s="33">
        <v>10103.260869565218</v>
      </c>
      <c r="AR723" s="33">
        <v>12141.743083003954</v>
      </c>
      <c r="AS723" s="33">
        <v>11198.561264822136</v>
      </c>
      <c r="AT723" s="33">
        <v>3055.936758893281</v>
      </c>
      <c r="AU723" s="33">
        <v>1338.01581027668</v>
      </c>
      <c r="AV723" s="33">
        <v>70940.335968379441</v>
      </c>
      <c r="AW723" s="33">
        <v>28280.557312252964</v>
      </c>
      <c r="AX723" s="33">
        <v>7287.1422924901199</v>
      </c>
      <c r="AY723" s="33">
        <v>11804.367588932808</v>
      </c>
      <c r="AZ723" s="33">
        <v>12824.16205533597</v>
      </c>
      <c r="BA723" s="33">
        <v>10744.10671936759</v>
      </c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  <c r="BW723" s="1"/>
      <c r="BX723" s="1"/>
      <c r="BY723" s="1"/>
      <c r="BZ723" s="1"/>
      <c r="CA723" s="1"/>
      <c r="CB723" s="1"/>
      <c r="CC723" s="1"/>
      <c r="CD723" s="1"/>
      <c r="CE723" s="1"/>
      <c r="CF723" s="1"/>
      <c r="CG723" s="1"/>
      <c r="CH723" s="1"/>
      <c r="CI723" s="1"/>
      <c r="CJ723" s="1"/>
      <c r="CK723" s="1"/>
      <c r="CL723" s="1"/>
      <c r="CM723" s="1"/>
      <c r="CN723" s="1"/>
      <c r="CO723" s="1"/>
      <c r="CP723" s="1"/>
      <c r="CQ723" s="1"/>
      <c r="CR723" s="1"/>
      <c r="CS723" s="1"/>
      <c r="CT723" s="1"/>
      <c r="CU723" s="1"/>
      <c r="CV723" s="1"/>
      <c r="CW723" s="1"/>
      <c r="CX723" s="1"/>
      <c r="CY723" s="1"/>
      <c r="CZ723" s="1"/>
      <c r="DA723" s="1"/>
      <c r="DB723" s="1"/>
      <c r="DC723" s="1"/>
      <c r="DD723" s="1"/>
      <c r="DE723" s="1"/>
      <c r="DF723" s="1"/>
      <c r="DG723" s="1"/>
      <c r="DH723" s="1"/>
      <c r="DI723" s="1"/>
      <c r="DJ723" s="1"/>
      <c r="DK723" s="1"/>
      <c r="DL723" s="1"/>
      <c r="DM723" s="1"/>
      <c r="DN723" s="1"/>
      <c r="DO723" s="1"/>
      <c r="DP723" s="1"/>
      <c r="DQ723" s="1"/>
      <c r="DR723" s="1"/>
      <c r="DS723" s="1"/>
      <c r="DT723" s="1"/>
      <c r="DU723" s="1"/>
      <c r="DV723" s="1"/>
      <c r="DW723" s="1"/>
      <c r="DX723" s="1"/>
      <c r="DY723" s="1"/>
      <c r="DZ723" s="1"/>
      <c r="EA723" s="1"/>
      <c r="EB723" s="1"/>
      <c r="EC723" s="1"/>
      <c r="ED723" s="1"/>
      <c r="EE723" s="1"/>
      <c r="EF723" s="1"/>
      <c r="EG723" s="1"/>
      <c r="EH723" s="1"/>
      <c r="EI723" s="1"/>
      <c r="EJ723" s="1"/>
      <c r="EK723" s="1"/>
      <c r="EL723" s="1"/>
      <c r="EM723" s="1"/>
      <c r="EN723" s="1"/>
      <c r="EO723" s="1"/>
      <c r="EP723" s="1"/>
      <c r="EQ723" s="1"/>
      <c r="ER723" s="1"/>
      <c r="ES723" s="1"/>
      <c r="ET723" s="1"/>
      <c r="EU723" s="1"/>
      <c r="EV723" s="1"/>
      <c r="EW723" s="1"/>
      <c r="EX723" s="1"/>
      <c r="EY723" s="1"/>
      <c r="EZ723" s="1"/>
      <c r="FA723" s="1"/>
      <c r="FB723" s="1"/>
      <c r="FC723" s="1"/>
      <c r="FD723" s="1"/>
      <c r="FE723" s="1"/>
      <c r="FF723" s="1"/>
      <c r="FG723" s="1"/>
      <c r="FH723" s="1"/>
    </row>
    <row r="724" spans="1:164" ht="15.75" customHeight="1" x14ac:dyDescent="0.25">
      <c r="A724" s="1">
        <v>66075</v>
      </c>
      <c r="B724" s="1" t="s">
        <v>725</v>
      </c>
      <c r="C724" s="1" t="s">
        <v>822</v>
      </c>
      <c r="D724" s="1" t="s">
        <v>827</v>
      </c>
      <c r="E724" s="1">
        <v>3400</v>
      </c>
      <c r="F724" s="1" t="s">
        <v>835</v>
      </c>
      <c r="G724" s="1" t="s">
        <v>840</v>
      </c>
      <c r="H724" s="1" t="s">
        <v>845</v>
      </c>
      <c r="I724" s="1" t="s">
        <v>851</v>
      </c>
      <c r="J724" s="33">
        <v>133265.10276679843</v>
      </c>
      <c r="K724" s="33">
        <v>10527.312252964428</v>
      </c>
      <c r="L724" s="33">
        <v>18769.418972332016</v>
      </c>
      <c r="M724" s="33">
        <v>67320.604743083008</v>
      </c>
      <c r="N724" s="33">
        <v>18064.533596837944</v>
      </c>
      <c r="O724" s="33">
        <v>15845.802371541502</v>
      </c>
      <c r="P724" s="33">
        <v>2737.430830039526</v>
      </c>
      <c r="Q724" s="33">
        <v>136720.81422924902</v>
      </c>
      <c r="R724" s="33">
        <v>2602.114624505929</v>
      </c>
      <c r="S724" s="33">
        <v>4597.5731225296449</v>
      </c>
      <c r="T724" s="33">
        <v>37170.019762845848</v>
      </c>
      <c r="U724" s="33">
        <v>22378.968379446644</v>
      </c>
      <c r="V724" s="33">
        <v>31228.094861660084</v>
      </c>
      <c r="W724" s="33">
        <v>25212.679841897236</v>
      </c>
      <c r="X724" s="33">
        <v>8983.9525691699619</v>
      </c>
      <c r="Y724" s="33">
        <v>4547.4110671936769</v>
      </c>
      <c r="Z724" s="33">
        <v>96953.418972332016</v>
      </c>
      <c r="AA724" s="33">
        <v>43399.169960474312</v>
      </c>
      <c r="AB724" s="33">
        <v>10754.667984189724</v>
      </c>
      <c r="AC724" s="33">
        <v>18989.201581027668</v>
      </c>
      <c r="AD724" s="33">
        <v>9475.4743083003959</v>
      </c>
      <c r="AE724" s="33">
        <v>14334.905138339922</v>
      </c>
      <c r="AF724" s="33">
        <v>128009.45849802373</v>
      </c>
      <c r="AG724" s="33">
        <v>13177.16600790514</v>
      </c>
      <c r="AH724" s="33">
        <v>18855.723320158104</v>
      </c>
      <c r="AI724" s="33">
        <v>59809.359683794471</v>
      </c>
      <c r="AJ724" s="33">
        <v>20265.06324110672</v>
      </c>
      <c r="AK724" s="33">
        <v>13052.774703557312</v>
      </c>
      <c r="AL724" s="33">
        <v>2849.3715415019765</v>
      </c>
      <c r="AM724" s="33">
        <v>142032.86956521741</v>
      </c>
      <c r="AN724" s="33">
        <v>2568.9841897233205</v>
      </c>
      <c r="AO724" s="33">
        <v>4414.245059288538</v>
      </c>
      <c r="AP724" s="33">
        <v>39750.865612648224</v>
      </c>
      <c r="AQ724" s="33">
        <v>24640.043478260872</v>
      </c>
      <c r="AR724" s="33">
        <v>27759.648221343876</v>
      </c>
      <c r="AS724" s="33">
        <v>30643.33201581028</v>
      </c>
      <c r="AT724" s="33">
        <v>7805.079051383399</v>
      </c>
      <c r="AU724" s="33">
        <v>4450.6719367588939</v>
      </c>
      <c r="AV724" s="33">
        <v>100580.36758893282</v>
      </c>
      <c r="AW724" s="33">
        <v>43763.525691699608</v>
      </c>
      <c r="AX724" s="33">
        <v>12209.296442687746</v>
      </c>
      <c r="AY724" s="33">
        <v>17578.671936758896</v>
      </c>
      <c r="AZ724" s="33">
        <v>11873.573122529646</v>
      </c>
      <c r="BA724" s="33">
        <v>15155.30039525692</v>
      </c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  <c r="BW724" s="1"/>
      <c r="BX724" s="1"/>
      <c r="BY724" s="1"/>
      <c r="BZ724" s="1"/>
      <c r="CA724" s="1"/>
      <c r="CB724" s="1"/>
      <c r="CC724" s="1"/>
      <c r="CD724" s="1"/>
      <c r="CE724" s="1"/>
      <c r="CF724" s="1"/>
      <c r="CG724" s="1"/>
      <c r="CH724" s="1"/>
      <c r="CI724" s="1"/>
      <c r="CJ724" s="1"/>
      <c r="CK724" s="1"/>
      <c r="CL724" s="1"/>
      <c r="CM724" s="1"/>
      <c r="CN724" s="1"/>
      <c r="CO724" s="1"/>
      <c r="CP724" s="1"/>
      <c r="CQ724" s="1"/>
      <c r="CR724" s="1"/>
      <c r="CS724" s="1"/>
      <c r="CT724" s="1"/>
      <c r="CU724" s="1"/>
      <c r="CV724" s="1"/>
      <c r="CW724" s="1"/>
      <c r="CX724" s="1"/>
      <c r="CY724" s="1"/>
      <c r="CZ724" s="1"/>
      <c r="DA724" s="1"/>
      <c r="DB724" s="1"/>
      <c r="DC724" s="1"/>
      <c r="DD724" s="1"/>
      <c r="DE724" s="1"/>
      <c r="DF724" s="1"/>
      <c r="DG724" s="1"/>
      <c r="DH724" s="1"/>
      <c r="DI724" s="1"/>
      <c r="DJ724" s="1"/>
      <c r="DK724" s="1"/>
      <c r="DL724" s="1"/>
      <c r="DM724" s="1"/>
      <c r="DN724" s="1"/>
      <c r="DO724" s="1"/>
      <c r="DP724" s="1"/>
      <c r="DQ724" s="1"/>
      <c r="DR724" s="1"/>
      <c r="DS724" s="1"/>
      <c r="DT724" s="1"/>
      <c r="DU724" s="1"/>
      <c r="DV724" s="1"/>
      <c r="DW724" s="1"/>
      <c r="DX724" s="1"/>
      <c r="DY724" s="1"/>
      <c r="DZ724" s="1"/>
      <c r="EA724" s="1"/>
      <c r="EB724" s="1"/>
      <c r="EC724" s="1"/>
      <c r="ED724" s="1"/>
      <c r="EE724" s="1"/>
      <c r="EF724" s="1"/>
      <c r="EG724" s="1"/>
      <c r="EH724" s="1"/>
      <c r="EI724" s="1"/>
      <c r="EJ724" s="1"/>
      <c r="EK724" s="1"/>
      <c r="EL724" s="1"/>
      <c r="EM724" s="1"/>
      <c r="EN724" s="1"/>
      <c r="EO724" s="1"/>
      <c r="EP724" s="1"/>
      <c r="EQ724" s="1"/>
      <c r="ER724" s="1"/>
      <c r="ES724" s="1"/>
      <c r="ET724" s="1"/>
      <c r="EU724" s="1"/>
      <c r="EV724" s="1"/>
      <c r="EW724" s="1"/>
      <c r="EX724" s="1"/>
      <c r="EY724" s="1"/>
      <c r="EZ724" s="1"/>
      <c r="FA724" s="1"/>
      <c r="FB724" s="1"/>
      <c r="FC724" s="1"/>
      <c r="FD724" s="1"/>
      <c r="FE724" s="1"/>
      <c r="FF724" s="1"/>
      <c r="FG724" s="1"/>
      <c r="FH724" s="1"/>
    </row>
    <row r="725" spans="1:164" ht="15.75" customHeight="1" x14ac:dyDescent="0.25">
      <c r="A725" s="1">
        <v>66090</v>
      </c>
      <c r="B725" s="1" t="s">
        <v>726</v>
      </c>
      <c r="C725" s="1" t="s">
        <v>821</v>
      </c>
      <c r="D725" s="1" t="s">
        <v>825</v>
      </c>
      <c r="E725" s="1">
        <v>2148</v>
      </c>
      <c r="F725" s="1" t="s">
        <v>835</v>
      </c>
      <c r="G725" s="1" t="s">
        <v>840</v>
      </c>
      <c r="H725" s="2" t="s">
        <v>842</v>
      </c>
      <c r="I725" s="1" t="s">
        <v>851</v>
      </c>
      <c r="J725" s="33">
        <v>87656.217391304352</v>
      </c>
      <c r="K725" s="33">
        <v>9034.371541501976</v>
      </c>
      <c r="L725" s="33">
        <v>17697.770750988144</v>
      </c>
      <c r="M725" s="33">
        <v>43601.150197628464</v>
      </c>
      <c r="N725" s="33">
        <v>11307.830039525694</v>
      </c>
      <c r="O725" s="33">
        <v>5188.237154150198</v>
      </c>
      <c r="P725" s="33">
        <v>826.85770750988138</v>
      </c>
      <c r="Q725" s="33">
        <v>86541.169960474304</v>
      </c>
      <c r="R725" s="33">
        <v>1926.928853754941</v>
      </c>
      <c r="S725" s="33">
        <v>6577.905138339921</v>
      </c>
      <c r="T725" s="33">
        <v>26449.430830039528</v>
      </c>
      <c r="U725" s="33">
        <v>10480.774703557314</v>
      </c>
      <c r="V725" s="33">
        <v>18148.25296442688</v>
      </c>
      <c r="W725" s="33">
        <v>20068.980237154152</v>
      </c>
      <c r="X725" s="33">
        <v>747.28063241106724</v>
      </c>
      <c r="Y725" s="33">
        <v>2141.616600790514</v>
      </c>
      <c r="Z725" s="33">
        <v>47839.20553359684</v>
      </c>
      <c r="AA725" s="33">
        <v>19086.632411067196</v>
      </c>
      <c r="AB725" s="33">
        <v>8646.3596837944679</v>
      </c>
      <c r="AC725" s="33">
        <v>9775.1185770750999</v>
      </c>
      <c r="AD725" s="33">
        <v>6254.1304347826099</v>
      </c>
      <c r="AE725" s="33">
        <v>4076.9644268774705</v>
      </c>
      <c r="AF725" s="33">
        <v>56502.268774703567</v>
      </c>
      <c r="AG725" s="33">
        <v>8337.2648221343879</v>
      </c>
      <c r="AH725" s="33">
        <v>8690.6442687747058</v>
      </c>
      <c r="AI725" s="33">
        <v>31431.683794466408</v>
      </c>
      <c r="AJ725" s="33">
        <v>4323.841897233202</v>
      </c>
      <c r="AK725" s="33">
        <v>3384.3913043478265</v>
      </c>
      <c r="AL725" s="33">
        <v>334.44268774703556</v>
      </c>
      <c r="AM725" s="33">
        <v>87905.351778656142</v>
      </c>
      <c r="AN725" s="33">
        <v>1819.7430830039527</v>
      </c>
      <c r="AO725" s="33">
        <v>6242.0632411067199</v>
      </c>
      <c r="AP725" s="33">
        <v>24853.33201581028</v>
      </c>
      <c r="AQ725" s="33">
        <v>11774.193675889328</v>
      </c>
      <c r="AR725" s="33">
        <v>17263.320158102768</v>
      </c>
      <c r="AS725" s="33">
        <v>22624.09486166008</v>
      </c>
      <c r="AT725" s="33">
        <v>1398.5612648221345</v>
      </c>
      <c r="AU725" s="33">
        <v>1930.0434782608697</v>
      </c>
      <c r="AV725" s="33">
        <v>38049.276679841896</v>
      </c>
      <c r="AW725" s="33">
        <v>10453.9209486166</v>
      </c>
      <c r="AX725" s="33">
        <v>9624.0395256917</v>
      </c>
      <c r="AY725" s="33">
        <v>10143.569169960474</v>
      </c>
      <c r="AZ725" s="33">
        <v>3075.944664031621</v>
      </c>
      <c r="BA725" s="33">
        <v>4751.802371541502</v>
      </c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  <c r="BW725" s="1"/>
      <c r="BX725" s="1"/>
      <c r="BY725" s="1"/>
      <c r="BZ725" s="1"/>
      <c r="CA725" s="1"/>
      <c r="CB725" s="1"/>
      <c r="CC725" s="1"/>
      <c r="CD725" s="1"/>
      <c r="CE725" s="1"/>
      <c r="CF725" s="1"/>
      <c r="CG725" s="1"/>
      <c r="CH725" s="1"/>
      <c r="CI725" s="1"/>
      <c r="CJ725" s="1"/>
      <c r="CK725" s="1"/>
      <c r="CL725" s="1"/>
      <c r="CM725" s="1"/>
      <c r="CN725" s="1"/>
      <c r="CO725" s="1"/>
      <c r="CP725" s="1"/>
      <c r="CQ725" s="1"/>
      <c r="CR725" s="1"/>
      <c r="CS725" s="1"/>
      <c r="CT725" s="1"/>
      <c r="CU725" s="1"/>
      <c r="CV725" s="1"/>
      <c r="CW725" s="1"/>
      <c r="CX725" s="1"/>
      <c r="CY725" s="1"/>
      <c r="CZ725" s="1"/>
      <c r="DA725" s="1"/>
      <c r="DB725" s="1"/>
      <c r="DC725" s="1"/>
      <c r="DD725" s="1"/>
      <c r="DE725" s="1"/>
      <c r="DF725" s="1"/>
      <c r="DG725" s="1"/>
      <c r="DH725" s="1"/>
      <c r="DI725" s="1"/>
      <c r="DJ725" s="1"/>
      <c r="DK725" s="1"/>
      <c r="DL725" s="1"/>
      <c r="DM725" s="1"/>
      <c r="DN725" s="1"/>
      <c r="DO725" s="1"/>
      <c r="DP725" s="1"/>
      <c r="DQ725" s="1"/>
      <c r="DR725" s="1"/>
      <c r="DS725" s="1"/>
      <c r="DT725" s="1"/>
      <c r="DU725" s="1"/>
      <c r="DV725" s="1"/>
      <c r="DW725" s="1"/>
      <c r="DX725" s="1"/>
      <c r="DY725" s="1"/>
      <c r="DZ725" s="1"/>
      <c r="EA725" s="1"/>
      <c r="EB725" s="1"/>
      <c r="EC725" s="1"/>
      <c r="ED725" s="1"/>
      <c r="EE725" s="1"/>
      <c r="EF725" s="1"/>
      <c r="EG725" s="1"/>
      <c r="EH725" s="1"/>
      <c r="EI725" s="1"/>
      <c r="EJ725" s="1"/>
      <c r="EK725" s="1"/>
      <c r="EL725" s="1"/>
      <c r="EM725" s="1"/>
      <c r="EN725" s="1"/>
      <c r="EO725" s="1"/>
      <c r="EP725" s="1"/>
      <c r="EQ725" s="1"/>
      <c r="ER725" s="1"/>
      <c r="ES725" s="1"/>
      <c r="ET725" s="1"/>
      <c r="EU725" s="1"/>
      <c r="EV725" s="1"/>
      <c r="EW725" s="1"/>
      <c r="EX725" s="1"/>
      <c r="EY725" s="1"/>
      <c r="EZ725" s="1"/>
      <c r="FA725" s="1"/>
      <c r="FB725" s="1"/>
      <c r="FC725" s="1"/>
      <c r="FD725" s="1"/>
      <c r="FE725" s="1"/>
      <c r="FF725" s="1"/>
      <c r="FG725" s="1"/>
      <c r="FH725" s="1"/>
    </row>
    <row r="726" spans="1:164" ht="15.75" customHeight="1" x14ac:dyDescent="0.25">
      <c r="A726" s="1">
        <v>66092</v>
      </c>
      <c r="B726" s="1" t="s">
        <v>727</v>
      </c>
      <c r="C726" s="1" t="s">
        <v>822</v>
      </c>
      <c r="D726" s="1" t="s">
        <v>824</v>
      </c>
      <c r="E726" s="1">
        <v>2469</v>
      </c>
      <c r="F726" s="1" t="s">
        <v>833</v>
      </c>
      <c r="G726" s="1" t="s">
        <v>840</v>
      </c>
      <c r="H726" s="1" t="s">
        <v>846</v>
      </c>
      <c r="I726" s="1" t="s">
        <v>851</v>
      </c>
      <c r="J726" s="33">
        <v>119636.8300395257</v>
      </c>
      <c r="K726" s="33">
        <v>8004.750988142293</v>
      </c>
      <c r="L726" s="33">
        <v>22772.22134387352</v>
      </c>
      <c r="M726" s="33">
        <v>45472.762845849807</v>
      </c>
      <c r="N726" s="33">
        <v>26396.138339920948</v>
      </c>
      <c r="O726" s="33">
        <v>13487.873517786562</v>
      </c>
      <c r="P726" s="33">
        <v>3503.0830039525699</v>
      </c>
      <c r="Q726" s="33">
        <v>95901.960474308318</v>
      </c>
      <c r="R726" s="33">
        <v>2755.691699604743</v>
      </c>
      <c r="S726" s="33">
        <v>5697.885375494071</v>
      </c>
      <c r="T726" s="33">
        <v>32039.644268774708</v>
      </c>
      <c r="U726" s="33">
        <v>15596.691699604744</v>
      </c>
      <c r="V726" s="33">
        <v>21885.616600790516</v>
      </c>
      <c r="W726" s="33">
        <v>10647.881422924902</v>
      </c>
      <c r="X726" s="33">
        <v>5296.7826086956529</v>
      </c>
      <c r="Y726" s="33">
        <v>1981.7667984189725</v>
      </c>
      <c r="Z726" s="33">
        <v>101834.07114624507</v>
      </c>
      <c r="AA726" s="33">
        <v>46311.387351778656</v>
      </c>
      <c r="AB726" s="33">
        <v>10398.549407114626</v>
      </c>
      <c r="AC726" s="33">
        <v>17054.24505928854</v>
      </c>
      <c r="AD726" s="33">
        <v>20004.474308300396</v>
      </c>
      <c r="AE726" s="33">
        <v>8065.4150197628469</v>
      </c>
      <c r="AF726" s="33">
        <v>114068.6482213439</v>
      </c>
      <c r="AG726" s="33">
        <v>9240.2569169960479</v>
      </c>
      <c r="AH726" s="33">
        <v>22007.40316205534</v>
      </c>
      <c r="AI726" s="33">
        <v>46867.557312252968</v>
      </c>
      <c r="AJ726" s="33">
        <v>20535.29249011858</v>
      </c>
      <c r="AK726" s="33">
        <v>12522.280632411068</v>
      </c>
      <c r="AL726" s="33">
        <v>2895.8577075098819</v>
      </c>
      <c r="AM726" s="33">
        <v>97034.011857707519</v>
      </c>
      <c r="AN726" s="33">
        <v>3002.3913043478265</v>
      </c>
      <c r="AO726" s="33">
        <v>5915.9683794466409</v>
      </c>
      <c r="AP726" s="33">
        <v>33507.260869565216</v>
      </c>
      <c r="AQ726" s="33">
        <v>13930.1581027668</v>
      </c>
      <c r="AR726" s="33">
        <v>20998.573122529644</v>
      </c>
      <c r="AS726" s="33">
        <v>12316.335968379448</v>
      </c>
      <c r="AT726" s="33">
        <v>5084.308300395257</v>
      </c>
      <c r="AU726" s="33">
        <v>2279.01581027668</v>
      </c>
      <c r="AV726" s="33">
        <v>98107.245059288543</v>
      </c>
      <c r="AW726" s="33">
        <v>47397.69960474308</v>
      </c>
      <c r="AX726" s="33">
        <v>9283.6600790513839</v>
      </c>
      <c r="AY726" s="33">
        <v>15968.928853754942</v>
      </c>
      <c r="AZ726" s="33">
        <v>18212.529644268776</v>
      </c>
      <c r="BA726" s="33">
        <v>7244.4268774703569</v>
      </c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  <c r="BW726" s="1"/>
      <c r="BX726" s="1"/>
      <c r="BY726" s="1"/>
      <c r="BZ726" s="1"/>
      <c r="CA726" s="1"/>
      <c r="CB726" s="1"/>
      <c r="CC726" s="1"/>
      <c r="CD726" s="1"/>
      <c r="CE726" s="1"/>
      <c r="CF726" s="1"/>
      <c r="CG726" s="1"/>
      <c r="CH726" s="1"/>
      <c r="CI726" s="1"/>
      <c r="CJ726" s="1"/>
      <c r="CK726" s="1"/>
      <c r="CL726" s="1"/>
      <c r="CM726" s="1"/>
      <c r="CN726" s="1"/>
      <c r="CO726" s="1"/>
      <c r="CP726" s="1"/>
      <c r="CQ726" s="1"/>
      <c r="CR726" s="1"/>
      <c r="CS726" s="1"/>
      <c r="CT726" s="1"/>
      <c r="CU726" s="1"/>
      <c r="CV726" s="1"/>
      <c r="CW726" s="1"/>
      <c r="CX726" s="1"/>
      <c r="CY726" s="1"/>
      <c r="CZ726" s="1"/>
      <c r="DA726" s="1"/>
      <c r="DB726" s="1"/>
      <c r="DC726" s="1"/>
      <c r="DD726" s="1"/>
      <c r="DE726" s="1"/>
      <c r="DF726" s="1"/>
      <c r="DG726" s="1"/>
      <c r="DH726" s="1"/>
      <c r="DI726" s="1"/>
      <c r="DJ726" s="1"/>
      <c r="DK726" s="1"/>
      <c r="DL726" s="1"/>
      <c r="DM726" s="1"/>
      <c r="DN726" s="1"/>
      <c r="DO726" s="1"/>
      <c r="DP726" s="1"/>
      <c r="DQ726" s="1"/>
      <c r="DR726" s="1"/>
      <c r="DS726" s="1"/>
      <c r="DT726" s="1"/>
      <c r="DU726" s="1"/>
      <c r="DV726" s="1"/>
      <c r="DW726" s="1"/>
      <c r="DX726" s="1"/>
      <c r="DY726" s="1"/>
      <c r="DZ726" s="1"/>
      <c r="EA726" s="1"/>
      <c r="EB726" s="1"/>
      <c r="EC726" s="1"/>
      <c r="ED726" s="1"/>
      <c r="EE726" s="1"/>
      <c r="EF726" s="1"/>
      <c r="EG726" s="1"/>
      <c r="EH726" s="1"/>
      <c r="EI726" s="1"/>
      <c r="EJ726" s="1"/>
      <c r="EK726" s="1"/>
      <c r="EL726" s="1"/>
      <c r="EM726" s="1"/>
      <c r="EN726" s="1"/>
      <c r="EO726" s="1"/>
      <c r="EP726" s="1"/>
      <c r="EQ726" s="1"/>
      <c r="ER726" s="1"/>
      <c r="ES726" s="1"/>
      <c r="ET726" s="1"/>
      <c r="EU726" s="1"/>
      <c r="EV726" s="1"/>
      <c r="EW726" s="1"/>
      <c r="EX726" s="1"/>
      <c r="EY726" s="1"/>
      <c r="EZ726" s="1"/>
      <c r="FA726" s="1"/>
      <c r="FB726" s="1"/>
      <c r="FC726" s="1"/>
      <c r="FD726" s="1"/>
      <c r="FE726" s="1"/>
      <c r="FF726" s="1"/>
      <c r="FG726" s="1"/>
      <c r="FH726" s="1"/>
    </row>
    <row r="727" spans="1:164" ht="15.75" customHeight="1" x14ac:dyDescent="0.25">
      <c r="A727" s="1">
        <v>66093</v>
      </c>
      <c r="B727" s="1" t="s">
        <v>728</v>
      </c>
      <c r="C727" s="1" t="s">
        <v>822</v>
      </c>
      <c r="D727" s="1" t="s">
        <v>827</v>
      </c>
      <c r="E727" s="1">
        <v>3390</v>
      </c>
      <c r="F727" s="1" t="s">
        <v>833</v>
      </c>
      <c r="G727" s="1" t="s">
        <v>840</v>
      </c>
      <c r="H727" s="1" t="s">
        <v>848</v>
      </c>
      <c r="I727" s="1" t="s">
        <v>851</v>
      </c>
      <c r="J727" s="33">
        <v>206725.18577075101</v>
      </c>
      <c r="K727" s="33">
        <v>17082.636363636364</v>
      </c>
      <c r="L727" s="33">
        <v>37853.869565217392</v>
      </c>
      <c r="M727" s="33">
        <v>88815.383399209502</v>
      </c>
      <c r="N727" s="33">
        <v>39950.818181818191</v>
      </c>
      <c r="O727" s="33">
        <v>19532.12648221344</v>
      </c>
      <c r="P727" s="33">
        <v>3490.351778656127</v>
      </c>
      <c r="Q727" s="33">
        <v>190491.43873517786</v>
      </c>
      <c r="R727" s="33">
        <v>5417.5612648221349</v>
      </c>
      <c r="S727" s="33">
        <v>14274.09486166008</v>
      </c>
      <c r="T727" s="33">
        <v>58499.501976284584</v>
      </c>
      <c r="U727" s="33">
        <v>32606.960474308304</v>
      </c>
      <c r="V727" s="33">
        <v>39993.079051383407</v>
      </c>
      <c r="W727" s="33">
        <v>22114.30039525692</v>
      </c>
      <c r="X727" s="33">
        <v>12134.438735177868</v>
      </c>
      <c r="Y727" s="33">
        <v>5451.501976284585</v>
      </c>
      <c r="Z727" s="33">
        <v>248815.28853754941</v>
      </c>
      <c r="AA727" s="33">
        <v>148910.59288537549</v>
      </c>
      <c r="AB727" s="33">
        <v>32028.482213438736</v>
      </c>
      <c r="AC727" s="33">
        <v>26322.343873517788</v>
      </c>
      <c r="AD727" s="33">
        <v>28008.42687747036</v>
      </c>
      <c r="AE727" s="33">
        <v>13545.442687747038</v>
      </c>
      <c r="AF727" s="33">
        <v>223757.59288537555</v>
      </c>
      <c r="AG727" s="33">
        <v>18313.391304347828</v>
      </c>
      <c r="AH727" s="33">
        <v>43246.881422924904</v>
      </c>
      <c r="AI727" s="33">
        <v>99436.229249011871</v>
      </c>
      <c r="AJ727" s="33">
        <v>37634.648221343879</v>
      </c>
      <c r="AK727" s="33">
        <v>17749.790513833996</v>
      </c>
      <c r="AL727" s="33">
        <v>7376.652173913044</v>
      </c>
      <c r="AM727" s="33">
        <v>219847.50592885376</v>
      </c>
      <c r="AN727" s="33">
        <v>6093.1778656126489</v>
      </c>
      <c r="AO727" s="33">
        <v>16114.280632411068</v>
      </c>
      <c r="AP727" s="33">
        <v>68628.632411067199</v>
      </c>
      <c r="AQ727" s="33">
        <v>35543.256916996048</v>
      </c>
      <c r="AR727" s="33">
        <v>44788.470355731231</v>
      </c>
      <c r="AS727" s="33">
        <v>28622.569169960479</v>
      </c>
      <c r="AT727" s="33">
        <v>13571.565217391304</v>
      </c>
      <c r="AU727" s="33">
        <v>6485.553359683795</v>
      </c>
      <c r="AV727" s="33">
        <v>250366.66007905142</v>
      </c>
      <c r="AW727" s="33">
        <v>140995</v>
      </c>
      <c r="AX727" s="33">
        <v>33316.806324110679</v>
      </c>
      <c r="AY727" s="33">
        <v>24212.89723320158</v>
      </c>
      <c r="AZ727" s="33">
        <v>36335.185770750992</v>
      </c>
      <c r="BA727" s="33">
        <v>15506.770750988142</v>
      </c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  <c r="BW727" s="1"/>
      <c r="BX727" s="1"/>
      <c r="BY727" s="1"/>
      <c r="BZ727" s="1"/>
      <c r="CA727" s="1"/>
      <c r="CB727" s="1"/>
      <c r="CC727" s="1"/>
      <c r="CD727" s="1"/>
      <c r="CE727" s="1"/>
      <c r="CF727" s="1"/>
      <c r="CG727" s="1"/>
      <c r="CH727" s="1"/>
      <c r="CI727" s="1"/>
      <c r="CJ727" s="1"/>
      <c r="CK727" s="1"/>
      <c r="CL727" s="1"/>
      <c r="CM727" s="1"/>
      <c r="CN727" s="1"/>
      <c r="CO727" s="1"/>
      <c r="CP727" s="1"/>
      <c r="CQ727" s="1"/>
      <c r="CR727" s="1"/>
      <c r="CS727" s="1"/>
      <c r="CT727" s="1"/>
      <c r="CU727" s="1"/>
      <c r="CV727" s="1"/>
      <c r="CW727" s="1"/>
      <c r="CX727" s="1"/>
      <c r="CY727" s="1"/>
      <c r="CZ727" s="1"/>
      <c r="DA727" s="1"/>
      <c r="DB727" s="1"/>
      <c r="DC727" s="1"/>
      <c r="DD727" s="1"/>
      <c r="DE727" s="1"/>
      <c r="DF727" s="1"/>
      <c r="DG727" s="1"/>
      <c r="DH727" s="1"/>
      <c r="DI727" s="1"/>
      <c r="DJ727" s="1"/>
      <c r="DK727" s="1"/>
      <c r="DL727" s="1"/>
      <c r="DM727" s="1"/>
      <c r="DN727" s="1"/>
      <c r="DO727" s="1"/>
      <c r="DP727" s="1"/>
      <c r="DQ727" s="1"/>
      <c r="DR727" s="1"/>
      <c r="DS727" s="1"/>
      <c r="DT727" s="1"/>
      <c r="DU727" s="1"/>
      <c r="DV727" s="1"/>
      <c r="DW727" s="1"/>
      <c r="DX727" s="1"/>
      <c r="DY727" s="1"/>
      <c r="DZ727" s="1"/>
      <c r="EA727" s="1"/>
      <c r="EB727" s="1"/>
      <c r="EC727" s="1"/>
      <c r="ED727" s="1"/>
      <c r="EE727" s="1"/>
      <c r="EF727" s="1"/>
      <c r="EG727" s="1"/>
      <c r="EH727" s="1"/>
      <c r="EI727" s="1"/>
      <c r="EJ727" s="1"/>
      <c r="EK727" s="1"/>
      <c r="EL727" s="1"/>
      <c r="EM727" s="1"/>
      <c r="EN727" s="1"/>
      <c r="EO727" s="1"/>
      <c r="EP727" s="1"/>
      <c r="EQ727" s="1"/>
      <c r="ER727" s="1"/>
      <c r="ES727" s="1"/>
      <c r="ET727" s="1"/>
      <c r="EU727" s="1"/>
      <c r="EV727" s="1"/>
      <c r="EW727" s="1"/>
      <c r="EX727" s="1"/>
      <c r="EY727" s="1"/>
      <c r="EZ727" s="1"/>
      <c r="FA727" s="1"/>
      <c r="FB727" s="1"/>
      <c r="FC727" s="1"/>
      <c r="FD727" s="1"/>
      <c r="FE727" s="1"/>
      <c r="FF727" s="1"/>
      <c r="FG727" s="1"/>
      <c r="FH727" s="1"/>
    </row>
    <row r="728" spans="1:164" ht="15.75" customHeight="1" x14ac:dyDescent="0.25">
      <c r="A728" s="1">
        <v>66096</v>
      </c>
      <c r="B728" s="1" t="s">
        <v>729</v>
      </c>
      <c r="C728" s="1" t="s">
        <v>822</v>
      </c>
      <c r="D728" s="1" t="s">
        <v>825</v>
      </c>
      <c r="E728" s="1">
        <v>2124</v>
      </c>
      <c r="F728" s="1" t="s">
        <v>835</v>
      </c>
      <c r="G728" s="1" t="s">
        <v>840</v>
      </c>
      <c r="H728" s="2" t="s">
        <v>842</v>
      </c>
      <c r="I728" s="1" t="s">
        <v>850</v>
      </c>
      <c r="J728" s="33">
        <v>8565.9367588932819</v>
      </c>
      <c r="K728" s="33">
        <v>751.901185770751</v>
      </c>
      <c r="L728" s="33">
        <v>3337.126482213439</v>
      </c>
      <c r="M728" s="33">
        <v>1898.02766798419</v>
      </c>
      <c r="N728" s="33">
        <v>1313.6640316205535</v>
      </c>
      <c r="O728" s="33">
        <v>881.30434782608711</v>
      </c>
      <c r="P728" s="33">
        <v>383.91304347826087</v>
      </c>
      <c r="Q728" s="33">
        <v>38341.660079051384</v>
      </c>
      <c r="R728" s="33">
        <v>1027.3715415019763</v>
      </c>
      <c r="S728" s="33">
        <v>1626.0434782608697</v>
      </c>
      <c r="T728" s="33">
        <v>7408.434782608696</v>
      </c>
      <c r="U728" s="33">
        <v>6820.2648221343879</v>
      </c>
      <c r="V728" s="33">
        <v>8938.150197628458</v>
      </c>
      <c r="W728" s="33">
        <v>11935.569169960476</v>
      </c>
      <c r="X728" s="33">
        <v>325.56916996047437</v>
      </c>
      <c r="Y728" s="33">
        <v>260.25691699604749</v>
      </c>
      <c r="Z728" s="33">
        <v>31034.8418972332</v>
      </c>
      <c r="AA728" s="33">
        <v>18530.249011857708</v>
      </c>
      <c r="AB728" s="33">
        <v>8230.04347826087</v>
      </c>
      <c r="AC728" s="33">
        <v>2076.889328063241</v>
      </c>
      <c r="AD728" s="33">
        <v>947.61660079051387</v>
      </c>
      <c r="AE728" s="33">
        <v>1250.0434782608697</v>
      </c>
      <c r="AF728" s="33">
        <v>22843.679841897232</v>
      </c>
      <c r="AG728" s="33">
        <v>2371.114624505929</v>
      </c>
      <c r="AH728" s="33">
        <v>6927.4308300395269</v>
      </c>
      <c r="AI728" s="33">
        <v>6091.723320158103</v>
      </c>
      <c r="AJ728" s="33">
        <v>3437.1936758893285</v>
      </c>
      <c r="AK728" s="33">
        <v>3558.7114624505934</v>
      </c>
      <c r="AL728" s="33">
        <v>457.50592885375488</v>
      </c>
      <c r="AM728" s="33">
        <v>54040.826086956527</v>
      </c>
      <c r="AN728" s="33">
        <v>1610.4822134387352</v>
      </c>
      <c r="AO728" s="33">
        <v>1868.1976284584982</v>
      </c>
      <c r="AP728" s="33">
        <v>12634.371541501976</v>
      </c>
      <c r="AQ728" s="33">
        <v>10921.533596837946</v>
      </c>
      <c r="AR728" s="33">
        <v>10991.920948616602</v>
      </c>
      <c r="AS728" s="33">
        <v>15504.707509881426</v>
      </c>
      <c r="AT728" s="33">
        <v>477.55731225296449</v>
      </c>
      <c r="AU728" s="33">
        <v>32.055335968379445</v>
      </c>
      <c r="AV728" s="33">
        <v>41138.667984189728</v>
      </c>
      <c r="AW728" s="33">
        <v>23160.442687747036</v>
      </c>
      <c r="AX728" s="33">
        <v>8958.7430830039539</v>
      </c>
      <c r="AY728" s="33">
        <v>1889.7944664031622</v>
      </c>
      <c r="AZ728" s="33">
        <v>4544.332015810277</v>
      </c>
      <c r="BA728" s="33">
        <v>2585.3557312252965</v>
      </c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  <c r="BW728" s="1"/>
      <c r="BX728" s="1"/>
      <c r="BY728" s="1"/>
      <c r="BZ728" s="1"/>
      <c r="CA728" s="1"/>
      <c r="CB728" s="1"/>
      <c r="CC728" s="1"/>
      <c r="CD728" s="1"/>
      <c r="CE728" s="1"/>
      <c r="CF728" s="1"/>
      <c r="CG728" s="1"/>
      <c r="CH728" s="1"/>
      <c r="CI728" s="1"/>
      <c r="CJ728" s="1"/>
      <c r="CK728" s="1"/>
      <c r="CL728" s="1"/>
      <c r="CM728" s="1"/>
      <c r="CN728" s="1"/>
      <c r="CO728" s="1"/>
      <c r="CP728" s="1"/>
      <c r="CQ728" s="1"/>
      <c r="CR728" s="1"/>
      <c r="CS728" s="1"/>
      <c r="CT728" s="1"/>
      <c r="CU728" s="1"/>
      <c r="CV728" s="1"/>
      <c r="CW728" s="1"/>
      <c r="CX728" s="1"/>
      <c r="CY728" s="1"/>
      <c r="CZ728" s="1"/>
      <c r="DA728" s="1"/>
      <c r="DB728" s="1"/>
      <c r="DC728" s="1"/>
      <c r="DD728" s="1"/>
      <c r="DE728" s="1"/>
      <c r="DF728" s="1"/>
      <c r="DG728" s="1"/>
      <c r="DH728" s="1"/>
      <c r="DI728" s="1"/>
      <c r="DJ728" s="1"/>
      <c r="DK728" s="1"/>
      <c r="DL728" s="1"/>
      <c r="DM728" s="1"/>
      <c r="DN728" s="1"/>
      <c r="DO728" s="1"/>
      <c r="DP728" s="1"/>
      <c r="DQ728" s="1"/>
      <c r="DR728" s="1"/>
      <c r="DS728" s="1"/>
      <c r="DT728" s="1"/>
      <c r="DU728" s="1"/>
      <c r="DV728" s="1"/>
      <c r="DW728" s="1"/>
      <c r="DX728" s="1"/>
      <c r="DY728" s="1"/>
      <c r="DZ728" s="1"/>
      <c r="EA728" s="1"/>
      <c r="EB728" s="1"/>
      <c r="EC728" s="1"/>
      <c r="ED728" s="1"/>
      <c r="EE728" s="1"/>
      <c r="EF728" s="1"/>
      <c r="EG728" s="1"/>
      <c r="EH728" s="1"/>
      <c r="EI728" s="1"/>
      <c r="EJ728" s="1"/>
      <c r="EK728" s="1"/>
      <c r="EL728" s="1"/>
      <c r="EM728" s="1"/>
      <c r="EN728" s="1"/>
      <c r="EO728" s="1"/>
      <c r="EP728" s="1"/>
      <c r="EQ728" s="1"/>
      <c r="ER728" s="1"/>
      <c r="ES728" s="1"/>
      <c r="ET728" s="1"/>
      <c r="EU728" s="1"/>
      <c r="EV728" s="1"/>
      <c r="EW728" s="1"/>
      <c r="EX728" s="1"/>
      <c r="EY728" s="1"/>
      <c r="EZ728" s="1"/>
      <c r="FA728" s="1"/>
      <c r="FB728" s="1"/>
      <c r="FC728" s="1"/>
      <c r="FD728" s="1"/>
      <c r="FE728" s="1"/>
      <c r="FF728" s="1"/>
      <c r="FG728" s="1"/>
      <c r="FH728" s="1"/>
    </row>
    <row r="729" spans="1:164" ht="15.75" customHeight="1" x14ac:dyDescent="0.25">
      <c r="A729" s="1">
        <v>66103</v>
      </c>
      <c r="B729" s="1" t="s">
        <v>730</v>
      </c>
      <c r="C729" s="1" t="s">
        <v>821</v>
      </c>
      <c r="D729" s="1" t="s">
        <v>824</v>
      </c>
      <c r="E729" s="1">
        <v>2400</v>
      </c>
      <c r="F729" s="1" t="s">
        <v>834</v>
      </c>
      <c r="G729" s="1" t="s">
        <v>840</v>
      </c>
      <c r="H729" s="2" t="s">
        <v>841</v>
      </c>
      <c r="I729" s="1" t="s">
        <v>853</v>
      </c>
      <c r="J729" s="33">
        <v>118890.01976284584</v>
      </c>
      <c r="K729" s="33">
        <v>7460.6047430830049</v>
      </c>
      <c r="L729" s="33">
        <v>24576.517786561264</v>
      </c>
      <c r="M729" s="33">
        <v>57385.652173913055</v>
      </c>
      <c r="N729" s="33">
        <v>21350.660079051384</v>
      </c>
      <c r="O729" s="33">
        <v>6928.6996047430839</v>
      </c>
      <c r="P729" s="33">
        <v>1187.8853754940715</v>
      </c>
      <c r="Q729" s="33">
        <v>76493.09486166008</v>
      </c>
      <c r="R729" s="33">
        <v>913.72332015810275</v>
      </c>
      <c r="S729" s="33">
        <v>3602.0632411067195</v>
      </c>
      <c r="T729" s="33">
        <v>28686.782608695652</v>
      </c>
      <c r="U729" s="33">
        <v>11264.359683794468</v>
      </c>
      <c r="V729" s="33">
        <v>12654.498023715414</v>
      </c>
      <c r="W729" s="33">
        <v>12873.802371541504</v>
      </c>
      <c r="X729" s="33">
        <v>5395.513833992095</v>
      </c>
      <c r="Y729" s="33">
        <v>1102.3517786561265</v>
      </c>
      <c r="Z729" s="33">
        <v>61470.50592885376</v>
      </c>
      <c r="AA729" s="33">
        <v>15992.249011857708</v>
      </c>
      <c r="AB729" s="33">
        <v>5593.1660079051389</v>
      </c>
      <c r="AC729" s="33">
        <v>14517.988142292492</v>
      </c>
      <c r="AD729" s="33">
        <v>12546.865612648222</v>
      </c>
      <c r="AE729" s="33">
        <v>12820.2371541502</v>
      </c>
      <c r="AF729" s="33">
        <v>119485.17786561268</v>
      </c>
      <c r="AG729" s="33">
        <v>6947.9407114624519</v>
      </c>
      <c r="AH729" s="33">
        <v>28428.691699604744</v>
      </c>
      <c r="AI729" s="33">
        <v>56099.335968379455</v>
      </c>
      <c r="AJ729" s="33">
        <v>19690.375494071148</v>
      </c>
      <c r="AK729" s="33">
        <v>7163.0237154150209</v>
      </c>
      <c r="AL729" s="33">
        <v>1155.810276679842</v>
      </c>
      <c r="AM729" s="33">
        <v>91453.08300395259</v>
      </c>
      <c r="AN729" s="33">
        <v>935.22924901185786</v>
      </c>
      <c r="AO729" s="33">
        <v>4093.4347826086955</v>
      </c>
      <c r="AP729" s="33">
        <v>34973.525691699608</v>
      </c>
      <c r="AQ729" s="33">
        <v>12809.304347826088</v>
      </c>
      <c r="AR729" s="33">
        <v>14181.11067193676</v>
      </c>
      <c r="AS729" s="33">
        <v>17001.399209486168</v>
      </c>
      <c r="AT729" s="33">
        <v>6086.1146245059299</v>
      </c>
      <c r="AU729" s="33">
        <v>1372.9644268774705</v>
      </c>
      <c r="AV729" s="33">
        <v>65174.043478260879</v>
      </c>
      <c r="AW729" s="33">
        <v>17023.758893280636</v>
      </c>
      <c r="AX729" s="33">
        <v>5907.849802371542</v>
      </c>
      <c r="AY729" s="33">
        <v>14096.13043478261</v>
      </c>
      <c r="AZ729" s="33">
        <v>14533.833992094862</v>
      </c>
      <c r="BA729" s="33">
        <v>13612.470355731228</v>
      </c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  <c r="BW729" s="1"/>
      <c r="BX729" s="1"/>
      <c r="BY729" s="1"/>
      <c r="BZ729" s="1"/>
      <c r="CA729" s="1"/>
      <c r="CB729" s="1"/>
      <c r="CC729" s="1"/>
      <c r="CD729" s="1"/>
      <c r="CE729" s="1"/>
      <c r="CF729" s="1"/>
      <c r="CG729" s="1"/>
      <c r="CH729" s="1"/>
      <c r="CI729" s="1"/>
      <c r="CJ729" s="1"/>
      <c r="CK729" s="1"/>
      <c r="CL729" s="1"/>
      <c r="CM729" s="1"/>
      <c r="CN729" s="1"/>
      <c r="CO729" s="1"/>
      <c r="CP729" s="1"/>
      <c r="CQ729" s="1"/>
      <c r="CR729" s="1"/>
      <c r="CS729" s="1"/>
      <c r="CT729" s="1"/>
      <c r="CU729" s="1"/>
      <c r="CV729" s="1"/>
      <c r="CW729" s="1"/>
      <c r="CX729" s="1"/>
      <c r="CY729" s="1"/>
      <c r="CZ729" s="1"/>
      <c r="DA729" s="1"/>
      <c r="DB729" s="1"/>
      <c r="DC729" s="1"/>
      <c r="DD729" s="1"/>
      <c r="DE729" s="1"/>
      <c r="DF729" s="1"/>
      <c r="DG729" s="1"/>
      <c r="DH729" s="1"/>
      <c r="DI729" s="1"/>
      <c r="DJ729" s="1"/>
      <c r="DK729" s="1"/>
      <c r="DL729" s="1"/>
      <c r="DM729" s="1"/>
      <c r="DN729" s="1"/>
      <c r="DO729" s="1"/>
      <c r="DP729" s="1"/>
      <c r="DQ729" s="1"/>
      <c r="DR729" s="1"/>
      <c r="DS729" s="1"/>
      <c r="DT729" s="1"/>
      <c r="DU729" s="1"/>
      <c r="DV729" s="1"/>
      <c r="DW729" s="1"/>
      <c r="DX729" s="1"/>
      <c r="DY729" s="1"/>
      <c r="DZ729" s="1"/>
      <c r="EA729" s="1"/>
      <c r="EB729" s="1"/>
      <c r="EC729" s="1"/>
      <c r="ED729" s="1"/>
      <c r="EE729" s="1"/>
      <c r="EF729" s="1"/>
      <c r="EG729" s="1"/>
      <c r="EH729" s="1"/>
      <c r="EI729" s="1"/>
      <c r="EJ729" s="1"/>
      <c r="EK729" s="1"/>
      <c r="EL729" s="1"/>
      <c r="EM729" s="1"/>
      <c r="EN729" s="1"/>
      <c r="EO729" s="1"/>
      <c r="EP729" s="1"/>
      <c r="EQ729" s="1"/>
      <c r="ER729" s="1"/>
      <c r="ES729" s="1"/>
      <c r="ET729" s="1"/>
      <c r="EU729" s="1"/>
      <c r="EV729" s="1"/>
      <c r="EW729" s="1"/>
      <c r="EX729" s="1"/>
      <c r="EY729" s="1"/>
      <c r="EZ729" s="1"/>
      <c r="FA729" s="1"/>
      <c r="FB729" s="1"/>
      <c r="FC729" s="1"/>
      <c r="FD729" s="1"/>
      <c r="FE729" s="1"/>
      <c r="FF729" s="1"/>
      <c r="FG729" s="1"/>
      <c r="FH729" s="1"/>
    </row>
    <row r="730" spans="1:164" ht="15.75" customHeight="1" x14ac:dyDescent="0.25">
      <c r="A730" s="1">
        <v>66104</v>
      </c>
      <c r="B730" s="1" t="s">
        <v>731</v>
      </c>
      <c r="C730" s="1" t="s">
        <v>821</v>
      </c>
      <c r="D730" s="1" t="s">
        <v>825</v>
      </c>
      <c r="E730" s="1">
        <v>1855</v>
      </c>
      <c r="F730" s="1" t="s">
        <v>836</v>
      </c>
      <c r="G730" s="1" t="s">
        <v>840</v>
      </c>
      <c r="H730" s="2" t="s">
        <v>844</v>
      </c>
      <c r="I730" s="1" t="s">
        <v>854</v>
      </c>
      <c r="J730" s="33">
        <v>76245.399209486175</v>
      </c>
      <c r="K730" s="33">
        <v>3122.324110671937</v>
      </c>
      <c r="L730" s="33">
        <v>12271.387351778658</v>
      </c>
      <c r="M730" s="33">
        <v>36937.343873517784</v>
      </c>
      <c r="N730" s="33">
        <v>14121.656126482216</v>
      </c>
      <c r="O730" s="33">
        <v>9579.3478260869579</v>
      </c>
      <c r="P730" s="33">
        <v>213.33992094861662</v>
      </c>
      <c r="Q730" s="33">
        <v>37740.209486166008</v>
      </c>
      <c r="R730" s="33">
        <v>703.96047430830049</v>
      </c>
      <c r="S730" s="33">
        <v>3103.7905138339925</v>
      </c>
      <c r="T730" s="33">
        <v>13916.727272727274</v>
      </c>
      <c r="U730" s="33">
        <v>6719.5889328063249</v>
      </c>
      <c r="V730" s="33">
        <v>7338.1699604743089</v>
      </c>
      <c r="W730" s="33">
        <v>3505.592885375494</v>
      </c>
      <c r="X730" s="33">
        <v>1467.8814229249012</v>
      </c>
      <c r="Y730" s="33">
        <v>984.49802371541523</v>
      </c>
      <c r="Z730" s="33">
        <v>57566.446640316208</v>
      </c>
      <c r="AA730" s="33">
        <v>19531.05533596838</v>
      </c>
      <c r="AB730" s="33">
        <v>7335.849802371542</v>
      </c>
      <c r="AC730" s="33">
        <v>10531.166007905138</v>
      </c>
      <c r="AD730" s="33">
        <v>12952.407114624506</v>
      </c>
      <c r="AE730" s="33">
        <v>7215.9683794466418</v>
      </c>
      <c r="AF730" s="33">
        <v>73594.600790513839</v>
      </c>
      <c r="AG730" s="33">
        <v>2982.7628458498029</v>
      </c>
      <c r="AH730" s="33">
        <v>10210.964426877472</v>
      </c>
      <c r="AI730" s="33">
        <v>38244.762845849807</v>
      </c>
      <c r="AJ730" s="33">
        <v>13694.015810276682</v>
      </c>
      <c r="AK730" s="33">
        <v>8112.8498023715429</v>
      </c>
      <c r="AL730" s="33">
        <v>349.24505928853756</v>
      </c>
      <c r="AM730" s="33">
        <v>38134.086956521736</v>
      </c>
      <c r="AN730" s="33">
        <v>970.05928853754949</v>
      </c>
      <c r="AO730" s="33">
        <v>2520.01185770751</v>
      </c>
      <c r="AP730" s="33">
        <v>13399.118577075098</v>
      </c>
      <c r="AQ730" s="33">
        <v>7330.0909090909099</v>
      </c>
      <c r="AR730" s="33">
        <v>7098.98023715415</v>
      </c>
      <c r="AS730" s="33">
        <v>4201.02371541502</v>
      </c>
      <c r="AT730" s="33">
        <v>1538.4268774703557</v>
      </c>
      <c r="AU730" s="33">
        <v>1076.3754940711462</v>
      </c>
      <c r="AV730" s="33">
        <v>57731.12648221344</v>
      </c>
      <c r="AW730" s="33">
        <v>19951.565217391304</v>
      </c>
      <c r="AX730" s="33">
        <v>8751.0592885375499</v>
      </c>
      <c r="AY730" s="33">
        <v>9114.1541501976299</v>
      </c>
      <c r="AZ730" s="33">
        <v>12274.193675889328</v>
      </c>
      <c r="BA730" s="33">
        <v>7640.154150197629</v>
      </c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  <c r="BW730" s="1"/>
      <c r="BX730" s="1"/>
      <c r="BY730" s="1"/>
      <c r="BZ730" s="1"/>
      <c r="CA730" s="1"/>
      <c r="CB730" s="1"/>
      <c r="CC730" s="1"/>
      <c r="CD730" s="1"/>
      <c r="CE730" s="1"/>
      <c r="CF730" s="1"/>
      <c r="CG730" s="1"/>
      <c r="CH730" s="1"/>
      <c r="CI730" s="1"/>
      <c r="CJ730" s="1"/>
      <c r="CK730" s="1"/>
      <c r="CL730" s="1"/>
      <c r="CM730" s="1"/>
      <c r="CN730" s="1"/>
      <c r="CO730" s="1"/>
      <c r="CP730" s="1"/>
      <c r="CQ730" s="1"/>
      <c r="CR730" s="1"/>
      <c r="CS730" s="1"/>
      <c r="CT730" s="1"/>
      <c r="CU730" s="1"/>
      <c r="CV730" s="1"/>
      <c r="CW730" s="1"/>
      <c r="CX730" s="1"/>
      <c r="CY730" s="1"/>
      <c r="CZ730" s="1"/>
      <c r="DA730" s="1"/>
      <c r="DB730" s="1"/>
      <c r="DC730" s="1"/>
      <c r="DD730" s="1"/>
      <c r="DE730" s="1"/>
      <c r="DF730" s="1"/>
      <c r="DG730" s="1"/>
      <c r="DH730" s="1"/>
      <c r="DI730" s="1"/>
      <c r="DJ730" s="1"/>
      <c r="DK730" s="1"/>
      <c r="DL730" s="1"/>
      <c r="DM730" s="1"/>
      <c r="DN730" s="1"/>
      <c r="DO730" s="1"/>
      <c r="DP730" s="1"/>
      <c r="DQ730" s="1"/>
      <c r="DR730" s="1"/>
      <c r="DS730" s="1"/>
      <c r="DT730" s="1"/>
      <c r="DU730" s="1"/>
      <c r="DV730" s="1"/>
      <c r="DW730" s="1"/>
      <c r="DX730" s="1"/>
      <c r="DY730" s="1"/>
      <c r="DZ730" s="1"/>
      <c r="EA730" s="1"/>
      <c r="EB730" s="1"/>
      <c r="EC730" s="1"/>
      <c r="ED730" s="1"/>
      <c r="EE730" s="1"/>
      <c r="EF730" s="1"/>
      <c r="EG730" s="1"/>
      <c r="EH730" s="1"/>
      <c r="EI730" s="1"/>
      <c r="EJ730" s="1"/>
      <c r="EK730" s="1"/>
      <c r="EL730" s="1"/>
      <c r="EM730" s="1"/>
      <c r="EN730" s="1"/>
      <c r="EO730" s="1"/>
      <c r="EP730" s="1"/>
      <c r="EQ730" s="1"/>
      <c r="ER730" s="1"/>
      <c r="ES730" s="1"/>
      <c r="ET730" s="1"/>
      <c r="EU730" s="1"/>
      <c r="EV730" s="1"/>
      <c r="EW730" s="1"/>
      <c r="EX730" s="1"/>
      <c r="EY730" s="1"/>
      <c r="EZ730" s="1"/>
      <c r="FA730" s="1"/>
      <c r="FB730" s="1"/>
      <c r="FC730" s="1"/>
      <c r="FD730" s="1"/>
      <c r="FE730" s="1"/>
      <c r="FF730" s="1"/>
      <c r="FG730" s="1"/>
      <c r="FH730" s="1"/>
    </row>
    <row r="731" spans="1:164" ht="15.75" customHeight="1" x14ac:dyDescent="0.25">
      <c r="A731" s="1">
        <v>66111</v>
      </c>
      <c r="B731" s="1" t="s">
        <v>732</v>
      </c>
      <c r="C731" s="1" t="s">
        <v>821</v>
      </c>
      <c r="D731" s="1" t="s">
        <v>825</v>
      </c>
      <c r="E731" s="1">
        <v>1784</v>
      </c>
      <c r="F731" s="1" t="s">
        <v>832</v>
      </c>
      <c r="G731" s="1" t="s">
        <v>840</v>
      </c>
      <c r="H731" s="1" t="s">
        <v>843</v>
      </c>
      <c r="I731" s="1" t="s">
        <v>851</v>
      </c>
      <c r="J731" s="33">
        <v>34867.189723320167</v>
      </c>
      <c r="K731" s="33">
        <v>3466.5810276679849</v>
      </c>
      <c r="L731" s="33">
        <v>6205.549407114625</v>
      </c>
      <c r="M731" s="33">
        <v>13290.13043478261</v>
      </c>
      <c r="N731" s="33">
        <v>4153.233201581028</v>
      </c>
      <c r="O731" s="33">
        <v>6510.2924901185779</v>
      </c>
      <c r="P731" s="33">
        <v>1241.403162055336</v>
      </c>
      <c r="Q731" s="33">
        <v>38165.225296442695</v>
      </c>
      <c r="R731" s="33">
        <v>691.08695652173924</v>
      </c>
      <c r="S731" s="33">
        <v>2222.648221343874</v>
      </c>
      <c r="T731" s="33">
        <v>10566.11067193676</v>
      </c>
      <c r="U731" s="33">
        <v>5715.9881422924909</v>
      </c>
      <c r="V731" s="33">
        <v>9328.7707509881438</v>
      </c>
      <c r="W731" s="33">
        <v>5754.8577075098819</v>
      </c>
      <c r="X731" s="33">
        <v>2369.616600790514</v>
      </c>
      <c r="Y731" s="33">
        <v>1516.1462450592887</v>
      </c>
      <c r="Z731" s="33">
        <v>41418.782608695648</v>
      </c>
      <c r="AA731" s="33">
        <v>15310.652173913044</v>
      </c>
      <c r="AB731" s="33">
        <v>6302.415019762846</v>
      </c>
      <c r="AC731" s="33">
        <v>4960.652173913044</v>
      </c>
      <c r="AD731" s="33">
        <v>6874.154150197629</v>
      </c>
      <c r="AE731" s="33">
        <v>7970.9090909090919</v>
      </c>
      <c r="AF731" s="33">
        <v>33308.324110671936</v>
      </c>
      <c r="AG731" s="33">
        <v>3250.221343873518</v>
      </c>
      <c r="AH731" s="33">
        <v>5832.04743083004</v>
      </c>
      <c r="AI731" s="33">
        <v>14528.18181818182</v>
      </c>
      <c r="AJ731" s="33">
        <v>3821.2292490118575</v>
      </c>
      <c r="AK731" s="33">
        <v>5160.3557312252969</v>
      </c>
      <c r="AL731" s="33">
        <v>716.28853754940724</v>
      </c>
      <c r="AM731" s="33">
        <v>41005.201581027672</v>
      </c>
      <c r="AN731" s="33">
        <v>779.64426877470362</v>
      </c>
      <c r="AO731" s="33">
        <v>2402.521739130435</v>
      </c>
      <c r="AP731" s="33">
        <v>11679.683794466404</v>
      </c>
      <c r="AQ731" s="33">
        <v>5568.596837944664</v>
      </c>
      <c r="AR731" s="33">
        <v>8819.7707509881438</v>
      </c>
      <c r="AS731" s="33">
        <v>8181.225296442688</v>
      </c>
      <c r="AT731" s="33">
        <v>1916.2687747035575</v>
      </c>
      <c r="AU731" s="33">
        <v>1657.4901185770752</v>
      </c>
      <c r="AV731" s="33">
        <v>36929.454545454544</v>
      </c>
      <c r="AW731" s="33">
        <v>11807.22924901186</v>
      </c>
      <c r="AX731" s="33">
        <v>5041.343873517787</v>
      </c>
      <c r="AY731" s="33">
        <v>5014.2569169960479</v>
      </c>
      <c r="AZ731" s="33">
        <v>6515.3122529644279</v>
      </c>
      <c r="BA731" s="33">
        <v>8551.3122529644279</v>
      </c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  <c r="BW731" s="1"/>
      <c r="BX731" s="1"/>
      <c r="BY731" s="1"/>
      <c r="BZ731" s="1"/>
      <c r="CA731" s="1"/>
      <c r="CB731" s="1"/>
      <c r="CC731" s="1"/>
      <c r="CD731" s="1"/>
      <c r="CE731" s="1"/>
      <c r="CF731" s="1"/>
      <c r="CG731" s="1"/>
      <c r="CH731" s="1"/>
      <c r="CI731" s="1"/>
      <c r="CJ731" s="1"/>
      <c r="CK731" s="1"/>
      <c r="CL731" s="1"/>
      <c r="CM731" s="1"/>
      <c r="CN731" s="1"/>
      <c r="CO731" s="1"/>
      <c r="CP731" s="1"/>
      <c r="CQ731" s="1"/>
      <c r="CR731" s="1"/>
      <c r="CS731" s="1"/>
      <c r="CT731" s="1"/>
      <c r="CU731" s="1"/>
      <c r="CV731" s="1"/>
      <c r="CW731" s="1"/>
      <c r="CX731" s="1"/>
      <c r="CY731" s="1"/>
      <c r="CZ731" s="1"/>
      <c r="DA731" s="1"/>
      <c r="DB731" s="1"/>
      <c r="DC731" s="1"/>
      <c r="DD731" s="1"/>
      <c r="DE731" s="1"/>
      <c r="DF731" s="1"/>
      <c r="DG731" s="1"/>
      <c r="DH731" s="1"/>
      <c r="DI731" s="1"/>
      <c r="DJ731" s="1"/>
      <c r="DK731" s="1"/>
      <c r="DL731" s="1"/>
      <c r="DM731" s="1"/>
      <c r="DN731" s="1"/>
      <c r="DO731" s="1"/>
      <c r="DP731" s="1"/>
      <c r="DQ731" s="1"/>
      <c r="DR731" s="1"/>
      <c r="DS731" s="1"/>
      <c r="DT731" s="1"/>
      <c r="DU731" s="1"/>
      <c r="DV731" s="1"/>
      <c r="DW731" s="1"/>
      <c r="DX731" s="1"/>
      <c r="DY731" s="1"/>
      <c r="DZ731" s="1"/>
      <c r="EA731" s="1"/>
      <c r="EB731" s="1"/>
      <c r="EC731" s="1"/>
      <c r="ED731" s="1"/>
      <c r="EE731" s="1"/>
      <c r="EF731" s="1"/>
      <c r="EG731" s="1"/>
      <c r="EH731" s="1"/>
      <c r="EI731" s="1"/>
      <c r="EJ731" s="1"/>
      <c r="EK731" s="1"/>
      <c r="EL731" s="1"/>
      <c r="EM731" s="1"/>
      <c r="EN731" s="1"/>
      <c r="EO731" s="1"/>
      <c r="EP731" s="1"/>
      <c r="EQ731" s="1"/>
      <c r="ER731" s="1"/>
      <c r="ES731" s="1"/>
      <c r="ET731" s="1"/>
      <c r="EU731" s="1"/>
      <c r="EV731" s="1"/>
      <c r="EW731" s="1"/>
      <c r="EX731" s="1"/>
      <c r="EY731" s="1"/>
      <c r="EZ731" s="1"/>
      <c r="FA731" s="1"/>
      <c r="FB731" s="1"/>
      <c r="FC731" s="1"/>
      <c r="FD731" s="1"/>
      <c r="FE731" s="1"/>
      <c r="FF731" s="1"/>
      <c r="FG731" s="1"/>
      <c r="FH731" s="1"/>
    </row>
    <row r="732" spans="1:164" ht="15.75" customHeight="1" x14ac:dyDescent="0.25">
      <c r="A732" s="1">
        <v>66121</v>
      </c>
      <c r="B732" s="1" t="s">
        <v>733</v>
      </c>
      <c r="C732" s="1" t="s">
        <v>822</v>
      </c>
      <c r="D732" s="1" t="s">
        <v>823</v>
      </c>
      <c r="E732" s="1">
        <v>1100</v>
      </c>
      <c r="F732" s="1" t="s">
        <v>833</v>
      </c>
      <c r="G732" s="1" t="s">
        <v>840</v>
      </c>
      <c r="H732" s="1" t="s">
        <v>843</v>
      </c>
      <c r="I732" s="1" t="s">
        <v>850</v>
      </c>
      <c r="J732" s="33">
        <v>1764.920948616601</v>
      </c>
      <c r="K732" s="33">
        <v>369.66403162055337</v>
      </c>
      <c r="L732" s="33">
        <v>5.5335968379446641</v>
      </c>
      <c r="M732" s="33">
        <v>1381.2252964426877</v>
      </c>
      <c r="N732" s="33">
        <v>8.4980237154150196</v>
      </c>
      <c r="O732" s="33">
        <v>0</v>
      </c>
      <c r="P732" s="33">
        <v>0</v>
      </c>
      <c r="Q732" s="33">
        <v>11302.430830039528</v>
      </c>
      <c r="R732" s="33">
        <v>577.304347826087</v>
      </c>
      <c r="S732" s="33">
        <v>252.1541501976285</v>
      </c>
      <c r="T732" s="33">
        <v>1636.5256916996047</v>
      </c>
      <c r="U732" s="33">
        <v>594.604743083004</v>
      </c>
      <c r="V732" s="33">
        <v>2654.916996047431</v>
      </c>
      <c r="W732" s="33">
        <v>2995.422924901186</v>
      </c>
      <c r="X732" s="33">
        <v>2143.221343873518</v>
      </c>
      <c r="Y732" s="33">
        <v>448.28063241106724</v>
      </c>
      <c r="Z732" s="33">
        <v>13516.158102766798</v>
      </c>
      <c r="AA732" s="33">
        <v>8312.418972332016</v>
      </c>
      <c r="AB732" s="33">
        <v>1798.1581027667987</v>
      </c>
      <c r="AC732" s="33">
        <v>2015.616600790514</v>
      </c>
      <c r="AD732" s="33">
        <v>401.50592885375494</v>
      </c>
      <c r="AE732" s="33">
        <v>988.45849802371561</v>
      </c>
      <c r="AF732" s="33">
        <v>1680.1383399209483</v>
      </c>
      <c r="AG732" s="33">
        <v>217.23320158102769</v>
      </c>
      <c r="AH732" s="33">
        <v>355.69169960474312</v>
      </c>
      <c r="AI732" s="33">
        <v>1048.0830039525692</v>
      </c>
      <c r="AJ732" s="33">
        <v>32.569169960474312</v>
      </c>
      <c r="AK732" s="33">
        <v>0</v>
      </c>
      <c r="AL732" s="33">
        <v>26.56126482213439</v>
      </c>
      <c r="AM732" s="33">
        <v>6735.501976284585</v>
      </c>
      <c r="AN732" s="33">
        <v>12.56916996047431</v>
      </c>
      <c r="AO732" s="33">
        <v>206.32015810276681</v>
      </c>
      <c r="AP732" s="33">
        <v>279.17786561264825</v>
      </c>
      <c r="AQ732" s="33">
        <v>265.05928853754943</v>
      </c>
      <c r="AR732" s="33">
        <v>987.50988142292499</v>
      </c>
      <c r="AS732" s="33">
        <v>3034.4110671936764</v>
      </c>
      <c r="AT732" s="33">
        <v>1380.7509881422927</v>
      </c>
      <c r="AU732" s="33">
        <v>569.703557312253</v>
      </c>
      <c r="AV732" s="33">
        <v>13847.837944664032</v>
      </c>
      <c r="AW732" s="33">
        <v>7105.343873517787</v>
      </c>
      <c r="AX732" s="33">
        <v>1278.616600790514</v>
      </c>
      <c r="AY732" s="33">
        <v>4439.97233201581</v>
      </c>
      <c r="AZ732" s="33">
        <v>676.12252964426875</v>
      </c>
      <c r="BA732" s="33">
        <v>347.78260869565219</v>
      </c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  <c r="BW732" s="1"/>
      <c r="BX732" s="1"/>
      <c r="BY732" s="1"/>
      <c r="BZ732" s="1"/>
      <c r="CA732" s="1"/>
      <c r="CB732" s="1"/>
      <c r="CC732" s="1"/>
      <c r="CD732" s="1"/>
      <c r="CE732" s="1"/>
      <c r="CF732" s="1"/>
      <c r="CG732" s="1"/>
      <c r="CH732" s="1"/>
      <c r="CI732" s="1"/>
      <c r="CJ732" s="1"/>
      <c r="CK732" s="1"/>
      <c r="CL732" s="1"/>
      <c r="CM732" s="1"/>
      <c r="CN732" s="1"/>
      <c r="CO732" s="1"/>
      <c r="CP732" s="1"/>
      <c r="CQ732" s="1"/>
      <c r="CR732" s="1"/>
      <c r="CS732" s="1"/>
      <c r="CT732" s="1"/>
      <c r="CU732" s="1"/>
      <c r="CV732" s="1"/>
      <c r="CW732" s="1"/>
      <c r="CX732" s="1"/>
      <c r="CY732" s="1"/>
      <c r="CZ732" s="1"/>
      <c r="DA732" s="1"/>
      <c r="DB732" s="1"/>
      <c r="DC732" s="1"/>
      <c r="DD732" s="1"/>
      <c r="DE732" s="1"/>
      <c r="DF732" s="1"/>
      <c r="DG732" s="1"/>
      <c r="DH732" s="1"/>
      <c r="DI732" s="1"/>
      <c r="DJ732" s="1"/>
      <c r="DK732" s="1"/>
      <c r="DL732" s="1"/>
      <c r="DM732" s="1"/>
      <c r="DN732" s="1"/>
      <c r="DO732" s="1"/>
      <c r="DP732" s="1"/>
      <c r="DQ732" s="1"/>
      <c r="DR732" s="1"/>
      <c r="DS732" s="1"/>
      <c r="DT732" s="1"/>
      <c r="DU732" s="1"/>
      <c r="DV732" s="1"/>
      <c r="DW732" s="1"/>
      <c r="DX732" s="1"/>
      <c r="DY732" s="1"/>
      <c r="DZ732" s="1"/>
      <c r="EA732" s="1"/>
      <c r="EB732" s="1"/>
      <c r="EC732" s="1"/>
      <c r="ED732" s="1"/>
      <c r="EE732" s="1"/>
      <c r="EF732" s="1"/>
      <c r="EG732" s="1"/>
      <c r="EH732" s="1"/>
      <c r="EI732" s="1"/>
      <c r="EJ732" s="1"/>
      <c r="EK732" s="1"/>
      <c r="EL732" s="1"/>
      <c r="EM732" s="1"/>
      <c r="EN732" s="1"/>
      <c r="EO732" s="1"/>
      <c r="EP732" s="1"/>
      <c r="EQ732" s="1"/>
      <c r="ER732" s="1"/>
      <c r="ES732" s="1"/>
      <c r="ET732" s="1"/>
      <c r="EU732" s="1"/>
      <c r="EV732" s="1"/>
      <c r="EW732" s="1"/>
      <c r="EX732" s="1"/>
      <c r="EY732" s="1"/>
      <c r="EZ732" s="1"/>
      <c r="FA732" s="1"/>
      <c r="FB732" s="1"/>
      <c r="FC732" s="1"/>
      <c r="FD732" s="1"/>
      <c r="FE732" s="1"/>
      <c r="FF732" s="1"/>
      <c r="FG732" s="1"/>
      <c r="FH732" s="1"/>
    </row>
    <row r="733" spans="1:164" ht="15.75" customHeight="1" x14ac:dyDescent="0.25">
      <c r="A733" s="1">
        <v>66123</v>
      </c>
      <c r="B733" s="1" t="s">
        <v>734</v>
      </c>
      <c r="C733" s="1" t="s">
        <v>822</v>
      </c>
      <c r="D733" s="1" t="s">
        <v>823</v>
      </c>
      <c r="E733" s="1">
        <v>1100</v>
      </c>
      <c r="F733" s="1" t="s">
        <v>833</v>
      </c>
      <c r="G733" s="1" t="s">
        <v>840</v>
      </c>
      <c r="H733" s="1" t="s">
        <v>843</v>
      </c>
      <c r="I733" s="1" t="s">
        <v>851</v>
      </c>
      <c r="J733" s="33">
        <v>16805.592885375492</v>
      </c>
      <c r="K733" s="33">
        <v>329.42687747035575</v>
      </c>
      <c r="L733" s="33">
        <v>3869.735177865613</v>
      </c>
      <c r="M733" s="33">
        <v>6951.897233201581</v>
      </c>
      <c r="N733" s="33">
        <v>4149.928853754941</v>
      </c>
      <c r="O733" s="33">
        <v>1459.8616600790515</v>
      </c>
      <c r="P733" s="33">
        <v>44.74308300395257</v>
      </c>
      <c r="Q733" s="33">
        <v>35546.28458498024</v>
      </c>
      <c r="R733" s="33">
        <v>261.46245059288538</v>
      </c>
      <c r="S733" s="33">
        <v>1335.9051383399212</v>
      </c>
      <c r="T733" s="33">
        <v>7624.5928853754949</v>
      </c>
      <c r="U733" s="33">
        <v>5862.652173913044</v>
      </c>
      <c r="V733" s="33">
        <v>5414.7588932806329</v>
      </c>
      <c r="W733" s="33">
        <v>9227.6916996047439</v>
      </c>
      <c r="X733" s="33">
        <v>4475.6047430830049</v>
      </c>
      <c r="Y733" s="33">
        <v>1343.616600790514</v>
      </c>
      <c r="Z733" s="33">
        <v>56083.379446640312</v>
      </c>
      <c r="AA733" s="33">
        <v>19181.32411067194</v>
      </c>
      <c r="AB733" s="33">
        <v>2144.9841897233205</v>
      </c>
      <c r="AC733" s="33">
        <v>30703.312252964432</v>
      </c>
      <c r="AD733" s="33">
        <v>1832.233201581028</v>
      </c>
      <c r="AE733" s="33">
        <v>2221.525691699605</v>
      </c>
      <c r="AF733" s="33">
        <v>14444.833992094864</v>
      </c>
      <c r="AG733" s="33">
        <v>801.17391304347836</v>
      </c>
      <c r="AH733" s="33">
        <v>4527.806324110672</v>
      </c>
      <c r="AI733" s="33">
        <v>4390.4782608695659</v>
      </c>
      <c r="AJ733" s="33">
        <v>3636.581027667984</v>
      </c>
      <c r="AK733" s="33">
        <v>882.94466403162062</v>
      </c>
      <c r="AL733" s="33">
        <v>205.8498023715415</v>
      </c>
      <c r="AM733" s="33">
        <v>33245.577075098816</v>
      </c>
      <c r="AN733" s="33">
        <v>181.699604743083</v>
      </c>
      <c r="AO733" s="33">
        <v>1280.0513833992097</v>
      </c>
      <c r="AP733" s="33">
        <v>5696.841897233202</v>
      </c>
      <c r="AQ733" s="33">
        <v>4773.252964426878</v>
      </c>
      <c r="AR733" s="33">
        <v>4700.430830039526</v>
      </c>
      <c r="AS733" s="33">
        <v>9893.4110671936778</v>
      </c>
      <c r="AT733" s="33">
        <v>5217.932806324111</v>
      </c>
      <c r="AU733" s="33">
        <v>1501.9565217391305</v>
      </c>
      <c r="AV733" s="33">
        <v>54948.434782608703</v>
      </c>
      <c r="AW733" s="33">
        <v>19306.581027667984</v>
      </c>
      <c r="AX733" s="33">
        <v>2293.7786561264825</v>
      </c>
      <c r="AY733" s="33">
        <v>30156.581027667984</v>
      </c>
      <c r="AZ733" s="33">
        <v>1422.102766798419</v>
      </c>
      <c r="BA733" s="33">
        <v>1769.3913043478265</v>
      </c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  <c r="BW733" s="1"/>
      <c r="BX733" s="1"/>
      <c r="BY733" s="1"/>
      <c r="BZ733" s="1"/>
      <c r="CA733" s="1"/>
      <c r="CB733" s="1"/>
      <c r="CC733" s="1"/>
      <c r="CD733" s="1"/>
      <c r="CE733" s="1"/>
      <c r="CF733" s="1"/>
      <c r="CG733" s="1"/>
      <c r="CH733" s="1"/>
      <c r="CI733" s="1"/>
      <c r="CJ733" s="1"/>
      <c r="CK733" s="1"/>
      <c r="CL733" s="1"/>
      <c r="CM733" s="1"/>
      <c r="CN733" s="1"/>
      <c r="CO733" s="1"/>
      <c r="CP733" s="1"/>
      <c r="CQ733" s="1"/>
      <c r="CR733" s="1"/>
      <c r="CS733" s="1"/>
      <c r="CT733" s="1"/>
      <c r="CU733" s="1"/>
      <c r="CV733" s="1"/>
      <c r="CW733" s="1"/>
      <c r="CX733" s="1"/>
      <c r="CY733" s="1"/>
      <c r="CZ733" s="1"/>
      <c r="DA733" s="1"/>
      <c r="DB733" s="1"/>
      <c r="DC733" s="1"/>
      <c r="DD733" s="1"/>
      <c r="DE733" s="1"/>
      <c r="DF733" s="1"/>
      <c r="DG733" s="1"/>
      <c r="DH733" s="1"/>
      <c r="DI733" s="1"/>
      <c r="DJ733" s="1"/>
      <c r="DK733" s="1"/>
      <c r="DL733" s="1"/>
      <c r="DM733" s="1"/>
      <c r="DN733" s="1"/>
      <c r="DO733" s="1"/>
      <c r="DP733" s="1"/>
      <c r="DQ733" s="1"/>
      <c r="DR733" s="1"/>
      <c r="DS733" s="1"/>
      <c r="DT733" s="1"/>
      <c r="DU733" s="1"/>
      <c r="DV733" s="1"/>
      <c r="DW733" s="1"/>
      <c r="DX733" s="1"/>
      <c r="DY733" s="1"/>
      <c r="DZ733" s="1"/>
      <c r="EA733" s="1"/>
      <c r="EB733" s="1"/>
      <c r="EC733" s="1"/>
      <c r="ED733" s="1"/>
      <c r="EE733" s="1"/>
      <c r="EF733" s="1"/>
      <c r="EG733" s="1"/>
      <c r="EH733" s="1"/>
      <c r="EI733" s="1"/>
      <c r="EJ733" s="1"/>
      <c r="EK733" s="1"/>
      <c r="EL733" s="1"/>
      <c r="EM733" s="1"/>
      <c r="EN733" s="1"/>
      <c r="EO733" s="1"/>
      <c r="EP733" s="1"/>
      <c r="EQ733" s="1"/>
      <c r="ER733" s="1"/>
      <c r="ES733" s="1"/>
      <c r="ET733" s="1"/>
      <c r="EU733" s="1"/>
      <c r="EV733" s="1"/>
      <c r="EW733" s="1"/>
      <c r="EX733" s="1"/>
      <c r="EY733" s="1"/>
      <c r="EZ733" s="1"/>
      <c r="FA733" s="1"/>
      <c r="FB733" s="1"/>
      <c r="FC733" s="1"/>
      <c r="FD733" s="1"/>
      <c r="FE733" s="1"/>
      <c r="FF733" s="1"/>
      <c r="FG733" s="1"/>
      <c r="FH733" s="1"/>
    </row>
    <row r="734" spans="1:164" ht="15.75" customHeight="1" x14ac:dyDescent="0.25">
      <c r="A734" s="1">
        <v>66130</v>
      </c>
      <c r="B734" s="1" t="s">
        <v>735</v>
      </c>
      <c r="C734" s="1" t="s">
        <v>822</v>
      </c>
      <c r="D734" s="1" t="s">
        <v>824</v>
      </c>
      <c r="E734" s="1">
        <v>2500</v>
      </c>
      <c r="F734" s="1" t="s">
        <v>833</v>
      </c>
      <c r="G734" s="1" t="s">
        <v>840</v>
      </c>
      <c r="H734" s="1" t="s">
        <v>842</v>
      </c>
      <c r="I734" s="1" t="s">
        <v>851</v>
      </c>
      <c r="J734" s="33">
        <v>88239.707509881424</v>
      </c>
      <c r="K734" s="33">
        <v>8111.0909090909099</v>
      </c>
      <c r="L734" s="33">
        <v>18002.711462450596</v>
      </c>
      <c r="M734" s="33">
        <v>32550.964426877475</v>
      </c>
      <c r="N734" s="33">
        <v>15840.17786561265</v>
      </c>
      <c r="O734" s="33">
        <v>10693.332015810276</v>
      </c>
      <c r="P734" s="33">
        <v>3041.430830039526</v>
      </c>
      <c r="Q734" s="33">
        <v>65187.407114624519</v>
      </c>
      <c r="R734" s="33">
        <v>1882.7628458498027</v>
      </c>
      <c r="S734" s="33">
        <v>3384.849802371542</v>
      </c>
      <c r="T734" s="33">
        <v>15324.608695652176</v>
      </c>
      <c r="U734" s="33">
        <v>10957.905138339922</v>
      </c>
      <c r="V734" s="33">
        <v>16112.296442687748</v>
      </c>
      <c r="W734" s="33">
        <v>10267.699604743084</v>
      </c>
      <c r="X734" s="33">
        <v>4640.01976284585</v>
      </c>
      <c r="Y734" s="33">
        <v>2617.2648221343875</v>
      </c>
      <c r="Z734" s="33">
        <v>92106.687747035568</v>
      </c>
      <c r="AA734" s="33">
        <v>46682.545454545456</v>
      </c>
      <c r="AB734" s="33">
        <v>9226.418972332016</v>
      </c>
      <c r="AC734" s="33">
        <v>16393.501976284584</v>
      </c>
      <c r="AD734" s="33">
        <v>10227.13438735178</v>
      </c>
      <c r="AE734" s="33">
        <v>9577.0869565217399</v>
      </c>
      <c r="AF734" s="33">
        <v>87705.616600790512</v>
      </c>
      <c r="AG734" s="33">
        <v>6392.644268774704</v>
      </c>
      <c r="AH734" s="33">
        <v>18336.027667984192</v>
      </c>
      <c r="AI734" s="33">
        <v>34680.695652173919</v>
      </c>
      <c r="AJ734" s="33">
        <v>16154.217391304348</v>
      </c>
      <c r="AK734" s="33">
        <v>8674.830039525692</v>
      </c>
      <c r="AL734" s="33">
        <v>3467.2015810276685</v>
      </c>
      <c r="AM734" s="33">
        <v>70437.826086956527</v>
      </c>
      <c r="AN734" s="33">
        <v>2459.0513833992095</v>
      </c>
      <c r="AO734" s="33">
        <v>4332.5849802371549</v>
      </c>
      <c r="AP734" s="33">
        <v>15395.079051383402</v>
      </c>
      <c r="AQ734" s="33">
        <v>11696.296442687748</v>
      </c>
      <c r="AR734" s="33">
        <v>16536.304347826088</v>
      </c>
      <c r="AS734" s="33">
        <v>12612.411067193678</v>
      </c>
      <c r="AT734" s="33">
        <v>4365.205533596838</v>
      </c>
      <c r="AU734" s="33">
        <v>3040.8932806324115</v>
      </c>
      <c r="AV734" s="33">
        <v>111071.87747035573</v>
      </c>
      <c r="AW734" s="33">
        <v>61060.422924901191</v>
      </c>
      <c r="AX734" s="33">
        <v>10526.501976284588</v>
      </c>
      <c r="AY734" s="33">
        <v>18859.03162055336</v>
      </c>
      <c r="AZ734" s="33">
        <v>11766.03557312253</v>
      </c>
      <c r="BA734" s="33">
        <v>8859.8853754940719</v>
      </c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  <c r="BW734" s="1"/>
      <c r="BX734" s="1"/>
      <c r="BY734" s="1"/>
      <c r="BZ734" s="1"/>
      <c r="CA734" s="1"/>
      <c r="CB734" s="1"/>
      <c r="CC734" s="1"/>
      <c r="CD734" s="1"/>
      <c r="CE734" s="1"/>
      <c r="CF734" s="1"/>
      <c r="CG734" s="1"/>
      <c r="CH734" s="1"/>
      <c r="CI734" s="1"/>
      <c r="CJ734" s="1"/>
      <c r="CK734" s="1"/>
      <c r="CL734" s="1"/>
      <c r="CM734" s="1"/>
      <c r="CN734" s="1"/>
      <c r="CO734" s="1"/>
      <c r="CP734" s="1"/>
      <c r="CQ734" s="1"/>
      <c r="CR734" s="1"/>
      <c r="CS734" s="1"/>
      <c r="CT734" s="1"/>
      <c r="CU734" s="1"/>
      <c r="CV734" s="1"/>
      <c r="CW734" s="1"/>
      <c r="CX734" s="1"/>
      <c r="CY734" s="1"/>
      <c r="CZ734" s="1"/>
      <c r="DA734" s="1"/>
      <c r="DB734" s="1"/>
      <c r="DC734" s="1"/>
      <c r="DD734" s="1"/>
      <c r="DE734" s="1"/>
      <c r="DF734" s="1"/>
      <c r="DG734" s="1"/>
      <c r="DH734" s="1"/>
      <c r="DI734" s="1"/>
      <c r="DJ734" s="1"/>
      <c r="DK734" s="1"/>
      <c r="DL734" s="1"/>
      <c r="DM734" s="1"/>
      <c r="DN734" s="1"/>
      <c r="DO734" s="1"/>
      <c r="DP734" s="1"/>
      <c r="DQ734" s="1"/>
      <c r="DR734" s="1"/>
      <c r="DS734" s="1"/>
      <c r="DT734" s="1"/>
      <c r="DU734" s="1"/>
      <c r="DV734" s="1"/>
      <c r="DW734" s="1"/>
      <c r="DX734" s="1"/>
      <c r="DY734" s="1"/>
      <c r="DZ734" s="1"/>
      <c r="EA734" s="1"/>
      <c r="EB734" s="1"/>
      <c r="EC734" s="1"/>
      <c r="ED734" s="1"/>
      <c r="EE734" s="1"/>
      <c r="EF734" s="1"/>
      <c r="EG734" s="1"/>
      <c r="EH734" s="1"/>
      <c r="EI734" s="1"/>
      <c r="EJ734" s="1"/>
      <c r="EK734" s="1"/>
      <c r="EL734" s="1"/>
      <c r="EM734" s="1"/>
      <c r="EN734" s="1"/>
      <c r="EO734" s="1"/>
      <c r="EP734" s="1"/>
      <c r="EQ734" s="1"/>
      <c r="ER734" s="1"/>
      <c r="ES734" s="1"/>
      <c r="ET734" s="1"/>
      <c r="EU734" s="1"/>
      <c r="EV734" s="1"/>
      <c r="EW734" s="1"/>
      <c r="EX734" s="1"/>
      <c r="EY734" s="1"/>
      <c r="EZ734" s="1"/>
      <c r="FA734" s="1"/>
      <c r="FB734" s="1"/>
      <c r="FC734" s="1"/>
      <c r="FD734" s="1"/>
      <c r="FE734" s="1"/>
      <c r="FF734" s="1"/>
      <c r="FG734" s="1"/>
      <c r="FH734" s="1"/>
    </row>
    <row r="735" spans="1:164" ht="15.75" customHeight="1" x14ac:dyDescent="0.25">
      <c r="A735" s="1">
        <v>66132</v>
      </c>
      <c r="B735" s="1" t="s">
        <v>736</v>
      </c>
      <c r="C735" s="1" t="s">
        <v>822</v>
      </c>
      <c r="D735" s="1" t="s">
        <v>823</v>
      </c>
      <c r="E735" s="1">
        <v>1500</v>
      </c>
      <c r="F735" s="1" t="s">
        <v>835</v>
      </c>
      <c r="G735" s="1" t="s">
        <v>840</v>
      </c>
      <c r="H735" s="1" t="s">
        <v>843</v>
      </c>
      <c r="I735" s="1" t="s">
        <v>850</v>
      </c>
      <c r="J735" s="33">
        <v>1183.818181818182</v>
      </c>
      <c r="K735" s="33">
        <v>670.43478260869574</v>
      </c>
      <c r="L735" s="33">
        <v>301.92490118577075</v>
      </c>
      <c r="M735" s="33">
        <v>36.596837944664038</v>
      </c>
      <c r="N735" s="33">
        <v>15.612648221343875</v>
      </c>
      <c r="O735" s="33">
        <v>159.24901185770753</v>
      </c>
      <c r="P735" s="33">
        <v>0</v>
      </c>
      <c r="Q735" s="33">
        <v>23368.826086956524</v>
      </c>
      <c r="R735" s="33">
        <v>670</v>
      </c>
      <c r="S735" s="33">
        <v>565.1462450592885</v>
      </c>
      <c r="T735" s="33">
        <v>4207.833992094862</v>
      </c>
      <c r="U735" s="33">
        <v>2268.1818181818185</v>
      </c>
      <c r="V735" s="33">
        <v>5247.0553359683799</v>
      </c>
      <c r="W735" s="33">
        <v>6308.4150197628469</v>
      </c>
      <c r="X735" s="33">
        <v>2430.652173913044</v>
      </c>
      <c r="Y735" s="33">
        <v>1671.5415019762847</v>
      </c>
      <c r="Z735" s="33">
        <v>33922.581027667991</v>
      </c>
      <c r="AA735" s="33">
        <v>15990.375494071148</v>
      </c>
      <c r="AB735" s="33">
        <v>2787.1501976284585</v>
      </c>
      <c r="AC735" s="33">
        <v>8539.7312252964439</v>
      </c>
      <c r="AD735" s="33">
        <v>1528.9328063241107</v>
      </c>
      <c r="AE735" s="33">
        <v>5076.3913043478269</v>
      </c>
      <c r="AF735" s="33">
        <v>3473.6482213438744</v>
      </c>
      <c r="AG735" s="33">
        <v>1361.8774703557315</v>
      </c>
      <c r="AH735" s="33">
        <v>779.27272727272737</v>
      </c>
      <c r="AI735" s="33">
        <v>616.07905138339925</v>
      </c>
      <c r="AJ735" s="33">
        <v>72.841897233201578</v>
      </c>
      <c r="AK735" s="33">
        <v>467.39130434782612</v>
      </c>
      <c r="AL735" s="33">
        <v>176.18577075098815</v>
      </c>
      <c r="AM735" s="33">
        <v>27038.059288537555</v>
      </c>
      <c r="AN735" s="33">
        <v>720.86561264822137</v>
      </c>
      <c r="AO735" s="33">
        <v>830.23320158102763</v>
      </c>
      <c r="AP735" s="33">
        <v>4495.426877470356</v>
      </c>
      <c r="AQ735" s="33">
        <v>2094.426877470356</v>
      </c>
      <c r="AR735" s="33">
        <v>5899.4229249011869</v>
      </c>
      <c r="AS735" s="33">
        <v>8732.7430830039539</v>
      </c>
      <c r="AT735" s="33">
        <v>2597.3715415019765</v>
      </c>
      <c r="AU735" s="33">
        <v>1667.5691699604743</v>
      </c>
      <c r="AV735" s="33">
        <v>35474.308300395256</v>
      </c>
      <c r="AW735" s="33">
        <v>16057.300395256918</v>
      </c>
      <c r="AX735" s="33">
        <v>2636.687747035573</v>
      </c>
      <c r="AY735" s="33">
        <v>8326.5217391304341</v>
      </c>
      <c r="AZ735" s="33">
        <v>1751.4031620553362</v>
      </c>
      <c r="BA735" s="33">
        <v>6702.3952569169969</v>
      </c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  <c r="BW735" s="1"/>
      <c r="BX735" s="1"/>
      <c r="BY735" s="1"/>
      <c r="BZ735" s="1"/>
      <c r="CA735" s="1"/>
      <c r="CB735" s="1"/>
      <c r="CC735" s="1"/>
      <c r="CD735" s="1"/>
      <c r="CE735" s="1"/>
      <c r="CF735" s="1"/>
      <c r="CG735" s="1"/>
      <c r="CH735" s="1"/>
      <c r="CI735" s="1"/>
      <c r="CJ735" s="1"/>
      <c r="CK735" s="1"/>
      <c r="CL735" s="1"/>
      <c r="CM735" s="1"/>
      <c r="CN735" s="1"/>
      <c r="CO735" s="1"/>
      <c r="CP735" s="1"/>
      <c r="CQ735" s="1"/>
      <c r="CR735" s="1"/>
      <c r="CS735" s="1"/>
      <c r="CT735" s="1"/>
      <c r="CU735" s="1"/>
      <c r="CV735" s="1"/>
      <c r="CW735" s="1"/>
      <c r="CX735" s="1"/>
      <c r="CY735" s="1"/>
      <c r="CZ735" s="1"/>
      <c r="DA735" s="1"/>
      <c r="DB735" s="1"/>
      <c r="DC735" s="1"/>
      <c r="DD735" s="1"/>
      <c r="DE735" s="1"/>
      <c r="DF735" s="1"/>
      <c r="DG735" s="1"/>
      <c r="DH735" s="1"/>
      <c r="DI735" s="1"/>
      <c r="DJ735" s="1"/>
      <c r="DK735" s="1"/>
      <c r="DL735" s="1"/>
      <c r="DM735" s="1"/>
      <c r="DN735" s="1"/>
      <c r="DO735" s="1"/>
      <c r="DP735" s="1"/>
      <c r="DQ735" s="1"/>
      <c r="DR735" s="1"/>
      <c r="DS735" s="1"/>
      <c r="DT735" s="1"/>
      <c r="DU735" s="1"/>
      <c r="DV735" s="1"/>
      <c r="DW735" s="1"/>
      <c r="DX735" s="1"/>
      <c r="DY735" s="1"/>
      <c r="DZ735" s="1"/>
      <c r="EA735" s="1"/>
      <c r="EB735" s="1"/>
      <c r="EC735" s="1"/>
      <c r="ED735" s="1"/>
      <c r="EE735" s="1"/>
      <c r="EF735" s="1"/>
      <c r="EG735" s="1"/>
      <c r="EH735" s="1"/>
      <c r="EI735" s="1"/>
      <c r="EJ735" s="1"/>
      <c r="EK735" s="1"/>
      <c r="EL735" s="1"/>
      <c r="EM735" s="1"/>
      <c r="EN735" s="1"/>
      <c r="EO735" s="1"/>
      <c r="EP735" s="1"/>
      <c r="EQ735" s="1"/>
      <c r="ER735" s="1"/>
      <c r="ES735" s="1"/>
      <c r="ET735" s="1"/>
      <c r="EU735" s="1"/>
      <c r="EV735" s="1"/>
      <c r="EW735" s="1"/>
      <c r="EX735" s="1"/>
      <c r="EY735" s="1"/>
      <c r="EZ735" s="1"/>
      <c r="FA735" s="1"/>
      <c r="FB735" s="1"/>
      <c r="FC735" s="1"/>
      <c r="FD735" s="1"/>
      <c r="FE735" s="1"/>
      <c r="FF735" s="1"/>
      <c r="FG735" s="1"/>
      <c r="FH735" s="1"/>
    </row>
    <row r="736" spans="1:164" ht="15.75" customHeight="1" x14ac:dyDescent="0.25">
      <c r="A736" s="1">
        <v>66135</v>
      </c>
      <c r="B736" s="1" t="s">
        <v>737</v>
      </c>
      <c r="C736" s="1" t="s">
        <v>822</v>
      </c>
      <c r="D736" s="1" t="s">
        <v>827</v>
      </c>
      <c r="E736" s="1">
        <v>3385</v>
      </c>
      <c r="F736" s="1" t="s">
        <v>832</v>
      </c>
      <c r="G736" s="1" t="s">
        <v>840</v>
      </c>
      <c r="H736" s="1" t="s">
        <v>845</v>
      </c>
      <c r="I736" s="1" t="s">
        <v>851</v>
      </c>
      <c r="J736" s="33">
        <v>113698.20158102768</v>
      </c>
      <c r="K736" s="33">
        <v>11979.640316205536</v>
      </c>
      <c r="L736" s="33">
        <v>23995</v>
      </c>
      <c r="M736" s="33">
        <v>43709.845849802376</v>
      </c>
      <c r="N736" s="33">
        <v>25392.34782608696</v>
      </c>
      <c r="O736" s="33">
        <v>8049.312252964427</v>
      </c>
      <c r="P736" s="33">
        <v>572.0553359683795</v>
      </c>
      <c r="Q736" s="33">
        <v>139307.42292490118</v>
      </c>
      <c r="R736" s="33">
        <v>4168.134387351779</v>
      </c>
      <c r="S736" s="33">
        <v>9220.5691699604758</v>
      </c>
      <c r="T736" s="33">
        <v>41849.434782608703</v>
      </c>
      <c r="U736" s="33">
        <v>22695.913043478264</v>
      </c>
      <c r="V736" s="33">
        <v>25655.948616600792</v>
      </c>
      <c r="W736" s="33">
        <v>26043.391304347828</v>
      </c>
      <c r="X736" s="33">
        <v>5714.679841897233</v>
      </c>
      <c r="Y736" s="33">
        <v>3959.351778656127</v>
      </c>
      <c r="Z736" s="33">
        <v>127763.17786561264</v>
      </c>
      <c r="AA736" s="33">
        <v>56700.375494071159</v>
      </c>
      <c r="AB736" s="33">
        <v>21131.24505928854</v>
      </c>
      <c r="AC736" s="33">
        <v>16781.735177865616</v>
      </c>
      <c r="AD736" s="33">
        <v>15661.541501976284</v>
      </c>
      <c r="AE736" s="33">
        <v>17488.280632411068</v>
      </c>
      <c r="AF736" s="33">
        <v>108638.79446640315</v>
      </c>
      <c r="AG736" s="33">
        <v>12828.007905138342</v>
      </c>
      <c r="AH736" s="33">
        <v>22306.05533596838</v>
      </c>
      <c r="AI736" s="33">
        <v>40898.280632411072</v>
      </c>
      <c r="AJ736" s="33">
        <v>23159.15019762846</v>
      </c>
      <c r="AK736" s="33">
        <v>8591.1225296442699</v>
      </c>
      <c r="AL736" s="33">
        <v>856.17786561264813</v>
      </c>
      <c r="AM736" s="33">
        <v>131419.79051383401</v>
      </c>
      <c r="AN736" s="33">
        <v>4258.822134387352</v>
      </c>
      <c r="AO736" s="33">
        <v>8164</v>
      </c>
      <c r="AP736" s="33">
        <v>39175.166007905143</v>
      </c>
      <c r="AQ736" s="33">
        <v>21475.652173913044</v>
      </c>
      <c r="AR736" s="33">
        <v>24882.770750988144</v>
      </c>
      <c r="AS736" s="33">
        <v>28860.162055335972</v>
      </c>
      <c r="AT736" s="33">
        <v>2970.1620553359685</v>
      </c>
      <c r="AU736" s="33">
        <v>1633.0553359683797</v>
      </c>
      <c r="AV736" s="33">
        <v>106911.60474308301</v>
      </c>
      <c r="AW736" s="33">
        <v>42350.660079051384</v>
      </c>
      <c r="AX736" s="33">
        <v>18927.723320158104</v>
      </c>
      <c r="AY736" s="33">
        <v>15259.25296442688</v>
      </c>
      <c r="AZ736" s="33">
        <v>15349.553359683796</v>
      </c>
      <c r="BA736" s="33">
        <v>15024.415019762846</v>
      </c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  <c r="BW736" s="1"/>
      <c r="BX736" s="1"/>
      <c r="BY736" s="1"/>
      <c r="BZ736" s="1"/>
      <c r="CA736" s="1"/>
      <c r="CB736" s="1"/>
      <c r="CC736" s="1"/>
      <c r="CD736" s="1"/>
      <c r="CE736" s="1"/>
      <c r="CF736" s="1"/>
      <c r="CG736" s="1"/>
      <c r="CH736" s="1"/>
      <c r="CI736" s="1"/>
      <c r="CJ736" s="1"/>
      <c r="CK736" s="1"/>
      <c r="CL736" s="1"/>
      <c r="CM736" s="1"/>
      <c r="CN736" s="1"/>
      <c r="CO736" s="1"/>
      <c r="CP736" s="1"/>
      <c r="CQ736" s="1"/>
      <c r="CR736" s="1"/>
      <c r="CS736" s="1"/>
      <c r="CT736" s="1"/>
      <c r="CU736" s="1"/>
      <c r="CV736" s="1"/>
      <c r="CW736" s="1"/>
      <c r="CX736" s="1"/>
      <c r="CY736" s="1"/>
      <c r="CZ736" s="1"/>
      <c r="DA736" s="1"/>
      <c r="DB736" s="1"/>
      <c r="DC736" s="1"/>
      <c r="DD736" s="1"/>
      <c r="DE736" s="1"/>
      <c r="DF736" s="1"/>
      <c r="DG736" s="1"/>
      <c r="DH736" s="1"/>
      <c r="DI736" s="1"/>
      <c r="DJ736" s="1"/>
      <c r="DK736" s="1"/>
      <c r="DL736" s="1"/>
      <c r="DM736" s="1"/>
      <c r="DN736" s="1"/>
      <c r="DO736" s="1"/>
      <c r="DP736" s="1"/>
      <c r="DQ736" s="1"/>
      <c r="DR736" s="1"/>
      <c r="DS736" s="1"/>
      <c r="DT736" s="1"/>
      <c r="DU736" s="1"/>
      <c r="DV736" s="1"/>
      <c r="DW736" s="1"/>
      <c r="DX736" s="1"/>
      <c r="DY736" s="1"/>
      <c r="DZ736" s="1"/>
      <c r="EA736" s="1"/>
      <c r="EB736" s="1"/>
      <c r="EC736" s="1"/>
      <c r="ED736" s="1"/>
      <c r="EE736" s="1"/>
      <c r="EF736" s="1"/>
      <c r="EG736" s="1"/>
      <c r="EH736" s="1"/>
      <c r="EI736" s="1"/>
      <c r="EJ736" s="1"/>
      <c r="EK736" s="1"/>
      <c r="EL736" s="1"/>
      <c r="EM736" s="1"/>
      <c r="EN736" s="1"/>
      <c r="EO736" s="1"/>
      <c r="EP736" s="1"/>
      <c r="EQ736" s="1"/>
      <c r="ER736" s="1"/>
      <c r="ES736" s="1"/>
      <c r="ET736" s="1"/>
      <c r="EU736" s="1"/>
      <c r="EV736" s="1"/>
      <c r="EW736" s="1"/>
      <c r="EX736" s="1"/>
      <c r="EY736" s="1"/>
      <c r="EZ736" s="1"/>
      <c r="FA736" s="1"/>
      <c r="FB736" s="1"/>
      <c r="FC736" s="1"/>
      <c r="FD736" s="1"/>
      <c r="FE736" s="1"/>
      <c r="FF736" s="1"/>
      <c r="FG736" s="1"/>
      <c r="FH736" s="1"/>
    </row>
    <row r="737" spans="1:164" ht="15.75" customHeight="1" x14ac:dyDescent="0.25">
      <c r="A737" s="1">
        <v>66138</v>
      </c>
      <c r="B737" s="1" t="s">
        <v>738</v>
      </c>
      <c r="C737" s="1" t="s">
        <v>821</v>
      </c>
      <c r="D737" s="1" t="s">
        <v>830</v>
      </c>
      <c r="E737" s="1">
        <v>5230</v>
      </c>
      <c r="F737" s="1" t="s">
        <v>832</v>
      </c>
      <c r="G737" s="1" t="s">
        <v>840</v>
      </c>
      <c r="H737" s="2" t="s">
        <v>847</v>
      </c>
      <c r="I737" s="1" t="s">
        <v>853</v>
      </c>
      <c r="J737" s="33">
        <v>232338.28458498025</v>
      </c>
      <c r="K737" s="33">
        <v>18806.09486166008</v>
      </c>
      <c r="L737" s="33">
        <v>44983.865612648224</v>
      </c>
      <c r="M737" s="33">
        <v>105910.03162055337</v>
      </c>
      <c r="N737" s="33">
        <v>29873.114624505928</v>
      </c>
      <c r="O737" s="33">
        <v>24895.94466403162</v>
      </c>
      <c r="P737" s="33">
        <v>7869.233201581028</v>
      </c>
      <c r="Q737" s="33">
        <v>158478.35968379446</v>
      </c>
      <c r="R737" s="33">
        <v>5276.177865612648</v>
      </c>
      <c r="S737" s="33">
        <v>12240.13438735178</v>
      </c>
      <c r="T737" s="33">
        <v>40631.628458498031</v>
      </c>
      <c r="U737" s="33">
        <v>29817.569169960476</v>
      </c>
      <c r="V737" s="33">
        <v>31204.46640316206</v>
      </c>
      <c r="W737" s="33">
        <v>27866.0790513834</v>
      </c>
      <c r="X737" s="33">
        <v>7910.5652173913049</v>
      </c>
      <c r="Y737" s="33">
        <v>3531.7391304347825</v>
      </c>
      <c r="Z737" s="33">
        <v>250951.90513834002</v>
      </c>
      <c r="AA737" s="33">
        <v>121445.93280632413</v>
      </c>
      <c r="AB737" s="33">
        <v>38223.952569169967</v>
      </c>
      <c r="AC737" s="33">
        <v>47053.913043478264</v>
      </c>
      <c r="AD737" s="33">
        <v>25132.28458498024</v>
      </c>
      <c r="AE737" s="33">
        <v>19095.822134387352</v>
      </c>
      <c r="AF737" s="33">
        <v>161207.84584980237</v>
      </c>
      <c r="AG737" s="33">
        <v>20179.2766798419</v>
      </c>
      <c r="AH737" s="33">
        <v>29939.695652173912</v>
      </c>
      <c r="AI737" s="33">
        <v>59919.758893280632</v>
      </c>
      <c r="AJ737" s="33">
        <v>22395.288537549408</v>
      </c>
      <c r="AK737" s="33">
        <v>19931.16600790514</v>
      </c>
      <c r="AL737" s="33">
        <v>8842.6600790513839</v>
      </c>
      <c r="AM737" s="33">
        <v>159396.97233201581</v>
      </c>
      <c r="AN737" s="33">
        <v>3860.335968379447</v>
      </c>
      <c r="AO737" s="33">
        <v>11382.268774703558</v>
      </c>
      <c r="AP737" s="33">
        <v>47865.695652173919</v>
      </c>
      <c r="AQ737" s="33">
        <v>25924.399209486168</v>
      </c>
      <c r="AR737" s="33">
        <v>25189.15019762846</v>
      </c>
      <c r="AS737" s="33">
        <v>33341.944664031624</v>
      </c>
      <c r="AT737" s="33">
        <v>7839.00790513834</v>
      </c>
      <c r="AU737" s="33">
        <v>3994.1699604743085</v>
      </c>
      <c r="AV737" s="33">
        <v>213524.38339920953</v>
      </c>
      <c r="AW737" s="33">
        <v>113458.11857707512</v>
      </c>
      <c r="AX737" s="33">
        <v>28326.470355731228</v>
      </c>
      <c r="AY737" s="33">
        <v>34089.434782608703</v>
      </c>
      <c r="AZ737" s="33">
        <v>20855.735177865616</v>
      </c>
      <c r="BA737" s="33">
        <v>16794.624505928856</v>
      </c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  <c r="BW737" s="1"/>
      <c r="BX737" s="1"/>
      <c r="BY737" s="1"/>
      <c r="BZ737" s="1"/>
      <c r="CA737" s="1"/>
      <c r="CB737" s="1"/>
      <c r="CC737" s="1"/>
      <c r="CD737" s="1"/>
      <c r="CE737" s="1"/>
      <c r="CF737" s="1"/>
      <c r="CG737" s="1"/>
      <c r="CH737" s="1"/>
      <c r="CI737" s="1"/>
      <c r="CJ737" s="1"/>
      <c r="CK737" s="1"/>
      <c r="CL737" s="1"/>
      <c r="CM737" s="1"/>
      <c r="CN737" s="1"/>
      <c r="CO737" s="1"/>
      <c r="CP737" s="1"/>
      <c r="CQ737" s="1"/>
      <c r="CR737" s="1"/>
      <c r="CS737" s="1"/>
      <c r="CT737" s="1"/>
      <c r="CU737" s="1"/>
      <c r="CV737" s="1"/>
      <c r="CW737" s="1"/>
      <c r="CX737" s="1"/>
      <c r="CY737" s="1"/>
      <c r="CZ737" s="1"/>
      <c r="DA737" s="1"/>
      <c r="DB737" s="1"/>
      <c r="DC737" s="1"/>
      <c r="DD737" s="1"/>
      <c r="DE737" s="1"/>
      <c r="DF737" s="1"/>
      <c r="DG737" s="1"/>
      <c r="DH737" s="1"/>
      <c r="DI737" s="1"/>
      <c r="DJ737" s="1"/>
      <c r="DK737" s="1"/>
      <c r="DL737" s="1"/>
      <c r="DM737" s="1"/>
      <c r="DN737" s="1"/>
      <c r="DO737" s="1"/>
      <c r="DP737" s="1"/>
      <c r="DQ737" s="1"/>
      <c r="DR737" s="1"/>
      <c r="DS737" s="1"/>
      <c r="DT737" s="1"/>
      <c r="DU737" s="1"/>
      <c r="DV737" s="1"/>
      <c r="DW737" s="1"/>
      <c r="DX737" s="1"/>
      <c r="DY737" s="1"/>
      <c r="DZ737" s="1"/>
      <c r="EA737" s="1"/>
      <c r="EB737" s="1"/>
      <c r="EC737" s="1"/>
      <c r="ED737" s="1"/>
      <c r="EE737" s="1"/>
      <c r="EF737" s="1"/>
      <c r="EG737" s="1"/>
      <c r="EH737" s="1"/>
      <c r="EI737" s="1"/>
      <c r="EJ737" s="1"/>
      <c r="EK737" s="1"/>
      <c r="EL737" s="1"/>
      <c r="EM737" s="1"/>
      <c r="EN737" s="1"/>
      <c r="EO737" s="1"/>
      <c r="EP737" s="1"/>
      <c r="EQ737" s="1"/>
      <c r="ER737" s="1"/>
      <c r="ES737" s="1"/>
      <c r="ET737" s="1"/>
      <c r="EU737" s="1"/>
      <c r="EV737" s="1"/>
      <c r="EW737" s="1"/>
      <c r="EX737" s="1"/>
      <c r="EY737" s="1"/>
      <c r="EZ737" s="1"/>
      <c r="FA737" s="1"/>
      <c r="FB737" s="1"/>
      <c r="FC737" s="1"/>
      <c r="FD737" s="1"/>
      <c r="FE737" s="1"/>
      <c r="FF737" s="1"/>
      <c r="FG737" s="1"/>
      <c r="FH737" s="1"/>
    </row>
    <row r="738" spans="1:164" ht="15.75" customHeight="1" x14ac:dyDescent="0.25">
      <c r="A738" s="1">
        <v>66139</v>
      </c>
      <c r="B738" s="1" t="s">
        <v>739</v>
      </c>
      <c r="C738" s="1" t="s">
        <v>821</v>
      </c>
      <c r="D738" s="1" t="s">
        <v>825</v>
      </c>
      <c r="E738" s="1">
        <v>1850</v>
      </c>
      <c r="F738" s="1" t="s">
        <v>832</v>
      </c>
      <c r="G738" s="1" t="s">
        <v>840</v>
      </c>
      <c r="H738" s="1" t="s">
        <v>841</v>
      </c>
      <c r="I738" s="1" t="s">
        <v>852</v>
      </c>
      <c r="J738" s="33">
        <v>50610.138339920952</v>
      </c>
      <c r="K738" s="33">
        <v>4870.940711462451</v>
      </c>
      <c r="L738" s="33">
        <v>11308.928853754942</v>
      </c>
      <c r="M738" s="33">
        <v>21575.620553359684</v>
      </c>
      <c r="N738" s="33">
        <v>6866.197628458498</v>
      </c>
      <c r="O738" s="33">
        <v>3645.762845849802</v>
      </c>
      <c r="P738" s="33">
        <v>2342.6877470355735</v>
      </c>
      <c r="Q738" s="33">
        <v>55015.027667984192</v>
      </c>
      <c r="R738" s="33">
        <v>1534.9881422924902</v>
      </c>
      <c r="S738" s="33">
        <v>2810.4703557312255</v>
      </c>
      <c r="T738" s="33">
        <v>16481.415019762848</v>
      </c>
      <c r="U738" s="33">
        <v>9313.7351778656139</v>
      </c>
      <c r="V738" s="33">
        <v>9174.3359683794479</v>
      </c>
      <c r="W738" s="33">
        <v>11457.557312252964</v>
      </c>
      <c r="X738" s="33">
        <v>3242.4861660079055</v>
      </c>
      <c r="Y738" s="33">
        <v>1000.0395256916996</v>
      </c>
      <c r="Z738" s="33">
        <v>41385.675889328064</v>
      </c>
      <c r="AA738" s="33">
        <v>19306.652173913044</v>
      </c>
      <c r="AB738" s="33">
        <v>7078.3636363636379</v>
      </c>
      <c r="AC738" s="33">
        <v>4269.99604743083</v>
      </c>
      <c r="AD738" s="33">
        <v>6830.9525691699619</v>
      </c>
      <c r="AE738" s="33">
        <v>3899.7114624505934</v>
      </c>
      <c r="AF738" s="33">
        <v>41300.2371541502</v>
      </c>
      <c r="AG738" s="33">
        <v>5358.3596837944669</v>
      </c>
      <c r="AH738" s="33">
        <v>8185.4703557312268</v>
      </c>
      <c r="AI738" s="33">
        <v>17690.41897233202</v>
      </c>
      <c r="AJ738" s="33">
        <v>4974.794466403162</v>
      </c>
      <c r="AK738" s="33">
        <v>3373.6719367588935</v>
      </c>
      <c r="AL738" s="33">
        <v>1717.521739130435</v>
      </c>
      <c r="AM738" s="33">
        <v>58861.924901185768</v>
      </c>
      <c r="AN738" s="33">
        <v>1503.399209486166</v>
      </c>
      <c r="AO738" s="33">
        <v>2944.3873517786565</v>
      </c>
      <c r="AP738" s="33">
        <v>16274.043478260872</v>
      </c>
      <c r="AQ738" s="33">
        <v>9313.849802371542</v>
      </c>
      <c r="AR738" s="33">
        <v>9654.5256916996059</v>
      </c>
      <c r="AS738" s="33">
        <v>14308.308300395256</v>
      </c>
      <c r="AT738" s="33">
        <v>3670.525691699605</v>
      </c>
      <c r="AU738" s="33">
        <v>1192.8853754940712</v>
      </c>
      <c r="AV738" s="33">
        <v>41057.25296442688</v>
      </c>
      <c r="AW738" s="33">
        <v>19706.403162055336</v>
      </c>
      <c r="AX738" s="33">
        <v>6307.1581027667989</v>
      </c>
      <c r="AY738" s="33">
        <v>4485.399209486166</v>
      </c>
      <c r="AZ738" s="33">
        <v>6160.4584980237159</v>
      </c>
      <c r="BA738" s="33">
        <v>4397.833992094862</v>
      </c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  <c r="BW738" s="1"/>
      <c r="BX738" s="1"/>
      <c r="BY738" s="1"/>
      <c r="BZ738" s="1"/>
      <c r="CA738" s="1"/>
      <c r="CB738" s="1"/>
      <c r="CC738" s="1"/>
      <c r="CD738" s="1"/>
      <c r="CE738" s="1"/>
      <c r="CF738" s="1"/>
      <c r="CG738" s="1"/>
      <c r="CH738" s="1"/>
      <c r="CI738" s="1"/>
      <c r="CJ738" s="1"/>
      <c r="CK738" s="1"/>
      <c r="CL738" s="1"/>
      <c r="CM738" s="1"/>
      <c r="CN738" s="1"/>
      <c r="CO738" s="1"/>
      <c r="CP738" s="1"/>
      <c r="CQ738" s="1"/>
      <c r="CR738" s="1"/>
      <c r="CS738" s="1"/>
      <c r="CT738" s="1"/>
      <c r="CU738" s="1"/>
      <c r="CV738" s="1"/>
      <c r="CW738" s="1"/>
      <c r="CX738" s="1"/>
      <c r="CY738" s="1"/>
      <c r="CZ738" s="1"/>
      <c r="DA738" s="1"/>
      <c r="DB738" s="1"/>
      <c r="DC738" s="1"/>
      <c r="DD738" s="1"/>
      <c r="DE738" s="1"/>
      <c r="DF738" s="1"/>
      <c r="DG738" s="1"/>
      <c r="DH738" s="1"/>
      <c r="DI738" s="1"/>
      <c r="DJ738" s="1"/>
      <c r="DK738" s="1"/>
      <c r="DL738" s="1"/>
      <c r="DM738" s="1"/>
      <c r="DN738" s="1"/>
      <c r="DO738" s="1"/>
      <c r="DP738" s="1"/>
      <c r="DQ738" s="1"/>
      <c r="DR738" s="1"/>
      <c r="DS738" s="1"/>
      <c r="DT738" s="1"/>
      <c r="DU738" s="1"/>
      <c r="DV738" s="1"/>
      <c r="DW738" s="1"/>
      <c r="DX738" s="1"/>
      <c r="DY738" s="1"/>
      <c r="DZ738" s="1"/>
      <c r="EA738" s="1"/>
      <c r="EB738" s="1"/>
      <c r="EC738" s="1"/>
      <c r="ED738" s="1"/>
      <c r="EE738" s="1"/>
      <c r="EF738" s="1"/>
      <c r="EG738" s="1"/>
      <c r="EH738" s="1"/>
      <c r="EI738" s="1"/>
      <c r="EJ738" s="1"/>
      <c r="EK738" s="1"/>
      <c r="EL738" s="1"/>
      <c r="EM738" s="1"/>
      <c r="EN738" s="1"/>
      <c r="EO738" s="1"/>
      <c r="EP738" s="1"/>
      <c r="EQ738" s="1"/>
      <c r="ER738" s="1"/>
      <c r="ES738" s="1"/>
      <c r="ET738" s="1"/>
      <c r="EU738" s="1"/>
      <c r="EV738" s="1"/>
      <c r="EW738" s="1"/>
      <c r="EX738" s="1"/>
      <c r="EY738" s="1"/>
      <c r="EZ738" s="1"/>
      <c r="FA738" s="1"/>
      <c r="FB738" s="1"/>
      <c r="FC738" s="1"/>
      <c r="FD738" s="1"/>
      <c r="FE738" s="1"/>
      <c r="FF738" s="1"/>
      <c r="FG738" s="1"/>
      <c r="FH738" s="1"/>
    </row>
    <row r="739" spans="1:164" ht="15.75" customHeight="1" x14ac:dyDescent="0.25">
      <c r="A739" s="1">
        <v>66141</v>
      </c>
      <c r="B739" s="1" t="s">
        <v>740</v>
      </c>
      <c r="C739" s="1" t="s">
        <v>822</v>
      </c>
      <c r="D739" s="1" t="s">
        <v>825</v>
      </c>
      <c r="E739" s="1">
        <v>1950</v>
      </c>
      <c r="F739" s="1" t="s">
        <v>833</v>
      </c>
      <c r="G739" s="1" t="s">
        <v>840</v>
      </c>
      <c r="H739" s="2" t="s">
        <v>841</v>
      </c>
      <c r="I739" s="1" t="s">
        <v>852</v>
      </c>
      <c r="J739" s="33">
        <v>49807.150197628464</v>
      </c>
      <c r="K739" s="33">
        <v>4261.9051383399219</v>
      </c>
      <c r="L739" s="33">
        <v>6919.9960474308309</v>
      </c>
      <c r="M739" s="33">
        <v>29337.106719367592</v>
      </c>
      <c r="N739" s="33">
        <v>6596.450592885376</v>
      </c>
      <c r="O739" s="33">
        <v>1960.2292490118575</v>
      </c>
      <c r="P739" s="33">
        <v>731.46245059288538</v>
      </c>
      <c r="Q739" s="33">
        <v>40741.114624505928</v>
      </c>
      <c r="R739" s="33">
        <v>474.3517786561265</v>
      </c>
      <c r="S739" s="33">
        <v>1976.316205533597</v>
      </c>
      <c r="T739" s="33">
        <v>12226.169960474308</v>
      </c>
      <c r="U739" s="33">
        <v>7684.0750988142299</v>
      </c>
      <c r="V739" s="33">
        <v>7872.2885375494079</v>
      </c>
      <c r="W739" s="33">
        <v>6608.312252964427</v>
      </c>
      <c r="X739" s="33">
        <v>2497.0711462450595</v>
      </c>
      <c r="Y739" s="33">
        <v>1402.5296442687747</v>
      </c>
      <c r="Z739" s="33">
        <v>46149.719367588936</v>
      </c>
      <c r="AA739" s="33">
        <v>18444.833992094864</v>
      </c>
      <c r="AB739" s="33">
        <v>4522.9565217391309</v>
      </c>
      <c r="AC739" s="33">
        <v>10320.288537549408</v>
      </c>
      <c r="AD739" s="33">
        <v>5413.822134387352</v>
      </c>
      <c r="AE739" s="33">
        <v>7447.818181818182</v>
      </c>
      <c r="AF739" s="33">
        <v>51746.36363636364</v>
      </c>
      <c r="AG739" s="33">
        <v>3710.826086956522</v>
      </c>
      <c r="AH739" s="33">
        <v>7517.249011857708</v>
      </c>
      <c r="AI739" s="33">
        <v>23393.201581027672</v>
      </c>
      <c r="AJ739" s="33">
        <v>9073.442687747036</v>
      </c>
      <c r="AK739" s="33">
        <v>6505.5968379446649</v>
      </c>
      <c r="AL739" s="33">
        <v>1546.0474308300397</v>
      </c>
      <c r="AM739" s="33">
        <v>42656.264822134384</v>
      </c>
      <c r="AN739" s="33">
        <v>1141.9841897233202</v>
      </c>
      <c r="AO739" s="33">
        <v>2138.4901185770755</v>
      </c>
      <c r="AP739" s="33">
        <v>11126.588932806326</v>
      </c>
      <c r="AQ739" s="33">
        <v>7488.249011857708</v>
      </c>
      <c r="AR739" s="33">
        <v>9578.6916996047439</v>
      </c>
      <c r="AS739" s="33">
        <v>7645.6837944664048</v>
      </c>
      <c r="AT739" s="33">
        <v>2285.841897233202</v>
      </c>
      <c r="AU739" s="33">
        <v>1250.7351778656127</v>
      </c>
      <c r="AV739" s="33">
        <v>54102.743083003959</v>
      </c>
      <c r="AW739" s="33">
        <v>26112.237154150196</v>
      </c>
      <c r="AX739" s="33">
        <v>4731.2055335968389</v>
      </c>
      <c r="AY739" s="33">
        <v>9245.573122529644</v>
      </c>
      <c r="AZ739" s="33">
        <v>7244.2134387351789</v>
      </c>
      <c r="BA739" s="33">
        <v>6769.513833992095</v>
      </c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  <c r="BW739" s="1"/>
      <c r="BX739" s="1"/>
      <c r="BY739" s="1"/>
      <c r="BZ739" s="1"/>
      <c r="CA739" s="1"/>
      <c r="CB739" s="1"/>
      <c r="CC739" s="1"/>
      <c r="CD739" s="1"/>
      <c r="CE739" s="1"/>
      <c r="CF739" s="1"/>
      <c r="CG739" s="1"/>
      <c r="CH739" s="1"/>
      <c r="CI739" s="1"/>
      <c r="CJ739" s="1"/>
      <c r="CK739" s="1"/>
      <c r="CL739" s="1"/>
      <c r="CM739" s="1"/>
      <c r="CN739" s="1"/>
      <c r="CO739" s="1"/>
      <c r="CP739" s="1"/>
      <c r="CQ739" s="1"/>
      <c r="CR739" s="1"/>
      <c r="CS739" s="1"/>
      <c r="CT739" s="1"/>
      <c r="CU739" s="1"/>
      <c r="CV739" s="1"/>
      <c r="CW739" s="1"/>
      <c r="CX739" s="1"/>
      <c r="CY739" s="1"/>
      <c r="CZ739" s="1"/>
      <c r="DA739" s="1"/>
      <c r="DB739" s="1"/>
      <c r="DC739" s="1"/>
      <c r="DD739" s="1"/>
      <c r="DE739" s="1"/>
      <c r="DF739" s="1"/>
      <c r="DG739" s="1"/>
      <c r="DH739" s="1"/>
      <c r="DI739" s="1"/>
      <c r="DJ739" s="1"/>
      <c r="DK739" s="1"/>
      <c r="DL739" s="1"/>
      <c r="DM739" s="1"/>
      <c r="DN739" s="1"/>
      <c r="DO739" s="1"/>
      <c r="DP739" s="1"/>
      <c r="DQ739" s="1"/>
      <c r="DR739" s="1"/>
      <c r="DS739" s="1"/>
      <c r="DT739" s="1"/>
      <c r="DU739" s="1"/>
      <c r="DV739" s="1"/>
      <c r="DW739" s="1"/>
      <c r="DX739" s="1"/>
      <c r="DY739" s="1"/>
      <c r="DZ739" s="1"/>
      <c r="EA739" s="1"/>
      <c r="EB739" s="1"/>
      <c r="EC739" s="1"/>
      <c r="ED739" s="1"/>
      <c r="EE739" s="1"/>
      <c r="EF739" s="1"/>
      <c r="EG739" s="1"/>
      <c r="EH739" s="1"/>
      <c r="EI739" s="1"/>
      <c r="EJ739" s="1"/>
      <c r="EK739" s="1"/>
      <c r="EL739" s="1"/>
      <c r="EM739" s="1"/>
      <c r="EN739" s="1"/>
      <c r="EO739" s="1"/>
      <c r="EP739" s="1"/>
      <c r="EQ739" s="1"/>
      <c r="ER739" s="1"/>
      <c r="ES739" s="1"/>
      <c r="ET739" s="1"/>
      <c r="EU739" s="1"/>
      <c r="EV739" s="1"/>
      <c r="EW739" s="1"/>
      <c r="EX739" s="1"/>
      <c r="EY739" s="1"/>
      <c r="EZ739" s="1"/>
      <c r="FA739" s="1"/>
      <c r="FB739" s="1"/>
      <c r="FC739" s="1"/>
      <c r="FD739" s="1"/>
      <c r="FE739" s="1"/>
      <c r="FF739" s="1"/>
      <c r="FG739" s="1"/>
      <c r="FH739" s="1"/>
    </row>
    <row r="740" spans="1:164" ht="15.75" customHeight="1" x14ac:dyDescent="0.25">
      <c r="A740" s="1">
        <v>66143</v>
      </c>
      <c r="B740" s="1" t="s">
        <v>741</v>
      </c>
      <c r="C740" s="1" t="s">
        <v>822</v>
      </c>
      <c r="D740" s="1" t="s">
        <v>824</v>
      </c>
      <c r="E740" s="1">
        <v>2400</v>
      </c>
      <c r="F740" s="1" t="s">
        <v>832</v>
      </c>
      <c r="G740" s="1" t="s">
        <v>840</v>
      </c>
      <c r="H740" s="1" t="s">
        <v>845</v>
      </c>
      <c r="I740" s="1" t="s">
        <v>851</v>
      </c>
      <c r="J740" s="33">
        <v>112780.5375494071</v>
      </c>
      <c r="K740" s="33">
        <v>11186.193675889328</v>
      </c>
      <c r="L740" s="33">
        <v>20901.774703557312</v>
      </c>
      <c r="M740" s="33">
        <v>43177.782608695656</v>
      </c>
      <c r="N740" s="33">
        <v>21445.845849802372</v>
      </c>
      <c r="O740" s="33">
        <v>12058.612648221346</v>
      </c>
      <c r="P740" s="33">
        <v>4010.3280632411074</v>
      </c>
      <c r="Q740" s="33">
        <v>118959.13043478264</v>
      </c>
      <c r="R740" s="33">
        <v>2162.395256916996</v>
      </c>
      <c r="S740" s="33">
        <v>5627.940711462451</v>
      </c>
      <c r="T740" s="33">
        <v>31475.083003952575</v>
      </c>
      <c r="U740" s="33">
        <v>19762.640316205536</v>
      </c>
      <c r="V740" s="33">
        <v>24648.498023715416</v>
      </c>
      <c r="W740" s="33">
        <v>22517.098814229252</v>
      </c>
      <c r="X740" s="33">
        <v>7883.177865612648</v>
      </c>
      <c r="Y740" s="33">
        <v>4882.296442687747</v>
      </c>
      <c r="Z740" s="33">
        <v>104013.56916996046</v>
      </c>
      <c r="AA740" s="33">
        <v>52516.4743083004</v>
      </c>
      <c r="AB740" s="33">
        <v>15368.086956521742</v>
      </c>
      <c r="AC740" s="33">
        <v>12436.430830039526</v>
      </c>
      <c r="AD740" s="33">
        <v>9941.3754940711478</v>
      </c>
      <c r="AE740" s="33">
        <v>13751.20158102767</v>
      </c>
      <c r="AF740" s="33">
        <v>110865.40316205533</v>
      </c>
      <c r="AG740" s="33">
        <v>10603.418972332018</v>
      </c>
      <c r="AH740" s="33">
        <v>23606.450592885376</v>
      </c>
      <c r="AI740" s="33">
        <v>42098.320158102768</v>
      </c>
      <c r="AJ740" s="33">
        <v>19983.426877470356</v>
      </c>
      <c r="AK740" s="33">
        <v>11820.778656126484</v>
      </c>
      <c r="AL740" s="33">
        <v>2753.0079051383395</v>
      </c>
      <c r="AM740" s="33">
        <v>130367.56521739134</v>
      </c>
      <c r="AN740" s="33">
        <v>2976.5573122529645</v>
      </c>
      <c r="AO740" s="33">
        <v>6567.5691699604749</v>
      </c>
      <c r="AP740" s="33">
        <v>32930.675889328064</v>
      </c>
      <c r="AQ740" s="33">
        <v>21245.359683794468</v>
      </c>
      <c r="AR740" s="33">
        <v>26742.964426877472</v>
      </c>
      <c r="AS740" s="33">
        <v>27318.375494071151</v>
      </c>
      <c r="AT740" s="33">
        <v>7410.7075098814239</v>
      </c>
      <c r="AU740" s="33">
        <v>5175.3557312252969</v>
      </c>
      <c r="AV740" s="33">
        <v>130122.8577075099</v>
      </c>
      <c r="AW740" s="33">
        <v>65055.189723320167</v>
      </c>
      <c r="AX740" s="33">
        <v>17295.806324110672</v>
      </c>
      <c r="AY740" s="33">
        <v>14747.521739130438</v>
      </c>
      <c r="AZ740" s="33">
        <v>11811.426877470356</v>
      </c>
      <c r="BA740" s="33">
        <v>21212.91304347826</v>
      </c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  <c r="BW740" s="1"/>
      <c r="BX740" s="1"/>
      <c r="BY740" s="1"/>
      <c r="BZ740" s="1"/>
      <c r="CA740" s="1"/>
      <c r="CB740" s="1"/>
      <c r="CC740" s="1"/>
      <c r="CD740" s="1"/>
      <c r="CE740" s="1"/>
      <c r="CF740" s="1"/>
      <c r="CG740" s="1"/>
      <c r="CH740" s="1"/>
      <c r="CI740" s="1"/>
      <c r="CJ740" s="1"/>
      <c r="CK740" s="1"/>
      <c r="CL740" s="1"/>
      <c r="CM740" s="1"/>
      <c r="CN740" s="1"/>
      <c r="CO740" s="1"/>
      <c r="CP740" s="1"/>
      <c r="CQ740" s="1"/>
      <c r="CR740" s="1"/>
      <c r="CS740" s="1"/>
      <c r="CT740" s="1"/>
      <c r="CU740" s="1"/>
      <c r="CV740" s="1"/>
      <c r="CW740" s="1"/>
      <c r="CX740" s="1"/>
      <c r="CY740" s="1"/>
      <c r="CZ740" s="1"/>
      <c r="DA740" s="1"/>
      <c r="DB740" s="1"/>
      <c r="DC740" s="1"/>
      <c r="DD740" s="1"/>
      <c r="DE740" s="1"/>
      <c r="DF740" s="1"/>
      <c r="DG740" s="1"/>
      <c r="DH740" s="1"/>
      <c r="DI740" s="1"/>
      <c r="DJ740" s="1"/>
      <c r="DK740" s="1"/>
      <c r="DL740" s="1"/>
      <c r="DM740" s="1"/>
      <c r="DN740" s="1"/>
      <c r="DO740" s="1"/>
      <c r="DP740" s="1"/>
      <c r="DQ740" s="1"/>
      <c r="DR740" s="1"/>
      <c r="DS740" s="1"/>
      <c r="DT740" s="1"/>
      <c r="DU740" s="1"/>
      <c r="DV740" s="1"/>
      <c r="DW740" s="1"/>
      <c r="DX740" s="1"/>
      <c r="DY740" s="1"/>
      <c r="DZ740" s="1"/>
      <c r="EA740" s="1"/>
      <c r="EB740" s="1"/>
      <c r="EC740" s="1"/>
      <c r="ED740" s="1"/>
      <c r="EE740" s="1"/>
      <c r="EF740" s="1"/>
      <c r="EG740" s="1"/>
      <c r="EH740" s="1"/>
      <c r="EI740" s="1"/>
      <c r="EJ740" s="1"/>
      <c r="EK740" s="1"/>
      <c r="EL740" s="1"/>
      <c r="EM740" s="1"/>
      <c r="EN740" s="1"/>
      <c r="EO740" s="1"/>
      <c r="EP740" s="1"/>
      <c r="EQ740" s="1"/>
      <c r="ER740" s="1"/>
      <c r="ES740" s="1"/>
      <c r="ET740" s="1"/>
      <c r="EU740" s="1"/>
      <c r="EV740" s="1"/>
      <c r="EW740" s="1"/>
      <c r="EX740" s="1"/>
      <c r="EY740" s="1"/>
      <c r="EZ740" s="1"/>
      <c r="FA740" s="1"/>
      <c r="FB740" s="1"/>
      <c r="FC740" s="1"/>
      <c r="FD740" s="1"/>
      <c r="FE740" s="1"/>
      <c r="FF740" s="1"/>
      <c r="FG740" s="1"/>
      <c r="FH740" s="1"/>
    </row>
    <row r="741" spans="1:164" ht="15.75" customHeight="1" x14ac:dyDescent="0.25">
      <c r="A741" s="1">
        <v>66145</v>
      </c>
      <c r="B741" s="1" t="s">
        <v>742</v>
      </c>
      <c r="C741" s="1" t="s">
        <v>822</v>
      </c>
      <c r="D741" s="1" t="s">
        <v>823</v>
      </c>
      <c r="E741" s="1">
        <v>1310</v>
      </c>
      <c r="F741" s="1" t="s">
        <v>831</v>
      </c>
      <c r="G741" s="1" t="s">
        <v>840</v>
      </c>
      <c r="H741" s="1" t="s">
        <v>843</v>
      </c>
      <c r="I741" s="1" t="s">
        <v>850</v>
      </c>
      <c r="J741" s="33">
        <v>1060.3675889328065</v>
      </c>
      <c r="K741" s="33">
        <v>0</v>
      </c>
      <c r="L741" s="33">
        <v>269.11462450592887</v>
      </c>
      <c r="M741" s="33">
        <v>484.71541501976287</v>
      </c>
      <c r="N741" s="33">
        <v>251.99209486166009</v>
      </c>
      <c r="O741" s="33">
        <v>2.7272727272727275</v>
      </c>
      <c r="P741" s="33">
        <v>51.81818181818182</v>
      </c>
      <c r="Q741" s="33">
        <v>9957.5217391304359</v>
      </c>
      <c r="R741" s="33">
        <v>1.1857707509881423</v>
      </c>
      <c r="S741" s="33">
        <v>100.23715415019764</v>
      </c>
      <c r="T741" s="33">
        <v>573.27272727272737</v>
      </c>
      <c r="U741" s="33">
        <v>215.92885375494072</v>
      </c>
      <c r="V741" s="33">
        <v>2668.2608695652179</v>
      </c>
      <c r="W741" s="33">
        <v>4495.581027667984</v>
      </c>
      <c r="X741" s="33">
        <v>1079.8537549407117</v>
      </c>
      <c r="Y741" s="33">
        <v>823.201581027668</v>
      </c>
      <c r="Z741" s="33">
        <v>8774.3201581027679</v>
      </c>
      <c r="AA741" s="33">
        <v>3850.5928853754945</v>
      </c>
      <c r="AB741" s="33">
        <v>811.39525691699612</v>
      </c>
      <c r="AC741" s="33">
        <v>789.88142292490124</v>
      </c>
      <c r="AD741" s="33">
        <v>1136.7588932806325</v>
      </c>
      <c r="AE741" s="33">
        <v>2185.6916996047435</v>
      </c>
      <c r="AF741" s="33">
        <v>3282.9169960474314</v>
      </c>
      <c r="AG741" s="33">
        <v>404.54150197628462</v>
      </c>
      <c r="AH741" s="33">
        <v>716.07114624505937</v>
      </c>
      <c r="AI741" s="33">
        <v>275.24505928853756</v>
      </c>
      <c r="AJ741" s="33">
        <v>959.6482213438735</v>
      </c>
      <c r="AK741" s="33">
        <v>811.85770750988149</v>
      </c>
      <c r="AL741" s="33">
        <v>115.55335968379447</v>
      </c>
      <c r="AM741" s="33">
        <v>11734.474308300396</v>
      </c>
      <c r="AN741" s="33">
        <v>69.169960474308311</v>
      </c>
      <c r="AO741" s="33">
        <v>0</v>
      </c>
      <c r="AP741" s="33">
        <v>392.66007905138343</v>
      </c>
      <c r="AQ741" s="33">
        <v>292.29249011857712</v>
      </c>
      <c r="AR741" s="33">
        <v>3158.6600790513835</v>
      </c>
      <c r="AS741" s="33">
        <v>5637.5810276679849</v>
      </c>
      <c r="AT741" s="33">
        <v>1400.0395256916997</v>
      </c>
      <c r="AU741" s="33">
        <v>784.07114624505937</v>
      </c>
      <c r="AV741" s="33">
        <v>5806.6403162055331</v>
      </c>
      <c r="AW741" s="33">
        <v>1899.498023715415</v>
      </c>
      <c r="AX741" s="33">
        <v>994.13043478260886</v>
      </c>
      <c r="AY741" s="33">
        <v>534.703557312253</v>
      </c>
      <c r="AZ741" s="33">
        <v>1406.415019762846</v>
      </c>
      <c r="BA741" s="33">
        <v>971.89328063241112</v>
      </c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  <c r="BW741" s="1"/>
      <c r="BX741" s="1"/>
      <c r="BY741" s="1"/>
      <c r="BZ741" s="1"/>
      <c r="CA741" s="1"/>
      <c r="CB741" s="1"/>
      <c r="CC741" s="1"/>
      <c r="CD741" s="1"/>
      <c r="CE741" s="1"/>
      <c r="CF741" s="1"/>
      <c r="CG741" s="1"/>
      <c r="CH741" s="1"/>
      <c r="CI741" s="1"/>
      <c r="CJ741" s="1"/>
      <c r="CK741" s="1"/>
      <c r="CL741" s="1"/>
      <c r="CM741" s="1"/>
      <c r="CN741" s="1"/>
      <c r="CO741" s="1"/>
      <c r="CP741" s="1"/>
      <c r="CQ741" s="1"/>
      <c r="CR741" s="1"/>
      <c r="CS741" s="1"/>
      <c r="CT741" s="1"/>
      <c r="CU741" s="1"/>
      <c r="CV741" s="1"/>
      <c r="CW741" s="1"/>
      <c r="CX741" s="1"/>
      <c r="CY741" s="1"/>
      <c r="CZ741" s="1"/>
      <c r="DA741" s="1"/>
      <c r="DB741" s="1"/>
      <c r="DC741" s="1"/>
      <c r="DD741" s="1"/>
      <c r="DE741" s="1"/>
      <c r="DF741" s="1"/>
      <c r="DG741" s="1"/>
      <c r="DH741" s="1"/>
      <c r="DI741" s="1"/>
      <c r="DJ741" s="1"/>
      <c r="DK741" s="1"/>
      <c r="DL741" s="1"/>
      <c r="DM741" s="1"/>
      <c r="DN741" s="1"/>
      <c r="DO741" s="1"/>
      <c r="DP741" s="1"/>
      <c r="DQ741" s="1"/>
      <c r="DR741" s="1"/>
      <c r="DS741" s="1"/>
      <c r="DT741" s="1"/>
      <c r="DU741" s="1"/>
      <c r="DV741" s="1"/>
      <c r="DW741" s="1"/>
      <c r="DX741" s="1"/>
      <c r="DY741" s="1"/>
      <c r="DZ741" s="1"/>
      <c r="EA741" s="1"/>
      <c r="EB741" s="1"/>
      <c r="EC741" s="1"/>
      <c r="ED741" s="1"/>
      <c r="EE741" s="1"/>
      <c r="EF741" s="1"/>
      <c r="EG741" s="1"/>
      <c r="EH741" s="1"/>
      <c r="EI741" s="1"/>
      <c r="EJ741" s="1"/>
      <c r="EK741" s="1"/>
      <c r="EL741" s="1"/>
      <c r="EM741" s="1"/>
      <c r="EN741" s="1"/>
      <c r="EO741" s="1"/>
      <c r="EP741" s="1"/>
      <c r="EQ741" s="1"/>
      <c r="ER741" s="1"/>
      <c r="ES741" s="1"/>
      <c r="ET741" s="1"/>
      <c r="EU741" s="1"/>
      <c r="EV741" s="1"/>
      <c r="EW741" s="1"/>
      <c r="EX741" s="1"/>
      <c r="EY741" s="1"/>
      <c r="EZ741" s="1"/>
      <c r="FA741" s="1"/>
      <c r="FB741" s="1"/>
      <c r="FC741" s="1"/>
      <c r="FD741" s="1"/>
      <c r="FE741" s="1"/>
      <c r="FF741" s="1"/>
      <c r="FG741" s="1"/>
      <c r="FH741" s="1"/>
    </row>
    <row r="742" spans="1:164" ht="15.75" customHeight="1" x14ac:dyDescent="0.25">
      <c r="A742" s="1">
        <v>66147</v>
      </c>
      <c r="B742" s="1" t="s">
        <v>743</v>
      </c>
      <c r="C742" s="1" t="s">
        <v>821</v>
      </c>
      <c r="D742" s="1" t="s">
        <v>824</v>
      </c>
      <c r="E742" s="1">
        <v>2480</v>
      </c>
      <c r="F742" s="1" t="s">
        <v>835</v>
      </c>
      <c r="G742" s="1" t="s">
        <v>840</v>
      </c>
      <c r="H742" s="2" t="s">
        <v>841</v>
      </c>
      <c r="I742" s="1" t="s">
        <v>852</v>
      </c>
      <c r="J742" s="33">
        <v>33581.553359683792</v>
      </c>
      <c r="K742" s="33">
        <v>2747.802371541502</v>
      </c>
      <c r="L742" s="33">
        <v>4096.826086956522</v>
      </c>
      <c r="M742" s="33">
        <v>16216.988142292492</v>
      </c>
      <c r="N742" s="33">
        <v>4553.328063241107</v>
      </c>
      <c r="O742" s="33">
        <v>4481.505928853755</v>
      </c>
      <c r="P742" s="33">
        <v>1485.102766798419</v>
      </c>
      <c r="Q742" s="33">
        <v>50440.814229249023</v>
      </c>
      <c r="R742" s="33">
        <v>1495.411067193676</v>
      </c>
      <c r="S742" s="33">
        <v>1487.505928853755</v>
      </c>
      <c r="T742" s="33">
        <v>15920.790513833992</v>
      </c>
      <c r="U742" s="33">
        <v>7193.1067193675899</v>
      </c>
      <c r="V742" s="33">
        <v>9895.6956521739139</v>
      </c>
      <c r="W742" s="33">
        <v>12266.857707509884</v>
      </c>
      <c r="X742" s="33">
        <v>2120.1383399209485</v>
      </c>
      <c r="Y742" s="33">
        <v>61.308300395256929</v>
      </c>
      <c r="Z742" s="33">
        <v>45506.577075098816</v>
      </c>
      <c r="AA742" s="33">
        <v>15610.1185770751</v>
      </c>
      <c r="AB742" s="33">
        <v>5834.6877470355739</v>
      </c>
      <c r="AC742" s="33">
        <v>10727.08300395257</v>
      </c>
      <c r="AD742" s="33">
        <v>7418.051383399209</v>
      </c>
      <c r="AE742" s="33">
        <v>5916.636363636364</v>
      </c>
      <c r="AF742" s="33">
        <v>27618.478260869568</v>
      </c>
      <c r="AG742" s="33">
        <v>3184.2094861660084</v>
      </c>
      <c r="AH742" s="33">
        <v>2985.640316205534</v>
      </c>
      <c r="AI742" s="33">
        <v>13207.075098814232</v>
      </c>
      <c r="AJ742" s="33">
        <v>3807.7233201581034</v>
      </c>
      <c r="AK742" s="33">
        <v>3173.3873517786565</v>
      </c>
      <c r="AL742" s="33">
        <v>1260.4426877470357</v>
      </c>
      <c r="AM742" s="33">
        <v>50673.774703557312</v>
      </c>
      <c r="AN742" s="33">
        <v>1062.909090909091</v>
      </c>
      <c r="AO742" s="33">
        <v>1573.110671936759</v>
      </c>
      <c r="AP742" s="33">
        <v>13621.97233201581</v>
      </c>
      <c r="AQ742" s="33">
        <v>6926.5968379446649</v>
      </c>
      <c r="AR742" s="33">
        <v>9258.573122529644</v>
      </c>
      <c r="AS742" s="33">
        <v>15942.04743083004</v>
      </c>
      <c r="AT742" s="33">
        <v>2288.5652173913045</v>
      </c>
      <c r="AU742" s="33">
        <v>0</v>
      </c>
      <c r="AV742" s="33">
        <v>42585.743083003952</v>
      </c>
      <c r="AW742" s="33">
        <v>13416.114624505928</v>
      </c>
      <c r="AX742" s="33">
        <v>5121.7786561264829</v>
      </c>
      <c r="AY742" s="33">
        <v>10096.549407114626</v>
      </c>
      <c r="AZ742" s="33">
        <v>7295.6798418972339</v>
      </c>
      <c r="BA742" s="33">
        <v>6655.6205533596849</v>
      </c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  <c r="BW742" s="1"/>
      <c r="BX742" s="1"/>
      <c r="BY742" s="1"/>
      <c r="BZ742" s="1"/>
      <c r="CA742" s="1"/>
      <c r="CB742" s="1"/>
      <c r="CC742" s="1"/>
      <c r="CD742" s="1"/>
      <c r="CE742" s="1"/>
      <c r="CF742" s="1"/>
      <c r="CG742" s="1"/>
      <c r="CH742" s="1"/>
      <c r="CI742" s="1"/>
      <c r="CJ742" s="1"/>
      <c r="CK742" s="1"/>
      <c r="CL742" s="1"/>
      <c r="CM742" s="1"/>
      <c r="CN742" s="1"/>
      <c r="CO742" s="1"/>
      <c r="CP742" s="1"/>
      <c r="CQ742" s="1"/>
      <c r="CR742" s="1"/>
      <c r="CS742" s="1"/>
      <c r="CT742" s="1"/>
      <c r="CU742" s="1"/>
      <c r="CV742" s="1"/>
      <c r="CW742" s="1"/>
      <c r="CX742" s="1"/>
      <c r="CY742" s="1"/>
      <c r="CZ742" s="1"/>
      <c r="DA742" s="1"/>
      <c r="DB742" s="1"/>
      <c r="DC742" s="1"/>
      <c r="DD742" s="1"/>
      <c r="DE742" s="1"/>
      <c r="DF742" s="1"/>
      <c r="DG742" s="1"/>
      <c r="DH742" s="1"/>
      <c r="DI742" s="1"/>
      <c r="DJ742" s="1"/>
      <c r="DK742" s="1"/>
      <c r="DL742" s="1"/>
      <c r="DM742" s="1"/>
      <c r="DN742" s="1"/>
      <c r="DO742" s="1"/>
      <c r="DP742" s="1"/>
      <c r="DQ742" s="1"/>
      <c r="DR742" s="1"/>
      <c r="DS742" s="1"/>
      <c r="DT742" s="1"/>
      <c r="DU742" s="1"/>
      <c r="DV742" s="1"/>
      <c r="DW742" s="1"/>
      <c r="DX742" s="1"/>
      <c r="DY742" s="1"/>
      <c r="DZ742" s="1"/>
      <c r="EA742" s="1"/>
      <c r="EB742" s="1"/>
      <c r="EC742" s="1"/>
      <c r="ED742" s="1"/>
      <c r="EE742" s="1"/>
      <c r="EF742" s="1"/>
      <c r="EG742" s="1"/>
      <c r="EH742" s="1"/>
      <c r="EI742" s="1"/>
      <c r="EJ742" s="1"/>
      <c r="EK742" s="1"/>
      <c r="EL742" s="1"/>
      <c r="EM742" s="1"/>
      <c r="EN742" s="1"/>
      <c r="EO742" s="1"/>
      <c r="EP742" s="1"/>
      <c r="EQ742" s="1"/>
      <c r="ER742" s="1"/>
      <c r="ES742" s="1"/>
      <c r="ET742" s="1"/>
      <c r="EU742" s="1"/>
      <c r="EV742" s="1"/>
      <c r="EW742" s="1"/>
      <c r="EX742" s="1"/>
      <c r="EY742" s="1"/>
      <c r="EZ742" s="1"/>
      <c r="FA742" s="1"/>
      <c r="FB742" s="1"/>
      <c r="FC742" s="1"/>
      <c r="FD742" s="1"/>
      <c r="FE742" s="1"/>
      <c r="FF742" s="1"/>
      <c r="FG742" s="1"/>
      <c r="FH742" s="1"/>
    </row>
    <row r="743" spans="1:164" ht="15.75" customHeight="1" x14ac:dyDescent="0.25">
      <c r="A743" s="1">
        <v>66149</v>
      </c>
      <c r="B743" s="1" t="s">
        <v>744</v>
      </c>
      <c r="C743" s="1" t="s">
        <v>822</v>
      </c>
      <c r="D743" s="1" t="s">
        <v>830</v>
      </c>
      <c r="E743" s="1">
        <v>4631</v>
      </c>
      <c r="F743" s="1" t="s">
        <v>834</v>
      </c>
      <c r="G743" s="1" t="s">
        <v>840</v>
      </c>
      <c r="H743" s="2" t="s">
        <v>847</v>
      </c>
      <c r="I743" s="1" t="s">
        <v>853</v>
      </c>
      <c r="J743" s="33">
        <v>238484.90909090909</v>
      </c>
      <c r="K743" s="33">
        <v>23174.415019762848</v>
      </c>
      <c r="L743" s="33">
        <v>46194.964426877472</v>
      </c>
      <c r="M743" s="33">
        <v>98223.339920948623</v>
      </c>
      <c r="N743" s="33">
        <v>52857.498023715423</v>
      </c>
      <c r="O743" s="33">
        <v>13132.806324110674</v>
      </c>
      <c r="P743" s="33">
        <v>4901.8853754940719</v>
      </c>
      <c r="Q743" s="33">
        <v>204136.03162055337</v>
      </c>
      <c r="R743" s="33">
        <v>3304.0355731225295</v>
      </c>
      <c r="S743" s="33">
        <v>8926.2015810276698</v>
      </c>
      <c r="T743" s="33">
        <v>63694.972332015815</v>
      </c>
      <c r="U743" s="33">
        <v>41220.241106719375</v>
      </c>
      <c r="V743" s="33">
        <v>36272.731225296448</v>
      </c>
      <c r="W743" s="33">
        <v>34751.50592885376</v>
      </c>
      <c r="X743" s="33">
        <v>11045.901185770752</v>
      </c>
      <c r="Y743" s="33">
        <v>4920.442687747036</v>
      </c>
      <c r="Z743" s="33">
        <v>244807.76679841895</v>
      </c>
      <c r="AA743" s="33">
        <v>105286.51383399211</v>
      </c>
      <c r="AB743" s="33">
        <v>29006.418972332016</v>
      </c>
      <c r="AC743" s="33">
        <v>42676.715415019768</v>
      </c>
      <c r="AD743" s="33">
        <v>42097.3162055336</v>
      </c>
      <c r="AE743" s="33">
        <v>25740.802371541504</v>
      </c>
      <c r="AF743" s="33">
        <v>225758.79446640317</v>
      </c>
      <c r="AG743" s="33">
        <v>22132.569169960476</v>
      </c>
      <c r="AH743" s="33">
        <v>38430.233201581032</v>
      </c>
      <c r="AI743" s="33">
        <v>100562.46640316206</v>
      </c>
      <c r="AJ743" s="33">
        <v>43250.312252964424</v>
      </c>
      <c r="AK743" s="33">
        <v>17674.375494071148</v>
      </c>
      <c r="AL743" s="33">
        <v>3708.8379446640315</v>
      </c>
      <c r="AM743" s="33">
        <v>202918.4624505929</v>
      </c>
      <c r="AN743" s="33">
        <v>3638.7035573122535</v>
      </c>
      <c r="AO743" s="33">
        <v>7799.351778656127</v>
      </c>
      <c r="AP743" s="33">
        <v>69178.407114624511</v>
      </c>
      <c r="AQ743" s="33">
        <v>37236.49011857708</v>
      </c>
      <c r="AR743" s="33">
        <v>33091.747035573128</v>
      </c>
      <c r="AS743" s="33">
        <v>35566.138339920952</v>
      </c>
      <c r="AT743" s="33">
        <v>11212.814229249012</v>
      </c>
      <c r="AU743" s="33">
        <v>5194.8102766798429</v>
      </c>
      <c r="AV743" s="33">
        <v>225215.60474308301</v>
      </c>
      <c r="AW743" s="33">
        <v>98305.747035573135</v>
      </c>
      <c r="AX743" s="33">
        <v>27500.150197628464</v>
      </c>
      <c r="AY743" s="33">
        <v>36947.122529644272</v>
      </c>
      <c r="AZ743" s="33">
        <v>29610.8418972332</v>
      </c>
      <c r="BA743" s="33">
        <v>32851.743083003959</v>
      </c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  <c r="BW743" s="1"/>
      <c r="BX743" s="1"/>
      <c r="BY743" s="1"/>
      <c r="BZ743" s="1"/>
      <c r="CA743" s="1"/>
      <c r="CB743" s="1"/>
      <c r="CC743" s="1"/>
      <c r="CD743" s="1"/>
      <c r="CE743" s="1"/>
      <c r="CF743" s="1"/>
      <c r="CG743" s="1"/>
      <c r="CH743" s="1"/>
      <c r="CI743" s="1"/>
      <c r="CJ743" s="1"/>
      <c r="CK743" s="1"/>
      <c r="CL743" s="1"/>
      <c r="CM743" s="1"/>
      <c r="CN743" s="1"/>
      <c r="CO743" s="1"/>
      <c r="CP743" s="1"/>
      <c r="CQ743" s="1"/>
      <c r="CR743" s="1"/>
      <c r="CS743" s="1"/>
      <c r="CT743" s="1"/>
      <c r="CU743" s="1"/>
      <c r="CV743" s="1"/>
      <c r="CW743" s="1"/>
      <c r="CX743" s="1"/>
      <c r="CY743" s="1"/>
      <c r="CZ743" s="1"/>
      <c r="DA743" s="1"/>
      <c r="DB743" s="1"/>
      <c r="DC743" s="1"/>
      <c r="DD743" s="1"/>
      <c r="DE743" s="1"/>
      <c r="DF743" s="1"/>
      <c r="DG743" s="1"/>
      <c r="DH743" s="1"/>
      <c r="DI743" s="1"/>
      <c r="DJ743" s="1"/>
      <c r="DK743" s="1"/>
      <c r="DL743" s="1"/>
      <c r="DM743" s="1"/>
      <c r="DN743" s="1"/>
      <c r="DO743" s="1"/>
      <c r="DP743" s="1"/>
      <c r="DQ743" s="1"/>
      <c r="DR743" s="1"/>
      <c r="DS743" s="1"/>
      <c r="DT743" s="1"/>
      <c r="DU743" s="1"/>
      <c r="DV743" s="1"/>
      <c r="DW743" s="1"/>
      <c r="DX743" s="1"/>
      <c r="DY743" s="1"/>
      <c r="DZ743" s="1"/>
      <c r="EA743" s="1"/>
      <c r="EB743" s="1"/>
      <c r="EC743" s="1"/>
      <c r="ED743" s="1"/>
      <c r="EE743" s="1"/>
      <c r="EF743" s="1"/>
      <c r="EG743" s="1"/>
      <c r="EH743" s="1"/>
      <c r="EI743" s="1"/>
      <c r="EJ743" s="1"/>
      <c r="EK743" s="1"/>
      <c r="EL743" s="1"/>
      <c r="EM743" s="1"/>
      <c r="EN743" s="1"/>
      <c r="EO743" s="1"/>
      <c r="EP743" s="1"/>
      <c r="EQ743" s="1"/>
      <c r="ER743" s="1"/>
      <c r="ES743" s="1"/>
      <c r="ET743" s="1"/>
      <c r="EU743" s="1"/>
      <c r="EV743" s="1"/>
      <c r="EW743" s="1"/>
      <c r="EX743" s="1"/>
      <c r="EY743" s="1"/>
      <c r="EZ743" s="1"/>
      <c r="FA743" s="1"/>
      <c r="FB743" s="1"/>
      <c r="FC743" s="1"/>
      <c r="FD743" s="1"/>
      <c r="FE743" s="1"/>
      <c r="FF743" s="1"/>
      <c r="FG743" s="1"/>
      <c r="FH743" s="1"/>
    </row>
    <row r="744" spans="1:164" ht="15.75" customHeight="1" x14ac:dyDescent="0.25">
      <c r="A744" s="1">
        <v>66152</v>
      </c>
      <c r="B744" s="1" t="s">
        <v>745</v>
      </c>
      <c r="C744" s="1" t="s">
        <v>821</v>
      </c>
      <c r="D744" s="1" t="s">
        <v>824</v>
      </c>
      <c r="E744" s="1">
        <v>2705</v>
      </c>
      <c r="F744" s="1" t="s">
        <v>834</v>
      </c>
      <c r="G744" s="1" t="s">
        <v>840</v>
      </c>
      <c r="H744" s="2" t="s">
        <v>846</v>
      </c>
      <c r="I744" s="1" t="s">
        <v>851</v>
      </c>
      <c r="J744" s="33">
        <v>132406.43873517789</v>
      </c>
      <c r="K744" s="33">
        <v>8429.229249011858</v>
      </c>
      <c r="L744" s="33">
        <v>22298.988142292492</v>
      </c>
      <c r="M744" s="33">
        <v>68288.656126482208</v>
      </c>
      <c r="N744" s="33">
        <v>15987.628458498024</v>
      </c>
      <c r="O744" s="33">
        <v>13425.770750988142</v>
      </c>
      <c r="P744" s="33">
        <v>3976.166007905138</v>
      </c>
      <c r="Q744" s="33">
        <v>101557.70355731227</v>
      </c>
      <c r="R744" s="33">
        <v>3065.4743083003955</v>
      </c>
      <c r="S744" s="33">
        <v>6398.909090909091</v>
      </c>
      <c r="T744" s="33">
        <v>32743.019762845852</v>
      </c>
      <c r="U744" s="33">
        <v>17929.051383399212</v>
      </c>
      <c r="V744" s="33">
        <v>18026.14229249012</v>
      </c>
      <c r="W744" s="33">
        <v>16706.857707509884</v>
      </c>
      <c r="X744" s="33">
        <v>5595.2845849802379</v>
      </c>
      <c r="Y744" s="33">
        <v>1092.9644268774703</v>
      </c>
      <c r="Z744" s="33">
        <v>125556.49802371545</v>
      </c>
      <c r="AA744" s="33">
        <v>46056.1581027668</v>
      </c>
      <c r="AB744" s="33">
        <v>16484.810276679844</v>
      </c>
      <c r="AC744" s="33">
        <v>23966.233201581028</v>
      </c>
      <c r="AD744" s="33">
        <v>23415.094861660084</v>
      </c>
      <c r="AE744" s="33">
        <v>15634.201581027668</v>
      </c>
      <c r="AF744" s="33">
        <v>126451.39525691702</v>
      </c>
      <c r="AG744" s="33">
        <v>13548.596837944664</v>
      </c>
      <c r="AH744" s="33">
        <v>20131.454545454548</v>
      </c>
      <c r="AI744" s="33">
        <v>61988.454545454551</v>
      </c>
      <c r="AJ744" s="33">
        <v>16866.644268774704</v>
      </c>
      <c r="AK744" s="33">
        <v>11735.873517786564</v>
      </c>
      <c r="AL744" s="33">
        <v>2180.3715415019765</v>
      </c>
      <c r="AM744" s="33">
        <v>111151.47826086957</v>
      </c>
      <c r="AN744" s="33">
        <v>2147.134387351779</v>
      </c>
      <c r="AO744" s="33">
        <v>5977.620553359684</v>
      </c>
      <c r="AP744" s="33">
        <v>36493.956521739135</v>
      </c>
      <c r="AQ744" s="33">
        <v>19916.632411067196</v>
      </c>
      <c r="AR744" s="33">
        <v>18344.501976284584</v>
      </c>
      <c r="AS744" s="33">
        <v>20523.067193675892</v>
      </c>
      <c r="AT744" s="33">
        <v>7498.2292490118589</v>
      </c>
      <c r="AU744" s="33">
        <v>250.33596837944665</v>
      </c>
      <c r="AV744" s="33">
        <v>127582.77470355731</v>
      </c>
      <c r="AW744" s="33">
        <v>44185.774703557312</v>
      </c>
      <c r="AX744" s="33">
        <v>16320.24901185771</v>
      </c>
      <c r="AY744" s="33">
        <v>26056.059288537552</v>
      </c>
      <c r="AZ744" s="33">
        <v>23745.106719367592</v>
      </c>
      <c r="BA744" s="33">
        <v>17275.584980237156</v>
      </c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  <c r="BW744" s="1"/>
      <c r="BX744" s="1"/>
      <c r="BY744" s="1"/>
      <c r="BZ744" s="1"/>
      <c r="CA744" s="1"/>
      <c r="CB744" s="1"/>
      <c r="CC744" s="1"/>
      <c r="CD744" s="1"/>
      <c r="CE744" s="1"/>
      <c r="CF744" s="1"/>
      <c r="CG744" s="1"/>
      <c r="CH744" s="1"/>
      <c r="CI744" s="1"/>
      <c r="CJ744" s="1"/>
      <c r="CK744" s="1"/>
      <c r="CL744" s="1"/>
      <c r="CM744" s="1"/>
      <c r="CN744" s="1"/>
      <c r="CO744" s="1"/>
      <c r="CP744" s="1"/>
      <c r="CQ744" s="1"/>
      <c r="CR744" s="1"/>
      <c r="CS744" s="1"/>
      <c r="CT744" s="1"/>
      <c r="CU744" s="1"/>
      <c r="CV744" s="1"/>
      <c r="CW744" s="1"/>
      <c r="CX744" s="1"/>
      <c r="CY744" s="1"/>
      <c r="CZ744" s="1"/>
      <c r="DA744" s="1"/>
      <c r="DB744" s="1"/>
      <c r="DC744" s="1"/>
      <c r="DD744" s="1"/>
      <c r="DE744" s="1"/>
      <c r="DF744" s="1"/>
      <c r="DG744" s="1"/>
      <c r="DH744" s="1"/>
      <c r="DI744" s="1"/>
      <c r="DJ744" s="1"/>
      <c r="DK744" s="1"/>
      <c r="DL744" s="1"/>
      <c r="DM744" s="1"/>
      <c r="DN744" s="1"/>
      <c r="DO744" s="1"/>
      <c r="DP744" s="1"/>
      <c r="DQ744" s="1"/>
      <c r="DR744" s="1"/>
      <c r="DS744" s="1"/>
      <c r="DT744" s="1"/>
      <c r="DU744" s="1"/>
      <c r="DV744" s="1"/>
      <c r="DW744" s="1"/>
      <c r="DX744" s="1"/>
      <c r="DY744" s="1"/>
      <c r="DZ744" s="1"/>
      <c r="EA744" s="1"/>
      <c r="EB744" s="1"/>
      <c r="EC744" s="1"/>
      <c r="ED744" s="1"/>
      <c r="EE744" s="1"/>
      <c r="EF744" s="1"/>
      <c r="EG744" s="1"/>
      <c r="EH744" s="1"/>
      <c r="EI744" s="1"/>
      <c r="EJ744" s="1"/>
      <c r="EK744" s="1"/>
      <c r="EL744" s="1"/>
      <c r="EM744" s="1"/>
      <c r="EN744" s="1"/>
      <c r="EO744" s="1"/>
      <c r="EP744" s="1"/>
      <c r="EQ744" s="1"/>
      <c r="ER744" s="1"/>
      <c r="ES744" s="1"/>
      <c r="ET744" s="1"/>
      <c r="EU744" s="1"/>
      <c r="EV744" s="1"/>
      <c r="EW744" s="1"/>
      <c r="EX744" s="1"/>
      <c r="EY744" s="1"/>
      <c r="EZ744" s="1"/>
      <c r="FA744" s="1"/>
      <c r="FB744" s="1"/>
      <c r="FC744" s="1"/>
      <c r="FD744" s="1"/>
      <c r="FE744" s="1"/>
      <c r="FF744" s="1"/>
      <c r="FG744" s="1"/>
      <c r="FH744" s="1"/>
    </row>
    <row r="745" spans="1:164" ht="15.75" customHeight="1" x14ac:dyDescent="0.25">
      <c r="A745" s="1">
        <v>66154</v>
      </c>
      <c r="B745" s="1" t="s">
        <v>746</v>
      </c>
      <c r="C745" s="1" t="s">
        <v>822</v>
      </c>
      <c r="D745" s="1" t="s">
        <v>827</v>
      </c>
      <c r="E745" s="1">
        <v>3253</v>
      </c>
      <c r="F745" s="1" t="s">
        <v>833</v>
      </c>
      <c r="G745" s="1" t="s">
        <v>840</v>
      </c>
      <c r="H745" s="2" t="s">
        <v>845</v>
      </c>
      <c r="I745" s="1" t="s">
        <v>852</v>
      </c>
      <c r="J745" s="33">
        <v>113300.05138339924</v>
      </c>
      <c r="K745" s="33">
        <v>11500.308300395258</v>
      </c>
      <c r="L745" s="33">
        <v>17939.711462450596</v>
      </c>
      <c r="M745" s="33">
        <v>51986.25296442688</v>
      </c>
      <c r="N745" s="33">
        <v>23834.956521739132</v>
      </c>
      <c r="O745" s="33">
        <v>5075.351778656127</v>
      </c>
      <c r="P745" s="33">
        <v>2963.4703557312255</v>
      </c>
      <c r="Q745" s="33">
        <v>95340.189723320145</v>
      </c>
      <c r="R745" s="33">
        <v>1789.9920948616602</v>
      </c>
      <c r="S745" s="33">
        <v>2889.8616600790519</v>
      </c>
      <c r="T745" s="33">
        <v>30724.616600790516</v>
      </c>
      <c r="U745" s="33">
        <v>15741.363636363638</v>
      </c>
      <c r="V745" s="33">
        <v>18460.086956521744</v>
      </c>
      <c r="W745" s="33">
        <v>15241.770750988144</v>
      </c>
      <c r="X745" s="33">
        <v>6552.3162055335979</v>
      </c>
      <c r="Y745" s="33">
        <v>3940.1818181818185</v>
      </c>
      <c r="Z745" s="33">
        <v>90977.60869565219</v>
      </c>
      <c r="AA745" s="33">
        <v>35379.928853754944</v>
      </c>
      <c r="AB745" s="33">
        <v>10955.019762845852</v>
      </c>
      <c r="AC745" s="33">
        <v>13373.782608695652</v>
      </c>
      <c r="AD745" s="33">
        <v>13854.189723320158</v>
      </c>
      <c r="AE745" s="33">
        <v>17414.687747035576</v>
      </c>
      <c r="AF745" s="33">
        <v>120707.35573122533</v>
      </c>
      <c r="AG745" s="33">
        <v>13050.711462450596</v>
      </c>
      <c r="AH745" s="33">
        <v>21703.501976284588</v>
      </c>
      <c r="AI745" s="33">
        <v>50269.620553359688</v>
      </c>
      <c r="AJ745" s="33">
        <v>25473.130434782608</v>
      </c>
      <c r="AK745" s="33">
        <v>7586.1541501976299</v>
      </c>
      <c r="AL745" s="33">
        <v>2624.2371541501975</v>
      </c>
      <c r="AM745" s="33">
        <v>105424.98418972334</v>
      </c>
      <c r="AN745" s="33">
        <v>1713.8102766798418</v>
      </c>
      <c r="AO745" s="33">
        <v>3190.6837944664035</v>
      </c>
      <c r="AP745" s="33">
        <v>33249.320158102768</v>
      </c>
      <c r="AQ745" s="33">
        <v>17675.529644268776</v>
      </c>
      <c r="AR745" s="33">
        <v>20125.632411067196</v>
      </c>
      <c r="AS745" s="33">
        <v>18449.731225296444</v>
      </c>
      <c r="AT745" s="33">
        <v>7120.098814229249</v>
      </c>
      <c r="AU745" s="33">
        <v>3900.1778656126489</v>
      </c>
      <c r="AV745" s="33">
        <v>101625.06719367589</v>
      </c>
      <c r="AW745" s="33">
        <v>40183.624505928863</v>
      </c>
      <c r="AX745" s="33">
        <v>11959.173913043478</v>
      </c>
      <c r="AY745" s="33">
        <v>12659.648221343874</v>
      </c>
      <c r="AZ745" s="33">
        <v>16986.731225296444</v>
      </c>
      <c r="BA745" s="33">
        <v>19835.889328063244</v>
      </c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  <c r="BW745" s="1"/>
      <c r="BX745" s="1"/>
      <c r="BY745" s="1"/>
      <c r="BZ745" s="1"/>
      <c r="CA745" s="1"/>
      <c r="CB745" s="1"/>
      <c r="CC745" s="1"/>
      <c r="CD745" s="1"/>
      <c r="CE745" s="1"/>
      <c r="CF745" s="1"/>
      <c r="CG745" s="1"/>
      <c r="CH745" s="1"/>
      <c r="CI745" s="1"/>
      <c r="CJ745" s="1"/>
      <c r="CK745" s="1"/>
      <c r="CL745" s="1"/>
      <c r="CM745" s="1"/>
      <c r="CN745" s="1"/>
      <c r="CO745" s="1"/>
      <c r="CP745" s="1"/>
      <c r="CQ745" s="1"/>
      <c r="CR745" s="1"/>
      <c r="CS745" s="1"/>
      <c r="CT745" s="1"/>
      <c r="CU745" s="1"/>
      <c r="CV745" s="1"/>
      <c r="CW745" s="1"/>
      <c r="CX745" s="1"/>
      <c r="CY745" s="1"/>
      <c r="CZ745" s="1"/>
      <c r="DA745" s="1"/>
      <c r="DB745" s="1"/>
      <c r="DC745" s="1"/>
      <c r="DD745" s="1"/>
      <c r="DE745" s="1"/>
      <c r="DF745" s="1"/>
      <c r="DG745" s="1"/>
      <c r="DH745" s="1"/>
      <c r="DI745" s="1"/>
      <c r="DJ745" s="1"/>
      <c r="DK745" s="1"/>
      <c r="DL745" s="1"/>
      <c r="DM745" s="1"/>
      <c r="DN745" s="1"/>
      <c r="DO745" s="1"/>
      <c r="DP745" s="1"/>
      <c r="DQ745" s="1"/>
      <c r="DR745" s="1"/>
      <c r="DS745" s="1"/>
      <c r="DT745" s="1"/>
      <c r="DU745" s="1"/>
      <c r="DV745" s="1"/>
      <c r="DW745" s="1"/>
      <c r="DX745" s="1"/>
      <c r="DY745" s="1"/>
      <c r="DZ745" s="1"/>
      <c r="EA745" s="1"/>
      <c r="EB745" s="1"/>
      <c r="EC745" s="1"/>
      <c r="ED745" s="1"/>
      <c r="EE745" s="1"/>
      <c r="EF745" s="1"/>
      <c r="EG745" s="1"/>
      <c r="EH745" s="1"/>
      <c r="EI745" s="1"/>
      <c r="EJ745" s="1"/>
      <c r="EK745" s="1"/>
      <c r="EL745" s="1"/>
      <c r="EM745" s="1"/>
      <c r="EN745" s="1"/>
      <c r="EO745" s="1"/>
      <c r="EP745" s="1"/>
      <c r="EQ745" s="1"/>
      <c r="ER745" s="1"/>
      <c r="ES745" s="1"/>
      <c r="ET745" s="1"/>
      <c r="EU745" s="1"/>
      <c r="EV745" s="1"/>
      <c r="EW745" s="1"/>
      <c r="EX745" s="1"/>
      <c r="EY745" s="1"/>
      <c r="EZ745" s="1"/>
      <c r="FA745" s="1"/>
      <c r="FB745" s="1"/>
      <c r="FC745" s="1"/>
      <c r="FD745" s="1"/>
      <c r="FE745" s="1"/>
      <c r="FF745" s="1"/>
      <c r="FG745" s="1"/>
      <c r="FH745" s="1"/>
    </row>
    <row r="746" spans="1:164" ht="15.75" customHeight="1" x14ac:dyDescent="0.25">
      <c r="A746" s="1">
        <v>66156</v>
      </c>
      <c r="B746" s="1" t="s">
        <v>747</v>
      </c>
      <c r="C746" s="1" t="s">
        <v>822</v>
      </c>
      <c r="D746" s="1" t="s">
        <v>825</v>
      </c>
      <c r="E746" s="1">
        <v>1780</v>
      </c>
      <c r="F746" s="1" t="s">
        <v>834</v>
      </c>
      <c r="G746" s="1" t="s">
        <v>840</v>
      </c>
      <c r="H746" s="1" t="s">
        <v>843</v>
      </c>
      <c r="I746" s="1" t="s">
        <v>851</v>
      </c>
      <c r="J746" s="33">
        <v>54110.723320158097</v>
      </c>
      <c r="K746" s="33">
        <v>5706.4940711462459</v>
      </c>
      <c r="L746" s="33">
        <v>9317.608695652174</v>
      </c>
      <c r="M746" s="33">
        <v>26194.221343873523</v>
      </c>
      <c r="N746" s="33">
        <v>5715.513833992095</v>
      </c>
      <c r="O746" s="33">
        <v>5731.905138339921</v>
      </c>
      <c r="P746" s="33">
        <v>1444.9802371541502</v>
      </c>
      <c r="Q746" s="33">
        <v>41238.541501976295</v>
      </c>
      <c r="R746" s="33">
        <v>794.54545454545462</v>
      </c>
      <c r="S746" s="33">
        <v>1833.9683794466403</v>
      </c>
      <c r="T746" s="33">
        <v>11092.687747035574</v>
      </c>
      <c r="U746" s="33">
        <v>7171.4308300395269</v>
      </c>
      <c r="V746" s="33">
        <v>8853.05138339921</v>
      </c>
      <c r="W746" s="33">
        <v>6447.6007905138349</v>
      </c>
      <c r="X746" s="33">
        <v>3519.3083003952574</v>
      </c>
      <c r="Y746" s="33">
        <v>1525.9486166007907</v>
      </c>
      <c r="Z746" s="33">
        <v>54633.707509881424</v>
      </c>
      <c r="AA746" s="33">
        <v>19187.415019762848</v>
      </c>
      <c r="AB746" s="33">
        <v>6688.395256916996</v>
      </c>
      <c r="AC746" s="33">
        <v>9688.0790513833999</v>
      </c>
      <c r="AD746" s="33">
        <v>17237.794466403164</v>
      </c>
      <c r="AE746" s="33">
        <v>1832.02371541502</v>
      </c>
      <c r="AF746" s="33">
        <v>54949.22134387352</v>
      </c>
      <c r="AG746" s="33">
        <v>7329.513833992095</v>
      </c>
      <c r="AH746" s="33">
        <v>7599.509881422925</v>
      </c>
      <c r="AI746" s="33">
        <v>28340.26086956522</v>
      </c>
      <c r="AJ746" s="33">
        <v>6124.5731225296449</v>
      </c>
      <c r="AK746" s="33">
        <v>4693.0079051383391</v>
      </c>
      <c r="AL746" s="33">
        <v>862.35573122529638</v>
      </c>
      <c r="AM746" s="33">
        <v>47029.988142292495</v>
      </c>
      <c r="AN746" s="33">
        <v>1166.4466403162057</v>
      </c>
      <c r="AO746" s="33">
        <v>1633.217391304348</v>
      </c>
      <c r="AP746" s="33">
        <v>13274.873517786562</v>
      </c>
      <c r="AQ746" s="33">
        <v>8823.7075098814239</v>
      </c>
      <c r="AR746" s="33">
        <v>9548.0276679841918</v>
      </c>
      <c r="AS746" s="33">
        <v>8880.5098814229259</v>
      </c>
      <c r="AT746" s="33">
        <v>2487.320158102767</v>
      </c>
      <c r="AU746" s="33">
        <v>1215.8853754940712</v>
      </c>
      <c r="AV746" s="33">
        <v>56116.877470355743</v>
      </c>
      <c r="AW746" s="33">
        <v>20198.169960474308</v>
      </c>
      <c r="AX746" s="33">
        <v>8604.9130434782619</v>
      </c>
      <c r="AY746" s="33">
        <v>9781.9367588932819</v>
      </c>
      <c r="AZ746" s="33">
        <v>14010.98023715415</v>
      </c>
      <c r="BA746" s="33">
        <v>3520.8774703557315</v>
      </c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  <c r="BW746" s="1"/>
      <c r="BX746" s="1"/>
      <c r="BY746" s="1"/>
      <c r="BZ746" s="1"/>
      <c r="CA746" s="1"/>
      <c r="CB746" s="1"/>
      <c r="CC746" s="1"/>
      <c r="CD746" s="1"/>
      <c r="CE746" s="1"/>
      <c r="CF746" s="1"/>
      <c r="CG746" s="1"/>
      <c r="CH746" s="1"/>
      <c r="CI746" s="1"/>
      <c r="CJ746" s="1"/>
      <c r="CK746" s="1"/>
      <c r="CL746" s="1"/>
      <c r="CM746" s="1"/>
      <c r="CN746" s="1"/>
      <c r="CO746" s="1"/>
      <c r="CP746" s="1"/>
      <c r="CQ746" s="1"/>
      <c r="CR746" s="1"/>
      <c r="CS746" s="1"/>
      <c r="CT746" s="1"/>
      <c r="CU746" s="1"/>
      <c r="CV746" s="1"/>
      <c r="CW746" s="1"/>
      <c r="CX746" s="1"/>
      <c r="CY746" s="1"/>
      <c r="CZ746" s="1"/>
      <c r="DA746" s="1"/>
      <c r="DB746" s="1"/>
      <c r="DC746" s="1"/>
      <c r="DD746" s="1"/>
      <c r="DE746" s="1"/>
      <c r="DF746" s="1"/>
      <c r="DG746" s="1"/>
      <c r="DH746" s="1"/>
      <c r="DI746" s="1"/>
      <c r="DJ746" s="1"/>
      <c r="DK746" s="1"/>
      <c r="DL746" s="1"/>
      <c r="DM746" s="1"/>
      <c r="DN746" s="1"/>
      <c r="DO746" s="1"/>
      <c r="DP746" s="1"/>
      <c r="DQ746" s="1"/>
      <c r="DR746" s="1"/>
      <c r="DS746" s="1"/>
      <c r="DT746" s="1"/>
      <c r="DU746" s="1"/>
      <c r="DV746" s="1"/>
      <c r="DW746" s="1"/>
      <c r="DX746" s="1"/>
      <c r="DY746" s="1"/>
      <c r="DZ746" s="1"/>
      <c r="EA746" s="1"/>
      <c r="EB746" s="1"/>
      <c r="EC746" s="1"/>
      <c r="ED746" s="1"/>
      <c r="EE746" s="1"/>
      <c r="EF746" s="1"/>
      <c r="EG746" s="1"/>
      <c r="EH746" s="1"/>
      <c r="EI746" s="1"/>
      <c r="EJ746" s="1"/>
      <c r="EK746" s="1"/>
      <c r="EL746" s="1"/>
      <c r="EM746" s="1"/>
      <c r="EN746" s="1"/>
      <c r="EO746" s="1"/>
      <c r="EP746" s="1"/>
      <c r="EQ746" s="1"/>
      <c r="ER746" s="1"/>
      <c r="ES746" s="1"/>
      <c r="ET746" s="1"/>
      <c r="EU746" s="1"/>
      <c r="EV746" s="1"/>
      <c r="EW746" s="1"/>
      <c r="EX746" s="1"/>
      <c r="EY746" s="1"/>
      <c r="EZ746" s="1"/>
      <c r="FA746" s="1"/>
      <c r="FB746" s="1"/>
      <c r="FC746" s="1"/>
      <c r="FD746" s="1"/>
      <c r="FE746" s="1"/>
      <c r="FF746" s="1"/>
      <c r="FG746" s="1"/>
      <c r="FH746" s="1"/>
    </row>
    <row r="747" spans="1:164" ht="15.75" customHeight="1" x14ac:dyDescent="0.25">
      <c r="A747" s="1">
        <v>66159</v>
      </c>
      <c r="B747" s="1" t="s">
        <v>748</v>
      </c>
      <c r="C747" s="1" t="s">
        <v>821</v>
      </c>
      <c r="D747" s="1" t="s">
        <v>823</v>
      </c>
      <c r="E747" s="1">
        <v>1005</v>
      </c>
      <c r="F747" s="1" t="s">
        <v>831</v>
      </c>
      <c r="G747" s="1" t="s">
        <v>840</v>
      </c>
      <c r="H747" s="1" t="s">
        <v>841</v>
      </c>
      <c r="I747" s="1" t="s">
        <v>850</v>
      </c>
      <c r="J747" s="33">
        <v>1.1857707509881423</v>
      </c>
      <c r="K747" s="33">
        <v>0</v>
      </c>
      <c r="L747" s="33">
        <v>1.1857707509881423</v>
      </c>
      <c r="M747" s="33">
        <v>0</v>
      </c>
      <c r="N747" s="33">
        <v>0</v>
      </c>
      <c r="O747" s="33">
        <v>0</v>
      </c>
      <c r="P747" s="33">
        <v>0</v>
      </c>
      <c r="Q747" s="33">
        <v>14952.351778656126</v>
      </c>
      <c r="R747" s="33">
        <v>29.249011857707512</v>
      </c>
      <c r="S747" s="33">
        <v>0</v>
      </c>
      <c r="T747" s="33">
        <v>1326.7667984189723</v>
      </c>
      <c r="U747" s="33">
        <v>71.660079051383406</v>
      </c>
      <c r="V747" s="33">
        <v>325.68774703557312</v>
      </c>
      <c r="W747" s="33">
        <v>8181.541501976285</v>
      </c>
      <c r="X747" s="33">
        <v>3038.6679841897235</v>
      </c>
      <c r="Y747" s="33">
        <v>1978.7786561264825</v>
      </c>
      <c r="Z747" s="33">
        <v>7375.6205533596858</v>
      </c>
      <c r="AA747" s="33">
        <v>4212.7430830039539</v>
      </c>
      <c r="AB747" s="33">
        <v>1638.4624505928857</v>
      </c>
      <c r="AC747" s="33">
        <v>1387.6561264822135</v>
      </c>
      <c r="AD747" s="33">
        <v>0</v>
      </c>
      <c r="AE747" s="33">
        <v>136.75889328063244</v>
      </c>
      <c r="AF747" s="33">
        <v>428.00395256917005</v>
      </c>
      <c r="AG747" s="33">
        <v>98.454545454545467</v>
      </c>
      <c r="AH747" s="33">
        <v>27.612648221343875</v>
      </c>
      <c r="AI747" s="33">
        <v>291.62055335968381</v>
      </c>
      <c r="AJ747" s="33">
        <v>0</v>
      </c>
      <c r="AK747" s="33">
        <v>3.4387351778656128</v>
      </c>
      <c r="AL747" s="33">
        <v>6.8774703557312256</v>
      </c>
      <c r="AM747" s="33">
        <v>17562.920948616604</v>
      </c>
      <c r="AN747" s="33">
        <v>96.324110671936765</v>
      </c>
      <c r="AO747" s="33">
        <v>38.77470355731225</v>
      </c>
      <c r="AP747" s="33">
        <v>1250.3952569169962</v>
      </c>
      <c r="AQ747" s="33">
        <v>279.64426877470356</v>
      </c>
      <c r="AR747" s="33">
        <v>198.60474308300397</v>
      </c>
      <c r="AS747" s="33">
        <v>10198.928853754942</v>
      </c>
      <c r="AT747" s="33">
        <v>3563.0276679841895</v>
      </c>
      <c r="AU747" s="33">
        <v>1937.221343873518</v>
      </c>
      <c r="AV747" s="33">
        <v>8168.4584980237159</v>
      </c>
      <c r="AW747" s="33">
        <v>3383.2490118577075</v>
      </c>
      <c r="AX747" s="33">
        <v>1917.2213438735178</v>
      </c>
      <c r="AY747" s="33">
        <v>2594.304347826087</v>
      </c>
      <c r="AZ747" s="33">
        <v>140.34782608695653</v>
      </c>
      <c r="BA747" s="33">
        <v>133.33596837944665</v>
      </c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  <c r="BW747" s="1"/>
      <c r="BX747" s="1"/>
      <c r="BY747" s="1"/>
      <c r="BZ747" s="1"/>
      <c r="CA747" s="1"/>
      <c r="CB747" s="1"/>
      <c r="CC747" s="1"/>
      <c r="CD747" s="1"/>
      <c r="CE747" s="1"/>
      <c r="CF747" s="1"/>
      <c r="CG747" s="1"/>
      <c r="CH747" s="1"/>
      <c r="CI747" s="1"/>
      <c r="CJ747" s="1"/>
      <c r="CK747" s="1"/>
      <c r="CL747" s="1"/>
      <c r="CM747" s="1"/>
      <c r="CN747" s="1"/>
      <c r="CO747" s="1"/>
      <c r="CP747" s="1"/>
      <c r="CQ747" s="1"/>
      <c r="CR747" s="1"/>
      <c r="CS747" s="1"/>
      <c r="CT747" s="1"/>
      <c r="CU747" s="1"/>
      <c r="CV747" s="1"/>
      <c r="CW747" s="1"/>
      <c r="CX747" s="1"/>
      <c r="CY747" s="1"/>
      <c r="CZ747" s="1"/>
      <c r="DA747" s="1"/>
      <c r="DB747" s="1"/>
      <c r="DC747" s="1"/>
      <c r="DD747" s="1"/>
      <c r="DE747" s="1"/>
      <c r="DF747" s="1"/>
      <c r="DG747" s="1"/>
      <c r="DH747" s="1"/>
      <c r="DI747" s="1"/>
      <c r="DJ747" s="1"/>
      <c r="DK747" s="1"/>
      <c r="DL747" s="1"/>
      <c r="DM747" s="1"/>
      <c r="DN747" s="1"/>
      <c r="DO747" s="1"/>
      <c r="DP747" s="1"/>
      <c r="DQ747" s="1"/>
      <c r="DR747" s="1"/>
      <c r="DS747" s="1"/>
      <c r="DT747" s="1"/>
      <c r="DU747" s="1"/>
      <c r="DV747" s="1"/>
      <c r="DW747" s="1"/>
      <c r="DX747" s="1"/>
      <c r="DY747" s="1"/>
      <c r="DZ747" s="1"/>
      <c r="EA747" s="1"/>
      <c r="EB747" s="1"/>
      <c r="EC747" s="1"/>
      <c r="ED747" s="1"/>
      <c r="EE747" s="1"/>
      <c r="EF747" s="1"/>
      <c r="EG747" s="1"/>
      <c r="EH747" s="1"/>
      <c r="EI747" s="1"/>
      <c r="EJ747" s="1"/>
      <c r="EK747" s="1"/>
      <c r="EL747" s="1"/>
      <c r="EM747" s="1"/>
      <c r="EN747" s="1"/>
      <c r="EO747" s="1"/>
      <c r="EP747" s="1"/>
      <c r="EQ747" s="1"/>
      <c r="ER747" s="1"/>
      <c r="ES747" s="1"/>
      <c r="ET747" s="1"/>
      <c r="EU747" s="1"/>
      <c r="EV747" s="1"/>
      <c r="EW747" s="1"/>
      <c r="EX747" s="1"/>
      <c r="EY747" s="1"/>
      <c r="EZ747" s="1"/>
      <c r="FA747" s="1"/>
      <c r="FB747" s="1"/>
      <c r="FC747" s="1"/>
      <c r="FD747" s="1"/>
      <c r="FE747" s="1"/>
      <c r="FF747" s="1"/>
      <c r="FG747" s="1"/>
      <c r="FH747" s="1"/>
    </row>
    <row r="748" spans="1:164" ht="15.75" customHeight="1" x14ac:dyDescent="0.25">
      <c r="A748" s="1">
        <v>66160</v>
      </c>
      <c r="B748" s="1" t="s">
        <v>749</v>
      </c>
      <c r="C748" s="1" t="s">
        <v>821</v>
      </c>
      <c r="D748" s="1" t="s">
        <v>823</v>
      </c>
      <c r="E748" s="1">
        <v>1495</v>
      </c>
      <c r="F748" s="1" t="s">
        <v>831</v>
      </c>
      <c r="G748" s="1" t="s">
        <v>840</v>
      </c>
      <c r="H748" s="1" t="s">
        <v>841</v>
      </c>
      <c r="I748" s="1" t="s">
        <v>850</v>
      </c>
      <c r="J748" s="33">
        <v>10228.833992094862</v>
      </c>
      <c r="K748" s="33">
        <v>41.264822134387359</v>
      </c>
      <c r="L748" s="33">
        <v>4580.494071146245</v>
      </c>
      <c r="M748" s="33">
        <v>2620.438735177866</v>
      </c>
      <c r="N748" s="33">
        <v>1915.213438735178</v>
      </c>
      <c r="O748" s="33">
        <v>593.55731225296438</v>
      </c>
      <c r="P748" s="33">
        <v>477.86561264822137</v>
      </c>
      <c r="Q748" s="33">
        <v>33771.272727272728</v>
      </c>
      <c r="R748" s="33">
        <v>1.1897233201581028</v>
      </c>
      <c r="S748" s="33">
        <v>744.600790513834</v>
      </c>
      <c r="T748" s="33">
        <v>6983.454545454546</v>
      </c>
      <c r="U748" s="33">
        <v>1644.122529644269</v>
      </c>
      <c r="V748" s="33">
        <v>3175.351778656127</v>
      </c>
      <c r="W748" s="33">
        <v>15471.909090909092</v>
      </c>
      <c r="X748" s="33">
        <v>4128.826086956522</v>
      </c>
      <c r="Y748" s="33">
        <v>1621.818181818182</v>
      </c>
      <c r="Z748" s="33">
        <v>33247.490118577072</v>
      </c>
      <c r="AA748" s="33">
        <v>16766.20553359684</v>
      </c>
      <c r="AB748" s="33">
        <v>5457.296442687747</v>
      </c>
      <c r="AC748" s="33">
        <v>5914.952569169961</v>
      </c>
      <c r="AD748" s="33">
        <v>2522.1818181818185</v>
      </c>
      <c r="AE748" s="33">
        <v>2586.8537549407115</v>
      </c>
      <c r="AF748" s="33">
        <v>5429.229249011858</v>
      </c>
      <c r="AG748" s="33">
        <v>95.098814229249015</v>
      </c>
      <c r="AH748" s="33">
        <v>1852.616600790514</v>
      </c>
      <c r="AI748" s="33">
        <v>2741.5494071146245</v>
      </c>
      <c r="AJ748" s="33">
        <v>410.35573122529649</v>
      </c>
      <c r="AK748" s="33">
        <v>165.77470355731225</v>
      </c>
      <c r="AL748" s="33">
        <v>163.83399209486169</v>
      </c>
      <c r="AM748" s="33">
        <v>35611.50592885376</v>
      </c>
      <c r="AN748" s="33">
        <v>94.268774703557312</v>
      </c>
      <c r="AO748" s="33">
        <v>203.00000000000003</v>
      </c>
      <c r="AP748" s="33">
        <v>6825.5573122529649</v>
      </c>
      <c r="AQ748" s="33">
        <v>1695.5335968379447</v>
      </c>
      <c r="AR748" s="33">
        <v>1905.9644268774705</v>
      </c>
      <c r="AS748" s="33">
        <v>18825.1185770751</v>
      </c>
      <c r="AT748" s="33">
        <v>4334.806324110672</v>
      </c>
      <c r="AU748" s="33">
        <v>1727.2569169960475</v>
      </c>
      <c r="AV748" s="33">
        <v>32042.26877470356</v>
      </c>
      <c r="AW748" s="33">
        <v>15546.450592885378</v>
      </c>
      <c r="AX748" s="33">
        <v>6231.1067193675899</v>
      </c>
      <c r="AY748" s="33">
        <v>4971.00395256917</v>
      </c>
      <c r="AZ748" s="33">
        <v>3636.2015810276685</v>
      </c>
      <c r="BA748" s="33">
        <v>1657.505928853755</v>
      </c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  <c r="BW748" s="1"/>
      <c r="BX748" s="1"/>
      <c r="BY748" s="1"/>
      <c r="BZ748" s="1"/>
      <c r="CA748" s="1"/>
      <c r="CB748" s="1"/>
      <c r="CC748" s="1"/>
      <c r="CD748" s="1"/>
      <c r="CE748" s="1"/>
      <c r="CF748" s="1"/>
      <c r="CG748" s="1"/>
      <c r="CH748" s="1"/>
      <c r="CI748" s="1"/>
      <c r="CJ748" s="1"/>
      <c r="CK748" s="1"/>
      <c r="CL748" s="1"/>
      <c r="CM748" s="1"/>
      <c r="CN748" s="1"/>
      <c r="CO748" s="1"/>
      <c r="CP748" s="1"/>
      <c r="CQ748" s="1"/>
      <c r="CR748" s="1"/>
      <c r="CS748" s="1"/>
      <c r="CT748" s="1"/>
      <c r="CU748" s="1"/>
      <c r="CV748" s="1"/>
      <c r="CW748" s="1"/>
      <c r="CX748" s="1"/>
      <c r="CY748" s="1"/>
      <c r="CZ748" s="1"/>
      <c r="DA748" s="1"/>
      <c r="DB748" s="1"/>
      <c r="DC748" s="1"/>
      <c r="DD748" s="1"/>
      <c r="DE748" s="1"/>
      <c r="DF748" s="1"/>
      <c r="DG748" s="1"/>
      <c r="DH748" s="1"/>
      <c r="DI748" s="1"/>
      <c r="DJ748" s="1"/>
      <c r="DK748" s="1"/>
      <c r="DL748" s="1"/>
      <c r="DM748" s="1"/>
      <c r="DN748" s="1"/>
      <c r="DO748" s="1"/>
      <c r="DP748" s="1"/>
      <c r="DQ748" s="1"/>
      <c r="DR748" s="1"/>
      <c r="DS748" s="1"/>
      <c r="DT748" s="1"/>
      <c r="DU748" s="1"/>
      <c r="DV748" s="1"/>
      <c r="DW748" s="1"/>
      <c r="DX748" s="1"/>
      <c r="DY748" s="1"/>
      <c r="DZ748" s="1"/>
      <c r="EA748" s="1"/>
      <c r="EB748" s="1"/>
      <c r="EC748" s="1"/>
      <c r="ED748" s="1"/>
      <c r="EE748" s="1"/>
      <c r="EF748" s="1"/>
      <c r="EG748" s="1"/>
      <c r="EH748" s="1"/>
      <c r="EI748" s="1"/>
      <c r="EJ748" s="1"/>
      <c r="EK748" s="1"/>
      <c r="EL748" s="1"/>
      <c r="EM748" s="1"/>
      <c r="EN748" s="1"/>
      <c r="EO748" s="1"/>
      <c r="EP748" s="1"/>
      <c r="EQ748" s="1"/>
      <c r="ER748" s="1"/>
      <c r="ES748" s="1"/>
      <c r="ET748" s="1"/>
      <c r="EU748" s="1"/>
      <c r="EV748" s="1"/>
      <c r="EW748" s="1"/>
      <c r="EX748" s="1"/>
      <c r="EY748" s="1"/>
      <c r="EZ748" s="1"/>
      <c r="FA748" s="1"/>
      <c r="FB748" s="1"/>
      <c r="FC748" s="1"/>
      <c r="FD748" s="1"/>
      <c r="FE748" s="1"/>
      <c r="FF748" s="1"/>
      <c r="FG748" s="1"/>
      <c r="FH748" s="1"/>
    </row>
    <row r="749" spans="1:164" ht="15.75" customHeight="1" x14ac:dyDescent="0.25">
      <c r="A749" s="1">
        <v>66161</v>
      </c>
      <c r="B749" s="1" t="s">
        <v>750</v>
      </c>
      <c r="C749" s="1" t="s">
        <v>821</v>
      </c>
      <c r="D749" s="1" t="s">
        <v>825</v>
      </c>
      <c r="E749" s="1">
        <v>1820</v>
      </c>
      <c r="F749" s="1" t="s">
        <v>831</v>
      </c>
      <c r="G749" s="1" t="s">
        <v>840</v>
      </c>
      <c r="H749" s="1" t="s">
        <v>842</v>
      </c>
      <c r="I749" s="1" t="s">
        <v>850</v>
      </c>
      <c r="J749" s="33">
        <v>9257.8735177865619</v>
      </c>
      <c r="K749" s="33">
        <v>510.88932806324112</v>
      </c>
      <c r="L749" s="33">
        <v>1911.5731225296443</v>
      </c>
      <c r="M749" s="33">
        <v>4150.940711462451</v>
      </c>
      <c r="N749" s="33">
        <v>1655.2806324110672</v>
      </c>
      <c r="O749" s="33">
        <v>1029.1897233201582</v>
      </c>
      <c r="P749" s="33">
        <v>0</v>
      </c>
      <c r="Q749" s="33">
        <v>26889.114624505932</v>
      </c>
      <c r="R749" s="33">
        <v>330.39525691699606</v>
      </c>
      <c r="S749" s="33">
        <v>528.61660079051387</v>
      </c>
      <c r="T749" s="33">
        <v>2614.05138339921</v>
      </c>
      <c r="U749" s="33">
        <v>2093.7747035573125</v>
      </c>
      <c r="V749" s="33">
        <v>2865.7628458498025</v>
      </c>
      <c r="W749" s="33">
        <v>12632.371541501978</v>
      </c>
      <c r="X749" s="33">
        <v>5824.142292490119</v>
      </c>
      <c r="Y749" s="33">
        <v>0</v>
      </c>
      <c r="Z749" s="33">
        <v>29788.861660079052</v>
      </c>
      <c r="AA749" s="33">
        <v>9080.249011857708</v>
      </c>
      <c r="AB749" s="33">
        <v>5773.6758893280639</v>
      </c>
      <c r="AC749" s="33">
        <v>11848.735177865614</v>
      </c>
      <c r="AD749" s="33">
        <v>1440.2727272727273</v>
      </c>
      <c r="AE749" s="33">
        <v>1645.9288537549407</v>
      </c>
      <c r="AF749" s="33">
        <v>10902.667984189724</v>
      </c>
      <c r="AG749" s="33">
        <v>1229.0948616600792</v>
      </c>
      <c r="AH749" s="33">
        <v>2711.9328063241105</v>
      </c>
      <c r="AI749" s="33">
        <v>3920.913043478261</v>
      </c>
      <c r="AJ749" s="33">
        <v>1776.4466403162055</v>
      </c>
      <c r="AK749" s="33">
        <v>1194.320158102767</v>
      </c>
      <c r="AL749" s="33">
        <v>69.960474308300405</v>
      </c>
      <c r="AM749" s="33">
        <v>36285.675889328064</v>
      </c>
      <c r="AN749" s="33">
        <v>716.4505928853755</v>
      </c>
      <c r="AO749" s="33">
        <v>791.03557312252963</v>
      </c>
      <c r="AP749" s="33">
        <v>2488.249011857708</v>
      </c>
      <c r="AQ749" s="33">
        <v>1371.300395256917</v>
      </c>
      <c r="AR749" s="33">
        <v>7740.466403162055</v>
      </c>
      <c r="AS749" s="33">
        <v>16068.984189723322</v>
      </c>
      <c r="AT749" s="33">
        <v>7109.1897233201589</v>
      </c>
      <c r="AU749" s="33">
        <v>0</v>
      </c>
      <c r="AV749" s="33">
        <v>25923.596837944664</v>
      </c>
      <c r="AW749" s="33">
        <v>9359.241106719368</v>
      </c>
      <c r="AX749" s="33">
        <v>6680.2687747035588</v>
      </c>
      <c r="AY749" s="33">
        <v>6127.209486166008</v>
      </c>
      <c r="AZ749" s="33">
        <v>1440.9644268774705</v>
      </c>
      <c r="BA749" s="33">
        <v>2315.913043478261</v>
      </c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  <c r="BW749" s="1"/>
      <c r="BX749" s="1"/>
      <c r="BY749" s="1"/>
      <c r="BZ749" s="1"/>
      <c r="CA749" s="1"/>
      <c r="CB749" s="1"/>
      <c r="CC749" s="1"/>
      <c r="CD749" s="1"/>
      <c r="CE749" s="1"/>
      <c r="CF749" s="1"/>
      <c r="CG749" s="1"/>
      <c r="CH749" s="1"/>
      <c r="CI749" s="1"/>
      <c r="CJ749" s="1"/>
      <c r="CK749" s="1"/>
      <c r="CL749" s="1"/>
      <c r="CM749" s="1"/>
      <c r="CN749" s="1"/>
      <c r="CO749" s="1"/>
      <c r="CP749" s="1"/>
      <c r="CQ749" s="1"/>
      <c r="CR749" s="1"/>
      <c r="CS749" s="1"/>
      <c r="CT749" s="1"/>
      <c r="CU749" s="1"/>
      <c r="CV749" s="1"/>
      <c r="CW749" s="1"/>
      <c r="CX749" s="1"/>
      <c r="CY749" s="1"/>
      <c r="CZ749" s="1"/>
      <c r="DA749" s="1"/>
      <c r="DB749" s="1"/>
      <c r="DC749" s="1"/>
      <c r="DD749" s="1"/>
      <c r="DE749" s="1"/>
      <c r="DF749" s="1"/>
      <c r="DG749" s="1"/>
      <c r="DH749" s="1"/>
      <c r="DI749" s="1"/>
      <c r="DJ749" s="1"/>
      <c r="DK749" s="1"/>
      <c r="DL749" s="1"/>
      <c r="DM749" s="1"/>
      <c r="DN749" s="1"/>
      <c r="DO749" s="1"/>
      <c r="DP749" s="1"/>
      <c r="DQ749" s="1"/>
      <c r="DR749" s="1"/>
      <c r="DS749" s="1"/>
      <c r="DT749" s="1"/>
      <c r="DU749" s="1"/>
      <c r="DV749" s="1"/>
      <c r="DW749" s="1"/>
      <c r="DX749" s="1"/>
      <c r="DY749" s="1"/>
      <c r="DZ749" s="1"/>
      <c r="EA749" s="1"/>
      <c r="EB749" s="1"/>
      <c r="EC749" s="1"/>
      <c r="ED749" s="1"/>
      <c r="EE749" s="1"/>
      <c r="EF749" s="1"/>
      <c r="EG749" s="1"/>
      <c r="EH749" s="1"/>
      <c r="EI749" s="1"/>
      <c r="EJ749" s="1"/>
      <c r="EK749" s="1"/>
      <c r="EL749" s="1"/>
      <c r="EM749" s="1"/>
      <c r="EN749" s="1"/>
      <c r="EO749" s="1"/>
      <c r="EP749" s="1"/>
      <c r="EQ749" s="1"/>
      <c r="ER749" s="1"/>
      <c r="ES749" s="1"/>
      <c r="ET749" s="1"/>
      <c r="EU749" s="1"/>
      <c r="EV749" s="1"/>
      <c r="EW749" s="1"/>
      <c r="EX749" s="1"/>
      <c r="EY749" s="1"/>
      <c r="EZ749" s="1"/>
      <c r="FA749" s="1"/>
      <c r="FB749" s="1"/>
      <c r="FC749" s="1"/>
      <c r="FD749" s="1"/>
      <c r="FE749" s="1"/>
      <c r="FF749" s="1"/>
      <c r="FG749" s="1"/>
      <c r="FH749" s="1"/>
    </row>
    <row r="750" spans="1:164" ht="15.75" customHeight="1" x14ac:dyDescent="0.25">
      <c r="A750" s="1">
        <v>66165</v>
      </c>
      <c r="B750" s="1" t="s">
        <v>751</v>
      </c>
      <c r="C750" s="1" t="s">
        <v>821</v>
      </c>
      <c r="D750" s="1" t="s">
        <v>827</v>
      </c>
      <c r="E750" s="1">
        <v>3120</v>
      </c>
      <c r="F750" s="1" t="s">
        <v>834</v>
      </c>
      <c r="G750" s="1" t="s">
        <v>840</v>
      </c>
      <c r="H750" s="1" t="s">
        <v>845</v>
      </c>
      <c r="I750" s="1" t="s">
        <v>853</v>
      </c>
      <c r="J750" s="33">
        <v>170100.66403162057</v>
      </c>
      <c r="K750" s="33">
        <v>14024.071146245062</v>
      </c>
      <c r="L750" s="33">
        <v>31127.956521739132</v>
      </c>
      <c r="M750" s="33">
        <v>67418.177865612655</v>
      </c>
      <c r="N750" s="33">
        <v>32689.015810276684</v>
      </c>
      <c r="O750" s="33">
        <v>20066.699604743084</v>
      </c>
      <c r="P750" s="33">
        <v>4774.7430830039521</v>
      </c>
      <c r="Q750" s="33">
        <v>194993.53754940716</v>
      </c>
      <c r="R750" s="33">
        <v>4669.3794466403169</v>
      </c>
      <c r="S750" s="33">
        <v>8738.4980237154159</v>
      </c>
      <c r="T750" s="33">
        <v>62891.557312252975</v>
      </c>
      <c r="U750" s="33">
        <v>34056.652173913048</v>
      </c>
      <c r="V750" s="33">
        <v>39459.592885375496</v>
      </c>
      <c r="W750" s="33">
        <v>32641.26877470356</v>
      </c>
      <c r="X750" s="33">
        <v>7512.893280632411</v>
      </c>
      <c r="Y750" s="33">
        <v>5023.6956521739139</v>
      </c>
      <c r="Z750" s="33">
        <v>195903.34782608697</v>
      </c>
      <c r="AA750" s="33">
        <v>81076.897233201584</v>
      </c>
      <c r="AB750" s="33">
        <v>27517.426877470356</v>
      </c>
      <c r="AC750" s="33">
        <v>38376.498023715416</v>
      </c>
      <c r="AD750" s="33">
        <v>26970.399209486168</v>
      </c>
      <c r="AE750" s="33">
        <v>21962.12648221344</v>
      </c>
      <c r="AF750" s="33">
        <v>158339.77470355731</v>
      </c>
      <c r="AG750" s="33">
        <v>14938.134387351782</v>
      </c>
      <c r="AH750" s="33">
        <v>31549.806324110672</v>
      </c>
      <c r="AI750" s="33">
        <v>62604.098814229255</v>
      </c>
      <c r="AJ750" s="33">
        <v>27548.118577075104</v>
      </c>
      <c r="AK750" s="33">
        <v>18186.932806324112</v>
      </c>
      <c r="AL750" s="33">
        <v>3512.6837944664035</v>
      </c>
      <c r="AM750" s="33">
        <v>202313.6640316206</v>
      </c>
      <c r="AN750" s="33">
        <v>3476.5335968379445</v>
      </c>
      <c r="AO750" s="33">
        <v>10001.715415019764</v>
      </c>
      <c r="AP750" s="33">
        <v>63513.675889328071</v>
      </c>
      <c r="AQ750" s="33">
        <v>35470.391304347824</v>
      </c>
      <c r="AR750" s="33">
        <v>40417.52173913044</v>
      </c>
      <c r="AS750" s="33">
        <v>36646.561264822136</v>
      </c>
      <c r="AT750" s="33">
        <v>7870.8616600790519</v>
      </c>
      <c r="AU750" s="33">
        <v>4916.403162055336</v>
      </c>
      <c r="AV750" s="33">
        <v>196793.71146245062</v>
      </c>
      <c r="AW750" s="33">
        <v>82211.782608695663</v>
      </c>
      <c r="AX750" s="33">
        <v>32082.604743083004</v>
      </c>
      <c r="AY750" s="33">
        <v>39993.06324110672</v>
      </c>
      <c r="AZ750" s="33">
        <v>20725.05533596838</v>
      </c>
      <c r="BA750" s="33">
        <v>21781.20553359684</v>
      </c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  <c r="BW750" s="1"/>
      <c r="BX750" s="1"/>
      <c r="BY750" s="1"/>
      <c r="BZ750" s="1"/>
      <c r="CA750" s="1"/>
      <c r="CB750" s="1"/>
      <c r="CC750" s="1"/>
      <c r="CD750" s="1"/>
      <c r="CE750" s="1"/>
      <c r="CF750" s="1"/>
      <c r="CG750" s="1"/>
      <c r="CH750" s="1"/>
      <c r="CI750" s="1"/>
      <c r="CJ750" s="1"/>
      <c r="CK750" s="1"/>
      <c r="CL750" s="1"/>
      <c r="CM750" s="1"/>
      <c r="CN750" s="1"/>
      <c r="CO750" s="1"/>
      <c r="CP750" s="1"/>
      <c r="CQ750" s="1"/>
      <c r="CR750" s="1"/>
      <c r="CS750" s="1"/>
      <c r="CT750" s="1"/>
      <c r="CU750" s="1"/>
      <c r="CV750" s="1"/>
      <c r="CW750" s="1"/>
      <c r="CX750" s="1"/>
      <c r="CY750" s="1"/>
      <c r="CZ750" s="1"/>
      <c r="DA750" s="1"/>
      <c r="DB750" s="1"/>
      <c r="DC750" s="1"/>
      <c r="DD750" s="1"/>
      <c r="DE750" s="1"/>
      <c r="DF750" s="1"/>
      <c r="DG750" s="1"/>
      <c r="DH750" s="1"/>
      <c r="DI750" s="1"/>
      <c r="DJ750" s="1"/>
      <c r="DK750" s="1"/>
      <c r="DL750" s="1"/>
      <c r="DM750" s="1"/>
      <c r="DN750" s="1"/>
      <c r="DO750" s="1"/>
      <c r="DP750" s="1"/>
      <c r="DQ750" s="1"/>
      <c r="DR750" s="1"/>
      <c r="DS750" s="1"/>
      <c r="DT750" s="1"/>
      <c r="DU750" s="1"/>
      <c r="DV750" s="1"/>
      <c r="DW750" s="1"/>
      <c r="DX750" s="1"/>
      <c r="DY750" s="1"/>
      <c r="DZ750" s="1"/>
      <c r="EA750" s="1"/>
      <c r="EB750" s="1"/>
      <c r="EC750" s="1"/>
      <c r="ED750" s="1"/>
      <c r="EE750" s="1"/>
      <c r="EF750" s="1"/>
      <c r="EG750" s="1"/>
      <c r="EH750" s="1"/>
      <c r="EI750" s="1"/>
      <c r="EJ750" s="1"/>
      <c r="EK750" s="1"/>
      <c r="EL750" s="1"/>
      <c r="EM750" s="1"/>
      <c r="EN750" s="1"/>
      <c r="EO750" s="1"/>
      <c r="EP750" s="1"/>
      <c r="EQ750" s="1"/>
      <c r="ER750" s="1"/>
      <c r="ES750" s="1"/>
      <c r="ET750" s="1"/>
      <c r="EU750" s="1"/>
      <c r="EV750" s="1"/>
      <c r="EW750" s="1"/>
      <c r="EX750" s="1"/>
      <c r="EY750" s="1"/>
      <c r="EZ750" s="1"/>
      <c r="FA750" s="1"/>
      <c r="FB750" s="1"/>
      <c r="FC750" s="1"/>
      <c r="FD750" s="1"/>
      <c r="FE750" s="1"/>
      <c r="FF750" s="1"/>
      <c r="FG750" s="1"/>
      <c r="FH750" s="1"/>
    </row>
    <row r="751" spans="1:164" ht="15.75" customHeight="1" x14ac:dyDescent="0.25">
      <c r="A751" s="1">
        <v>66166</v>
      </c>
      <c r="B751" s="1" t="s">
        <v>752</v>
      </c>
      <c r="C751" s="1" t="s">
        <v>819</v>
      </c>
      <c r="D751" s="1" t="s">
        <v>824</v>
      </c>
      <c r="E751" s="1">
        <v>2550</v>
      </c>
      <c r="F751" s="1" t="s">
        <v>836</v>
      </c>
      <c r="G751" s="1" t="s">
        <v>840</v>
      </c>
      <c r="H751" s="1" t="s">
        <v>841</v>
      </c>
      <c r="I751" s="1" t="s">
        <v>853</v>
      </c>
      <c r="J751" s="33">
        <v>99396.513833992096</v>
      </c>
      <c r="K751" s="33">
        <v>7388.3438735177861</v>
      </c>
      <c r="L751" s="33">
        <v>15539.549407114624</v>
      </c>
      <c r="M751" s="33">
        <v>42732.011857707512</v>
      </c>
      <c r="N751" s="33">
        <v>25403.723320158104</v>
      </c>
      <c r="O751" s="33">
        <v>6582.411067193676</v>
      </c>
      <c r="P751" s="33">
        <v>1750.4743083003953</v>
      </c>
      <c r="Q751" s="33">
        <v>66755.865612648209</v>
      </c>
      <c r="R751" s="33">
        <v>1116.292490118577</v>
      </c>
      <c r="S751" s="33">
        <v>2599.794466403162</v>
      </c>
      <c r="T751" s="33">
        <v>24067.019762845852</v>
      </c>
      <c r="U751" s="33">
        <v>9691.810276679842</v>
      </c>
      <c r="V751" s="33">
        <v>12654.363636363638</v>
      </c>
      <c r="W751" s="33">
        <v>10427.256916996048</v>
      </c>
      <c r="X751" s="33">
        <v>4583.300395256917</v>
      </c>
      <c r="Y751" s="33">
        <v>1616.02766798419</v>
      </c>
      <c r="Z751" s="33">
        <v>94610.58893280632</v>
      </c>
      <c r="AA751" s="33">
        <v>31839.359683794468</v>
      </c>
      <c r="AB751" s="33">
        <v>9313.6403162055358</v>
      </c>
      <c r="AC751" s="33">
        <v>16772.21343873518</v>
      </c>
      <c r="AD751" s="33">
        <v>22857.434782608696</v>
      </c>
      <c r="AE751" s="33">
        <v>13827.940711462452</v>
      </c>
      <c r="AF751" s="33">
        <v>95536.727272727279</v>
      </c>
      <c r="AG751" s="33">
        <v>9104.5296442687759</v>
      </c>
      <c r="AH751" s="33">
        <v>15662.426877470358</v>
      </c>
      <c r="AI751" s="33">
        <v>40581.881422924904</v>
      </c>
      <c r="AJ751" s="33">
        <v>21583.624505928856</v>
      </c>
      <c r="AK751" s="33">
        <v>6601.5810276679849</v>
      </c>
      <c r="AL751" s="33">
        <v>2002.6837944664032</v>
      </c>
      <c r="AM751" s="33">
        <v>66691.177865612655</v>
      </c>
      <c r="AN751" s="33">
        <v>1343.7035573122532</v>
      </c>
      <c r="AO751" s="33">
        <v>3102.2766798418975</v>
      </c>
      <c r="AP751" s="33">
        <v>21210.873517786564</v>
      </c>
      <c r="AQ751" s="33">
        <v>10359.743083003954</v>
      </c>
      <c r="AR751" s="33">
        <v>11732.1185770751</v>
      </c>
      <c r="AS751" s="33">
        <v>12808.415019762848</v>
      </c>
      <c r="AT751" s="33">
        <v>4462.110671936759</v>
      </c>
      <c r="AU751" s="33">
        <v>1671.9367588932807</v>
      </c>
      <c r="AV751" s="33">
        <v>87263.996047430832</v>
      </c>
      <c r="AW751" s="33">
        <v>26791.11067193676</v>
      </c>
      <c r="AX751" s="33">
        <v>9051.7944664031638</v>
      </c>
      <c r="AY751" s="33">
        <v>14568.719367588934</v>
      </c>
      <c r="AZ751" s="33">
        <v>21907.438735177868</v>
      </c>
      <c r="BA751" s="33">
        <v>14944.932806324112</v>
      </c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  <c r="BW751" s="1"/>
      <c r="BX751" s="1"/>
      <c r="BY751" s="1"/>
      <c r="BZ751" s="1"/>
      <c r="CA751" s="1"/>
      <c r="CB751" s="1"/>
      <c r="CC751" s="1"/>
      <c r="CD751" s="1"/>
      <c r="CE751" s="1"/>
      <c r="CF751" s="1"/>
      <c r="CG751" s="1"/>
      <c r="CH751" s="1"/>
      <c r="CI751" s="1"/>
      <c r="CJ751" s="1"/>
      <c r="CK751" s="1"/>
      <c r="CL751" s="1"/>
      <c r="CM751" s="1"/>
      <c r="CN751" s="1"/>
      <c r="CO751" s="1"/>
      <c r="CP751" s="1"/>
      <c r="CQ751" s="1"/>
      <c r="CR751" s="1"/>
      <c r="CS751" s="1"/>
      <c r="CT751" s="1"/>
      <c r="CU751" s="1"/>
      <c r="CV751" s="1"/>
      <c r="CW751" s="1"/>
      <c r="CX751" s="1"/>
      <c r="CY751" s="1"/>
      <c r="CZ751" s="1"/>
      <c r="DA751" s="1"/>
      <c r="DB751" s="1"/>
      <c r="DC751" s="1"/>
      <c r="DD751" s="1"/>
      <c r="DE751" s="1"/>
      <c r="DF751" s="1"/>
      <c r="DG751" s="1"/>
      <c r="DH751" s="1"/>
      <c r="DI751" s="1"/>
      <c r="DJ751" s="1"/>
      <c r="DK751" s="1"/>
      <c r="DL751" s="1"/>
      <c r="DM751" s="1"/>
      <c r="DN751" s="1"/>
      <c r="DO751" s="1"/>
      <c r="DP751" s="1"/>
      <c r="DQ751" s="1"/>
      <c r="DR751" s="1"/>
      <c r="DS751" s="1"/>
      <c r="DT751" s="1"/>
      <c r="DU751" s="1"/>
      <c r="DV751" s="1"/>
      <c r="DW751" s="1"/>
      <c r="DX751" s="1"/>
      <c r="DY751" s="1"/>
      <c r="DZ751" s="1"/>
      <c r="EA751" s="1"/>
      <c r="EB751" s="1"/>
      <c r="EC751" s="1"/>
      <c r="ED751" s="1"/>
      <c r="EE751" s="1"/>
      <c r="EF751" s="1"/>
      <c r="EG751" s="1"/>
      <c r="EH751" s="1"/>
      <c r="EI751" s="1"/>
      <c r="EJ751" s="1"/>
      <c r="EK751" s="1"/>
      <c r="EL751" s="1"/>
      <c r="EM751" s="1"/>
      <c r="EN751" s="1"/>
      <c r="EO751" s="1"/>
      <c r="EP751" s="1"/>
      <c r="EQ751" s="1"/>
      <c r="ER751" s="1"/>
      <c r="ES751" s="1"/>
      <c r="ET751" s="1"/>
      <c r="EU751" s="1"/>
      <c r="EV751" s="1"/>
      <c r="EW751" s="1"/>
      <c r="EX751" s="1"/>
      <c r="EY751" s="1"/>
      <c r="EZ751" s="1"/>
      <c r="FA751" s="1"/>
      <c r="FB751" s="1"/>
      <c r="FC751" s="1"/>
      <c r="FD751" s="1"/>
      <c r="FE751" s="1"/>
      <c r="FF751" s="1"/>
      <c r="FG751" s="1"/>
      <c r="FH751" s="1"/>
    </row>
    <row r="752" spans="1:164" ht="15.75" customHeight="1" x14ac:dyDescent="0.25">
      <c r="A752" s="1">
        <v>66167</v>
      </c>
      <c r="B752" s="1" t="s">
        <v>753</v>
      </c>
      <c r="C752" s="1" t="s">
        <v>822</v>
      </c>
      <c r="D752" s="1" t="s">
        <v>823</v>
      </c>
      <c r="E752" s="1">
        <v>1400</v>
      </c>
      <c r="F752" s="1" t="s">
        <v>835</v>
      </c>
      <c r="G752" s="1" t="s">
        <v>840</v>
      </c>
      <c r="H752" s="1" t="s">
        <v>843</v>
      </c>
      <c r="I752" s="1" t="s">
        <v>850</v>
      </c>
      <c r="J752" s="33">
        <v>3.0237154150197632</v>
      </c>
      <c r="K752" s="33">
        <v>0</v>
      </c>
      <c r="L752" s="33">
        <v>0</v>
      </c>
      <c r="M752" s="33">
        <v>0</v>
      </c>
      <c r="N752" s="33">
        <v>3.0237154150197632</v>
      </c>
      <c r="O752" s="33">
        <v>0</v>
      </c>
      <c r="P752" s="33">
        <v>0</v>
      </c>
      <c r="Q752" s="33">
        <v>13956.446640316206</v>
      </c>
      <c r="R752" s="33">
        <v>0</v>
      </c>
      <c r="S752" s="33">
        <v>0</v>
      </c>
      <c r="T752" s="33">
        <v>114.88142292490119</v>
      </c>
      <c r="U752" s="33">
        <v>287.5494071146245</v>
      </c>
      <c r="V752" s="33">
        <v>3486.739130434783</v>
      </c>
      <c r="W752" s="33">
        <v>7424.8932806324119</v>
      </c>
      <c r="X752" s="33">
        <v>1560.5849802371542</v>
      </c>
      <c r="Y752" s="33">
        <v>1081.798418972332</v>
      </c>
      <c r="Z752" s="33">
        <v>3608.0553359683795</v>
      </c>
      <c r="AA752" s="33">
        <v>251.83003952569172</v>
      </c>
      <c r="AB752" s="33">
        <v>1553.5494071146247</v>
      </c>
      <c r="AC752" s="33">
        <v>1656.9841897233202</v>
      </c>
      <c r="AD752" s="33">
        <v>0</v>
      </c>
      <c r="AE752" s="33">
        <v>145.69169960474309</v>
      </c>
      <c r="AF752" s="33">
        <v>1250.8498023715415</v>
      </c>
      <c r="AG752" s="33">
        <v>877.42687747035575</v>
      </c>
      <c r="AH752" s="33">
        <v>237.60869565217394</v>
      </c>
      <c r="AI752" s="33">
        <v>7.8853754940711465</v>
      </c>
      <c r="AJ752" s="33">
        <v>2.7114624505928857</v>
      </c>
      <c r="AK752" s="33">
        <v>121.97628458498025</v>
      </c>
      <c r="AL752" s="33">
        <v>3.2411067193675889</v>
      </c>
      <c r="AM752" s="33">
        <v>5185.415019762846</v>
      </c>
      <c r="AN752" s="33">
        <v>0</v>
      </c>
      <c r="AO752" s="33">
        <v>0</v>
      </c>
      <c r="AP752" s="33">
        <v>21.426877470355734</v>
      </c>
      <c r="AQ752" s="33">
        <v>0</v>
      </c>
      <c r="AR752" s="33">
        <v>328.27272727272731</v>
      </c>
      <c r="AS752" s="33">
        <v>3719.920948616601</v>
      </c>
      <c r="AT752" s="33">
        <v>2.6640316205533598</v>
      </c>
      <c r="AU752" s="33">
        <v>1113.1304347826087</v>
      </c>
      <c r="AV752" s="33">
        <v>2717.3913043478265</v>
      </c>
      <c r="AW752" s="33">
        <v>968.20158102766811</v>
      </c>
      <c r="AX752" s="33">
        <v>221.40316205533597</v>
      </c>
      <c r="AY752" s="33">
        <v>1370.2727272727273</v>
      </c>
      <c r="AZ752" s="33">
        <v>106.67588932806325</v>
      </c>
      <c r="BA752" s="33">
        <v>50.837944664031625</v>
      </c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  <c r="BW752" s="1"/>
      <c r="BX752" s="1"/>
      <c r="BY752" s="1"/>
      <c r="BZ752" s="1"/>
      <c r="CA752" s="1"/>
      <c r="CB752" s="1"/>
      <c r="CC752" s="1"/>
      <c r="CD752" s="1"/>
      <c r="CE752" s="1"/>
      <c r="CF752" s="1"/>
      <c r="CG752" s="1"/>
      <c r="CH752" s="1"/>
      <c r="CI752" s="1"/>
      <c r="CJ752" s="1"/>
      <c r="CK752" s="1"/>
      <c r="CL752" s="1"/>
      <c r="CM752" s="1"/>
      <c r="CN752" s="1"/>
      <c r="CO752" s="1"/>
      <c r="CP752" s="1"/>
      <c r="CQ752" s="1"/>
      <c r="CR752" s="1"/>
      <c r="CS752" s="1"/>
      <c r="CT752" s="1"/>
      <c r="CU752" s="1"/>
      <c r="CV752" s="1"/>
      <c r="CW752" s="1"/>
      <c r="CX752" s="1"/>
      <c r="CY752" s="1"/>
      <c r="CZ752" s="1"/>
      <c r="DA752" s="1"/>
      <c r="DB752" s="1"/>
      <c r="DC752" s="1"/>
      <c r="DD752" s="1"/>
      <c r="DE752" s="1"/>
      <c r="DF752" s="1"/>
      <c r="DG752" s="1"/>
      <c r="DH752" s="1"/>
      <c r="DI752" s="1"/>
      <c r="DJ752" s="1"/>
      <c r="DK752" s="1"/>
      <c r="DL752" s="1"/>
      <c r="DM752" s="1"/>
      <c r="DN752" s="1"/>
      <c r="DO752" s="1"/>
      <c r="DP752" s="1"/>
      <c r="DQ752" s="1"/>
      <c r="DR752" s="1"/>
      <c r="DS752" s="1"/>
      <c r="DT752" s="1"/>
      <c r="DU752" s="1"/>
      <c r="DV752" s="1"/>
      <c r="DW752" s="1"/>
      <c r="DX752" s="1"/>
      <c r="DY752" s="1"/>
      <c r="DZ752" s="1"/>
      <c r="EA752" s="1"/>
      <c r="EB752" s="1"/>
      <c r="EC752" s="1"/>
      <c r="ED752" s="1"/>
      <c r="EE752" s="1"/>
      <c r="EF752" s="1"/>
      <c r="EG752" s="1"/>
      <c r="EH752" s="1"/>
      <c r="EI752" s="1"/>
      <c r="EJ752" s="1"/>
      <c r="EK752" s="1"/>
      <c r="EL752" s="1"/>
      <c r="EM752" s="1"/>
      <c r="EN752" s="1"/>
      <c r="EO752" s="1"/>
      <c r="EP752" s="1"/>
      <c r="EQ752" s="1"/>
      <c r="ER752" s="1"/>
      <c r="ES752" s="1"/>
      <c r="ET752" s="1"/>
      <c r="EU752" s="1"/>
      <c r="EV752" s="1"/>
      <c r="EW752" s="1"/>
      <c r="EX752" s="1"/>
      <c r="EY752" s="1"/>
      <c r="EZ752" s="1"/>
      <c r="FA752" s="1"/>
      <c r="FB752" s="1"/>
      <c r="FC752" s="1"/>
      <c r="FD752" s="1"/>
      <c r="FE752" s="1"/>
      <c r="FF752" s="1"/>
      <c r="FG752" s="1"/>
      <c r="FH752" s="1"/>
    </row>
    <row r="753" spans="1:164" ht="15.75" customHeight="1" x14ac:dyDescent="0.25">
      <c r="A753" s="1">
        <v>66168</v>
      </c>
      <c r="B753" s="1" t="s">
        <v>754</v>
      </c>
      <c r="C753" s="1" t="s">
        <v>819</v>
      </c>
      <c r="D753" s="1" t="s">
        <v>825</v>
      </c>
      <c r="E753" s="1">
        <v>1955</v>
      </c>
      <c r="F753" s="1" t="s">
        <v>834</v>
      </c>
      <c r="G753" s="1" t="s">
        <v>840</v>
      </c>
      <c r="H753" s="1" t="s">
        <v>841</v>
      </c>
      <c r="I753" s="1" t="s">
        <v>853</v>
      </c>
      <c r="J753" s="33">
        <v>99711.67193675891</v>
      </c>
      <c r="K753" s="33">
        <v>9573.8774703557319</v>
      </c>
      <c r="L753" s="33">
        <v>9901.1422924901199</v>
      </c>
      <c r="M753" s="33">
        <v>61357.596837944671</v>
      </c>
      <c r="N753" s="33">
        <v>11799.245059288538</v>
      </c>
      <c r="O753" s="33">
        <v>5213.687747035573</v>
      </c>
      <c r="P753" s="33">
        <v>1866.122529644269</v>
      </c>
      <c r="Q753" s="33">
        <v>66387.853754940719</v>
      </c>
      <c r="R753" s="33">
        <v>1175.9604743083005</v>
      </c>
      <c r="S753" s="33">
        <v>3351.252964426878</v>
      </c>
      <c r="T753" s="33">
        <v>21870.909090909092</v>
      </c>
      <c r="U753" s="33">
        <v>11242.312252964428</v>
      </c>
      <c r="V753" s="33">
        <v>14019.707509881424</v>
      </c>
      <c r="W753" s="33">
        <v>10233.747035573124</v>
      </c>
      <c r="X753" s="33">
        <v>2776.549407114625</v>
      </c>
      <c r="Y753" s="33">
        <v>1717.4150197628462</v>
      </c>
      <c r="Z753" s="33">
        <v>70865.786561264831</v>
      </c>
      <c r="AA753" s="33">
        <v>21701.73913043478</v>
      </c>
      <c r="AB753" s="33">
        <v>7538.0711462450599</v>
      </c>
      <c r="AC753" s="33">
        <v>13625.802371541502</v>
      </c>
      <c r="AD753" s="33">
        <v>17191.18181818182</v>
      </c>
      <c r="AE753" s="33">
        <v>10808.99209486166</v>
      </c>
      <c r="AF753" s="33">
        <v>98481.39920948619</v>
      </c>
      <c r="AG753" s="33">
        <v>8414.98814229249</v>
      </c>
      <c r="AH753" s="33">
        <v>9626.5533596837959</v>
      </c>
      <c r="AI753" s="33">
        <v>59979.079051383407</v>
      </c>
      <c r="AJ753" s="33">
        <v>12791.308300395258</v>
      </c>
      <c r="AK753" s="33">
        <v>6107.9802371541509</v>
      </c>
      <c r="AL753" s="33">
        <v>1561.4901185770752</v>
      </c>
      <c r="AM753" s="33">
        <v>59324.343873517799</v>
      </c>
      <c r="AN753" s="33">
        <v>839.61660079051387</v>
      </c>
      <c r="AO753" s="33">
        <v>3250.3083003952574</v>
      </c>
      <c r="AP753" s="33">
        <v>17194.466403162056</v>
      </c>
      <c r="AQ753" s="33">
        <v>10807.818181818182</v>
      </c>
      <c r="AR753" s="33">
        <v>12148.889328063242</v>
      </c>
      <c r="AS753" s="33">
        <v>10274.656126482214</v>
      </c>
      <c r="AT753" s="33">
        <v>3133.98418972332</v>
      </c>
      <c r="AU753" s="33">
        <v>1674.604743083004</v>
      </c>
      <c r="AV753" s="33">
        <v>60758.359683794471</v>
      </c>
      <c r="AW753" s="33">
        <v>17573.486166007904</v>
      </c>
      <c r="AX753" s="33">
        <v>6705.320158102767</v>
      </c>
      <c r="AY753" s="33">
        <v>10866.604743083004</v>
      </c>
      <c r="AZ753" s="33">
        <v>17833.936758893284</v>
      </c>
      <c r="BA753" s="33">
        <v>7779.0118577075109</v>
      </c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  <c r="BW753" s="1"/>
      <c r="BX753" s="1"/>
      <c r="BY753" s="1"/>
      <c r="BZ753" s="1"/>
      <c r="CA753" s="1"/>
      <c r="CB753" s="1"/>
      <c r="CC753" s="1"/>
      <c r="CD753" s="1"/>
      <c r="CE753" s="1"/>
      <c r="CF753" s="1"/>
      <c r="CG753" s="1"/>
      <c r="CH753" s="1"/>
      <c r="CI753" s="1"/>
      <c r="CJ753" s="1"/>
      <c r="CK753" s="1"/>
      <c r="CL753" s="1"/>
      <c r="CM753" s="1"/>
      <c r="CN753" s="1"/>
      <c r="CO753" s="1"/>
      <c r="CP753" s="1"/>
      <c r="CQ753" s="1"/>
      <c r="CR753" s="1"/>
      <c r="CS753" s="1"/>
      <c r="CT753" s="1"/>
      <c r="CU753" s="1"/>
      <c r="CV753" s="1"/>
      <c r="CW753" s="1"/>
      <c r="CX753" s="1"/>
      <c r="CY753" s="1"/>
      <c r="CZ753" s="1"/>
      <c r="DA753" s="1"/>
      <c r="DB753" s="1"/>
      <c r="DC753" s="1"/>
      <c r="DD753" s="1"/>
      <c r="DE753" s="1"/>
      <c r="DF753" s="1"/>
      <c r="DG753" s="1"/>
      <c r="DH753" s="1"/>
      <c r="DI753" s="1"/>
      <c r="DJ753" s="1"/>
      <c r="DK753" s="1"/>
      <c r="DL753" s="1"/>
      <c r="DM753" s="1"/>
      <c r="DN753" s="1"/>
      <c r="DO753" s="1"/>
      <c r="DP753" s="1"/>
      <c r="DQ753" s="1"/>
      <c r="DR753" s="1"/>
      <c r="DS753" s="1"/>
      <c r="DT753" s="1"/>
      <c r="DU753" s="1"/>
      <c r="DV753" s="1"/>
      <c r="DW753" s="1"/>
      <c r="DX753" s="1"/>
      <c r="DY753" s="1"/>
      <c r="DZ753" s="1"/>
      <c r="EA753" s="1"/>
      <c r="EB753" s="1"/>
      <c r="EC753" s="1"/>
      <c r="ED753" s="1"/>
      <c r="EE753" s="1"/>
      <c r="EF753" s="1"/>
      <c r="EG753" s="1"/>
      <c r="EH753" s="1"/>
      <c r="EI753" s="1"/>
      <c r="EJ753" s="1"/>
      <c r="EK753" s="1"/>
      <c r="EL753" s="1"/>
      <c r="EM753" s="1"/>
      <c r="EN753" s="1"/>
      <c r="EO753" s="1"/>
      <c r="EP753" s="1"/>
      <c r="EQ753" s="1"/>
      <c r="ER753" s="1"/>
      <c r="ES753" s="1"/>
      <c r="ET753" s="1"/>
      <c r="EU753" s="1"/>
      <c r="EV753" s="1"/>
      <c r="EW753" s="1"/>
      <c r="EX753" s="1"/>
      <c r="EY753" s="1"/>
      <c r="EZ753" s="1"/>
      <c r="FA753" s="1"/>
      <c r="FB753" s="1"/>
      <c r="FC753" s="1"/>
      <c r="FD753" s="1"/>
      <c r="FE753" s="1"/>
      <c r="FF753" s="1"/>
      <c r="FG753" s="1"/>
      <c r="FH753" s="1"/>
    </row>
    <row r="754" spans="1:164" ht="15.75" customHeight="1" x14ac:dyDescent="0.25">
      <c r="A754" s="1">
        <v>66172</v>
      </c>
      <c r="B754" s="1" t="s">
        <v>755</v>
      </c>
      <c r="C754" s="1" t="s">
        <v>822</v>
      </c>
      <c r="D754" s="1" t="s">
        <v>825</v>
      </c>
      <c r="E754" s="1">
        <v>1850</v>
      </c>
      <c r="F754" s="1" t="s">
        <v>835</v>
      </c>
      <c r="G754" s="1" t="s">
        <v>840</v>
      </c>
      <c r="H754" s="1" t="s">
        <v>844</v>
      </c>
      <c r="I754" s="1" t="s">
        <v>850</v>
      </c>
      <c r="J754" s="33">
        <v>16224.019762845852</v>
      </c>
      <c r="K754" s="33">
        <v>1115.2727272727273</v>
      </c>
      <c r="L754" s="33">
        <v>2464.7905138339925</v>
      </c>
      <c r="M754" s="33">
        <v>10610.284584980238</v>
      </c>
      <c r="N754" s="33">
        <v>423.47430830039531</v>
      </c>
      <c r="O754" s="33">
        <v>1421.8379446640317</v>
      </c>
      <c r="P754" s="33">
        <v>188.35968379446643</v>
      </c>
      <c r="Q754" s="33">
        <v>9835.584980237154</v>
      </c>
      <c r="R754" s="33">
        <v>420.92490118577081</v>
      </c>
      <c r="S754" s="33">
        <v>802.42292490118587</v>
      </c>
      <c r="T754" s="33">
        <v>1611.0830039525692</v>
      </c>
      <c r="U754" s="33">
        <v>512.58102766798424</v>
      </c>
      <c r="V754" s="33">
        <v>1419.802371541502</v>
      </c>
      <c r="W754" s="33">
        <v>3552.632411067194</v>
      </c>
      <c r="X754" s="33">
        <v>1367.7707509881425</v>
      </c>
      <c r="Y754" s="33">
        <v>148.36758893280634</v>
      </c>
      <c r="Z754" s="33">
        <v>7665.624505928854</v>
      </c>
      <c r="AA754" s="33">
        <v>2760.822134387352</v>
      </c>
      <c r="AB754" s="33">
        <v>2118.928853754941</v>
      </c>
      <c r="AC754" s="33">
        <v>212.83794466403165</v>
      </c>
      <c r="AD754" s="33">
        <v>1386.1739130434783</v>
      </c>
      <c r="AE754" s="33">
        <v>1186.8616600790515</v>
      </c>
      <c r="AF754" s="33">
        <v>10359.343873517788</v>
      </c>
      <c r="AG754" s="33">
        <v>2171.612648221344</v>
      </c>
      <c r="AH754" s="33">
        <v>2442.4347826086955</v>
      </c>
      <c r="AI754" s="33">
        <v>4245.442687747036</v>
      </c>
      <c r="AJ754" s="33">
        <v>690.79051383399212</v>
      </c>
      <c r="AK754" s="33">
        <v>670.20948616600799</v>
      </c>
      <c r="AL754" s="33">
        <v>138.85375494071147</v>
      </c>
      <c r="AM754" s="33">
        <v>11142.628458498024</v>
      </c>
      <c r="AN754" s="33">
        <v>598.2529644268775</v>
      </c>
      <c r="AO754" s="33">
        <v>433.74308300395256</v>
      </c>
      <c r="AP754" s="33">
        <v>1834.2885375494072</v>
      </c>
      <c r="AQ754" s="33">
        <v>834.82608695652186</v>
      </c>
      <c r="AR754" s="33">
        <v>1373.205533596838</v>
      </c>
      <c r="AS754" s="33">
        <v>4458.03162055336</v>
      </c>
      <c r="AT754" s="33">
        <v>1607.2766798418972</v>
      </c>
      <c r="AU754" s="33">
        <v>3.0039525691699605</v>
      </c>
      <c r="AV754" s="33">
        <v>8630.347826086956</v>
      </c>
      <c r="AW754" s="33">
        <v>2877.818181818182</v>
      </c>
      <c r="AX754" s="33">
        <v>2529.3003952569175</v>
      </c>
      <c r="AY754" s="33">
        <v>354.74308300395262</v>
      </c>
      <c r="AZ754" s="33">
        <v>1718.8853754940712</v>
      </c>
      <c r="BA754" s="33">
        <v>1149.600790513834</v>
      </c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  <c r="BW754" s="1"/>
      <c r="BX754" s="1"/>
      <c r="BY754" s="1"/>
      <c r="BZ754" s="1"/>
      <c r="CA754" s="1"/>
      <c r="CB754" s="1"/>
      <c r="CC754" s="1"/>
      <c r="CD754" s="1"/>
      <c r="CE754" s="1"/>
      <c r="CF754" s="1"/>
      <c r="CG754" s="1"/>
      <c r="CH754" s="1"/>
      <c r="CI754" s="1"/>
      <c r="CJ754" s="1"/>
      <c r="CK754" s="1"/>
      <c r="CL754" s="1"/>
      <c r="CM754" s="1"/>
      <c r="CN754" s="1"/>
      <c r="CO754" s="1"/>
      <c r="CP754" s="1"/>
      <c r="CQ754" s="1"/>
      <c r="CR754" s="1"/>
      <c r="CS754" s="1"/>
      <c r="CT754" s="1"/>
      <c r="CU754" s="1"/>
      <c r="CV754" s="1"/>
      <c r="CW754" s="1"/>
      <c r="CX754" s="1"/>
      <c r="CY754" s="1"/>
      <c r="CZ754" s="1"/>
      <c r="DA754" s="1"/>
      <c r="DB754" s="1"/>
      <c r="DC754" s="1"/>
      <c r="DD754" s="1"/>
      <c r="DE754" s="1"/>
      <c r="DF754" s="1"/>
      <c r="DG754" s="1"/>
      <c r="DH754" s="1"/>
      <c r="DI754" s="1"/>
      <c r="DJ754" s="1"/>
      <c r="DK754" s="1"/>
      <c r="DL754" s="1"/>
      <c r="DM754" s="1"/>
      <c r="DN754" s="1"/>
      <c r="DO754" s="1"/>
      <c r="DP754" s="1"/>
      <c r="DQ754" s="1"/>
      <c r="DR754" s="1"/>
      <c r="DS754" s="1"/>
      <c r="DT754" s="1"/>
      <c r="DU754" s="1"/>
      <c r="DV754" s="1"/>
      <c r="DW754" s="1"/>
      <c r="DX754" s="1"/>
      <c r="DY754" s="1"/>
      <c r="DZ754" s="1"/>
      <c r="EA754" s="1"/>
      <c r="EB754" s="1"/>
      <c r="EC754" s="1"/>
      <c r="ED754" s="1"/>
      <c r="EE754" s="1"/>
      <c r="EF754" s="1"/>
      <c r="EG754" s="1"/>
      <c r="EH754" s="1"/>
      <c r="EI754" s="1"/>
      <c r="EJ754" s="1"/>
      <c r="EK754" s="1"/>
      <c r="EL754" s="1"/>
      <c r="EM754" s="1"/>
      <c r="EN754" s="1"/>
      <c r="EO754" s="1"/>
      <c r="EP754" s="1"/>
      <c r="EQ754" s="1"/>
      <c r="ER754" s="1"/>
      <c r="ES754" s="1"/>
      <c r="ET754" s="1"/>
      <c r="EU754" s="1"/>
      <c r="EV754" s="1"/>
      <c r="EW754" s="1"/>
      <c r="EX754" s="1"/>
      <c r="EY754" s="1"/>
      <c r="EZ754" s="1"/>
      <c r="FA754" s="1"/>
      <c r="FB754" s="1"/>
      <c r="FC754" s="1"/>
      <c r="FD754" s="1"/>
      <c r="FE754" s="1"/>
      <c r="FF754" s="1"/>
      <c r="FG754" s="1"/>
      <c r="FH754" s="1"/>
    </row>
    <row r="755" spans="1:164" ht="15.75" customHeight="1" x14ac:dyDescent="0.25">
      <c r="A755" s="1">
        <v>66173</v>
      </c>
      <c r="B755" s="1" t="s">
        <v>756</v>
      </c>
      <c r="C755" s="1" t="s">
        <v>822</v>
      </c>
      <c r="D755" s="1" t="s">
        <v>825</v>
      </c>
      <c r="E755" s="1">
        <v>1900</v>
      </c>
      <c r="F755" s="1" t="s">
        <v>832</v>
      </c>
      <c r="G755" s="1" t="s">
        <v>840</v>
      </c>
      <c r="H755" s="1" t="s">
        <v>843</v>
      </c>
      <c r="I755" s="1" t="s">
        <v>851</v>
      </c>
      <c r="J755" s="33">
        <v>38536.723320158104</v>
      </c>
      <c r="K755" s="33">
        <v>3702.8498023715415</v>
      </c>
      <c r="L755" s="33">
        <v>8761.355731225296</v>
      </c>
      <c r="M755" s="33">
        <v>13898.833992094864</v>
      </c>
      <c r="N755" s="33">
        <v>6475.2766798418979</v>
      </c>
      <c r="O755" s="33">
        <v>4292.3873517786569</v>
      </c>
      <c r="P755" s="33">
        <v>1406.01976284585</v>
      </c>
      <c r="Q755" s="33">
        <v>43426.818181818191</v>
      </c>
      <c r="R755" s="33">
        <v>1057.1976284584982</v>
      </c>
      <c r="S755" s="33">
        <v>1866.7549407114627</v>
      </c>
      <c r="T755" s="33">
        <v>13434.849802371542</v>
      </c>
      <c r="U755" s="33">
        <v>7438.703557312253</v>
      </c>
      <c r="V755" s="33">
        <v>9885.217391304348</v>
      </c>
      <c r="W755" s="33">
        <v>6450.0750988142299</v>
      </c>
      <c r="X755" s="33">
        <v>2533.6047430830045</v>
      </c>
      <c r="Y755" s="33">
        <v>760.41501976284587</v>
      </c>
      <c r="Z755" s="33">
        <v>46208.750988142296</v>
      </c>
      <c r="AA755" s="33">
        <v>15080.810276679842</v>
      </c>
      <c r="AB755" s="33">
        <v>5653.1857707509889</v>
      </c>
      <c r="AC755" s="33">
        <v>10577.936758893282</v>
      </c>
      <c r="AD755" s="33">
        <v>10050.584980237154</v>
      </c>
      <c r="AE755" s="33">
        <v>4846.233201581028</v>
      </c>
      <c r="AF755" s="33">
        <v>42236.051383399215</v>
      </c>
      <c r="AG755" s="33">
        <v>4316.691699604743</v>
      </c>
      <c r="AH755" s="33">
        <v>7524.545454545455</v>
      </c>
      <c r="AI755" s="33">
        <v>17384.715415019764</v>
      </c>
      <c r="AJ755" s="33">
        <v>7380.3083003952579</v>
      </c>
      <c r="AK755" s="33">
        <v>4373.1739130434789</v>
      </c>
      <c r="AL755" s="33">
        <v>1256.6166007905138</v>
      </c>
      <c r="AM755" s="33">
        <v>48646.213438735183</v>
      </c>
      <c r="AN755" s="33">
        <v>972.600790513834</v>
      </c>
      <c r="AO755" s="33">
        <v>1980.7272727272727</v>
      </c>
      <c r="AP755" s="33">
        <v>14620.798418972334</v>
      </c>
      <c r="AQ755" s="33">
        <v>8953.604743083004</v>
      </c>
      <c r="AR755" s="33">
        <v>11205.150197628458</v>
      </c>
      <c r="AS755" s="33">
        <v>7185.719367588933</v>
      </c>
      <c r="AT755" s="33">
        <v>2802.0790513833995</v>
      </c>
      <c r="AU755" s="33">
        <v>925.53359683794474</v>
      </c>
      <c r="AV755" s="33">
        <v>45912.466403162056</v>
      </c>
      <c r="AW755" s="33">
        <v>14683.067193675892</v>
      </c>
      <c r="AX755" s="33">
        <v>5539.4664031620559</v>
      </c>
      <c r="AY755" s="33">
        <v>9945.5098814229259</v>
      </c>
      <c r="AZ755" s="33">
        <v>10625.909090909092</v>
      </c>
      <c r="BA755" s="33">
        <v>5118.513833992095</v>
      </c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  <c r="BW755" s="1"/>
      <c r="BX755" s="1"/>
      <c r="BY755" s="1"/>
      <c r="BZ755" s="1"/>
      <c r="CA755" s="1"/>
      <c r="CB755" s="1"/>
      <c r="CC755" s="1"/>
      <c r="CD755" s="1"/>
      <c r="CE755" s="1"/>
      <c r="CF755" s="1"/>
      <c r="CG755" s="1"/>
      <c r="CH755" s="1"/>
      <c r="CI755" s="1"/>
      <c r="CJ755" s="1"/>
      <c r="CK755" s="1"/>
      <c r="CL755" s="1"/>
      <c r="CM755" s="1"/>
      <c r="CN755" s="1"/>
      <c r="CO755" s="1"/>
      <c r="CP755" s="1"/>
      <c r="CQ755" s="1"/>
      <c r="CR755" s="1"/>
      <c r="CS755" s="1"/>
      <c r="CT755" s="1"/>
      <c r="CU755" s="1"/>
      <c r="CV755" s="1"/>
      <c r="CW755" s="1"/>
      <c r="CX755" s="1"/>
      <c r="CY755" s="1"/>
      <c r="CZ755" s="1"/>
      <c r="DA755" s="1"/>
      <c r="DB755" s="1"/>
      <c r="DC755" s="1"/>
      <c r="DD755" s="1"/>
      <c r="DE755" s="1"/>
      <c r="DF755" s="1"/>
      <c r="DG755" s="1"/>
      <c r="DH755" s="1"/>
      <c r="DI755" s="1"/>
      <c r="DJ755" s="1"/>
      <c r="DK755" s="1"/>
      <c r="DL755" s="1"/>
      <c r="DM755" s="1"/>
      <c r="DN755" s="1"/>
      <c r="DO755" s="1"/>
      <c r="DP755" s="1"/>
      <c r="DQ755" s="1"/>
      <c r="DR755" s="1"/>
      <c r="DS755" s="1"/>
      <c r="DT755" s="1"/>
      <c r="DU755" s="1"/>
      <c r="DV755" s="1"/>
      <c r="DW755" s="1"/>
      <c r="DX755" s="1"/>
      <c r="DY755" s="1"/>
      <c r="DZ755" s="1"/>
      <c r="EA755" s="1"/>
      <c r="EB755" s="1"/>
      <c r="EC755" s="1"/>
      <c r="ED755" s="1"/>
      <c r="EE755" s="1"/>
      <c r="EF755" s="1"/>
      <c r="EG755" s="1"/>
      <c r="EH755" s="1"/>
      <c r="EI755" s="1"/>
      <c r="EJ755" s="1"/>
      <c r="EK755" s="1"/>
      <c r="EL755" s="1"/>
      <c r="EM755" s="1"/>
      <c r="EN755" s="1"/>
      <c r="EO755" s="1"/>
      <c r="EP755" s="1"/>
      <c r="EQ755" s="1"/>
      <c r="ER755" s="1"/>
      <c r="ES755" s="1"/>
      <c r="ET755" s="1"/>
      <c r="EU755" s="1"/>
      <c r="EV755" s="1"/>
      <c r="EW755" s="1"/>
      <c r="EX755" s="1"/>
      <c r="EY755" s="1"/>
      <c r="EZ755" s="1"/>
      <c r="FA755" s="1"/>
      <c r="FB755" s="1"/>
      <c r="FC755" s="1"/>
      <c r="FD755" s="1"/>
      <c r="FE755" s="1"/>
      <c r="FF755" s="1"/>
      <c r="FG755" s="1"/>
      <c r="FH755" s="1"/>
    </row>
    <row r="756" spans="1:164" ht="15.75" customHeight="1" x14ac:dyDescent="0.25">
      <c r="A756" s="1">
        <v>66174</v>
      </c>
      <c r="B756" s="1" t="s">
        <v>757</v>
      </c>
      <c r="C756" s="1" t="s">
        <v>821</v>
      </c>
      <c r="D756" s="1" t="s">
        <v>823</v>
      </c>
      <c r="E756" s="1">
        <v>1200</v>
      </c>
      <c r="F756" s="1" t="s">
        <v>834</v>
      </c>
      <c r="G756" s="1" t="s">
        <v>840</v>
      </c>
      <c r="H756" s="1" t="s">
        <v>844</v>
      </c>
      <c r="I756" s="1" t="s">
        <v>852</v>
      </c>
      <c r="J756" s="33">
        <v>9360.747035573122</v>
      </c>
      <c r="K756" s="33">
        <v>833.01581027667999</v>
      </c>
      <c r="L756" s="33">
        <v>1915.0118577075098</v>
      </c>
      <c r="M756" s="33">
        <v>3455.0197628458504</v>
      </c>
      <c r="N756" s="33">
        <v>1852.102766798419</v>
      </c>
      <c r="O756" s="33">
        <v>1299.6679841897235</v>
      </c>
      <c r="P756" s="33">
        <v>5.9288537549407119</v>
      </c>
      <c r="Q756" s="33">
        <v>30977.134387351784</v>
      </c>
      <c r="R756" s="33">
        <v>704.89723320158112</v>
      </c>
      <c r="S756" s="33">
        <v>1307.118577075099</v>
      </c>
      <c r="T756" s="33">
        <v>6325.02766798419</v>
      </c>
      <c r="U756" s="33">
        <v>5156.415019762846</v>
      </c>
      <c r="V756" s="33">
        <v>7710.134387351779</v>
      </c>
      <c r="W756" s="33">
        <v>6284.1067193675899</v>
      </c>
      <c r="X756" s="33">
        <v>2189.2964426877475</v>
      </c>
      <c r="Y756" s="33">
        <v>1300.1383399209487</v>
      </c>
      <c r="Z756" s="33">
        <v>22305.731225296444</v>
      </c>
      <c r="AA756" s="33">
        <v>9408.9209486166019</v>
      </c>
      <c r="AB756" s="33">
        <v>1921.312252964427</v>
      </c>
      <c r="AC756" s="33">
        <v>2595.335968379447</v>
      </c>
      <c r="AD756" s="33">
        <v>1771.7430830039527</v>
      </c>
      <c r="AE756" s="33">
        <v>6608.418972332016</v>
      </c>
      <c r="AF756" s="33">
        <v>9737.0632411067199</v>
      </c>
      <c r="AG756" s="33">
        <v>1086.4347826086957</v>
      </c>
      <c r="AH756" s="33">
        <v>1895.517786561265</v>
      </c>
      <c r="AI756" s="33">
        <v>3479.7747035573125</v>
      </c>
      <c r="AJ756" s="33">
        <v>2000.8577075098815</v>
      </c>
      <c r="AK756" s="33">
        <v>1198.3913043478262</v>
      </c>
      <c r="AL756" s="33">
        <v>76.08695652173914</v>
      </c>
      <c r="AM756" s="33">
        <v>34236.992094861664</v>
      </c>
      <c r="AN756" s="33">
        <v>806.84189723320162</v>
      </c>
      <c r="AO756" s="33">
        <v>1324.1739130434783</v>
      </c>
      <c r="AP756" s="33">
        <v>6451.3794466403169</v>
      </c>
      <c r="AQ756" s="33">
        <v>6097.0079051383409</v>
      </c>
      <c r="AR756" s="33">
        <v>8181.9723320158109</v>
      </c>
      <c r="AS756" s="33">
        <v>7581.067193675889</v>
      </c>
      <c r="AT756" s="33">
        <v>2391.2885375494075</v>
      </c>
      <c r="AU756" s="33">
        <v>1403.2608695652175</v>
      </c>
      <c r="AV756" s="33">
        <v>23361.233201581028</v>
      </c>
      <c r="AW756" s="33">
        <v>8664.237154150198</v>
      </c>
      <c r="AX756" s="33">
        <v>2267.604743083004</v>
      </c>
      <c r="AY756" s="33">
        <v>3083.142292490119</v>
      </c>
      <c r="AZ756" s="33">
        <v>1932.8616600790517</v>
      </c>
      <c r="BA756" s="33">
        <v>7413.387351778656</v>
      </c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  <c r="BW756" s="1"/>
      <c r="BX756" s="1"/>
      <c r="BY756" s="1"/>
      <c r="BZ756" s="1"/>
      <c r="CA756" s="1"/>
      <c r="CB756" s="1"/>
      <c r="CC756" s="1"/>
      <c r="CD756" s="1"/>
      <c r="CE756" s="1"/>
      <c r="CF756" s="1"/>
      <c r="CG756" s="1"/>
      <c r="CH756" s="1"/>
      <c r="CI756" s="1"/>
      <c r="CJ756" s="1"/>
      <c r="CK756" s="1"/>
      <c r="CL756" s="1"/>
      <c r="CM756" s="1"/>
      <c r="CN756" s="1"/>
      <c r="CO756" s="1"/>
      <c r="CP756" s="1"/>
      <c r="CQ756" s="1"/>
      <c r="CR756" s="1"/>
      <c r="CS756" s="1"/>
      <c r="CT756" s="1"/>
      <c r="CU756" s="1"/>
      <c r="CV756" s="1"/>
      <c r="CW756" s="1"/>
      <c r="CX756" s="1"/>
      <c r="CY756" s="1"/>
      <c r="CZ756" s="1"/>
      <c r="DA756" s="1"/>
      <c r="DB756" s="1"/>
      <c r="DC756" s="1"/>
      <c r="DD756" s="1"/>
      <c r="DE756" s="1"/>
      <c r="DF756" s="1"/>
      <c r="DG756" s="1"/>
      <c r="DH756" s="1"/>
      <c r="DI756" s="1"/>
      <c r="DJ756" s="1"/>
      <c r="DK756" s="1"/>
      <c r="DL756" s="1"/>
      <c r="DM756" s="1"/>
      <c r="DN756" s="1"/>
      <c r="DO756" s="1"/>
      <c r="DP756" s="1"/>
      <c r="DQ756" s="1"/>
      <c r="DR756" s="1"/>
      <c r="DS756" s="1"/>
      <c r="DT756" s="1"/>
      <c r="DU756" s="1"/>
      <c r="DV756" s="1"/>
      <c r="DW756" s="1"/>
      <c r="DX756" s="1"/>
      <c r="DY756" s="1"/>
      <c r="DZ756" s="1"/>
      <c r="EA756" s="1"/>
      <c r="EB756" s="1"/>
      <c r="EC756" s="1"/>
      <c r="ED756" s="1"/>
      <c r="EE756" s="1"/>
      <c r="EF756" s="1"/>
      <c r="EG756" s="1"/>
      <c r="EH756" s="1"/>
      <c r="EI756" s="1"/>
      <c r="EJ756" s="1"/>
      <c r="EK756" s="1"/>
      <c r="EL756" s="1"/>
      <c r="EM756" s="1"/>
      <c r="EN756" s="1"/>
      <c r="EO756" s="1"/>
      <c r="EP756" s="1"/>
      <c r="EQ756" s="1"/>
      <c r="ER756" s="1"/>
      <c r="ES756" s="1"/>
      <c r="ET756" s="1"/>
      <c r="EU756" s="1"/>
      <c r="EV756" s="1"/>
      <c r="EW756" s="1"/>
      <c r="EX756" s="1"/>
      <c r="EY756" s="1"/>
      <c r="EZ756" s="1"/>
      <c r="FA756" s="1"/>
      <c r="FB756" s="1"/>
      <c r="FC756" s="1"/>
      <c r="FD756" s="1"/>
      <c r="FE756" s="1"/>
      <c r="FF756" s="1"/>
      <c r="FG756" s="1"/>
      <c r="FH756" s="1"/>
    </row>
    <row r="757" spans="1:164" ht="15.75" customHeight="1" x14ac:dyDescent="0.25">
      <c r="A757" s="1">
        <v>66176</v>
      </c>
      <c r="B757" s="1" t="s">
        <v>758</v>
      </c>
      <c r="C757" s="1" t="s">
        <v>822</v>
      </c>
      <c r="D757" s="1" t="s">
        <v>824</v>
      </c>
      <c r="E757" s="1">
        <v>2450</v>
      </c>
      <c r="F757" s="1" t="s">
        <v>832</v>
      </c>
      <c r="G757" s="1" t="s">
        <v>840</v>
      </c>
      <c r="H757" s="2" t="s">
        <v>845</v>
      </c>
      <c r="I757" s="1" t="s">
        <v>850</v>
      </c>
      <c r="J757" s="33">
        <v>39337.90513833992</v>
      </c>
      <c r="K757" s="33">
        <v>2450.221343873518</v>
      </c>
      <c r="L757" s="33">
        <v>7820.395256916996</v>
      </c>
      <c r="M757" s="33">
        <v>22939.335968379448</v>
      </c>
      <c r="N757" s="33">
        <v>3194.612648221344</v>
      </c>
      <c r="O757" s="33">
        <v>2674.7233201581025</v>
      </c>
      <c r="P757" s="33">
        <v>258.61660079051381</v>
      </c>
      <c r="Q757" s="33">
        <v>97068.454545454559</v>
      </c>
      <c r="R757" s="33">
        <v>1495.9011857707512</v>
      </c>
      <c r="S757" s="33">
        <v>5728.332015810277</v>
      </c>
      <c r="T757" s="33">
        <v>28308.367588932808</v>
      </c>
      <c r="U757" s="33">
        <v>13470.561264822134</v>
      </c>
      <c r="V757" s="33">
        <v>17710.18972332016</v>
      </c>
      <c r="W757" s="33">
        <v>21459.703557312256</v>
      </c>
      <c r="X757" s="33">
        <v>8895.3992094861678</v>
      </c>
      <c r="Y757" s="33">
        <v>0</v>
      </c>
      <c r="Z757" s="33">
        <v>48640.415019762848</v>
      </c>
      <c r="AA757" s="33">
        <v>27373.343873517788</v>
      </c>
      <c r="AB757" s="33">
        <v>9071.3438735177879</v>
      </c>
      <c r="AC757" s="33">
        <v>3078.814229249012</v>
      </c>
      <c r="AD757" s="33">
        <v>5007.596837944664</v>
      </c>
      <c r="AE757" s="33">
        <v>4109.316205533597</v>
      </c>
      <c r="AF757" s="33">
        <v>32837.249011857719</v>
      </c>
      <c r="AG757" s="33">
        <v>2530.4703557312255</v>
      </c>
      <c r="AH757" s="33">
        <v>7108.7035573122539</v>
      </c>
      <c r="AI757" s="33">
        <v>17470.833992094864</v>
      </c>
      <c r="AJ757" s="33">
        <v>3481.0553359683795</v>
      </c>
      <c r="AK757" s="33">
        <v>2179.940711462451</v>
      </c>
      <c r="AL757" s="33">
        <v>66.245059288537547</v>
      </c>
      <c r="AM757" s="33">
        <v>97925.478260869582</v>
      </c>
      <c r="AN757" s="33">
        <v>1553.3399209486167</v>
      </c>
      <c r="AO757" s="33">
        <v>5296.7154150197639</v>
      </c>
      <c r="AP757" s="33">
        <v>28017.177865612652</v>
      </c>
      <c r="AQ757" s="33">
        <v>11482.683794466404</v>
      </c>
      <c r="AR757" s="33">
        <v>18235.818181818184</v>
      </c>
      <c r="AS757" s="33">
        <v>24879.375494071148</v>
      </c>
      <c r="AT757" s="33">
        <v>8460.367588932806</v>
      </c>
      <c r="AU757" s="33">
        <v>0</v>
      </c>
      <c r="AV757" s="33">
        <v>45159.750988142303</v>
      </c>
      <c r="AW757" s="33">
        <v>26670.50592885376</v>
      </c>
      <c r="AX757" s="33">
        <v>9004.9407114624519</v>
      </c>
      <c r="AY757" s="33">
        <v>2641.818181818182</v>
      </c>
      <c r="AZ757" s="33">
        <v>2610.1581027667985</v>
      </c>
      <c r="BA757" s="33">
        <v>4232.328063241107</v>
      </c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  <c r="BW757" s="1"/>
      <c r="BX757" s="1"/>
      <c r="BY757" s="1"/>
      <c r="BZ757" s="1"/>
      <c r="CA757" s="1"/>
      <c r="CB757" s="1"/>
      <c r="CC757" s="1"/>
      <c r="CD757" s="1"/>
      <c r="CE757" s="1"/>
      <c r="CF757" s="1"/>
      <c r="CG757" s="1"/>
      <c r="CH757" s="1"/>
      <c r="CI757" s="1"/>
      <c r="CJ757" s="1"/>
      <c r="CK757" s="1"/>
      <c r="CL757" s="1"/>
      <c r="CM757" s="1"/>
      <c r="CN757" s="1"/>
      <c r="CO757" s="1"/>
      <c r="CP757" s="1"/>
      <c r="CQ757" s="1"/>
      <c r="CR757" s="1"/>
      <c r="CS757" s="1"/>
      <c r="CT757" s="1"/>
      <c r="CU757" s="1"/>
      <c r="CV757" s="1"/>
      <c r="CW757" s="1"/>
      <c r="CX757" s="1"/>
      <c r="CY757" s="1"/>
      <c r="CZ757" s="1"/>
      <c r="DA757" s="1"/>
      <c r="DB757" s="1"/>
      <c r="DC757" s="1"/>
      <c r="DD757" s="1"/>
      <c r="DE757" s="1"/>
      <c r="DF757" s="1"/>
      <c r="DG757" s="1"/>
      <c r="DH757" s="1"/>
      <c r="DI757" s="1"/>
      <c r="DJ757" s="1"/>
      <c r="DK757" s="1"/>
      <c r="DL757" s="1"/>
      <c r="DM757" s="1"/>
      <c r="DN757" s="1"/>
      <c r="DO757" s="1"/>
      <c r="DP757" s="1"/>
      <c r="DQ757" s="1"/>
      <c r="DR757" s="1"/>
      <c r="DS757" s="1"/>
      <c r="DT757" s="1"/>
      <c r="DU757" s="1"/>
      <c r="DV757" s="1"/>
      <c r="DW757" s="1"/>
      <c r="DX757" s="1"/>
      <c r="DY757" s="1"/>
      <c r="DZ757" s="1"/>
      <c r="EA757" s="1"/>
      <c r="EB757" s="1"/>
      <c r="EC757" s="1"/>
      <c r="ED757" s="1"/>
      <c r="EE757" s="1"/>
      <c r="EF757" s="1"/>
      <c r="EG757" s="1"/>
      <c r="EH757" s="1"/>
      <c r="EI757" s="1"/>
      <c r="EJ757" s="1"/>
      <c r="EK757" s="1"/>
      <c r="EL757" s="1"/>
      <c r="EM757" s="1"/>
      <c r="EN757" s="1"/>
      <c r="EO757" s="1"/>
      <c r="EP757" s="1"/>
      <c r="EQ757" s="1"/>
      <c r="ER757" s="1"/>
      <c r="ES757" s="1"/>
      <c r="ET757" s="1"/>
      <c r="EU757" s="1"/>
      <c r="EV757" s="1"/>
      <c r="EW757" s="1"/>
      <c r="EX757" s="1"/>
      <c r="EY757" s="1"/>
      <c r="EZ757" s="1"/>
      <c r="FA757" s="1"/>
      <c r="FB757" s="1"/>
      <c r="FC757" s="1"/>
      <c r="FD757" s="1"/>
      <c r="FE757" s="1"/>
      <c r="FF757" s="1"/>
      <c r="FG757" s="1"/>
      <c r="FH757" s="1"/>
    </row>
    <row r="758" spans="1:164" ht="15.75" customHeight="1" x14ac:dyDescent="0.25">
      <c r="A758" s="1">
        <v>66177</v>
      </c>
      <c r="B758" s="1" t="s">
        <v>759</v>
      </c>
      <c r="C758" s="1" t="s">
        <v>821</v>
      </c>
      <c r="D758" s="1" t="s">
        <v>824</v>
      </c>
      <c r="E758" s="1">
        <v>2674</v>
      </c>
      <c r="F758" s="1" t="s">
        <v>832</v>
      </c>
      <c r="G758" s="1" t="s">
        <v>840</v>
      </c>
      <c r="H758" s="2" t="s">
        <v>846</v>
      </c>
      <c r="I758" s="1" t="s">
        <v>851</v>
      </c>
      <c r="J758" s="33">
        <v>108103.62450592885</v>
      </c>
      <c r="K758" s="33">
        <v>9156.758893280632</v>
      </c>
      <c r="L758" s="33">
        <v>14602.422924901186</v>
      </c>
      <c r="M758" s="33">
        <v>49904.739130434791</v>
      </c>
      <c r="N758" s="33">
        <v>16067.513833992096</v>
      </c>
      <c r="O758" s="33">
        <v>15512.237154150198</v>
      </c>
      <c r="P758" s="33">
        <v>2859.9525691699605</v>
      </c>
      <c r="Q758" s="33">
        <v>92272.122529644272</v>
      </c>
      <c r="R758" s="33">
        <v>2272.687747035573</v>
      </c>
      <c r="S758" s="33">
        <v>2997.450592885376</v>
      </c>
      <c r="T758" s="33">
        <v>28166.130434782612</v>
      </c>
      <c r="U758" s="33">
        <v>17399.557312252964</v>
      </c>
      <c r="V758" s="33">
        <v>15159.01976284585</v>
      </c>
      <c r="W758" s="33">
        <v>19388.596837944668</v>
      </c>
      <c r="X758" s="33">
        <v>4824.541501976285</v>
      </c>
      <c r="Y758" s="33">
        <v>2064.138339920949</v>
      </c>
      <c r="Z758" s="33">
        <v>88907.577075098816</v>
      </c>
      <c r="AA758" s="33">
        <v>33837.30039525692</v>
      </c>
      <c r="AB758" s="33">
        <v>15065.23320158103</v>
      </c>
      <c r="AC758" s="33">
        <v>13100.0790513834</v>
      </c>
      <c r="AD758" s="33">
        <v>14074.920948616604</v>
      </c>
      <c r="AE758" s="33">
        <v>12830.04347826087</v>
      </c>
      <c r="AF758" s="33">
        <v>64470.972332015815</v>
      </c>
      <c r="AG758" s="33">
        <v>8691.252964426878</v>
      </c>
      <c r="AH758" s="33">
        <v>11997.426877470358</v>
      </c>
      <c r="AI758" s="33">
        <v>20072.07114624506</v>
      </c>
      <c r="AJ758" s="33">
        <v>9755.6837944664039</v>
      </c>
      <c r="AK758" s="33">
        <v>11923.620553359686</v>
      </c>
      <c r="AL758" s="33">
        <v>2030.9169960474308</v>
      </c>
      <c r="AM758" s="33">
        <v>101496.27667984192</v>
      </c>
      <c r="AN758" s="33">
        <v>2592.905138339921</v>
      </c>
      <c r="AO758" s="33">
        <v>3634.715415019763</v>
      </c>
      <c r="AP758" s="33">
        <v>30432.691699604748</v>
      </c>
      <c r="AQ758" s="33">
        <v>18616.2766798419</v>
      </c>
      <c r="AR758" s="33">
        <v>15806.494071146244</v>
      </c>
      <c r="AS758" s="33">
        <v>23430.537549407116</v>
      </c>
      <c r="AT758" s="33">
        <v>4756.0079051383409</v>
      </c>
      <c r="AU758" s="33">
        <v>2226.6482213438735</v>
      </c>
      <c r="AV758" s="33">
        <v>73492.557312252975</v>
      </c>
      <c r="AW758" s="33">
        <v>23938.063241106724</v>
      </c>
      <c r="AX758" s="33">
        <v>16214.181818181822</v>
      </c>
      <c r="AY758" s="33">
        <v>10067.06324110672</v>
      </c>
      <c r="AZ758" s="33">
        <v>8514.3517786561279</v>
      </c>
      <c r="BA758" s="33">
        <v>14758.897233201584</v>
      </c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  <c r="BW758" s="1"/>
      <c r="BX758" s="1"/>
      <c r="BY758" s="1"/>
      <c r="BZ758" s="1"/>
      <c r="CA758" s="1"/>
      <c r="CB758" s="1"/>
      <c r="CC758" s="1"/>
      <c r="CD758" s="1"/>
      <c r="CE758" s="1"/>
      <c r="CF758" s="1"/>
      <c r="CG758" s="1"/>
      <c r="CH758" s="1"/>
      <c r="CI758" s="1"/>
      <c r="CJ758" s="1"/>
      <c r="CK758" s="1"/>
      <c r="CL758" s="1"/>
      <c r="CM758" s="1"/>
      <c r="CN758" s="1"/>
      <c r="CO758" s="1"/>
      <c r="CP758" s="1"/>
      <c r="CQ758" s="1"/>
      <c r="CR758" s="1"/>
      <c r="CS758" s="1"/>
      <c r="CT758" s="1"/>
      <c r="CU758" s="1"/>
      <c r="CV758" s="1"/>
      <c r="CW758" s="1"/>
      <c r="CX758" s="1"/>
      <c r="CY758" s="1"/>
      <c r="CZ758" s="1"/>
      <c r="DA758" s="1"/>
      <c r="DB758" s="1"/>
      <c r="DC758" s="1"/>
      <c r="DD758" s="1"/>
      <c r="DE758" s="1"/>
      <c r="DF758" s="1"/>
      <c r="DG758" s="1"/>
      <c r="DH758" s="1"/>
      <c r="DI758" s="1"/>
      <c r="DJ758" s="1"/>
      <c r="DK758" s="1"/>
      <c r="DL758" s="1"/>
      <c r="DM758" s="1"/>
      <c r="DN758" s="1"/>
      <c r="DO758" s="1"/>
      <c r="DP758" s="1"/>
      <c r="DQ758" s="1"/>
      <c r="DR758" s="1"/>
      <c r="DS758" s="1"/>
      <c r="DT758" s="1"/>
      <c r="DU758" s="1"/>
      <c r="DV758" s="1"/>
      <c r="DW758" s="1"/>
      <c r="DX758" s="1"/>
      <c r="DY758" s="1"/>
      <c r="DZ758" s="1"/>
      <c r="EA758" s="1"/>
      <c r="EB758" s="1"/>
      <c r="EC758" s="1"/>
      <c r="ED758" s="1"/>
      <c r="EE758" s="1"/>
      <c r="EF758" s="1"/>
      <c r="EG758" s="1"/>
      <c r="EH758" s="1"/>
      <c r="EI758" s="1"/>
      <c r="EJ758" s="1"/>
      <c r="EK758" s="1"/>
      <c r="EL758" s="1"/>
      <c r="EM758" s="1"/>
      <c r="EN758" s="1"/>
      <c r="EO758" s="1"/>
      <c r="EP758" s="1"/>
      <c r="EQ758" s="1"/>
      <c r="ER758" s="1"/>
      <c r="ES758" s="1"/>
      <c r="ET758" s="1"/>
      <c r="EU758" s="1"/>
      <c r="EV758" s="1"/>
      <c r="EW758" s="1"/>
      <c r="EX758" s="1"/>
      <c r="EY758" s="1"/>
      <c r="EZ758" s="1"/>
      <c r="FA758" s="1"/>
      <c r="FB758" s="1"/>
      <c r="FC758" s="1"/>
      <c r="FD758" s="1"/>
      <c r="FE758" s="1"/>
      <c r="FF758" s="1"/>
      <c r="FG758" s="1"/>
      <c r="FH758" s="1"/>
    </row>
    <row r="759" spans="1:164" ht="15.75" customHeight="1" x14ac:dyDescent="0.25">
      <c r="A759" s="1">
        <v>66179</v>
      </c>
      <c r="B759" s="1" t="s">
        <v>760</v>
      </c>
      <c r="C759" s="1" t="s">
        <v>821</v>
      </c>
      <c r="D759" s="1" t="s">
        <v>824</v>
      </c>
      <c r="E759" s="1">
        <v>2355</v>
      </c>
      <c r="F759" s="1" t="s">
        <v>834</v>
      </c>
      <c r="G759" s="1" t="s">
        <v>840</v>
      </c>
      <c r="H759" s="1" t="s">
        <v>841</v>
      </c>
      <c r="I759" s="1" t="s">
        <v>852</v>
      </c>
      <c r="J759" s="33">
        <v>32990.735177865616</v>
      </c>
      <c r="K759" s="33">
        <v>1680.217391304348</v>
      </c>
      <c r="L759" s="33">
        <v>9333.794466403162</v>
      </c>
      <c r="M759" s="33">
        <v>9757.628458498024</v>
      </c>
      <c r="N759" s="33">
        <v>5166.7628458498029</v>
      </c>
      <c r="O759" s="33">
        <v>6775.474308300395</v>
      </c>
      <c r="P759" s="33">
        <v>276.85770750988144</v>
      </c>
      <c r="Q759" s="33">
        <v>45767.264822134392</v>
      </c>
      <c r="R759" s="33">
        <v>925.32015810276687</v>
      </c>
      <c r="S759" s="33">
        <v>2192.2964426877475</v>
      </c>
      <c r="T759" s="33">
        <v>11188.905138339922</v>
      </c>
      <c r="U759" s="33">
        <v>8151.312252964427</v>
      </c>
      <c r="V759" s="33">
        <v>9253.9604743083019</v>
      </c>
      <c r="W759" s="33">
        <v>8739.2687747035579</v>
      </c>
      <c r="X759" s="33">
        <v>3364.02766798419</v>
      </c>
      <c r="Y759" s="33">
        <v>1952.1739130434785</v>
      </c>
      <c r="Z759" s="33">
        <v>44220.383399209495</v>
      </c>
      <c r="AA759" s="33">
        <v>15834.126482213438</v>
      </c>
      <c r="AB759" s="33">
        <v>8537.3280632411061</v>
      </c>
      <c r="AC759" s="33">
        <v>4686.4782608695659</v>
      </c>
      <c r="AD759" s="33">
        <v>8766.5217391304359</v>
      </c>
      <c r="AE759" s="33">
        <v>6395.9288537549419</v>
      </c>
      <c r="AF759" s="33">
        <v>26887.4347826087</v>
      </c>
      <c r="AG759" s="33">
        <v>1543.8023715415022</v>
      </c>
      <c r="AH759" s="33">
        <v>7443.446640316205</v>
      </c>
      <c r="AI759" s="33">
        <v>8698.7865612648238</v>
      </c>
      <c r="AJ759" s="33">
        <v>4645.628458498024</v>
      </c>
      <c r="AK759" s="33">
        <v>4387.7865612648229</v>
      </c>
      <c r="AL759" s="33">
        <v>167.98418972332018</v>
      </c>
      <c r="AM759" s="33">
        <v>51562.30039525692</v>
      </c>
      <c r="AN759" s="33">
        <v>1136.2450592885375</v>
      </c>
      <c r="AO759" s="33">
        <v>2379.300395256917</v>
      </c>
      <c r="AP759" s="33">
        <v>12775.02766798419</v>
      </c>
      <c r="AQ759" s="33">
        <v>8222.201581027668</v>
      </c>
      <c r="AR759" s="33">
        <v>9972.3003952569179</v>
      </c>
      <c r="AS759" s="33">
        <v>10973.612648221346</v>
      </c>
      <c r="AT759" s="33">
        <v>3925.1739130434789</v>
      </c>
      <c r="AU759" s="33">
        <v>2178.4387351778655</v>
      </c>
      <c r="AV759" s="33">
        <v>40129.924901185776</v>
      </c>
      <c r="AW759" s="33">
        <v>15087.150197628458</v>
      </c>
      <c r="AX759" s="33">
        <v>8485.237154150198</v>
      </c>
      <c r="AY759" s="33">
        <v>4221.924901185771</v>
      </c>
      <c r="AZ759" s="33">
        <v>5564.743083003953</v>
      </c>
      <c r="BA759" s="33">
        <v>6770.8695652173919</v>
      </c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  <c r="BW759" s="1"/>
      <c r="BX759" s="1"/>
      <c r="BY759" s="1"/>
      <c r="BZ759" s="1"/>
      <c r="CA759" s="1"/>
      <c r="CB759" s="1"/>
      <c r="CC759" s="1"/>
      <c r="CD759" s="1"/>
      <c r="CE759" s="1"/>
      <c r="CF759" s="1"/>
      <c r="CG759" s="1"/>
      <c r="CH759" s="1"/>
      <c r="CI759" s="1"/>
      <c r="CJ759" s="1"/>
      <c r="CK759" s="1"/>
      <c r="CL759" s="1"/>
      <c r="CM759" s="1"/>
      <c r="CN759" s="1"/>
      <c r="CO759" s="1"/>
      <c r="CP759" s="1"/>
      <c r="CQ759" s="1"/>
      <c r="CR759" s="1"/>
      <c r="CS759" s="1"/>
      <c r="CT759" s="1"/>
      <c r="CU759" s="1"/>
      <c r="CV759" s="1"/>
      <c r="CW759" s="1"/>
      <c r="CX759" s="1"/>
      <c r="CY759" s="1"/>
      <c r="CZ759" s="1"/>
      <c r="DA759" s="1"/>
      <c r="DB759" s="1"/>
      <c r="DC759" s="1"/>
      <c r="DD759" s="1"/>
      <c r="DE759" s="1"/>
      <c r="DF759" s="1"/>
      <c r="DG759" s="1"/>
      <c r="DH759" s="1"/>
      <c r="DI759" s="1"/>
      <c r="DJ759" s="1"/>
      <c r="DK759" s="1"/>
      <c r="DL759" s="1"/>
      <c r="DM759" s="1"/>
      <c r="DN759" s="1"/>
      <c r="DO759" s="1"/>
      <c r="DP759" s="1"/>
      <c r="DQ759" s="1"/>
      <c r="DR759" s="1"/>
      <c r="DS759" s="1"/>
      <c r="DT759" s="1"/>
      <c r="DU759" s="1"/>
      <c r="DV759" s="1"/>
      <c r="DW759" s="1"/>
      <c r="DX759" s="1"/>
      <c r="DY759" s="1"/>
      <c r="DZ759" s="1"/>
      <c r="EA759" s="1"/>
      <c r="EB759" s="1"/>
      <c r="EC759" s="1"/>
      <c r="ED759" s="1"/>
      <c r="EE759" s="1"/>
      <c r="EF759" s="1"/>
      <c r="EG759" s="1"/>
      <c r="EH759" s="1"/>
      <c r="EI759" s="1"/>
      <c r="EJ759" s="1"/>
      <c r="EK759" s="1"/>
      <c r="EL759" s="1"/>
      <c r="EM759" s="1"/>
      <c r="EN759" s="1"/>
      <c r="EO759" s="1"/>
      <c r="EP759" s="1"/>
      <c r="EQ759" s="1"/>
      <c r="ER759" s="1"/>
      <c r="ES759" s="1"/>
      <c r="ET759" s="1"/>
      <c r="EU759" s="1"/>
      <c r="EV759" s="1"/>
      <c r="EW759" s="1"/>
      <c r="EX759" s="1"/>
      <c r="EY759" s="1"/>
      <c r="EZ759" s="1"/>
      <c r="FA759" s="1"/>
      <c r="FB759" s="1"/>
      <c r="FC759" s="1"/>
      <c r="FD759" s="1"/>
      <c r="FE759" s="1"/>
      <c r="FF759" s="1"/>
      <c r="FG759" s="1"/>
      <c r="FH759" s="1"/>
    </row>
    <row r="760" spans="1:164" ht="15.75" customHeight="1" x14ac:dyDescent="0.25">
      <c r="A760" s="1">
        <v>66182</v>
      </c>
      <c r="B760" s="1" t="s">
        <v>761</v>
      </c>
      <c r="C760" s="1" t="s">
        <v>821</v>
      </c>
      <c r="D760" s="1" t="s">
        <v>823</v>
      </c>
      <c r="E760" s="1">
        <v>1480</v>
      </c>
      <c r="F760" s="1" t="s">
        <v>834</v>
      </c>
      <c r="G760" s="1" t="s">
        <v>840</v>
      </c>
      <c r="H760" s="1" t="s">
        <v>843</v>
      </c>
      <c r="I760" s="1" t="s">
        <v>851</v>
      </c>
      <c r="J760" s="33">
        <v>43414.067193675895</v>
      </c>
      <c r="K760" s="33">
        <v>2077.8695652173915</v>
      </c>
      <c r="L760" s="33">
        <v>7370.312252964427</v>
      </c>
      <c r="M760" s="33">
        <v>21176.114624505932</v>
      </c>
      <c r="N760" s="33">
        <v>10154.478260869566</v>
      </c>
      <c r="O760" s="33">
        <v>2240.588932806324</v>
      </c>
      <c r="P760" s="33">
        <v>394.703557312253</v>
      </c>
      <c r="Q760" s="33">
        <v>31804.438735177868</v>
      </c>
      <c r="R760" s="33">
        <v>797.62845849802375</v>
      </c>
      <c r="S760" s="33">
        <v>1620.3359683794467</v>
      </c>
      <c r="T760" s="33">
        <v>9729.2727272727279</v>
      </c>
      <c r="U760" s="33">
        <v>5411.7667984189729</v>
      </c>
      <c r="V760" s="33">
        <v>5422.1739130434789</v>
      </c>
      <c r="W760" s="33">
        <v>4554.6798418972339</v>
      </c>
      <c r="X760" s="33">
        <v>3184.5098814229254</v>
      </c>
      <c r="Y760" s="33">
        <v>1084.0711462450593</v>
      </c>
      <c r="Z760" s="33">
        <v>40730.367588932808</v>
      </c>
      <c r="AA760" s="33">
        <v>13317.264822134388</v>
      </c>
      <c r="AB760" s="33">
        <v>3085.1581027667985</v>
      </c>
      <c r="AC760" s="33">
        <v>5299.5217391304359</v>
      </c>
      <c r="AD760" s="33">
        <v>11497.13043478261</v>
      </c>
      <c r="AE760" s="33">
        <v>7531.292490118577</v>
      </c>
      <c r="AF760" s="33">
        <v>39154.36363636364</v>
      </c>
      <c r="AG760" s="33">
        <v>2127.114624505929</v>
      </c>
      <c r="AH760" s="33">
        <v>7131.130434782609</v>
      </c>
      <c r="AI760" s="33">
        <v>16454.24505928854</v>
      </c>
      <c r="AJ760" s="33">
        <v>9886.00790513834</v>
      </c>
      <c r="AK760" s="33">
        <v>2724.517786561265</v>
      </c>
      <c r="AL760" s="33">
        <v>831.34782608695662</v>
      </c>
      <c r="AM760" s="33">
        <v>28428.007905138344</v>
      </c>
      <c r="AN760" s="33">
        <v>737.26086956521749</v>
      </c>
      <c r="AO760" s="33">
        <v>1074.0790513833992</v>
      </c>
      <c r="AP760" s="33">
        <v>8946.3241106719379</v>
      </c>
      <c r="AQ760" s="33">
        <v>4229.861660079051</v>
      </c>
      <c r="AR760" s="33">
        <v>4710.711462450593</v>
      </c>
      <c r="AS760" s="33">
        <v>4680.332015810277</v>
      </c>
      <c r="AT760" s="33">
        <v>3377.2648221343875</v>
      </c>
      <c r="AU760" s="33">
        <v>672.17391304347825</v>
      </c>
      <c r="AV760" s="33">
        <v>44650.727272727272</v>
      </c>
      <c r="AW760" s="33">
        <v>16825.328063241108</v>
      </c>
      <c r="AX760" s="33">
        <v>3272.2687747035575</v>
      </c>
      <c r="AY760" s="33">
        <v>5900.7865612648229</v>
      </c>
      <c r="AZ760" s="33">
        <v>9703.4031620553378</v>
      </c>
      <c r="BA760" s="33">
        <v>8948.9407114624519</v>
      </c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  <c r="BW760" s="1"/>
      <c r="BX760" s="1"/>
      <c r="BY760" s="1"/>
      <c r="BZ760" s="1"/>
      <c r="CA760" s="1"/>
      <c r="CB760" s="1"/>
      <c r="CC760" s="1"/>
      <c r="CD760" s="1"/>
      <c r="CE760" s="1"/>
      <c r="CF760" s="1"/>
      <c r="CG760" s="1"/>
      <c r="CH760" s="1"/>
      <c r="CI760" s="1"/>
      <c r="CJ760" s="1"/>
      <c r="CK760" s="1"/>
      <c r="CL760" s="1"/>
      <c r="CM760" s="1"/>
      <c r="CN760" s="1"/>
      <c r="CO760" s="1"/>
      <c r="CP760" s="1"/>
      <c r="CQ760" s="1"/>
      <c r="CR760" s="1"/>
      <c r="CS760" s="1"/>
      <c r="CT760" s="1"/>
      <c r="CU760" s="1"/>
      <c r="CV760" s="1"/>
      <c r="CW760" s="1"/>
      <c r="CX760" s="1"/>
      <c r="CY760" s="1"/>
      <c r="CZ760" s="1"/>
      <c r="DA760" s="1"/>
      <c r="DB760" s="1"/>
      <c r="DC760" s="1"/>
      <c r="DD760" s="1"/>
      <c r="DE760" s="1"/>
      <c r="DF760" s="1"/>
      <c r="DG760" s="1"/>
      <c r="DH760" s="1"/>
      <c r="DI760" s="1"/>
      <c r="DJ760" s="1"/>
      <c r="DK760" s="1"/>
      <c r="DL760" s="1"/>
      <c r="DM760" s="1"/>
      <c r="DN760" s="1"/>
      <c r="DO760" s="1"/>
      <c r="DP760" s="1"/>
      <c r="DQ760" s="1"/>
      <c r="DR760" s="1"/>
      <c r="DS760" s="1"/>
      <c r="DT760" s="1"/>
      <c r="DU760" s="1"/>
      <c r="DV760" s="1"/>
      <c r="DW760" s="1"/>
      <c r="DX760" s="1"/>
      <c r="DY760" s="1"/>
      <c r="DZ760" s="1"/>
      <c r="EA760" s="1"/>
      <c r="EB760" s="1"/>
      <c r="EC760" s="1"/>
      <c r="ED760" s="1"/>
      <c r="EE760" s="1"/>
      <c r="EF760" s="1"/>
      <c r="EG760" s="1"/>
      <c r="EH760" s="1"/>
      <c r="EI760" s="1"/>
      <c r="EJ760" s="1"/>
      <c r="EK760" s="1"/>
      <c r="EL760" s="1"/>
      <c r="EM760" s="1"/>
      <c r="EN760" s="1"/>
      <c r="EO760" s="1"/>
      <c r="EP760" s="1"/>
      <c r="EQ760" s="1"/>
      <c r="ER760" s="1"/>
      <c r="ES760" s="1"/>
      <c r="ET760" s="1"/>
      <c r="EU760" s="1"/>
      <c r="EV760" s="1"/>
      <c r="EW760" s="1"/>
      <c r="EX760" s="1"/>
      <c r="EY760" s="1"/>
      <c r="EZ760" s="1"/>
      <c r="FA760" s="1"/>
      <c r="FB760" s="1"/>
      <c r="FC760" s="1"/>
      <c r="FD760" s="1"/>
      <c r="FE760" s="1"/>
      <c r="FF760" s="1"/>
      <c r="FG760" s="1"/>
      <c r="FH760" s="1"/>
    </row>
    <row r="761" spans="1:164" ht="15.75" customHeight="1" x14ac:dyDescent="0.25">
      <c r="A761" s="1">
        <v>66183</v>
      </c>
      <c r="B761" s="1" t="s">
        <v>762</v>
      </c>
      <c r="C761" s="1" t="s">
        <v>821</v>
      </c>
      <c r="D761" s="1" t="s">
        <v>825</v>
      </c>
      <c r="E761" s="1">
        <v>2000</v>
      </c>
      <c r="F761" s="1" t="s">
        <v>834</v>
      </c>
      <c r="G761" s="1" t="s">
        <v>840</v>
      </c>
      <c r="H761" s="1" t="s">
        <v>843</v>
      </c>
      <c r="I761" s="1" t="s">
        <v>851</v>
      </c>
      <c r="J761" s="33">
        <v>37697.450592885376</v>
      </c>
      <c r="K761" s="33">
        <v>2194.114624505929</v>
      </c>
      <c r="L761" s="33">
        <v>8103.3201581027679</v>
      </c>
      <c r="M761" s="33">
        <v>15596.743083003954</v>
      </c>
      <c r="N761" s="33">
        <v>6853.5731225296449</v>
      </c>
      <c r="O761" s="33">
        <v>3873.3517786561274</v>
      </c>
      <c r="P761" s="33">
        <v>1076.3478260869567</v>
      </c>
      <c r="Q761" s="33">
        <v>44464.169960474312</v>
      </c>
      <c r="R761" s="33">
        <v>841.21739130434798</v>
      </c>
      <c r="S761" s="33">
        <v>3025.8735177865615</v>
      </c>
      <c r="T761" s="33">
        <v>15622.810276679842</v>
      </c>
      <c r="U761" s="33">
        <v>8261.5612648221359</v>
      </c>
      <c r="V761" s="33">
        <v>10136.320158102768</v>
      </c>
      <c r="W761" s="33">
        <v>6539.4071146245069</v>
      </c>
      <c r="X761" s="33">
        <v>34.612648221343875</v>
      </c>
      <c r="Y761" s="33">
        <v>2.3675889328063242</v>
      </c>
      <c r="Z761" s="33">
        <v>39407.371541501976</v>
      </c>
      <c r="AA761" s="33">
        <v>16152.798418972334</v>
      </c>
      <c r="AB761" s="33">
        <v>6166.794466403162</v>
      </c>
      <c r="AC761" s="33">
        <v>2221.5652173913045</v>
      </c>
      <c r="AD761" s="33">
        <v>9135.3833992094878</v>
      </c>
      <c r="AE761" s="33">
        <v>5730.830039525692</v>
      </c>
      <c r="AF761" s="33">
        <v>32105.79446640316</v>
      </c>
      <c r="AG761" s="33">
        <v>2710.02766798419</v>
      </c>
      <c r="AH761" s="33">
        <v>8493.391304347826</v>
      </c>
      <c r="AI761" s="33">
        <v>11033.09486166008</v>
      </c>
      <c r="AJ761" s="33">
        <v>4190.422924901186</v>
      </c>
      <c r="AK761" s="33">
        <v>4993.6007905138349</v>
      </c>
      <c r="AL761" s="33">
        <v>685.25691699604749</v>
      </c>
      <c r="AM761" s="33">
        <v>45302.719367588936</v>
      </c>
      <c r="AN761" s="33">
        <v>956.28458498023724</v>
      </c>
      <c r="AO761" s="33">
        <v>3180.2806324110675</v>
      </c>
      <c r="AP761" s="33">
        <v>15992.719367588934</v>
      </c>
      <c r="AQ761" s="33">
        <v>7542.8853754940719</v>
      </c>
      <c r="AR761" s="33">
        <v>10096.99209486166</v>
      </c>
      <c r="AS761" s="33">
        <v>7184.094861660079</v>
      </c>
      <c r="AT761" s="33">
        <v>126.99604743083006</v>
      </c>
      <c r="AU761" s="33">
        <v>222.46640316205537</v>
      </c>
      <c r="AV761" s="33">
        <v>36315.82608695652</v>
      </c>
      <c r="AW761" s="33">
        <v>12403.446640316208</v>
      </c>
      <c r="AX761" s="33">
        <v>5377.213438735178</v>
      </c>
      <c r="AY761" s="33">
        <v>1748.320158102767</v>
      </c>
      <c r="AZ761" s="33">
        <v>11022.747035573124</v>
      </c>
      <c r="BA761" s="33">
        <v>5764.0988142292499</v>
      </c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  <c r="BW761" s="1"/>
      <c r="BX761" s="1"/>
      <c r="BY761" s="1"/>
      <c r="BZ761" s="1"/>
      <c r="CA761" s="1"/>
      <c r="CB761" s="1"/>
      <c r="CC761" s="1"/>
      <c r="CD761" s="1"/>
      <c r="CE761" s="1"/>
      <c r="CF761" s="1"/>
      <c r="CG761" s="1"/>
      <c r="CH761" s="1"/>
      <c r="CI761" s="1"/>
      <c r="CJ761" s="1"/>
      <c r="CK761" s="1"/>
      <c r="CL761" s="1"/>
      <c r="CM761" s="1"/>
      <c r="CN761" s="1"/>
      <c r="CO761" s="1"/>
      <c r="CP761" s="1"/>
      <c r="CQ761" s="1"/>
      <c r="CR761" s="1"/>
      <c r="CS761" s="1"/>
      <c r="CT761" s="1"/>
      <c r="CU761" s="1"/>
      <c r="CV761" s="1"/>
      <c r="CW761" s="1"/>
      <c r="CX761" s="1"/>
      <c r="CY761" s="1"/>
      <c r="CZ761" s="1"/>
      <c r="DA761" s="1"/>
      <c r="DB761" s="1"/>
      <c r="DC761" s="1"/>
      <c r="DD761" s="1"/>
      <c r="DE761" s="1"/>
      <c r="DF761" s="1"/>
      <c r="DG761" s="1"/>
      <c r="DH761" s="1"/>
      <c r="DI761" s="1"/>
      <c r="DJ761" s="1"/>
      <c r="DK761" s="1"/>
      <c r="DL761" s="1"/>
      <c r="DM761" s="1"/>
      <c r="DN761" s="1"/>
      <c r="DO761" s="1"/>
      <c r="DP761" s="1"/>
      <c r="DQ761" s="1"/>
      <c r="DR761" s="1"/>
      <c r="DS761" s="1"/>
      <c r="DT761" s="1"/>
      <c r="DU761" s="1"/>
      <c r="DV761" s="1"/>
      <c r="DW761" s="1"/>
      <c r="DX761" s="1"/>
      <c r="DY761" s="1"/>
      <c r="DZ761" s="1"/>
      <c r="EA761" s="1"/>
      <c r="EB761" s="1"/>
      <c r="EC761" s="1"/>
      <c r="ED761" s="1"/>
      <c r="EE761" s="1"/>
      <c r="EF761" s="1"/>
      <c r="EG761" s="1"/>
      <c r="EH761" s="1"/>
      <c r="EI761" s="1"/>
      <c r="EJ761" s="1"/>
      <c r="EK761" s="1"/>
      <c r="EL761" s="1"/>
      <c r="EM761" s="1"/>
      <c r="EN761" s="1"/>
      <c r="EO761" s="1"/>
      <c r="EP761" s="1"/>
      <c r="EQ761" s="1"/>
      <c r="ER761" s="1"/>
      <c r="ES761" s="1"/>
      <c r="ET761" s="1"/>
      <c r="EU761" s="1"/>
      <c r="EV761" s="1"/>
      <c r="EW761" s="1"/>
      <c r="EX761" s="1"/>
      <c r="EY761" s="1"/>
      <c r="EZ761" s="1"/>
      <c r="FA761" s="1"/>
      <c r="FB761" s="1"/>
      <c r="FC761" s="1"/>
      <c r="FD761" s="1"/>
      <c r="FE761" s="1"/>
      <c r="FF761" s="1"/>
      <c r="FG761" s="1"/>
      <c r="FH761" s="1"/>
    </row>
    <row r="762" spans="1:164" ht="15.75" customHeight="1" x14ac:dyDescent="0.25">
      <c r="A762" s="1">
        <v>66184</v>
      </c>
      <c r="B762" s="1" t="s">
        <v>763</v>
      </c>
      <c r="C762" s="1" t="s">
        <v>821</v>
      </c>
      <c r="D762" s="1" t="s">
        <v>825</v>
      </c>
      <c r="E762" s="1">
        <v>1600</v>
      </c>
      <c r="F762" s="1" t="s">
        <v>831</v>
      </c>
      <c r="G762" s="1" t="s">
        <v>840</v>
      </c>
      <c r="H762" s="2" t="s">
        <v>841</v>
      </c>
      <c r="I762" s="1" t="s">
        <v>850</v>
      </c>
      <c r="J762" s="33">
        <v>17336.02371541502</v>
      </c>
      <c r="K762" s="33">
        <v>1342.1541501976285</v>
      </c>
      <c r="L762" s="33">
        <v>3240.201581027668</v>
      </c>
      <c r="M762" s="33">
        <v>6961.335968379447</v>
      </c>
      <c r="N762" s="33">
        <v>2241.2924901185775</v>
      </c>
      <c r="O762" s="33">
        <v>3551.0395256917004</v>
      </c>
      <c r="P762" s="33">
        <v>0</v>
      </c>
      <c r="Q762" s="33">
        <v>52052.877470355736</v>
      </c>
      <c r="R762" s="33">
        <v>1176.920948616601</v>
      </c>
      <c r="S762" s="33">
        <v>1219.0434782608695</v>
      </c>
      <c r="T762" s="33">
        <v>14222.355731225296</v>
      </c>
      <c r="U762" s="33">
        <v>7897.7430830039539</v>
      </c>
      <c r="V762" s="33">
        <v>8248.2885375494079</v>
      </c>
      <c r="W762" s="33">
        <v>14830.22529644269</v>
      </c>
      <c r="X762" s="33">
        <v>2824.624505928854</v>
      </c>
      <c r="Y762" s="33">
        <v>1633.6758893280632</v>
      </c>
      <c r="Z762" s="33">
        <v>31453.320158102768</v>
      </c>
      <c r="AA762" s="33">
        <v>12300.505928853756</v>
      </c>
      <c r="AB762" s="33">
        <v>5571.98814229249</v>
      </c>
      <c r="AC762" s="33">
        <v>5367.3675889328069</v>
      </c>
      <c r="AD762" s="33">
        <v>4360.098814229249</v>
      </c>
      <c r="AE762" s="33">
        <v>3853.3596837944665</v>
      </c>
      <c r="AF762" s="33">
        <v>18312.375494071148</v>
      </c>
      <c r="AG762" s="33">
        <v>1796.1857707509885</v>
      </c>
      <c r="AH762" s="33">
        <v>2981.00395256917</v>
      </c>
      <c r="AI762" s="33">
        <v>6398.6561264822139</v>
      </c>
      <c r="AJ762" s="33">
        <v>2499.4703557312255</v>
      </c>
      <c r="AK762" s="33">
        <v>4583.1857707509889</v>
      </c>
      <c r="AL762" s="33">
        <v>53.873517786561273</v>
      </c>
      <c r="AM762" s="33">
        <v>54561.513833992103</v>
      </c>
      <c r="AN762" s="33">
        <v>960.09881422924911</v>
      </c>
      <c r="AO762" s="33">
        <v>812.7549407114625</v>
      </c>
      <c r="AP762" s="33">
        <v>14889.359683794468</v>
      </c>
      <c r="AQ762" s="33">
        <v>8320.588932806324</v>
      </c>
      <c r="AR762" s="33">
        <v>8886.7351778656139</v>
      </c>
      <c r="AS762" s="33">
        <v>16146.122529644272</v>
      </c>
      <c r="AT762" s="33">
        <v>2764.4703557312255</v>
      </c>
      <c r="AU762" s="33">
        <v>1781.3833992094862</v>
      </c>
      <c r="AV762" s="33">
        <v>33265.774703557319</v>
      </c>
      <c r="AW762" s="33">
        <v>13875.17391304348</v>
      </c>
      <c r="AX762" s="33">
        <v>6524.9011857707519</v>
      </c>
      <c r="AY762" s="33">
        <v>5271.940711462451</v>
      </c>
      <c r="AZ762" s="33">
        <v>2871.624505928854</v>
      </c>
      <c r="BA762" s="33">
        <v>4722.134387351779</v>
      </c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  <c r="BW762" s="1"/>
      <c r="BX762" s="1"/>
      <c r="BY762" s="1"/>
      <c r="BZ762" s="1"/>
      <c r="CA762" s="1"/>
      <c r="CB762" s="1"/>
      <c r="CC762" s="1"/>
      <c r="CD762" s="1"/>
      <c r="CE762" s="1"/>
      <c r="CF762" s="1"/>
      <c r="CG762" s="1"/>
      <c r="CH762" s="1"/>
      <c r="CI762" s="1"/>
      <c r="CJ762" s="1"/>
      <c r="CK762" s="1"/>
      <c r="CL762" s="1"/>
      <c r="CM762" s="1"/>
      <c r="CN762" s="1"/>
      <c r="CO762" s="1"/>
      <c r="CP762" s="1"/>
      <c r="CQ762" s="1"/>
      <c r="CR762" s="1"/>
      <c r="CS762" s="1"/>
      <c r="CT762" s="1"/>
      <c r="CU762" s="1"/>
      <c r="CV762" s="1"/>
      <c r="CW762" s="1"/>
      <c r="CX762" s="1"/>
      <c r="CY762" s="1"/>
      <c r="CZ762" s="1"/>
      <c r="DA762" s="1"/>
      <c r="DB762" s="1"/>
      <c r="DC762" s="1"/>
      <c r="DD762" s="1"/>
      <c r="DE762" s="1"/>
      <c r="DF762" s="1"/>
      <c r="DG762" s="1"/>
      <c r="DH762" s="1"/>
      <c r="DI762" s="1"/>
      <c r="DJ762" s="1"/>
      <c r="DK762" s="1"/>
      <c r="DL762" s="1"/>
      <c r="DM762" s="1"/>
      <c r="DN762" s="1"/>
      <c r="DO762" s="1"/>
      <c r="DP762" s="1"/>
      <c r="DQ762" s="1"/>
      <c r="DR762" s="1"/>
      <c r="DS762" s="1"/>
      <c r="DT762" s="1"/>
      <c r="DU762" s="1"/>
      <c r="DV762" s="1"/>
      <c r="DW762" s="1"/>
      <c r="DX762" s="1"/>
      <c r="DY762" s="1"/>
      <c r="DZ762" s="1"/>
      <c r="EA762" s="1"/>
      <c r="EB762" s="1"/>
      <c r="EC762" s="1"/>
      <c r="ED762" s="1"/>
      <c r="EE762" s="1"/>
      <c r="EF762" s="1"/>
      <c r="EG762" s="1"/>
      <c r="EH762" s="1"/>
      <c r="EI762" s="1"/>
      <c r="EJ762" s="1"/>
      <c r="EK762" s="1"/>
      <c r="EL762" s="1"/>
      <c r="EM762" s="1"/>
      <c r="EN762" s="1"/>
      <c r="EO762" s="1"/>
      <c r="EP762" s="1"/>
      <c r="EQ762" s="1"/>
      <c r="ER762" s="1"/>
      <c r="ES762" s="1"/>
      <c r="ET762" s="1"/>
      <c r="EU762" s="1"/>
      <c r="EV762" s="1"/>
      <c r="EW762" s="1"/>
      <c r="EX762" s="1"/>
      <c r="EY762" s="1"/>
      <c r="EZ762" s="1"/>
      <c r="FA762" s="1"/>
      <c r="FB762" s="1"/>
      <c r="FC762" s="1"/>
      <c r="FD762" s="1"/>
      <c r="FE762" s="1"/>
      <c r="FF762" s="1"/>
      <c r="FG762" s="1"/>
      <c r="FH762" s="1"/>
    </row>
    <row r="763" spans="1:164" ht="15.75" customHeight="1" x14ac:dyDescent="0.25">
      <c r="A763" s="1">
        <v>66197</v>
      </c>
      <c r="B763" s="1" t="s">
        <v>764</v>
      </c>
      <c r="C763" s="1" t="s">
        <v>821</v>
      </c>
      <c r="D763" s="1" t="s">
        <v>823</v>
      </c>
      <c r="E763" s="1">
        <v>1300</v>
      </c>
      <c r="F763" s="1" t="s">
        <v>836</v>
      </c>
      <c r="G763" s="1" t="s">
        <v>840</v>
      </c>
      <c r="H763" s="1" t="s">
        <v>843</v>
      </c>
      <c r="I763" s="1" t="s">
        <v>852</v>
      </c>
      <c r="J763" s="33">
        <v>13418.885375494072</v>
      </c>
      <c r="K763" s="33">
        <v>1359.2411067193677</v>
      </c>
      <c r="L763" s="33">
        <v>1204.4584980237155</v>
      </c>
      <c r="M763" s="33">
        <v>5934.529644268775</v>
      </c>
      <c r="N763" s="33">
        <v>4617.731225296443</v>
      </c>
      <c r="O763" s="33">
        <v>283.97233201581025</v>
      </c>
      <c r="P763" s="33">
        <v>18.952569169960476</v>
      </c>
      <c r="Q763" s="33">
        <v>41825.913043478264</v>
      </c>
      <c r="R763" s="33">
        <v>654.59288537549412</v>
      </c>
      <c r="S763" s="33">
        <v>1698.695652173913</v>
      </c>
      <c r="T763" s="33">
        <v>12566.450592885376</v>
      </c>
      <c r="U763" s="33">
        <v>5599.6798418972339</v>
      </c>
      <c r="V763" s="33">
        <v>11654.407114624508</v>
      </c>
      <c r="W763" s="33">
        <v>5727.849802371542</v>
      </c>
      <c r="X763" s="33">
        <v>2655.719367588933</v>
      </c>
      <c r="Y763" s="33">
        <v>1268.517786561265</v>
      </c>
      <c r="Z763" s="33">
        <v>33574.889328063247</v>
      </c>
      <c r="AA763" s="33">
        <v>12015.335968379448</v>
      </c>
      <c r="AB763" s="33">
        <v>5429.9920948616609</v>
      </c>
      <c r="AC763" s="33">
        <v>4908.98814229249</v>
      </c>
      <c r="AD763" s="33">
        <v>9247.7075098814239</v>
      </c>
      <c r="AE763" s="33">
        <v>1972.8656126482217</v>
      </c>
      <c r="AF763" s="33">
        <v>12072.09090909091</v>
      </c>
      <c r="AG763" s="33">
        <v>1105.7628458498025</v>
      </c>
      <c r="AH763" s="33">
        <v>752.52569169960486</v>
      </c>
      <c r="AI763" s="33">
        <v>5678.8932806324119</v>
      </c>
      <c r="AJ763" s="33">
        <v>3733.620553359684</v>
      </c>
      <c r="AK763" s="33">
        <v>673.44268774703562</v>
      </c>
      <c r="AL763" s="33">
        <v>127.84584980237155</v>
      </c>
      <c r="AM763" s="33">
        <v>40751.482213438736</v>
      </c>
      <c r="AN763" s="33">
        <v>753.29644268774712</v>
      </c>
      <c r="AO763" s="33">
        <v>1992.99604743083</v>
      </c>
      <c r="AP763" s="33">
        <v>12191.565217391306</v>
      </c>
      <c r="AQ763" s="33">
        <v>5157.1304347826099</v>
      </c>
      <c r="AR763" s="33">
        <v>10156.047430830042</v>
      </c>
      <c r="AS763" s="33">
        <v>6610.4901185770759</v>
      </c>
      <c r="AT763" s="33">
        <v>2721.7549407114625</v>
      </c>
      <c r="AU763" s="33">
        <v>1168.2015810276682</v>
      </c>
      <c r="AV763" s="33">
        <v>34214.553359683799</v>
      </c>
      <c r="AW763" s="33">
        <v>12455.371541501978</v>
      </c>
      <c r="AX763" s="33">
        <v>5576.245059288538</v>
      </c>
      <c r="AY763" s="33">
        <v>5028.2608695652179</v>
      </c>
      <c r="AZ763" s="33">
        <v>9072.454545454546</v>
      </c>
      <c r="BA763" s="33">
        <v>2082.221343873518</v>
      </c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  <c r="BW763" s="1"/>
      <c r="BX763" s="1"/>
      <c r="BY763" s="1"/>
      <c r="BZ763" s="1"/>
      <c r="CA763" s="1"/>
      <c r="CB763" s="1"/>
      <c r="CC763" s="1"/>
      <c r="CD763" s="1"/>
      <c r="CE763" s="1"/>
      <c r="CF763" s="1"/>
      <c r="CG763" s="1"/>
      <c r="CH763" s="1"/>
      <c r="CI763" s="1"/>
      <c r="CJ763" s="1"/>
      <c r="CK763" s="1"/>
      <c r="CL763" s="1"/>
      <c r="CM763" s="1"/>
      <c r="CN763" s="1"/>
      <c r="CO763" s="1"/>
      <c r="CP763" s="1"/>
      <c r="CQ763" s="1"/>
      <c r="CR763" s="1"/>
      <c r="CS763" s="1"/>
      <c r="CT763" s="1"/>
      <c r="CU763" s="1"/>
      <c r="CV763" s="1"/>
      <c r="CW763" s="1"/>
      <c r="CX763" s="1"/>
      <c r="CY763" s="1"/>
      <c r="CZ763" s="1"/>
      <c r="DA763" s="1"/>
      <c r="DB763" s="1"/>
      <c r="DC763" s="1"/>
      <c r="DD763" s="1"/>
      <c r="DE763" s="1"/>
      <c r="DF763" s="1"/>
      <c r="DG763" s="1"/>
      <c r="DH763" s="1"/>
      <c r="DI763" s="1"/>
      <c r="DJ763" s="1"/>
      <c r="DK763" s="1"/>
      <c r="DL763" s="1"/>
      <c r="DM763" s="1"/>
      <c r="DN763" s="1"/>
      <c r="DO763" s="1"/>
      <c r="DP763" s="1"/>
      <c r="DQ763" s="1"/>
      <c r="DR763" s="1"/>
      <c r="DS763" s="1"/>
      <c r="DT763" s="1"/>
      <c r="DU763" s="1"/>
      <c r="DV763" s="1"/>
      <c r="DW763" s="1"/>
      <c r="DX763" s="1"/>
      <c r="DY763" s="1"/>
      <c r="DZ763" s="1"/>
      <c r="EA763" s="1"/>
      <c r="EB763" s="1"/>
      <c r="EC763" s="1"/>
      <c r="ED763" s="1"/>
      <c r="EE763" s="1"/>
      <c r="EF763" s="1"/>
      <c r="EG763" s="1"/>
      <c r="EH763" s="1"/>
      <c r="EI763" s="1"/>
      <c r="EJ763" s="1"/>
      <c r="EK763" s="1"/>
      <c r="EL763" s="1"/>
      <c r="EM763" s="1"/>
      <c r="EN763" s="1"/>
      <c r="EO763" s="1"/>
      <c r="EP763" s="1"/>
      <c r="EQ763" s="1"/>
      <c r="ER763" s="1"/>
      <c r="ES763" s="1"/>
      <c r="ET763" s="1"/>
      <c r="EU763" s="1"/>
      <c r="EV763" s="1"/>
      <c r="EW763" s="1"/>
      <c r="EX763" s="1"/>
      <c r="EY763" s="1"/>
      <c r="EZ763" s="1"/>
      <c r="FA763" s="1"/>
      <c r="FB763" s="1"/>
      <c r="FC763" s="1"/>
      <c r="FD763" s="1"/>
      <c r="FE763" s="1"/>
      <c r="FF763" s="1"/>
      <c r="FG763" s="1"/>
      <c r="FH763" s="1"/>
    </row>
    <row r="764" spans="1:164" ht="15.75" customHeight="1" x14ac:dyDescent="0.25">
      <c r="A764" s="1">
        <v>66205</v>
      </c>
      <c r="B764" s="1" t="s">
        <v>765</v>
      </c>
      <c r="C764" s="1" t="s">
        <v>822</v>
      </c>
      <c r="D764" s="1" t="s">
        <v>828</v>
      </c>
      <c r="E764" s="1">
        <v>6320</v>
      </c>
      <c r="F764" s="1" t="s">
        <v>834</v>
      </c>
      <c r="G764" s="1" t="s">
        <v>840</v>
      </c>
      <c r="H764" s="1" t="s">
        <v>848</v>
      </c>
      <c r="I764" s="1" t="s">
        <v>853</v>
      </c>
      <c r="J764" s="33">
        <v>278687.01581027667</v>
      </c>
      <c r="K764" s="33">
        <v>29689.10276679842</v>
      </c>
      <c r="L764" s="33">
        <v>55615.130434782615</v>
      </c>
      <c r="M764" s="33">
        <v>90766.237154150193</v>
      </c>
      <c r="N764" s="33">
        <v>63011.984189723327</v>
      </c>
      <c r="O764" s="33">
        <v>34814.703557312256</v>
      </c>
      <c r="P764" s="33">
        <v>4789.857707509881</v>
      </c>
      <c r="Q764" s="33">
        <v>239625.28063241107</v>
      </c>
      <c r="R764" s="33">
        <v>6623.814229249012</v>
      </c>
      <c r="S764" s="33">
        <v>14906.980237154152</v>
      </c>
      <c r="T764" s="33">
        <v>74780.849802371536</v>
      </c>
      <c r="U764" s="33">
        <v>42748.071146245064</v>
      </c>
      <c r="V764" s="33">
        <v>47611.588932806328</v>
      </c>
      <c r="W764" s="33">
        <v>33613.660079051384</v>
      </c>
      <c r="X764" s="33">
        <v>13616.679841897234</v>
      </c>
      <c r="Y764" s="33">
        <v>5723.636363636364</v>
      </c>
      <c r="Z764" s="33">
        <v>279953.84189723321</v>
      </c>
      <c r="AA764" s="33">
        <v>119600.53754940712</v>
      </c>
      <c r="AB764" s="33">
        <v>54319.20553359684</v>
      </c>
      <c r="AC764" s="33">
        <v>32051.304347826092</v>
      </c>
      <c r="AD764" s="33">
        <v>38354.229249011856</v>
      </c>
      <c r="AE764" s="33">
        <v>35628.565217391311</v>
      </c>
      <c r="AF764" s="33">
        <v>260031.96047430832</v>
      </c>
      <c r="AG764" s="33">
        <v>33587.600790513839</v>
      </c>
      <c r="AH764" s="33">
        <v>53704.205533596847</v>
      </c>
      <c r="AI764" s="33">
        <v>89325.019762845855</v>
      </c>
      <c r="AJ764" s="33">
        <v>52397.083003952568</v>
      </c>
      <c r="AK764" s="33">
        <v>26892.683794466408</v>
      </c>
      <c r="AL764" s="33">
        <v>4125.3675889328069</v>
      </c>
      <c r="AM764" s="33">
        <v>259340.30039525693</v>
      </c>
      <c r="AN764" s="33">
        <v>7061.3517786561279</v>
      </c>
      <c r="AO764" s="33">
        <v>14540.019762845852</v>
      </c>
      <c r="AP764" s="33">
        <v>87010.241106719375</v>
      </c>
      <c r="AQ764" s="33">
        <v>43546.37944664032</v>
      </c>
      <c r="AR764" s="33">
        <v>49669.403162055336</v>
      </c>
      <c r="AS764" s="33">
        <v>39564.245059288536</v>
      </c>
      <c r="AT764" s="33">
        <v>11914.652173913044</v>
      </c>
      <c r="AU764" s="33">
        <v>6034.0079051383409</v>
      </c>
      <c r="AV764" s="33">
        <v>270294.12648221344</v>
      </c>
      <c r="AW764" s="33">
        <v>117470.36363636365</v>
      </c>
      <c r="AX764" s="33">
        <v>49214.549407114624</v>
      </c>
      <c r="AY764" s="33">
        <v>34578.584980237159</v>
      </c>
      <c r="AZ764" s="33">
        <v>35019.035573122535</v>
      </c>
      <c r="BA764" s="33">
        <v>34011.592885375496</v>
      </c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  <c r="BW764" s="1"/>
      <c r="BX764" s="1"/>
      <c r="BY764" s="1"/>
      <c r="BZ764" s="1"/>
      <c r="CA764" s="1"/>
      <c r="CB764" s="1"/>
      <c r="CC764" s="1"/>
      <c r="CD764" s="1"/>
      <c r="CE764" s="1"/>
      <c r="CF764" s="1"/>
      <c r="CG764" s="1"/>
      <c r="CH764" s="1"/>
      <c r="CI764" s="1"/>
      <c r="CJ764" s="1"/>
      <c r="CK764" s="1"/>
      <c r="CL764" s="1"/>
      <c r="CM764" s="1"/>
      <c r="CN764" s="1"/>
      <c r="CO764" s="1"/>
      <c r="CP764" s="1"/>
      <c r="CQ764" s="1"/>
      <c r="CR764" s="1"/>
      <c r="CS764" s="1"/>
      <c r="CT764" s="1"/>
      <c r="CU764" s="1"/>
      <c r="CV764" s="1"/>
      <c r="CW764" s="1"/>
      <c r="CX764" s="1"/>
      <c r="CY764" s="1"/>
      <c r="CZ764" s="1"/>
      <c r="DA764" s="1"/>
      <c r="DB764" s="1"/>
      <c r="DC764" s="1"/>
      <c r="DD764" s="1"/>
      <c r="DE764" s="1"/>
      <c r="DF764" s="1"/>
      <c r="DG764" s="1"/>
      <c r="DH764" s="1"/>
      <c r="DI764" s="1"/>
      <c r="DJ764" s="1"/>
      <c r="DK764" s="1"/>
      <c r="DL764" s="1"/>
      <c r="DM764" s="1"/>
      <c r="DN764" s="1"/>
      <c r="DO764" s="1"/>
      <c r="DP764" s="1"/>
      <c r="DQ764" s="1"/>
      <c r="DR764" s="1"/>
      <c r="DS764" s="1"/>
      <c r="DT764" s="1"/>
      <c r="DU764" s="1"/>
      <c r="DV764" s="1"/>
      <c r="DW764" s="1"/>
      <c r="DX764" s="1"/>
      <c r="DY764" s="1"/>
      <c r="DZ764" s="1"/>
      <c r="EA764" s="1"/>
      <c r="EB764" s="1"/>
      <c r="EC764" s="1"/>
      <c r="ED764" s="1"/>
      <c r="EE764" s="1"/>
      <c r="EF764" s="1"/>
      <c r="EG764" s="1"/>
      <c r="EH764" s="1"/>
      <c r="EI764" s="1"/>
      <c r="EJ764" s="1"/>
      <c r="EK764" s="1"/>
      <c r="EL764" s="1"/>
      <c r="EM764" s="1"/>
      <c r="EN764" s="1"/>
      <c r="EO764" s="1"/>
      <c r="EP764" s="1"/>
      <c r="EQ764" s="1"/>
      <c r="ER764" s="1"/>
      <c r="ES764" s="1"/>
      <c r="ET764" s="1"/>
      <c r="EU764" s="1"/>
      <c r="EV764" s="1"/>
      <c r="EW764" s="1"/>
      <c r="EX764" s="1"/>
      <c r="EY764" s="1"/>
      <c r="EZ764" s="1"/>
      <c r="FA764" s="1"/>
      <c r="FB764" s="1"/>
      <c r="FC764" s="1"/>
      <c r="FD764" s="1"/>
      <c r="FE764" s="1"/>
      <c r="FF764" s="1"/>
      <c r="FG764" s="1"/>
      <c r="FH764" s="1"/>
    </row>
    <row r="765" spans="1:164" ht="15.75" customHeight="1" x14ac:dyDescent="0.25">
      <c r="A765" s="1">
        <v>66214</v>
      </c>
      <c r="B765" s="1" t="s">
        <v>766</v>
      </c>
      <c r="C765" s="1" t="s">
        <v>822</v>
      </c>
      <c r="D765" s="1" t="s">
        <v>825</v>
      </c>
      <c r="E765" s="1">
        <v>2100</v>
      </c>
      <c r="F765" s="1" t="s">
        <v>834</v>
      </c>
      <c r="G765" s="1" t="s">
        <v>840</v>
      </c>
      <c r="H765" s="1" t="s">
        <v>846</v>
      </c>
      <c r="I765" s="1" t="s">
        <v>853</v>
      </c>
      <c r="J765" s="33">
        <v>225349.12648221353</v>
      </c>
      <c r="K765" s="33">
        <v>16378.2766798419</v>
      </c>
      <c r="L765" s="33">
        <v>43617.837944664039</v>
      </c>
      <c r="M765" s="33">
        <v>102873.37154150198</v>
      </c>
      <c r="N765" s="33">
        <v>53655.841897233207</v>
      </c>
      <c r="O765" s="33">
        <v>6988.754940711463</v>
      </c>
      <c r="P765" s="33">
        <v>1835.0434782608697</v>
      </c>
      <c r="Q765" s="33">
        <v>83030.379446640334</v>
      </c>
      <c r="R765" s="33">
        <v>1552.3794466403162</v>
      </c>
      <c r="S765" s="33">
        <v>5980.683794466403</v>
      </c>
      <c r="T765" s="33">
        <v>18000.837944664036</v>
      </c>
      <c r="U765" s="33">
        <v>14941.857707509884</v>
      </c>
      <c r="V765" s="33">
        <v>22754.422924901188</v>
      </c>
      <c r="W765" s="33">
        <v>10735.940711462452</v>
      </c>
      <c r="X765" s="33">
        <v>5651.0553359683799</v>
      </c>
      <c r="Y765" s="33">
        <v>3413.201581027668</v>
      </c>
      <c r="Z765" s="33">
        <v>164929.06324110675</v>
      </c>
      <c r="AA765" s="33">
        <v>40070.766798418976</v>
      </c>
      <c r="AB765" s="33">
        <v>6655.4743083003968</v>
      </c>
      <c r="AC765" s="33">
        <v>29892.415019762848</v>
      </c>
      <c r="AD765" s="33">
        <v>73436.146245059295</v>
      </c>
      <c r="AE765" s="33">
        <v>14874.260869565218</v>
      </c>
      <c r="AF765" s="33">
        <v>202013.73122529645</v>
      </c>
      <c r="AG765" s="33">
        <v>15509.185770750988</v>
      </c>
      <c r="AH765" s="33">
        <v>44118.430830039528</v>
      </c>
      <c r="AI765" s="33">
        <v>82847.865612648224</v>
      </c>
      <c r="AJ765" s="33">
        <v>54508.375494071151</v>
      </c>
      <c r="AK765" s="33">
        <v>3349.6561264822139</v>
      </c>
      <c r="AL765" s="33">
        <v>1680.2173913043482</v>
      </c>
      <c r="AM765" s="33">
        <v>86575.399209486161</v>
      </c>
      <c r="AN765" s="33">
        <v>2021.1976284584982</v>
      </c>
      <c r="AO765" s="33">
        <v>6266.6640316205539</v>
      </c>
      <c r="AP765" s="33">
        <v>17072.272727272728</v>
      </c>
      <c r="AQ765" s="33">
        <v>16640.324110671936</v>
      </c>
      <c r="AR765" s="33">
        <v>22928.786561264824</v>
      </c>
      <c r="AS765" s="33">
        <v>12000.604743083004</v>
      </c>
      <c r="AT765" s="33">
        <v>6123.2964426877479</v>
      </c>
      <c r="AU765" s="33">
        <v>3522.2529644268775</v>
      </c>
      <c r="AV765" s="33">
        <v>162098.67984189725</v>
      </c>
      <c r="AW765" s="33">
        <v>25871.415019762848</v>
      </c>
      <c r="AX765" s="33">
        <v>6641.569169960474</v>
      </c>
      <c r="AY765" s="33">
        <v>33493.41106719368</v>
      </c>
      <c r="AZ765" s="33">
        <v>80415.181818181823</v>
      </c>
      <c r="BA765" s="33">
        <v>15677.10276679842</v>
      </c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  <c r="BW765" s="1"/>
      <c r="BX765" s="1"/>
      <c r="BY765" s="1"/>
      <c r="BZ765" s="1"/>
      <c r="CA765" s="1"/>
      <c r="CB765" s="1"/>
      <c r="CC765" s="1"/>
      <c r="CD765" s="1"/>
      <c r="CE765" s="1"/>
      <c r="CF765" s="1"/>
      <c r="CG765" s="1"/>
      <c r="CH765" s="1"/>
      <c r="CI765" s="1"/>
      <c r="CJ765" s="1"/>
      <c r="CK765" s="1"/>
      <c r="CL765" s="1"/>
      <c r="CM765" s="1"/>
      <c r="CN765" s="1"/>
      <c r="CO765" s="1"/>
      <c r="CP765" s="1"/>
      <c r="CQ765" s="1"/>
      <c r="CR765" s="1"/>
      <c r="CS765" s="1"/>
      <c r="CT765" s="1"/>
      <c r="CU765" s="1"/>
      <c r="CV765" s="1"/>
      <c r="CW765" s="1"/>
      <c r="CX765" s="1"/>
      <c r="CY765" s="1"/>
      <c r="CZ765" s="1"/>
      <c r="DA765" s="1"/>
      <c r="DB765" s="1"/>
      <c r="DC765" s="1"/>
      <c r="DD765" s="1"/>
      <c r="DE765" s="1"/>
      <c r="DF765" s="1"/>
      <c r="DG765" s="1"/>
      <c r="DH765" s="1"/>
      <c r="DI765" s="1"/>
      <c r="DJ765" s="1"/>
      <c r="DK765" s="1"/>
      <c r="DL765" s="1"/>
      <c r="DM765" s="1"/>
      <c r="DN765" s="1"/>
      <c r="DO765" s="1"/>
      <c r="DP765" s="1"/>
      <c r="DQ765" s="1"/>
      <c r="DR765" s="1"/>
      <c r="DS765" s="1"/>
      <c r="DT765" s="1"/>
      <c r="DU765" s="1"/>
      <c r="DV765" s="1"/>
      <c r="DW765" s="1"/>
      <c r="DX765" s="1"/>
      <c r="DY765" s="1"/>
      <c r="DZ765" s="1"/>
      <c r="EA765" s="1"/>
      <c r="EB765" s="1"/>
      <c r="EC765" s="1"/>
      <c r="ED765" s="1"/>
      <c r="EE765" s="1"/>
      <c r="EF765" s="1"/>
      <c r="EG765" s="1"/>
      <c r="EH765" s="1"/>
      <c r="EI765" s="1"/>
      <c r="EJ765" s="1"/>
      <c r="EK765" s="1"/>
      <c r="EL765" s="1"/>
      <c r="EM765" s="1"/>
      <c r="EN765" s="1"/>
      <c r="EO765" s="1"/>
      <c r="EP765" s="1"/>
      <c r="EQ765" s="1"/>
      <c r="ER765" s="1"/>
      <c r="ES765" s="1"/>
      <c r="ET765" s="1"/>
      <c r="EU765" s="1"/>
      <c r="EV765" s="1"/>
      <c r="EW765" s="1"/>
      <c r="EX765" s="1"/>
      <c r="EY765" s="1"/>
      <c r="EZ765" s="1"/>
      <c r="FA765" s="1"/>
      <c r="FB765" s="1"/>
      <c r="FC765" s="1"/>
      <c r="FD765" s="1"/>
      <c r="FE765" s="1"/>
      <c r="FF765" s="1"/>
      <c r="FG765" s="1"/>
      <c r="FH765" s="1"/>
    </row>
    <row r="766" spans="1:164" ht="15.75" customHeight="1" x14ac:dyDescent="0.25">
      <c r="A766" s="1">
        <v>66216</v>
      </c>
      <c r="B766" s="1" t="s">
        <v>767</v>
      </c>
      <c r="C766" s="1" t="s">
        <v>821</v>
      </c>
      <c r="D766" s="1" t="s">
        <v>824</v>
      </c>
      <c r="E766" s="1">
        <v>2405</v>
      </c>
      <c r="F766" s="1" t="s">
        <v>834</v>
      </c>
      <c r="G766" s="1" t="s">
        <v>840</v>
      </c>
      <c r="H766" s="2" t="s">
        <v>843</v>
      </c>
      <c r="I766" s="1" t="s">
        <v>851</v>
      </c>
      <c r="J766" s="33">
        <v>53891.869565217392</v>
      </c>
      <c r="K766" s="33">
        <v>3690.3754940711465</v>
      </c>
      <c r="L766" s="33">
        <v>9286.0197628458518</v>
      </c>
      <c r="M766" s="33">
        <v>27009.106719367588</v>
      </c>
      <c r="N766" s="33">
        <v>7440.1976284584989</v>
      </c>
      <c r="O766" s="33">
        <v>5391.4822134387359</v>
      </c>
      <c r="P766" s="33">
        <v>1074.6877470355732</v>
      </c>
      <c r="Q766" s="33">
        <v>41326.197628458496</v>
      </c>
      <c r="R766" s="33">
        <v>1285.3478260869565</v>
      </c>
      <c r="S766" s="33">
        <v>2181.300395256917</v>
      </c>
      <c r="T766" s="33">
        <v>12876.577075098816</v>
      </c>
      <c r="U766" s="33">
        <v>8155.446640316206</v>
      </c>
      <c r="V766" s="33">
        <v>6808.0355731225309</v>
      </c>
      <c r="W766" s="33">
        <v>7329.5177865612659</v>
      </c>
      <c r="X766" s="33">
        <v>1374.0276679841897</v>
      </c>
      <c r="Y766" s="33">
        <v>1315.9446640316207</v>
      </c>
      <c r="Z766" s="33">
        <v>37873.371541501969</v>
      </c>
      <c r="AA766" s="33">
        <v>15777.98814229249</v>
      </c>
      <c r="AB766" s="33">
        <v>6722.533596837945</v>
      </c>
      <c r="AC766" s="33">
        <v>3889.8458498023715</v>
      </c>
      <c r="AD766" s="33">
        <v>5917.2094861660089</v>
      </c>
      <c r="AE766" s="33">
        <v>5565.794466403162</v>
      </c>
      <c r="AF766" s="33">
        <v>45394.727272727287</v>
      </c>
      <c r="AG766" s="33">
        <v>3770.114624505929</v>
      </c>
      <c r="AH766" s="33">
        <v>6496.114624505929</v>
      </c>
      <c r="AI766" s="33">
        <v>21631.624505928856</v>
      </c>
      <c r="AJ766" s="33">
        <v>8072.2292490118589</v>
      </c>
      <c r="AK766" s="33">
        <v>4476.7786561264829</v>
      </c>
      <c r="AL766" s="33">
        <v>947.8656126482216</v>
      </c>
      <c r="AM766" s="33">
        <v>32398.25296442688</v>
      </c>
      <c r="AN766" s="33">
        <v>1083.3399209486167</v>
      </c>
      <c r="AO766" s="33">
        <v>1821.304347826087</v>
      </c>
      <c r="AP766" s="33">
        <v>9991.1422924901199</v>
      </c>
      <c r="AQ766" s="33">
        <v>5070.221343873518</v>
      </c>
      <c r="AR766" s="33">
        <v>5320.9011857707519</v>
      </c>
      <c r="AS766" s="33">
        <v>7054.4071146245069</v>
      </c>
      <c r="AT766" s="33">
        <v>1176.6877470355732</v>
      </c>
      <c r="AU766" s="33">
        <v>880.24901185770761</v>
      </c>
      <c r="AV766" s="33">
        <v>30726.505928853756</v>
      </c>
      <c r="AW766" s="33">
        <v>11875.268774703558</v>
      </c>
      <c r="AX766" s="33">
        <v>5487.3557312252969</v>
      </c>
      <c r="AY766" s="33">
        <v>3860.8142292490124</v>
      </c>
      <c r="AZ766" s="33">
        <v>3451.9565217391309</v>
      </c>
      <c r="BA766" s="33">
        <v>6051.110671936759</v>
      </c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  <c r="BW766" s="1"/>
      <c r="BX766" s="1"/>
      <c r="BY766" s="1"/>
      <c r="BZ766" s="1"/>
      <c r="CA766" s="1"/>
      <c r="CB766" s="1"/>
      <c r="CC766" s="1"/>
      <c r="CD766" s="1"/>
      <c r="CE766" s="1"/>
      <c r="CF766" s="1"/>
      <c r="CG766" s="1"/>
      <c r="CH766" s="1"/>
      <c r="CI766" s="1"/>
      <c r="CJ766" s="1"/>
      <c r="CK766" s="1"/>
      <c r="CL766" s="1"/>
      <c r="CM766" s="1"/>
      <c r="CN766" s="1"/>
      <c r="CO766" s="1"/>
      <c r="CP766" s="1"/>
      <c r="CQ766" s="1"/>
      <c r="CR766" s="1"/>
      <c r="CS766" s="1"/>
      <c r="CT766" s="1"/>
      <c r="CU766" s="1"/>
      <c r="CV766" s="1"/>
      <c r="CW766" s="1"/>
      <c r="CX766" s="1"/>
      <c r="CY766" s="1"/>
      <c r="CZ766" s="1"/>
      <c r="DA766" s="1"/>
      <c r="DB766" s="1"/>
      <c r="DC766" s="1"/>
      <c r="DD766" s="1"/>
      <c r="DE766" s="1"/>
      <c r="DF766" s="1"/>
      <c r="DG766" s="1"/>
      <c r="DH766" s="1"/>
      <c r="DI766" s="1"/>
      <c r="DJ766" s="1"/>
      <c r="DK766" s="1"/>
      <c r="DL766" s="1"/>
      <c r="DM766" s="1"/>
      <c r="DN766" s="1"/>
      <c r="DO766" s="1"/>
      <c r="DP766" s="1"/>
      <c r="DQ766" s="1"/>
      <c r="DR766" s="1"/>
      <c r="DS766" s="1"/>
      <c r="DT766" s="1"/>
      <c r="DU766" s="1"/>
      <c r="DV766" s="1"/>
      <c r="DW766" s="1"/>
      <c r="DX766" s="1"/>
      <c r="DY766" s="1"/>
      <c r="DZ766" s="1"/>
      <c r="EA766" s="1"/>
      <c r="EB766" s="1"/>
      <c r="EC766" s="1"/>
      <c r="ED766" s="1"/>
      <c r="EE766" s="1"/>
      <c r="EF766" s="1"/>
      <c r="EG766" s="1"/>
      <c r="EH766" s="1"/>
      <c r="EI766" s="1"/>
      <c r="EJ766" s="1"/>
      <c r="EK766" s="1"/>
      <c r="EL766" s="1"/>
      <c r="EM766" s="1"/>
      <c r="EN766" s="1"/>
      <c r="EO766" s="1"/>
      <c r="EP766" s="1"/>
      <c r="EQ766" s="1"/>
      <c r="ER766" s="1"/>
      <c r="ES766" s="1"/>
      <c r="ET766" s="1"/>
      <c r="EU766" s="1"/>
      <c r="EV766" s="1"/>
      <c r="EW766" s="1"/>
      <c r="EX766" s="1"/>
      <c r="EY766" s="1"/>
      <c r="EZ766" s="1"/>
      <c r="FA766" s="1"/>
      <c r="FB766" s="1"/>
      <c r="FC766" s="1"/>
      <c r="FD766" s="1"/>
      <c r="FE766" s="1"/>
      <c r="FF766" s="1"/>
      <c r="FG766" s="1"/>
      <c r="FH766" s="1"/>
    </row>
    <row r="767" spans="1:164" ht="15.75" customHeight="1" x14ac:dyDescent="0.25">
      <c r="A767" s="1">
        <v>66219</v>
      </c>
      <c r="B767" s="1" t="s">
        <v>768</v>
      </c>
      <c r="C767" s="1" t="s">
        <v>822</v>
      </c>
      <c r="D767" s="1" t="s">
        <v>824</v>
      </c>
      <c r="E767" s="1">
        <v>2490</v>
      </c>
      <c r="F767" s="1" t="s">
        <v>834</v>
      </c>
      <c r="G767" s="1" t="s">
        <v>840</v>
      </c>
      <c r="H767" s="1" t="s">
        <v>844</v>
      </c>
      <c r="I767" s="1" t="s">
        <v>851</v>
      </c>
      <c r="J767" s="33">
        <v>10455.474308300396</v>
      </c>
      <c r="K767" s="33">
        <v>239.99604743083009</v>
      </c>
      <c r="L767" s="33">
        <v>678.703557312253</v>
      </c>
      <c r="M767" s="33">
        <v>8715.7312252964439</v>
      </c>
      <c r="N767" s="33">
        <v>205.8142292490119</v>
      </c>
      <c r="O767" s="33">
        <v>615.22924901185775</v>
      </c>
      <c r="P767" s="33">
        <v>0</v>
      </c>
      <c r="Q767" s="33">
        <v>11711.2766798419</v>
      </c>
      <c r="R767" s="33">
        <v>340.94466403162062</v>
      </c>
      <c r="S767" s="33">
        <v>398.44268774703556</v>
      </c>
      <c r="T767" s="33">
        <v>3796.4150197628464</v>
      </c>
      <c r="U767" s="33">
        <v>2009.1699604743085</v>
      </c>
      <c r="V767" s="33">
        <v>1975.525691699605</v>
      </c>
      <c r="W767" s="33">
        <v>2538.7588932806329</v>
      </c>
      <c r="X767" s="33">
        <v>533.28458498023724</v>
      </c>
      <c r="Y767" s="33">
        <v>118.73517786561264</v>
      </c>
      <c r="Z767" s="33">
        <v>6971.1739130434789</v>
      </c>
      <c r="AA767" s="33">
        <v>3088.7114624505934</v>
      </c>
      <c r="AB767" s="33">
        <v>989.28458498023713</v>
      </c>
      <c r="AC767" s="33">
        <v>534.4545454545455</v>
      </c>
      <c r="AD767" s="33">
        <v>1443.7786561264825</v>
      </c>
      <c r="AE767" s="33">
        <v>914.94466403162062</v>
      </c>
      <c r="AF767" s="33">
        <v>0</v>
      </c>
      <c r="AG767" s="33">
        <v>0</v>
      </c>
      <c r="AH767" s="33">
        <v>0</v>
      </c>
      <c r="AI767" s="33">
        <v>0</v>
      </c>
      <c r="AJ767" s="33">
        <v>0</v>
      </c>
      <c r="AK767" s="33">
        <v>0</v>
      </c>
      <c r="AL767" s="33">
        <v>0</v>
      </c>
      <c r="AM767" s="33">
        <v>0</v>
      </c>
      <c r="AN767" s="33">
        <v>0</v>
      </c>
      <c r="AO767" s="33">
        <v>0</v>
      </c>
      <c r="AP767" s="33">
        <v>0</v>
      </c>
      <c r="AQ767" s="33">
        <v>0</v>
      </c>
      <c r="AR767" s="33">
        <v>0</v>
      </c>
      <c r="AS767" s="33">
        <v>0</v>
      </c>
      <c r="AT767" s="33">
        <v>0</v>
      </c>
      <c r="AU767" s="33">
        <v>0</v>
      </c>
      <c r="AV767" s="33">
        <v>0</v>
      </c>
      <c r="AW767" s="33">
        <v>0</v>
      </c>
      <c r="AX767" s="33">
        <v>0</v>
      </c>
      <c r="AY767" s="33">
        <v>0</v>
      </c>
      <c r="AZ767" s="33">
        <v>0</v>
      </c>
      <c r="BA767" s="33">
        <v>0</v>
      </c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  <c r="BW767" s="1"/>
      <c r="BX767" s="1"/>
      <c r="BY767" s="1"/>
      <c r="BZ767" s="1"/>
      <c r="CA767" s="1"/>
      <c r="CB767" s="1"/>
      <c r="CC767" s="1"/>
      <c r="CD767" s="1"/>
      <c r="CE767" s="1"/>
      <c r="CF767" s="1"/>
      <c r="CG767" s="1"/>
      <c r="CH767" s="1"/>
      <c r="CI767" s="1"/>
      <c r="CJ767" s="1"/>
      <c r="CK767" s="1"/>
      <c r="CL767" s="1"/>
      <c r="CM767" s="1"/>
      <c r="CN767" s="1"/>
      <c r="CO767" s="1"/>
      <c r="CP767" s="1"/>
      <c r="CQ767" s="1"/>
      <c r="CR767" s="1"/>
      <c r="CS767" s="1"/>
      <c r="CT767" s="1"/>
      <c r="CU767" s="1"/>
      <c r="CV767" s="1"/>
      <c r="CW767" s="1"/>
      <c r="CX767" s="1"/>
      <c r="CY767" s="1"/>
      <c r="CZ767" s="1"/>
      <c r="DA767" s="1"/>
      <c r="DB767" s="1"/>
      <c r="DC767" s="1"/>
      <c r="DD767" s="1"/>
      <c r="DE767" s="1"/>
      <c r="DF767" s="1"/>
      <c r="DG767" s="1"/>
      <c r="DH767" s="1"/>
      <c r="DI767" s="1"/>
      <c r="DJ767" s="1"/>
      <c r="DK767" s="1"/>
      <c r="DL767" s="1"/>
      <c r="DM767" s="1"/>
      <c r="DN767" s="1"/>
      <c r="DO767" s="1"/>
      <c r="DP767" s="1"/>
      <c r="DQ767" s="1"/>
      <c r="DR767" s="1"/>
      <c r="DS767" s="1"/>
      <c r="DT767" s="1"/>
      <c r="DU767" s="1"/>
      <c r="DV767" s="1"/>
      <c r="DW767" s="1"/>
      <c r="DX767" s="1"/>
      <c r="DY767" s="1"/>
      <c r="DZ767" s="1"/>
      <c r="EA767" s="1"/>
      <c r="EB767" s="1"/>
      <c r="EC767" s="1"/>
      <c r="ED767" s="1"/>
      <c r="EE767" s="1"/>
      <c r="EF767" s="1"/>
      <c r="EG767" s="1"/>
      <c r="EH767" s="1"/>
      <c r="EI767" s="1"/>
      <c r="EJ767" s="1"/>
      <c r="EK767" s="1"/>
      <c r="EL767" s="1"/>
      <c r="EM767" s="1"/>
      <c r="EN767" s="1"/>
      <c r="EO767" s="1"/>
      <c r="EP767" s="1"/>
      <c r="EQ767" s="1"/>
      <c r="ER767" s="1"/>
      <c r="ES767" s="1"/>
      <c r="ET767" s="1"/>
      <c r="EU767" s="1"/>
      <c r="EV767" s="1"/>
      <c r="EW767" s="1"/>
      <c r="EX767" s="1"/>
      <c r="EY767" s="1"/>
      <c r="EZ767" s="1"/>
      <c r="FA767" s="1"/>
      <c r="FB767" s="1"/>
      <c r="FC767" s="1"/>
      <c r="FD767" s="1"/>
      <c r="FE767" s="1"/>
      <c r="FF767" s="1"/>
      <c r="FG767" s="1"/>
      <c r="FH767" s="1"/>
    </row>
    <row r="768" spans="1:164" ht="15.75" customHeight="1" x14ac:dyDescent="0.25">
      <c r="A768" s="1">
        <v>66551</v>
      </c>
      <c r="B768" s="1" t="s">
        <v>769</v>
      </c>
      <c r="C768" s="1" t="s">
        <v>822</v>
      </c>
      <c r="D768" s="1" t="s">
        <v>825</v>
      </c>
      <c r="E768" s="1">
        <v>1800</v>
      </c>
      <c r="F768" s="1" t="s">
        <v>835</v>
      </c>
      <c r="G768" s="1" t="s">
        <v>840</v>
      </c>
      <c r="H768" s="1" t="s">
        <v>843</v>
      </c>
      <c r="I768" s="1" t="s">
        <v>852</v>
      </c>
      <c r="J768" s="33">
        <v>49226.932806324112</v>
      </c>
      <c r="K768" s="33">
        <v>2292.7470355731225</v>
      </c>
      <c r="L768" s="33">
        <v>4418.743083003953</v>
      </c>
      <c r="M768" s="33">
        <v>33679.462450592888</v>
      </c>
      <c r="N768" s="33">
        <v>4627.9683794466409</v>
      </c>
      <c r="O768" s="33">
        <v>3927.636363636364</v>
      </c>
      <c r="P768" s="33">
        <v>280.37549407114625</v>
      </c>
      <c r="Q768" s="33">
        <v>43911.324110671936</v>
      </c>
      <c r="R768" s="33">
        <v>549.43873517786562</v>
      </c>
      <c r="S768" s="33">
        <v>1731.4584980237157</v>
      </c>
      <c r="T768" s="33">
        <v>15338.675889328064</v>
      </c>
      <c r="U768" s="33">
        <v>6716.0632411067199</v>
      </c>
      <c r="V768" s="33">
        <v>7245.4861660079068</v>
      </c>
      <c r="W768" s="33">
        <v>8351.636363636364</v>
      </c>
      <c r="X768" s="33">
        <v>3638.3162055335974</v>
      </c>
      <c r="Y768" s="33">
        <v>340.24901185770756</v>
      </c>
      <c r="Z768" s="33">
        <v>32347.525691699608</v>
      </c>
      <c r="AA768" s="33">
        <v>9603.6956521739139</v>
      </c>
      <c r="AB768" s="33">
        <v>3760.114624505929</v>
      </c>
      <c r="AC768" s="33">
        <v>10909.901185770752</v>
      </c>
      <c r="AD768" s="33">
        <v>3879.644268774704</v>
      </c>
      <c r="AE768" s="33">
        <v>4194.1699604743089</v>
      </c>
      <c r="AF768" s="33">
        <v>57209.766798418983</v>
      </c>
      <c r="AG768" s="33">
        <v>3505.0869565217399</v>
      </c>
      <c r="AH768" s="33">
        <v>6963.2727272727288</v>
      </c>
      <c r="AI768" s="33">
        <v>37379.25296442688</v>
      </c>
      <c r="AJ768" s="33">
        <v>3808.1976284584985</v>
      </c>
      <c r="AK768" s="33">
        <v>4968.205533596838</v>
      </c>
      <c r="AL768" s="33">
        <v>585.7509881422925</v>
      </c>
      <c r="AM768" s="33">
        <v>60458.249011857712</v>
      </c>
      <c r="AN768" s="33">
        <v>832.58893280632412</v>
      </c>
      <c r="AO768" s="33">
        <v>2652.7628458498025</v>
      </c>
      <c r="AP768" s="33">
        <v>19986.083003952572</v>
      </c>
      <c r="AQ768" s="33">
        <v>9371.5375494071159</v>
      </c>
      <c r="AR768" s="33">
        <v>9298.782608695652</v>
      </c>
      <c r="AS768" s="33">
        <v>13634.826086956524</v>
      </c>
      <c r="AT768" s="33">
        <v>4456.679841897233</v>
      </c>
      <c r="AU768" s="33">
        <v>224.98814229249015</v>
      </c>
      <c r="AV768" s="33">
        <v>38621.735177865616</v>
      </c>
      <c r="AW768" s="33">
        <v>10429.865612648222</v>
      </c>
      <c r="AX768" s="33">
        <v>4333.2845849802379</v>
      </c>
      <c r="AY768" s="33">
        <v>10141.383399209488</v>
      </c>
      <c r="AZ768" s="33">
        <v>6325.229249011858</v>
      </c>
      <c r="BA768" s="33">
        <v>7391.97233201581</v>
      </c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  <c r="BW768" s="1"/>
      <c r="BX768" s="1"/>
      <c r="BY768" s="1"/>
      <c r="BZ768" s="1"/>
      <c r="CA768" s="1"/>
      <c r="CB768" s="1"/>
      <c r="CC768" s="1"/>
      <c r="CD768" s="1"/>
      <c r="CE768" s="1"/>
      <c r="CF768" s="1"/>
      <c r="CG768" s="1"/>
      <c r="CH768" s="1"/>
      <c r="CI768" s="1"/>
      <c r="CJ768" s="1"/>
      <c r="CK768" s="1"/>
      <c r="CL768" s="1"/>
      <c r="CM768" s="1"/>
      <c r="CN768" s="1"/>
      <c r="CO768" s="1"/>
      <c r="CP768" s="1"/>
      <c r="CQ768" s="1"/>
      <c r="CR768" s="1"/>
      <c r="CS768" s="1"/>
      <c r="CT768" s="1"/>
      <c r="CU768" s="1"/>
      <c r="CV768" s="1"/>
      <c r="CW768" s="1"/>
      <c r="CX768" s="1"/>
      <c r="CY768" s="1"/>
      <c r="CZ768" s="1"/>
      <c r="DA768" s="1"/>
      <c r="DB768" s="1"/>
      <c r="DC768" s="1"/>
      <c r="DD768" s="1"/>
      <c r="DE768" s="1"/>
      <c r="DF768" s="1"/>
      <c r="DG768" s="1"/>
      <c r="DH768" s="1"/>
      <c r="DI768" s="1"/>
      <c r="DJ768" s="1"/>
      <c r="DK768" s="1"/>
      <c r="DL768" s="1"/>
      <c r="DM768" s="1"/>
      <c r="DN768" s="1"/>
      <c r="DO768" s="1"/>
      <c r="DP768" s="1"/>
      <c r="DQ768" s="1"/>
      <c r="DR768" s="1"/>
      <c r="DS768" s="1"/>
      <c r="DT768" s="1"/>
      <c r="DU768" s="1"/>
      <c r="DV768" s="1"/>
      <c r="DW768" s="1"/>
      <c r="DX768" s="1"/>
      <c r="DY768" s="1"/>
      <c r="DZ768" s="1"/>
      <c r="EA768" s="1"/>
      <c r="EB768" s="1"/>
      <c r="EC768" s="1"/>
      <c r="ED768" s="1"/>
      <c r="EE768" s="1"/>
      <c r="EF768" s="1"/>
      <c r="EG768" s="1"/>
      <c r="EH768" s="1"/>
      <c r="EI768" s="1"/>
      <c r="EJ768" s="1"/>
      <c r="EK768" s="1"/>
      <c r="EL768" s="1"/>
      <c r="EM768" s="1"/>
      <c r="EN768" s="1"/>
      <c r="EO768" s="1"/>
      <c r="EP768" s="1"/>
      <c r="EQ768" s="1"/>
      <c r="ER768" s="1"/>
      <c r="ES768" s="1"/>
      <c r="ET768" s="1"/>
      <c r="EU768" s="1"/>
      <c r="EV768" s="1"/>
      <c r="EW768" s="1"/>
      <c r="EX768" s="1"/>
      <c r="EY768" s="1"/>
      <c r="EZ768" s="1"/>
      <c r="FA768" s="1"/>
      <c r="FB768" s="1"/>
      <c r="FC768" s="1"/>
      <c r="FD768" s="1"/>
      <c r="FE768" s="1"/>
      <c r="FF768" s="1"/>
      <c r="FG768" s="1"/>
      <c r="FH768" s="1"/>
    </row>
    <row r="769" spans="1:164" ht="15.75" customHeight="1" x14ac:dyDescent="0.25">
      <c r="A769" s="1">
        <v>66564</v>
      </c>
      <c r="B769" s="1" t="s">
        <v>770</v>
      </c>
      <c r="C769" s="1" t="s">
        <v>822</v>
      </c>
      <c r="D769" s="1" t="s">
        <v>824</v>
      </c>
      <c r="E769" s="1">
        <v>2430</v>
      </c>
      <c r="F769" s="1" t="s">
        <v>832</v>
      </c>
      <c r="G769" s="1" t="s">
        <v>840</v>
      </c>
      <c r="H769" s="1" t="s">
        <v>842</v>
      </c>
      <c r="I769" s="1" t="s">
        <v>851</v>
      </c>
      <c r="J769" s="33">
        <v>97955.581027667984</v>
      </c>
      <c r="K769" s="33">
        <v>8339.403162055336</v>
      </c>
      <c r="L769" s="33">
        <v>15754.533596837946</v>
      </c>
      <c r="M769" s="33">
        <v>40973.600790513839</v>
      </c>
      <c r="N769" s="33">
        <v>18142.509881422928</v>
      </c>
      <c r="O769" s="33">
        <v>10610.0790513834</v>
      </c>
      <c r="P769" s="33">
        <v>4135.454545454546</v>
      </c>
      <c r="Q769" s="33">
        <v>85334.272727272735</v>
      </c>
      <c r="R769" s="33">
        <v>1672.0474308300395</v>
      </c>
      <c r="S769" s="33">
        <v>3764.3873517786565</v>
      </c>
      <c r="T769" s="33">
        <v>27503.790513833992</v>
      </c>
      <c r="U769" s="33">
        <v>14264.691699604744</v>
      </c>
      <c r="V769" s="33">
        <v>16725.328063241108</v>
      </c>
      <c r="W769" s="33">
        <v>13493.592885375496</v>
      </c>
      <c r="X769" s="33">
        <v>5384.604743083004</v>
      </c>
      <c r="Y769" s="33">
        <v>2525.830039525692</v>
      </c>
      <c r="Z769" s="33">
        <v>80671.814229249023</v>
      </c>
      <c r="AA769" s="33">
        <v>30085.936758893284</v>
      </c>
      <c r="AB769" s="33">
        <v>10645.237154150198</v>
      </c>
      <c r="AC769" s="33">
        <v>18101.04743083004</v>
      </c>
      <c r="AD769" s="33">
        <v>10893.10671936759</v>
      </c>
      <c r="AE769" s="33">
        <v>10946.486166007906</v>
      </c>
      <c r="AF769" s="33">
        <v>109182.55731225297</v>
      </c>
      <c r="AG769" s="33">
        <v>8518.3043478260879</v>
      </c>
      <c r="AH769" s="33">
        <v>17492.833992094864</v>
      </c>
      <c r="AI769" s="33">
        <v>47010.328063241112</v>
      </c>
      <c r="AJ769" s="33">
        <v>19224.059288537552</v>
      </c>
      <c r="AK769" s="33">
        <v>12170.964426877472</v>
      </c>
      <c r="AL769" s="33">
        <v>4766.0671936758899</v>
      </c>
      <c r="AM769" s="33">
        <v>95169.383399209502</v>
      </c>
      <c r="AN769" s="33">
        <v>2163.3557312252965</v>
      </c>
      <c r="AO769" s="33">
        <v>4107.7826086956529</v>
      </c>
      <c r="AP769" s="33">
        <v>28672.837944664032</v>
      </c>
      <c r="AQ769" s="33">
        <v>19602.007905138344</v>
      </c>
      <c r="AR769" s="33">
        <v>16588.509881422928</v>
      </c>
      <c r="AS769" s="33">
        <v>15186.782608695652</v>
      </c>
      <c r="AT769" s="33">
        <v>6011.4664031620559</v>
      </c>
      <c r="AU769" s="33">
        <v>2836.640316205534</v>
      </c>
      <c r="AV769" s="33">
        <v>94457.885375494079</v>
      </c>
      <c r="AW769" s="33">
        <v>34444.853754940712</v>
      </c>
      <c r="AX769" s="33">
        <v>12243.047430830042</v>
      </c>
      <c r="AY769" s="33">
        <v>19783.861660079052</v>
      </c>
      <c r="AZ769" s="33">
        <v>15162.553359683796</v>
      </c>
      <c r="BA769" s="33">
        <v>12823.569169960476</v>
      </c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  <c r="BW769" s="1"/>
      <c r="BX769" s="1"/>
      <c r="BY769" s="1"/>
      <c r="BZ769" s="1"/>
      <c r="CA769" s="1"/>
      <c r="CB769" s="1"/>
      <c r="CC769" s="1"/>
      <c r="CD769" s="1"/>
      <c r="CE769" s="1"/>
      <c r="CF769" s="1"/>
      <c r="CG769" s="1"/>
      <c r="CH769" s="1"/>
      <c r="CI769" s="1"/>
      <c r="CJ769" s="1"/>
      <c r="CK769" s="1"/>
      <c r="CL769" s="1"/>
      <c r="CM769" s="1"/>
      <c r="CN769" s="1"/>
      <c r="CO769" s="1"/>
      <c r="CP769" s="1"/>
      <c r="CQ769" s="1"/>
      <c r="CR769" s="1"/>
      <c r="CS769" s="1"/>
      <c r="CT769" s="1"/>
      <c r="CU769" s="1"/>
      <c r="CV769" s="1"/>
      <c r="CW769" s="1"/>
      <c r="CX769" s="1"/>
      <c r="CY769" s="1"/>
      <c r="CZ769" s="1"/>
      <c r="DA769" s="1"/>
      <c r="DB769" s="1"/>
      <c r="DC769" s="1"/>
      <c r="DD769" s="1"/>
      <c r="DE769" s="1"/>
      <c r="DF769" s="1"/>
      <c r="DG769" s="1"/>
      <c r="DH769" s="1"/>
      <c r="DI769" s="1"/>
      <c r="DJ769" s="1"/>
      <c r="DK769" s="1"/>
      <c r="DL769" s="1"/>
      <c r="DM769" s="1"/>
      <c r="DN769" s="1"/>
      <c r="DO769" s="1"/>
      <c r="DP769" s="1"/>
      <c r="DQ769" s="1"/>
      <c r="DR769" s="1"/>
      <c r="DS769" s="1"/>
      <c r="DT769" s="1"/>
      <c r="DU769" s="1"/>
      <c r="DV769" s="1"/>
      <c r="DW769" s="1"/>
      <c r="DX769" s="1"/>
      <c r="DY769" s="1"/>
      <c r="DZ769" s="1"/>
      <c r="EA769" s="1"/>
      <c r="EB769" s="1"/>
      <c r="EC769" s="1"/>
      <c r="ED769" s="1"/>
      <c r="EE769" s="1"/>
      <c r="EF769" s="1"/>
      <c r="EG769" s="1"/>
      <c r="EH769" s="1"/>
      <c r="EI769" s="1"/>
      <c r="EJ769" s="1"/>
      <c r="EK769" s="1"/>
      <c r="EL769" s="1"/>
      <c r="EM769" s="1"/>
      <c r="EN769" s="1"/>
      <c r="EO769" s="1"/>
      <c r="EP769" s="1"/>
      <c r="EQ769" s="1"/>
      <c r="ER769" s="1"/>
      <c r="ES769" s="1"/>
      <c r="ET769" s="1"/>
      <c r="EU769" s="1"/>
      <c r="EV769" s="1"/>
      <c r="EW769" s="1"/>
      <c r="EX769" s="1"/>
      <c r="EY769" s="1"/>
      <c r="EZ769" s="1"/>
      <c r="FA769" s="1"/>
      <c r="FB769" s="1"/>
      <c r="FC769" s="1"/>
      <c r="FD769" s="1"/>
      <c r="FE769" s="1"/>
      <c r="FF769" s="1"/>
      <c r="FG769" s="1"/>
      <c r="FH769" s="1"/>
    </row>
    <row r="770" spans="1:164" ht="15.75" customHeight="1" x14ac:dyDescent="0.25">
      <c r="A770" s="1">
        <v>66572</v>
      </c>
      <c r="B770" s="1" t="s">
        <v>771</v>
      </c>
      <c r="C770" s="1" t="s">
        <v>822</v>
      </c>
      <c r="D770" s="1" t="s">
        <v>823</v>
      </c>
      <c r="E770" s="1">
        <v>1200</v>
      </c>
      <c r="F770" s="1" t="s">
        <v>833</v>
      </c>
      <c r="G770" s="1" t="s">
        <v>840</v>
      </c>
      <c r="H770" s="2" t="s">
        <v>843</v>
      </c>
      <c r="I770" s="1" t="s">
        <v>850</v>
      </c>
      <c r="J770" s="33">
        <v>1990.833992094862</v>
      </c>
      <c r="K770" s="33">
        <v>75.316205533596843</v>
      </c>
      <c r="L770" s="33">
        <v>329.58102766798424</v>
      </c>
      <c r="M770" s="33">
        <v>414.54150197628462</v>
      </c>
      <c r="N770" s="33">
        <v>189.54545454545456</v>
      </c>
      <c r="O770" s="33">
        <v>11.739130434782609</v>
      </c>
      <c r="P770" s="33">
        <v>970.11067193675899</v>
      </c>
      <c r="Q770" s="33">
        <v>33432.288537549408</v>
      </c>
      <c r="R770" s="33">
        <v>345.37549407114625</v>
      </c>
      <c r="S770" s="33">
        <v>640.25691699604749</v>
      </c>
      <c r="T770" s="33">
        <v>9201.9565217391319</v>
      </c>
      <c r="U770" s="33">
        <v>4918.122529644269</v>
      </c>
      <c r="V770" s="33">
        <v>6497.2371541501989</v>
      </c>
      <c r="W770" s="33">
        <v>6299.9762845849809</v>
      </c>
      <c r="X770" s="33">
        <v>4064.3438735177874</v>
      </c>
      <c r="Y770" s="33">
        <v>1465.01976284585</v>
      </c>
      <c r="Z770" s="33">
        <v>27276.478260869568</v>
      </c>
      <c r="AA770" s="33">
        <v>7557.114624505929</v>
      </c>
      <c r="AB770" s="33">
        <v>2251.837944664032</v>
      </c>
      <c r="AC770" s="33">
        <v>7532.403162055336</v>
      </c>
      <c r="AD770" s="33">
        <v>6600.434782608696</v>
      </c>
      <c r="AE770" s="33">
        <v>3334.6877470355735</v>
      </c>
      <c r="AF770" s="33">
        <v>3977.9960474308305</v>
      </c>
      <c r="AG770" s="33">
        <v>424.58498023715418</v>
      </c>
      <c r="AH770" s="33">
        <v>1016.4861660079052</v>
      </c>
      <c r="AI770" s="33">
        <v>727.18972332015812</v>
      </c>
      <c r="AJ770" s="33">
        <v>299.52569169960475</v>
      </c>
      <c r="AK770" s="33">
        <v>66.35968379446642</v>
      </c>
      <c r="AL770" s="33">
        <v>1443.8498023715417</v>
      </c>
      <c r="AM770" s="33">
        <v>35993.85770750988</v>
      </c>
      <c r="AN770" s="33">
        <v>161.34387351778656</v>
      </c>
      <c r="AO770" s="33">
        <v>1429.4466403162057</v>
      </c>
      <c r="AP770" s="33">
        <v>8529.9090909090901</v>
      </c>
      <c r="AQ770" s="33">
        <v>5352.332015810277</v>
      </c>
      <c r="AR770" s="33">
        <v>6741.0711462450599</v>
      </c>
      <c r="AS770" s="33">
        <v>7589.4624505928859</v>
      </c>
      <c r="AT770" s="33">
        <v>4715.169960474308</v>
      </c>
      <c r="AU770" s="33">
        <v>1475.122529644269</v>
      </c>
      <c r="AV770" s="33">
        <v>29508.719367588936</v>
      </c>
      <c r="AW770" s="33">
        <v>9139.03162055336</v>
      </c>
      <c r="AX770" s="33">
        <v>2334.343873517787</v>
      </c>
      <c r="AY770" s="33">
        <v>8817.252964426878</v>
      </c>
      <c r="AZ770" s="33">
        <v>6242.632411067194</v>
      </c>
      <c r="BA770" s="33">
        <v>2975.4584980237155</v>
      </c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  <c r="BW770" s="1"/>
      <c r="BX770" s="1"/>
      <c r="BY770" s="1"/>
      <c r="BZ770" s="1"/>
      <c r="CA770" s="1"/>
      <c r="CB770" s="1"/>
      <c r="CC770" s="1"/>
      <c r="CD770" s="1"/>
      <c r="CE770" s="1"/>
      <c r="CF770" s="1"/>
      <c r="CG770" s="1"/>
      <c r="CH770" s="1"/>
      <c r="CI770" s="1"/>
      <c r="CJ770" s="1"/>
      <c r="CK770" s="1"/>
      <c r="CL770" s="1"/>
      <c r="CM770" s="1"/>
      <c r="CN770" s="1"/>
      <c r="CO770" s="1"/>
      <c r="CP770" s="1"/>
      <c r="CQ770" s="1"/>
      <c r="CR770" s="1"/>
      <c r="CS770" s="1"/>
      <c r="CT770" s="1"/>
      <c r="CU770" s="1"/>
      <c r="CV770" s="1"/>
      <c r="CW770" s="1"/>
      <c r="CX770" s="1"/>
      <c r="CY770" s="1"/>
      <c r="CZ770" s="1"/>
      <c r="DA770" s="1"/>
      <c r="DB770" s="1"/>
      <c r="DC770" s="1"/>
      <c r="DD770" s="1"/>
      <c r="DE770" s="1"/>
      <c r="DF770" s="1"/>
      <c r="DG770" s="1"/>
      <c r="DH770" s="1"/>
      <c r="DI770" s="1"/>
      <c r="DJ770" s="1"/>
      <c r="DK770" s="1"/>
      <c r="DL770" s="1"/>
      <c r="DM770" s="1"/>
      <c r="DN770" s="1"/>
      <c r="DO770" s="1"/>
      <c r="DP770" s="1"/>
      <c r="DQ770" s="1"/>
      <c r="DR770" s="1"/>
      <c r="DS770" s="1"/>
      <c r="DT770" s="1"/>
      <c r="DU770" s="1"/>
      <c r="DV770" s="1"/>
      <c r="DW770" s="1"/>
      <c r="DX770" s="1"/>
      <c r="DY770" s="1"/>
      <c r="DZ770" s="1"/>
      <c r="EA770" s="1"/>
      <c r="EB770" s="1"/>
      <c r="EC770" s="1"/>
      <c r="ED770" s="1"/>
      <c r="EE770" s="1"/>
      <c r="EF770" s="1"/>
      <c r="EG770" s="1"/>
      <c r="EH770" s="1"/>
      <c r="EI770" s="1"/>
      <c r="EJ770" s="1"/>
      <c r="EK770" s="1"/>
      <c r="EL770" s="1"/>
      <c r="EM770" s="1"/>
      <c r="EN770" s="1"/>
      <c r="EO770" s="1"/>
      <c r="EP770" s="1"/>
      <c r="EQ770" s="1"/>
      <c r="ER770" s="1"/>
      <c r="ES770" s="1"/>
      <c r="ET770" s="1"/>
      <c r="EU770" s="1"/>
      <c r="EV770" s="1"/>
      <c r="EW770" s="1"/>
      <c r="EX770" s="1"/>
      <c r="EY770" s="1"/>
      <c r="EZ770" s="1"/>
      <c r="FA770" s="1"/>
      <c r="FB770" s="1"/>
      <c r="FC770" s="1"/>
      <c r="FD770" s="1"/>
      <c r="FE770" s="1"/>
      <c r="FF770" s="1"/>
      <c r="FG770" s="1"/>
      <c r="FH770" s="1"/>
    </row>
    <row r="771" spans="1:164" ht="15.75" customHeight="1" x14ac:dyDescent="0.25">
      <c r="A771" s="1">
        <v>66961</v>
      </c>
      <c r="B771" s="1" t="s">
        <v>772</v>
      </c>
      <c r="C771" s="1" t="s">
        <v>821</v>
      </c>
      <c r="D771" s="1" t="s">
        <v>827</v>
      </c>
      <c r="E771" s="1">
        <v>3400</v>
      </c>
      <c r="F771" s="1" t="s">
        <v>834</v>
      </c>
      <c r="G771" s="1" t="s">
        <v>840</v>
      </c>
      <c r="H771" s="1" t="s">
        <v>845</v>
      </c>
      <c r="I771" s="1" t="s">
        <v>853</v>
      </c>
      <c r="J771" s="33">
        <v>199335.64426877472</v>
      </c>
      <c r="K771" s="33">
        <v>20954.830039525692</v>
      </c>
      <c r="L771" s="33">
        <v>43602.4743083004</v>
      </c>
      <c r="M771" s="33">
        <v>64747.656126482223</v>
      </c>
      <c r="N771" s="33">
        <v>38651.660079051384</v>
      </c>
      <c r="O771" s="33">
        <v>22920.15019762846</v>
      </c>
      <c r="P771" s="33">
        <v>8458.8735177865638</v>
      </c>
      <c r="Q771" s="33">
        <v>160393.1976284585</v>
      </c>
      <c r="R771" s="33">
        <v>4332.841897233202</v>
      </c>
      <c r="S771" s="33">
        <v>8817.02371541502</v>
      </c>
      <c r="T771" s="33">
        <v>51774.138339920959</v>
      </c>
      <c r="U771" s="33">
        <v>29039.984189723324</v>
      </c>
      <c r="V771" s="33">
        <v>32702.636363636364</v>
      </c>
      <c r="W771" s="33">
        <v>23712.620553359684</v>
      </c>
      <c r="X771" s="33">
        <v>6159.8814229249019</v>
      </c>
      <c r="Y771" s="33">
        <v>3854.0711462450595</v>
      </c>
      <c r="Z771" s="33">
        <v>194355.94071146246</v>
      </c>
      <c r="AA771" s="33">
        <v>75550.679841897247</v>
      </c>
      <c r="AB771" s="33">
        <v>29802.300395256923</v>
      </c>
      <c r="AC771" s="33">
        <v>29195.869565217396</v>
      </c>
      <c r="AD771" s="33">
        <v>39534.225296442688</v>
      </c>
      <c r="AE771" s="33">
        <v>20272.865612648224</v>
      </c>
      <c r="AF771" s="33">
        <v>174390.76284584982</v>
      </c>
      <c r="AG771" s="33">
        <v>18366.940711462452</v>
      </c>
      <c r="AH771" s="33">
        <v>35842.44268774704</v>
      </c>
      <c r="AI771" s="33">
        <v>62532.814229249016</v>
      </c>
      <c r="AJ771" s="33">
        <v>33957.142292490127</v>
      </c>
      <c r="AK771" s="33">
        <v>18295.249011857708</v>
      </c>
      <c r="AL771" s="33">
        <v>5396.1739130434789</v>
      </c>
      <c r="AM771" s="33">
        <v>163063.8023715415</v>
      </c>
      <c r="AN771" s="33">
        <v>3634.4466403162055</v>
      </c>
      <c r="AO771" s="33">
        <v>8482.3201581027679</v>
      </c>
      <c r="AP771" s="33">
        <v>50765.814229249016</v>
      </c>
      <c r="AQ771" s="33">
        <v>28446.996047430828</v>
      </c>
      <c r="AR771" s="33">
        <v>31840.624505928856</v>
      </c>
      <c r="AS771" s="33">
        <v>28663.660079051384</v>
      </c>
      <c r="AT771" s="33">
        <v>7048.4782608695659</v>
      </c>
      <c r="AU771" s="33">
        <v>4181.4624505928859</v>
      </c>
      <c r="AV771" s="33">
        <v>206947.79446640317</v>
      </c>
      <c r="AW771" s="33">
        <v>80952.529644268783</v>
      </c>
      <c r="AX771" s="33">
        <v>30965.027667984188</v>
      </c>
      <c r="AY771" s="33">
        <v>31368.754940711464</v>
      </c>
      <c r="AZ771" s="33">
        <v>43379.241106719368</v>
      </c>
      <c r="BA771" s="33">
        <v>20282.241106719368</v>
      </c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  <c r="BW771" s="1"/>
      <c r="BX771" s="1"/>
      <c r="BY771" s="1"/>
      <c r="BZ771" s="1"/>
      <c r="CA771" s="1"/>
      <c r="CB771" s="1"/>
      <c r="CC771" s="1"/>
      <c r="CD771" s="1"/>
      <c r="CE771" s="1"/>
      <c r="CF771" s="1"/>
      <c r="CG771" s="1"/>
      <c r="CH771" s="1"/>
      <c r="CI771" s="1"/>
      <c r="CJ771" s="1"/>
      <c r="CK771" s="1"/>
      <c r="CL771" s="1"/>
      <c r="CM771" s="1"/>
      <c r="CN771" s="1"/>
      <c r="CO771" s="1"/>
      <c r="CP771" s="1"/>
      <c r="CQ771" s="1"/>
      <c r="CR771" s="1"/>
      <c r="CS771" s="1"/>
      <c r="CT771" s="1"/>
      <c r="CU771" s="1"/>
      <c r="CV771" s="1"/>
      <c r="CW771" s="1"/>
      <c r="CX771" s="1"/>
      <c r="CY771" s="1"/>
      <c r="CZ771" s="1"/>
      <c r="DA771" s="1"/>
      <c r="DB771" s="1"/>
      <c r="DC771" s="1"/>
      <c r="DD771" s="1"/>
      <c r="DE771" s="1"/>
      <c r="DF771" s="1"/>
      <c r="DG771" s="1"/>
      <c r="DH771" s="1"/>
      <c r="DI771" s="1"/>
      <c r="DJ771" s="1"/>
      <c r="DK771" s="1"/>
      <c r="DL771" s="1"/>
      <c r="DM771" s="1"/>
      <c r="DN771" s="1"/>
      <c r="DO771" s="1"/>
      <c r="DP771" s="1"/>
      <c r="DQ771" s="1"/>
      <c r="DR771" s="1"/>
      <c r="DS771" s="1"/>
      <c r="DT771" s="1"/>
      <c r="DU771" s="1"/>
      <c r="DV771" s="1"/>
      <c r="DW771" s="1"/>
      <c r="DX771" s="1"/>
      <c r="DY771" s="1"/>
      <c r="DZ771" s="1"/>
      <c r="EA771" s="1"/>
      <c r="EB771" s="1"/>
      <c r="EC771" s="1"/>
      <c r="ED771" s="1"/>
      <c r="EE771" s="1"/>
      <c r="EF771" s="1"/>
      <c r="EG771" s="1"/>
      <c r="EH771" s="1"/>
      <c r="EI771" s="1"/>
      <c r="EJ771" s="1"/>
      <c r="EK771" s="1"/>
      <c r="EL771" s="1"/>
      <c r="EM771" s="1"/>
      <c r="EN771" s="1"/>
      <c r="EO771" s="1"/>
      <c r="EP771" s="1"/>
      <c r="EQ771" s="1"/>
      <c r="ER771" s="1"/>
      <c r="ES771" s="1"/>
      <c r="ET771" s="1"/>
      <c r="EU771" s="1"/>
      <c r="EV771" s="1"/>
      <c r="EW771" s="1"/>
      <c r="EX771" s="1"/>
      <c r="EY771" s="1"/>
      <c r="EZ771" s="1"/>
      <c r="FA771" s="1"/>
      <c r="FB771" s="1"/>
      <c r="FC771" s="1"/>
      <c r="FD771" s="1"/>
      <c r="FE771" s="1"/>
      <c r="FF771" s="1"/>
      <c r="FG771" s="1"/>
      <c r="FH771" s="1"/>
    </row>
    <row r="772" spans="1:164" ht="15.75" customHeight="1" x14ac:dyDescent="0.25">
      <c r="A772" s="1">
        <v>68505</v>
      </c>
      <c r="B772" s="1" t="s">
        <v>773</v>
      </c>
      <c r="C772" s="1" t="s">
        <v>818</v>
      </c>
      <c r="D772" s="1" t="s">
        <v>824</v>
      </c>
      <c r="E772" s="1">
        <v>2500</v>
      </c>
      <c r="F772" s="1" t="s">
        <v>834</v>
      </c>
      <c r="G772" s="1" t="s">
        <v>840</v>
      </c>
      <c r="H772" s="1" t="s">
        <v>841</v>
      </c>
      <c r="I772" s="1" t="s">
        <v>851</v>
      </c>
      <c r="J772" s="33">
        <v>69976.280632411072</v>
      </c>
      <c r="K772" s="33">
        <v>6832.513833992095</v>
      </c>
      <c r="L772" s="33">
        <v>12155.375494071146</v>
      </c>
      <c r="M772" s="33">
        <v>31953.407114624508</v>
      </c>
      <c r="N772" s="33">
        <v>10096.229249011858</v>
      </c>
      <c r="O772" s="33">
        <v>6934.94861660079</v>
      </c>
      <c r="P772" s="33">
        <v>2003.8063241106722</v>
      </c>
      <c r="Q772" s="33">
        <v>41952.343873517792</v>
      </c>
      <c r="R772" s="33">
        <v>996.67193675889337</v>
      </c>
      <c r="S772" s="33">
        <v>1821.9288537549407</v>
      </c>
      <c r="T772" s="33">
        <v>12267.95256916996</v>
      </c>
      <c r="U772" s="33">
        <v>6936.822134387352</v>
      </c>
      <c r="V772" s="33">
        <v>6001.8735177865619</v>
      </c>
      <c r="W772" s="33">
        <v>10161.936758893282</v>
      </c>
      <c r="X772" s="33">
        <v>2641.818181818182</v>
      </c>
      <c r="Y772" s="33">
        <v>1123.3399209486167</v>
      </c>
      <c r="Z772" s="33">
        <v>56529.640316205536</v>
      </c>
      <c r="AA772" s="33">
        <v>20230.877470355732</v>
      </c>
      <c r="AB772" s="33">
        <v>10442.683794466404</v>
      </c>
      <c r="AC772" s="33">
        <v>8851.9130434782619</v>
      </c>
      <c r="AD772" s="33">
        <v>7345.841897233202</v>
      </c>
      <c r="AE772" s="33">
        <v>9658.3241106719379</v>
      </c>
      <c r="AF772" s="33">
        <v>63902.719367588943</v>
      </c>
      <c r="AG772" s="33">
        <v>8246.0000000000018</v>
      </c>
      <c r="AH772" s="33">
        <v>11622.924901185772</v>
      </c>
      <c r="AI772" s="33">
        <v>23414.083003952572</v>
      </c>
      <c r="AJ772" s="33">
        <v>12082.901185770752</v>
      </c>
      <c r="AK772" s="33">
        <v>7303.6679841897248</v>
      </c>
      <c r="AL772" s="33">
        <v>1233.1422924901187</v>
      </c>
      <c r="AM772" s="33">
        <v>50221.861660079063</v>
      </c>
      <c r="AN772" s="33">
        <v>1689.8774703557315</v>
      </c>
      <c r="AO772" s="33">
        <v>3092.2608695652175</v>
      </c>
      <c r="AP772" s="33">
        <v>12908.833992094862</v>
      </c>
      <c r="AQ772" s="33">
        <v>8523.1304347826099</v>
      </c>
      <c r="AR772" s="33">
        <v>6896.6600790513839</v>
      </c>
      <c r="AS772" s="33">
        <v>13941.798418972334</v>
      </c>
      <c r="AT772" s="33">
        <v>2063.7470355731225</v>
      </c>
      <c r="AU772" s="33">
        <v>1105.5533596837947</v>
      </c>
      <c r="AV772" s="33">
        <v>57814.529644268783</v>
      </c>
      <c r="AW772" s="33">
        <v>20257.699604743084</v>
      </c>
      <c r="AX772" s="33">
        <v>10272.17786561265</v>
      </c>
      <c r="AY772" s="33">
        <v>6696.849802371542</v>
      </c>
      <c r="AZ772" s="33">
        <v>9741.8656126482219</v>
      </c>
      <c r="BA772" s="33">
        <v>10845.936758893282</v>
      </c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  <c r="BW772" s="1"/>
      <c r="BX772" s="1"/>
      <c r="BY772" s="1"/>
      <c r="BZ772" s="1"/>
      <c r="CA772" s="1"/>
      <c r="CB772" s="1"/>
      <c r="CC772" s="1"/>
      <c r="CD772" s="1"/>
      <c r="CE772" s="1"/>
      <c r="CF772" s="1"/>
      <c r="CG772" s="1"/>
      <c r="CH772" s="1"/>
      <c r="CI772" s="1"/>
      <c r="CJ772" s="1"/>
      <c r="CK772" s="1"/>
      <c r="CL772" s="1"/>
      <c r="CM772" s="1"/>
      <c r="CN772" s="1"/>
      <c r="CO772" s="1"/>
      <c r="CP772" s="1"/>
      <c r="CQ772" s="1"/>
      <c r="CR772" s="1"/>
      <c r="CS772" s="1"/>
      <c r="CT772" s="1"/>
      <c r="CU772" s="1"/>
      <c r="CV772" s="1"/>
      <c r="CW772" s="1"/>
      <c r="CX772" s="1"/>
      <c r="CY772" s="1"/>
      <c r="CZ772" s="1"/>
      <c r="DA772" s="1"/>
      <c r="DB772" s="1"/>
      <c r="DC772" s="1"/>
      <c r="DD772" s="1"/>
      <c r="DE772" s="1"/>
      <c r="DF772" s="1"/>
      <c r="DG772" s="1"/>
      <c r="DH772" s="1"/>
      <c r="DI772" s="1"/>
      <c r="DJ772" s="1"/>
      <c r="DK772" s="1"/>
      <c r="DL772" s="1"/>
      <c r="DM772" s="1"/>
      <c r="DN772" s="1"/>
      <c r="DO772" s="1"/>
      <c r="DP772" s="1"/>
      <c r="DQ772" s="1"/>
      <c r="DR772" s="1"/>
      <c r="DS772" s="1"/>
      <c r="DT772" s="1"/>
      <c r="DU772" s="1"/>
      <c r="DV772" s="1"/>
      <c r="DW772" s="1"/>
      <c r="DX772" s="1"/>
      <c r="DY772" s="1"/>
      <c r="DZ772" s="1"/>
      <c r="EA772" s="1"/>
      <c r="EB772" s="1"/>
      <c r="EC772" s="1"/>
      <c r="ED772" s="1"/>
      <c r="EE772" s="1"/>
      <c r="EF772" s="1"/>
      <c r="EG772" s="1"/>
      <c r="EH772" s="1"/>
      <c r="EI772" s="1"/>
      <c r="EJ772" s="1"/>
      <c r="EK772" s="1"/>
      <c r="EL772" s="1"/>
      <c r="EM772" s="1"/>
      <c r="EN772" s="1"/>
      <c r="EO772" s="1"/>
      <c r="EP772" s="1"/>
      <c r="EQ772" s="1"/>
      <c r="ER772" s="1"/>
      <c r="ES772" s="1"/>
      <c r="ET772" s="1"/>
      <c r="EU772" s="1"/>
      <c r="EV772" s="1"/>
      <c r="EW772" s="1"/>
      <c r="EX772" s="1"/>
      <c r="EY772" s="1"/>
      <c r="EZ772" s="1"/>
      <c r="FA772" s="1"/>
      <c r="FB772" s="1"/>
      <c r="FC772" s="1"/>
      <c r="FD772" s="1"/>
      <c r="FE772" s="1"/>
      <c r="FF772" s="1"/>
      <c r="FG772" s="1"/>
      <c r="FH772" s="1"/>
    </row>
    <row r="773" spans="1:164" ht="15.75" customHeight="1" x14ac:dyDescent="0.25">
      <c r="A773" s="1">
        <v>68506</v>
      </c>
      <c r="B773" s="1" t="s">
        <v>774</v>
      </c>
      <c r="C773" s="1" t="s">
        <v>818</v>
      </c>
      <c r="D773" s="1" t="s">
        <v>824</v>
      </c>
      <c r="E773" s="1">
        <v>2500</v>
      </c>
      <c r="F773" s="1" t="s">
        <v>832</v>
      </c>
      <c r="G773" s="1" t="s">
        <v>840</v>
      </c>
      <c r="H773" s="2" t="s">
        <v>841</v>
      </c>
      <c r="I773" s="1" t="s">
        <v>852</v>
      </c>
      <c r="J773" s="33">
        <v>68086.810276679855</v>
      </c>
      <c r="K773" s="33">
        <v>9559.7984189723338</v>
      </c>
      <c r="L773" s="33">
        <v>9199.7905138339938</v>
      </c>
      <c r="M773" s="33">
        <v>44025.296442687752</v>
      </c>
      <c r="N773" s="33">
        <v>2380.5533596837945</v>
      </c>
      <c r="O773" s="33">
        <v>2615.6007905138345</v>
      </c>
      <c r="P773" s="33">
        <v>305.77075098814231</v>
      </c>
      <c r="Q773" s="33">
        <v>46313.739130434784</v>
      </c>
      <c r="R773" s="33">
        <v>1065.1936758893282</v>
      </c>
      <c r="S773" s="33">
        <v>1503.5770750988145</v>
      </c>
      <c r="T773" s="33">
        <v>16680.264822134388</v>
      </c>
      <c r="U773" s="33">
        <v>8425.5533596837959</v>
      </c>
      <c r="V773" s="33">
        <v>6054.6837944664039</v>
      </c>
      <c r="W773" s="33">
        <v>11946.363636363638</v>
      </c>
      <c r="X773" s="33">
        <v>534.94071146245062</v>
      </c>
      <c r="Y773" s="33">
        <v>103.16205533596839</v>
      </c>
      <c r="Z773" s="33">
        <v>41350.189723320167</v>
      </c>
      <c r="AA773" s="33">
        <v>16372.723320158106</v>
      </c>
      <c r="AB773" s="33">
        <v>8025.3952569169969</v>
      </c>
      <c r="AC773" s="33">
        <v>5911.624505928854</v>
      </c>
      <c r="AD773" s="33">
        <v>3076.3596837944665</v>
      </c>
      <c r="AE773" s="33">
        <v>7964.0869565217399</v>
      </c>
      <c r="AF773" s="33">
        <v>65838.920948616607</v>
      </c>
      <c r="AG773" s="33">
        <v>10286.596837944664</v>
      </c>
      <c r="AH773" s="33">
        <v>8911.3162055335979</v>
      </c>
      <c r="AI773" s="33">
        <v>40578.482213438736</v>
      </c>
      <c r="AJ773" s="33">
        <v>2562.339920948617</v>
      </c>
      <c r="AK773" s="33">
        <v>2956.3478260869565</v>
      </c>
      <c r="AL773" s="33">
        <v>543.83794466403174</v>
      </c>
      <c r="AM773" s="33">
        <v>48398.95256916996</v>
      </c>
      <c r="AN773" s="33">
        <v>1059.3478260869567</v>
      </c>
      <c r="AO773" s="33">
        <v>1634.3675889328065</v>
      </c>
      <c r="AP773" s="33">
        <v>16813.007905138344</v>
      </c>
      <c r="AQ773" s="33">
        <v>7689.750988142293</v>
      </c>
      <c r="AR773" s="33">
        <v>5806.758893280632</v>
      </c>
      <c r="AS773" s="33">
        <v>14756.086956521742</v>
      </c>
      <c r="AT773" s="33">
        <v>572.04347826086962</v>
      </c>
      <c r="AU773" s="33">
        <v>67.588932806324109</v>
      </c>
      <c r="AV773" s="33">
        <v>45952</v>
      </c>
      <c r="AW773" s="33">
        <v>22029.988142292492</v>
      </c>
      <c r="AX773" s="33">
        <v>7267.122529644269</v>
      </c>
      <c r="AY773" s="33">
        <v>6527.1185770750999</v>
      </c>
      <c r="AZ773" s="33">
        <v>3315.0553359683799</v>
      </c>
      <c r="BA773" s="33">
        <v>6812.715415019763</v>
      </c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  <c r="BW773" s="1"/>
      <c r="BX773" s="1"/>
      <c r="BY773" s="1"/>
      <c r="BZ773" s="1"/>
      <c r="CA773" s="1"/>
      <c r="CB773" s="1"/>
      <c r="CC773" s="1"/>
      <c r="CD773" s="1"/>
      <c r="CE773" s="1"/>
      <c r="CF773" s="1"/>
      <c r="CG773" s="1"/>
      <c r="CH773" s="1"/>
      <c r="CI773" s="1"/>
      <c r="CJ773" s="1"/>
      <c r="CK773" s="1"/>
      <c r="CL773" s="1"/>
      <c r="CM773" s="1"/>
      <c r="CN773" s="1"/>
      <c r="CO773" s="1"/>
      <c r="CP773" s="1"/>
      <c r="CQ773" s="1"/>
      <c r="CR773" s="1"/>
      <c r="CS773" s="1"/>
      <c r="CT773" s="1"/>
      <c r="CU773" s="1"/>
      <c r="CV773" s="1"/>
      <c r="CW773" s="1"/>
      <c r="CX773" s="1"/>
      <c r="CY773" s="1"/>
      <c r="CZ773" s="1"/>
      <c r="DA773" s="1"/>
      <c r="DB773" s="1"/>
      <c r="DC773" s="1"/>
      <c r="DD773" s="1"/>
      <c r="DE773" s="1"/>
      <c r="DF773" s="1"/>
      <c r="DG773" s="1"/>
      <c r="DH773" s="1"/>
      <c r="DI773" s="1"/>
      <c r="DJ773" s="1"/>
      <c r="DK773" s="1"/>
      <c r="DL773" s="1"/>
      <c r="DM773" s="1"/>
      <c r="DN773" s="1"/>
      <c r="DO773" s="1"/>
      <c r="DP773" s="1"/>
      <c r="DQ773" s="1"/>
      <c r="DR773" s="1"/>
      <c r="DS773" s="1"/>
      <c r="DT773" s="1"/>
      <c r="DU773" s="1"/>
      <c r="DV773" s="1"/>
      <c r="DW773" s="1"/>
      <c r="DX773" s="1"/>
      <c r="DY773" s="1"/>
      <c r="DZ773" s="1"/>
      <c r="EA773" s="1"/>
      <c r="EB773" s="1"/>
      <c r="EC773" s="1"/>
      <c r="ED773" s="1"/>
      <c r="EE773" s="1"/>
      <c r="EF773" s="1"/>
      <c r="EG773" s="1"/>
      <c r="EH773" s="1"/>
      <c r="EI773" s="1"/>
      <c r="EJ773" s="1"/>
      <c r="EK773" s="1"/>
      <c r="EL773" s="1"/>
      <c r="EM773" s="1"/>
      <c r="EN773" s="1"/>
      <c r="EO773" s="1"/>
      <c r="EP773" s="1"/>
      <c r="EQ773" s="1"/>
      <c r="ER773" s="1"/>
      <c r="ES773" s="1"/>
      <c r="ET773" s="1"/>
      <c r="EU773" s="1"/>
      <c r="EV773" s="1"/>
      <c r="EW773" s="1"/>
      <c r="EX773" s="1"/>
      <c r="EY773" s="1"/>
      <c r="EZ773" s="1"/>
      <c r="FA773" s="1"/>
      <c r="FB773" s="1"/>
      <c r="FC773" s="1"/>
      <c r="FD773" s="1"/>
      <c r="FE773" s="1"/>
      <c r="FF773" s="1"/>
      <c r="FG773" s="1"/>
      <c r="FH773" s="1"/>
    </row>
    <row r="774" spans="1:164" ht="15.75" customHeight="1" x14ac:dyDescent="0.25">
      <c r="A774" s="1">
        <v>68508</v>
      </c>
      <c r="B774" s="1" t="s">
        <v>775</v>
      </c>
      <c r="C774" s="1" t="s">
        <v>820</v>
      </c>
      <c r="D774" s="1" t="s">
        <v>824</v>
      </c>
      <c r="E774" s="1">
        <v>2200</v>
      </c>
      <c r="F774" s="1" t="s">
        <v>832</v>
      </c>
      <c r="G774" s="1" t="s">
        <v>840</v>
      </c>
      <c r="H774" s="2" t="s">
        <v>841</v>
      </c>
      <c r="I774" s="1" t="s">
        <v>852</v>
      </c>
      <c r="J774" s="33">
        <v>68845.478260869568</v>
      </c>
      <c r="K774" s="33">
        <v>7039.7667984189729</v>
      </c>
      <c r="L774" s="33">
        <v>13841.430830039526</v>
      </c>
      <c r="M774" s="33">
        <v>30018.810276679844</v>
      </c>
      <c r="N774" s="33">
        <v>11378.430830039526</v>
      </c>
      <c r="O774" s="33">
        <v>4753.857707509881</v>
      </c>
      <c r="P774" s="33">
        <v>1813.1818181818185</v>
      </c>
      <c r="Q774" s="33">
        <v>51294.640316205536</v>
      </c>
      <c r="R774" s="33">
        <v>1174.7470355731227</v>
      </c>
      <c r="S774" s="33">
        <v>1544.2806324110675</v>
      </c>
      <c r="T774" s="33">
        <v>18257.94466403162</v>
      </c>
      <c r="U774" s="33">
        <v>7868.482213438735</v>
      </c>
      <c r="V774" s="33">
        <v>8688.9011857707501</v>
      </c>
      <c r="W774" s="33">
        <v>10666.861660079052</v>
      </c>
      <c r="X774" s="33">
        <v>1770.9051383399212</v>
      </c>
      <c r="Y774" s="33">
        <v>1322.5177865612648</v>
      </c>
      <c r="Z774" s="33">
        <v>49420.833992094871</v>
      </c>
      <c r="AA774" s="33">
        <v>17846.055335968384</v>
      </c>
      <c r="AB774" s="33">
        <v>7161.1027667984199</v>
      </c>
      <c r="AC774" s="33">
        <v>8771.6363636363658</v>
      </c>
      <c r="AD774" s="33">
        <v>7281.316205533597</v>
      </c>
      <c r="AE774" s="33">
        <v>8360.7233201581039</v>
      </c>
      <c r="AF774" s="33">
        <v>71849.739130434784</v>
      </c>
      <c r="AG774" s="33">
        <v>8931.9604743083019</v>
      </c>
      <c r="AH774" s="33">
        <v>13649.905138339922</v>
      </c>
      <c r="AI774" s="33">
        <v>32269.988142292495</v>
      </c>
      <c r="AJ774" s="33">
        <v>12250.675889328064</v>
      </c>
      <c r="AK774" s="33">
        <v>3556.525691699605</v>
      </c>
      <c r="AL774" s="33">
        <v>1190.6837944664032</v>
      </c>
      <c r="AM774" s="33">
        <v>61457.802371541504</v>
      </c>
      <c r="AN774" s="33">
        <v>1979.1027667984192</v>
      </c>
      <c r="AO774" s="33">
        <v>2323.533596837945</v>
      </c>
      <c r="AP774" s="33">
        <v>20658.146245059292</v>
      </c>
      <c r="AQ774" s="33">
        <v>8251.3241106719361</v>
      </c>
      <c r="AR774" s="33">
        <v>9838.7035573122539</v>
      </c>
      <c r="AS774" s="33">
        <v>14949.533596837946</v>
      </c>
      <c r="AT774" s="33">
        <v>1986.6719367588933</v>
      </c>
      <c r="AU774" s="33">
        <v>1470.7865612648222</v>
      </c>
      <c r="AV774" s="33">
        <v>54245.786561264824</v>
      </c>
      <c r="AW774" s="33">
        <v>18660.063241106724</v>
      </c>
      <c r="AX774" s="33">
        <v>7508.739130434783</v>
      </c>
      <c r="AY774" s="33">
        <v>8300.3438735177861</v>
      </c>
      <c r="AZ774" s="33">
        <v>8506.7035573122539</v>
      </c>
      <c r="BA774" s="33">
        <v>11269.936758893282</v>
      </c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  <c r="BW774" s="1"/>
      <c r="BX774" s="1"/>
      <c r="BY774" s="1"/>
      <c r="BZ774" s="1"/>
      <c r="CA774" s="1"/>
      <c r="CB774" s="1"/>
      <c r="CC774" s="1"/>
      <c r="CD774" s="1"/>
      <c r="CE774" s="1"/>
      <c r="CF774" s="1"/>
      <c r="CG774" s="1"/>
      <c r="CH774" s="1"/>
      <c r="CI774" s="1"/>
      <c r="CJ774" s="1"/>
      <c r="CK774" s="1"/>
      <c r="CL774" s="1"/>
      <c r="CM774" s="1"/>
      <c r="CN774" s="1"/>
      <c r="CO774" s="1"/>
      <c r="CP774" s="1"/>
      <c r="CQ774" s="1"/>
      <c r="CR774" s="1"/>
      <c r="CS774" s="1"/>
      <c r="CT774" s="1"/>
      <c r="CU774" s="1"/>
      <c r="CV774" s="1"/>
      <c r="CW774" s="1"/>
      <c r="CX774" s="1"/>
      <c r="CY774" s="1"/>
      <c r="CZ774" s="1"/>
      <c r="DA774" s="1"/>
      <c r="DB774" s="1"/>
      <c r="DC774" s="1"/>
      <c r="DD774" s="1"/>
      <c r="DE774" s="1"/>
      <c r="DF774" s="1"/>
      <c r="DG774" s="1"/>
      <c r="DH774" s="1"/>
      <c r="DI774" s="1"/>
      <c r="DJ774" s="1"/>
      <c r="DK774" s="1"/>
      <c r="DL774" s="1"/>
      <c r="DM774" s="1"/>
      <c r="DN774" s="1"/>
      <c r="DO774" s="1"/>
      <c r="DP774" s="1"/>
      <c r="DQ774" s="1"/>
      <c r="DR774" s="1"/>
      <c r="DS774" s="1"/>
      <c r="DT774" s="1"/>
      <c r="DU774" s="1"/>
      <c r="DV774" s="1"/>
      <c r="DW774" s="1"/>
      <c r="DX774" s="1"/>
      <c r="DY774" s="1"/>
      <c r="DZ774" s="1"/>
      <c r="EA774" s="1"/>
      <c r="EB774" s="1"/>
      <c r="EC774" s="1"/>
      <c r="ED774" s="1"/>
      <c r="EE774" s="1"/>
      <c r="EF774" s="1"/>
      <c r="EG774" s="1"/>
      <c r="EH774" s="1"/>
      <c r="EI774" s="1"/>
      <c r="EJ774" s="1"/>
      <c r="EK774" s="1"/>
      <c r="EL774" s="1"/>
      <c r="EM774" s="1"/>
      <c r="EN774" s="1"/>
      <c r="EO774" s="1"/>
      <c r="EP774" s="1"/>
      <c r="EQ774" s="1"/>
      <c r="ER774" s="1"/>
      <c r="ES774" s="1"/>
      <c r="ET774" s="1"/>
      <c r="EU774" s="1"/>
      <c r="EV774" s="1"/>
      <c r="EW774" s="1"/>
      <c r="EX774" s="1"/>
      <c r="EY774" s="1"/>
      <c r="EZ774" s="1"/>
      <c r="FA774" s="1"/>
      <c r="FB774" s="1"/>
      <c r="FC774" s="1"/>
      <c r="FD774" s="1"/>
      <c r="FE774" s="1"/>
      <c r="FF774" s="1"/>
      <c r="FG774" s="1"/>
      <c r="FH774" s="1"/>
    </row>
    <row r="775" spans="1:164" ht="15.75" customHeight="1" x14ac:dyDescent="0.25">
      <c r="A775" s="1">
        <v>68509</v>
      </c>
      <c r="B775" s="1" t="s">
        <v>776</v>
      </c>
      <c r="C775" s="1" t="s">
        <v>818</v>
      </c>
      <c r="D775" s="1" t="s">
        <v>827</v>
      </c>
      <c r="E775" s="1">
        <v>3582</v>
      </c>
      <c r="F775" s="1" t="s">
        <v>835</v>
      </c>
      <c r="G775" s="1" t="s">
        <v>840</v>
      </c>
      <c r="H775" s="1" t="s">
        <v>842</v>
      </c>
      <c r="I775" s="1" t="s">
        <v>852</v>
      </c>
      <c r="J775" s="33">
        <v>48491.936758893287</v>
      </c>
      <c r="K775" s="33">
        <v>4568.505928853755</v>
      </c>
      <c r="L775" s="33">
        <v>8088.9209486166019</v>
      </c>
      <c r="M775" s="33">
        <v>20172.0790513834</v>
      </c>
      <c r="N775" s="33">
        <v>5912.01976284585</v>
      </c>
      <c r="O775" s="33">
        <v>9161.0434782608718</v>
      </c>
      <c r="P775" s="33">
        <v>589.36758893280637</v>
      </c>
      <c r="Q775" s="33">
        <v>63490.320158102761</v>
      </c>
      <c r="R775" s="33">
        <v>2338.624505928854</v>
      </c>
      <c r="S775" s="33">
        <v>3534.118577075099</v>
      </c>
      <c r="T775" s="33">
        <v>19739.620553359684</v>
      </c>
      <c r="U775" s="33">
        <v>11997.415019762846</v>
      </c>
      <c r="V775" s="33">
        <v>9541.9169960474319</v>
      </c>
      <c r="W775" s="33">
        <v>12868.952569169962</v>
      </c>
      <c r="X775" s="33">
        <v>2190.118577075099</v>
      </c>
      <c r="Y775" s="33">
        <v>1279.5533596837945</v>
      </c>
      <c r="Z775" s="33">
        <v>62113.553359683799</v>
      </c>
      <c r="AA775" s="33">
        <v>27771.422924901188</v>
      </c>
      <c r="AB775" s="33">
        <v>11570.249011857708</v>
      </c>
      <c r="AC775" s="33">
        <v>6722.249011857708</v>
      </c>
      <c r="AD775" s="33">
        <v>4956.9604743083009</v>
      </c>
      <c r="AE775" s="33">
        <v>11092.671936758894</v>
      </c>
      <c r="AF775" s="33">
        <v>48803.909090909096</v>
      </c>
      <c r="AG775" s="33">
        <v>5351.936758893281</v>
      </c>
      <c r="AH775" s="33">
        <v>7794.2292490118589</v>
      </c>
      <c r="AI775" s="33">
        <v>19776.08695652174</v>
      </c>
      <c r="AJ775" s="33">
        <v>6519.8774703557319</v>
      </c>
      <c r="AK775" s="33">
        <v>8759.6166007905158</v>
      </c>
      <c r="AL775" s="33">
        <v>602.16205533596849</v>
      </c>
      <c r="AM775" s="33">
        <v>53827.403162055343</v>
      </c>
      <c r="AN775" s="33">
        <v>1823.2569169960477</v>
      </c>
      <c r="AO775" s="33">
        <v>2458.6798418972335</v>
      </c>
      <c r="AP775" s="33">
        <v>17147.660079051384</v>
      </c>
      <c r="AQ775" s="33">
        <v>9261.3003952569179</v>
      </c>
      <c r="AR775" s="33">
        <v>6680.0395256917</v>
      </c>
      <c r="AS775" s="33">
        <v>12831.22134387352</v>
      </c>
      <c r="AT775" s="33">
        <v>2378.403162055336</v>
      </c>
      <c r="AU775" s="33">
        <v>1246.8418972332017</v>
      </c>
      <c r="AV775" s="33">
        <v>54814.960474308296</v>
      </c>
      <c r="AW775" s="33">
        <v>25013.011857707512</v>
      </c>
      <c r="AX775" s="33">
        <v>11342.256916996048</v>
      </c>
      <c r="AY775" s="33">
        <v>4784.0592885375499</v>
      </c>
      <c r="AZ775" s="33">
        <v>3373.205533596838</v>
      </c>
      <c r="BA775" s="33">
        <v>10302.426877470356</v>
      </c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  <c r="BW775" s="1"/>
      <c r="BX775" s="1"/>
      <c r="BY775" s="1"/>
      <c r="BZ775" s="1"/>
      <c r="CA775" s="1"/>
      <c r="CB775" s="1"/>
      <c r="CC775" s="1"/>
      <c r="CD775" s="1"/>
      <c r="CE775" s="1"/>
      <c r="CF775" s="1"/>
      <c r="CG775" s="1"/>
      <c r="CH775" s="1"/>
      <c r="CI775" s="1"/>
      <c r="CJ775" s="1"/>
      <c r="CK775" s="1"/>
      <c r="CL775" s="1"/>
      <c r="CM775" s="1"/>
      <c r="CN775" s="1"/>
      <c r="CO775" s="1"/>
      <c r="CP775" s="1"/>
      <c r="CQ775" s="1"/>
      <c r="CR775" s="1"/>
      <c r="CS775" s="1"/>
      <c r="CT775" s="1"/>
      <c r="CU775" s="1"/>
      <c r="CV775" s="1"/>
      <c r="CW775" s="1"/>
      <c r="CX775" s="1"/>
      <c r="CY775" s="1"/>
      <c r="CZ775" s="1"/>
      <c r="DA775" s="1"/>
      <c r="DB775" s="1"/>
      <c r="DC775" s="1"/>
      <c r="DD775" s="1"/>
      <c r="DE775" s="1"/>
      <c r="DF775" s="1"/>
      <c r="DG775" s="1"/>
      <c r="DH775" s="1"/>
      <c r="DI775" s="1"/>
      <c r="DJ775" s="1"/>
      <c r="DK775" s="1"/>
      <c r="DL775" s="1"/>
      <c r="DM775" s="1"/>
      <c r="DN775" s="1"/>
      <c r="DO775" s="1"/>
      <c r="DP775" s="1"/>
      <c r="DQ775" s="1"/>
      <c r="DR775" s="1"/>
      <c r="DS775" s="1"/>
      <c r="DT775" s="1"/>
      <c r="DU775" s="1"/>
      <c r="DV775" s="1"/>
      <c r="DW775" s="1"/>
      <c r="DX775" s="1"/>
      <c r="DY775" s="1"/>
      <c r="DZ775" s="1"/>
      <c r="EA775" s="1"/>
      <c r="EB775" s="1"/>
      <c r="EC775" s="1"/>
      <c r="ED775" s="1"/>
      <c r="EE775" s="1"/>
      <c r="EF775" s="1"/>
      <c r="EG775" s="1"/>
      <c r="EH775" s="1"/>
      <c r="EI775" s="1"/>
      <c r="EJ775" s="1"/>
      <c r="EK775" s="1"/>
      <c r="EL775" s="1"/>
      <c r="EM775" s="1"/>
      <c r="EN775" s="1"/>
      <c r="EO775" s="1"/>
      <c r="EP775" s="1"/>
      <c r="EQ775" s="1"/>
      <c r="ER775" s="1"/>
      <c r="ES775" s="1"/>
      <c r="ET775" s="1"/>
      <c r="EU775" s="1"/>
      <c r="EV775" s="1"/>
      <c r="EW775" s="1"/>
      <c r="EX775" s="1"/>
      <c r="EY775" s="1"/>
      <c r="EZ775" s="1"/>
      <c r="FA775" s="1"/>
      <c r="FB775" s="1"/>
      <c r="FC775" s="1"/>
      <c r="FD775" s="1"/>
      <c r="FE775" s="1"/>
      <c r="FF775" s="1"/>
      <c r="FG775" s="1"/>
      <c r="FH775" s="1"/>
    </row>
    <row r="776" spans="1:164" ht="15.75" customHeight="1" x14ac:dyDescent="0.25">
      <c r="A776" s="1">
        <v>68515</v>
      </c>
      <c r="B776" s="1" t="s">
        <v>777</v>
      </c>
      <c r="C776" s="1" t="s">
        <v>819</v>
      </c>
      <c r="D776" s="1" t="s">
        <v>823</v>
      </c>
      <c r="E776" s="1">
        <v>1560</v>
      </c>
      <c r="F776" s="1" t="s">
        <v>836</v>
      </c>
      <c r="G776" s="1" t="s">
        <v>840</v>
      </c>
      <c r="H776" s="1" t="s">
        <v>844</v>
      </c>
      <c r="I776" s="1" t="s">
        <v>851</v>
      </c>
      <c r="J776" s="33">
        <v>21799.233201581032</v>
      </c>
      <c r="K776" s="33">
        <v>2051.422924901186</v>
      </c>
      <c r="L776" s="33">
        <v>3017.328063241107</v>
      </c>
      <c r="M776" s="33">
        <v>9047.04743083004</v>
      </c>
      <c r="N776" s="33">
        <v>3734.2490118577075</v>
      </c>
      <c r="O776" s="33">
        <v>2981.1818181818185</v>
      </c>
      <c r="P776" s="33">
        <v>968.00395256917011</v>
      </c>
      <c r="Q776" s="33">
        <v>25121.94466403162</v>
      </c>
      <c r="R776" s="33">
        <v>483.69565217391306</v>
      </c>
      <c r="S776" s="33">
        <v>935.00395256917</v>
      </c>
      <c r="T776" s="33">
        <v>7501.4268774703569</v>
      </c>
      <c r="U776" s="33">
        <v>4119.936758893281</v>
      </c>
      <c r="V776" s="33">
        <v>4620.2055335968389</v>
      </c>
      <c r="W776" s="33">
        <v>4113.395256916996</v>
      </c>
      <c r="X776" s="33">
        <v>2584.1699604743085</v>
      </c>
      <c r="Y776" s="33">
        <v>764.11067193675899</v>
      </c>
      <c r="Z776" s="33">
        <v>32231.960474308296</v>
      </c>
      <c r="AA776" s="33">
        <v>15072.446640316208</v>
      </c>
      <c r="AB776" s="33">
        <v>3021.0869565217395</v>
      </c>
      <c r="AC776" s="33">
        <v>6533.205533596838</v>
      </c>
      <c r="AD776" s="33">
        <v>4319.632411067194</v>
      </c>
      <c r="AE776" s="33">
        <v>3285.5889328063249</v>
      </c>
      <c r="AF776" s="33">
        <v>23165.256916996048</v>
      </c>
      <c r="AG776" s="33">
        <v>1973.0118577075102</v>
      </c>
      <c r="AH776" s="33">
        <v>4412.221343873518</v>
      </c>
      <c r="AI776" s="33">
        <v>9980.185770750988</v>
      </c>
      <c r="AJ776" s="33">
        <v>3162.8656126482215</v>
      </c>
      <c r="AK776" s="33">
        <v>2599.4703557312255</v>
      </c>
      <c r="AL776" s="33">
        <v>1037.501976284585</v>
      </c>
      <c r="AM776" s="33">
        <v>26177.391304347828</v>
      </c>
      <c r="AN776" s="33">
        <v>505.83399209486169</v>
      </c>
      <c r="AO776" s="33">
        <v>956.24505928853773</v>
      </c>
      <c r="AP776" s="33">
        <v>7896.4031620553369</v>
      </c>
      <c r="AQ776" s="33">
        <v>4081.375494071146</v>
      </c>
      <c r="AR776" s="33">
        <v>5373.7826086956529</v>
      </c>
      <c r="AS776" s="33">
        <v>4595.379446640316</v>
      </c>
      <c r="AT776" s="33">
        <v>1967.6403162055337</v>
      </c>
      <c r="AU776" s="33">
        <v>800.73122529644274</v>
      </c>
      <c r="AV776" s="33">
        <v>28239.561264822136</v>
      </c>
      <c r="AW776" s="33">
        <v>10974.865612648222</v>
      </c>
      <c r="AX776" s="33">
        <v>3101.0948616600795</v>
      </c>
      <c r="AY776" s="33">
        <v>6187.403162055336</v>
      </c>
      <c r="AZ776" s="33">
        <v>4946.1581027667989</v>
      </c>
      <c r="BA776" s="33">
        <v>3030.0395256917</v>
      </c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  <c r="BW776" s="1"/>
      <c r="BX776" s="1"/>
      <c r="BY776" s="1"/>
      <c r="BZ776" s="1"/>
      <c r="CA776" s="1"/>
      <c r="CB776" s="1"/>
      <c r="CC776" s="1"/>
      <c r="CD776" s="1"/>
      <c r="CE776" s="1"/>
      <c r="CF776" s="1"/>
      <c r="CG776" s="1"/>
      <c r="CH776" s="1"/>
      <c r="CI776" s="1"/>
      <c r="CJ776" s="1"/>
      <c r="CK776" s="1"/>
      <c r="CL776" s="1"/>
      <c r="CM776" s="1"/>
      <c r="CN776" s="1"/>
      <c r="CO776" s="1"/>
      <c r="CP776" s="1"/>
      <c r="CQ776" s="1"/>
      <c r="CR776" s="1"/>
      <c r="CS776" s="1"/>
      <c r="CT776" s="1"/>
      <c r="CU776" s="1"/>
      <c r="CV776" s="1"/>
      <c r="CW776" s="1"/>
      <c r="CX776" s="1"/>
      <c r="CY776" s="1"/>
      <c r="CZ776" s="1"/>
      <c r="DA776" s="1"/>
      <c r="DB776" s="1"/>
      <c r="DC776" s="1"/>
      <c r="DD776" s="1"/>
      <c r="DE776" s="1"/>
      <c r="DF776" s="1"/>
      <c r="DG776" s="1"/>
      <c r="DH776" s="1"/>
      <c r="DI776" s="1"/>
      <c r="DJ776" s="1"/>
      <c r="DK776" s="1"/>
      <c r="DL776" s="1"/>
      <c r="DM776" s="1"/>
      <c r="DN776" s="1"/>
      <c r="DO776" s="1"/>
      <c r="DP776" s="1"/>
      <c r="DQ776" s="1"/>
      <c r="DR776" s="1"/>
      <c r="DS776" s="1"/>
      <c r="DT776" s="1"/>
      <c r="DU776" s="1"/>
      <c r="DV776" s="1"/>
      <c r="DW776" s="1"/>
      <c r="DX776" s="1"/>
      <c r="DY776" s="1"/>
      <c r="DZ776" s="1"/>
      <c r="EA776" s="1"/>
      <c r="EB776" s="1"/>
      <c r="EC776" s="1"/>
      <c r="ED776" s="1"/>
      <c r="EE776" s="1"/>
      <c r="EF776" s="1"/>
      <c r="EG776" s="1"/>
      <c r="EH776" s="1"/>
      <c r="EI776" s="1"/>
      <c r="EJ776" s="1"/>
      <c r="EK776" s="1"/>
      <c r="EL776" s="1"/>
      <c r="EM776" s="1"/>
      <c r="EN776" s="1"/>
      <c r="EO776" s="1"/>
      <c r="EP776" s="1"/>
      <c r="EQ776" s="1"/>
      <c r="ER776" s="1"/>
      <c r="ES776" s="1"/>
      <c r="ET776" s="1"/>
      <c r="EU776" s="1"/>
      <c r="EV776" s="1"/>
      <c r="EW776" s="1"/>
      <c r="EX776" s="1"/>
      <c r="EY776" s="1"/>
      <c r="EZ776" s="1"/>
      <c r="FA776" s="1"/>
      <c r="FB776" s="1"/>
      <c r="FC776" s="1"/>
      <c r="FD776" s="1"/>
      <c r="FE776" s="1"/>
      <c r="FF776" s="1"/>
      <c r="FG776" s="1"/>
      <c r="FH776" s="1"/>
    </row>
    <row r="777" spans="1:164" ht="15.75" customHeight="1" x14ac:dyDescent="0.25">
      <c r="A777" s="1">
        <v>68518</v>
      </c>
      <c r="B777" s="1" t="s">
        <v>778</v>
      </c>
      <c r="C777" s="1" t="s">
        <v>817</v>
      </c>
      <c r="D777" s="1" t="s">
        <v>827</v>
      </c>
      <c r="E777" s="1">
        <v>3000</v>
      </c>
      <c r="F777" s="1" t="s">
        <v>835</v>
      </c>
      <c r="G777" s="1" t="s">
        <v>840</v>
      </c>
      <c r="H777" s="1" t="s">
        <v>845</v>
      </c>
      <c r="I777" s="1" t="s">
        <v>852</v>
      </c>
      <c r="J777" s="33">
        <v>96555.098814229263</v>
      </c>
      <c r="K777" s="33">
        <v>9687.3833992094878</v>
      </c>
      <c r="L777" s="33">
        <v>13808.2766798419</v>
      </c>
      <c r="M777" s="33">
        <v>34729.292490118583</v>
      </c>
      <c r="N777" s="33">
        <v>15213.980237154152</v>
      </c>
      <c r="O777" s="33">
        <v>21362.802371541504</v>
      </c>
      <c r="P777" s="33">
        <v>1753.3636363636365</v>
      </c>
      <c r="Q777" s="33">
        <v>154958.66403162054</v>
      </c>
      <c r="R777" s="33">
        <v>3713.391304347826</v>
      </c>
      <c r="S777" s="33">
        <v>4716.944664031621</v>
      </c>
      <c r="T777" s="33">
        <v>41305.731225296448</v>
      </c>
      <c r="U777" s="33">
        <v>24107.841897233204</v>
      </c>
      <c r="V777" s="33">
        <v>38934.616600790512</v>
      </c>
      <c r="W777" s="33">
        <v>29176.632411067199</v>
      </c>
      <c r="X777" s="33">
        <v>8063.703557312253</v>
      </c>
      <c r="Y777" s="33">
        <v>4939.8023715415029</v>
      </c>
      <c r="Z777" s="33">
        <v>114068.1699604743</v>
      </c>
      <c r="AA777" s="33">
        <v>54233.201581027672</v>
      </c>
      <c r="AB777" s="33">
        <v>13724.391304347826</v>
      </c>
      <c r="AC777" s="33">
        <v>13027.430830039528</v>
      </c>
      <c r="AD777" s="33">
        <v>10473.992094861662</v>
      </c>
      <c r="AE777" s="33">
        <v>22609.154150197632</v>
      </c>
      <c r="AF777" s="33">
        <v>83229.549407114639</v>
      </c>
      <c r="AG777" s="33">
        <v>7775.2608695652179</v>
      </c>
      <c r="AH777" s="33">
        <v>12209.897233201582</v>
      </c>
      <c r="AI777" s="33">
        <v>28919.620553359684</v>
      </c>
      <c r="AJ777" s="33">
        <v>14099.577075098816</v>
      </c>
      <c r="AK777" s="33">
        <v>18378.0790513834</v>
      </c>
      <c r="AL777" s="33">
        <v>1847.114624505929</v>
      </c>
      <c r="AM777" s="33">
        <v>159465.85770750989</v>
      </c>
      <c r="AN777" s="33">
        <v>4551.7588932806329</v>
      </c>
      <c r="AO777" s="33">
        <v>5467.415019762846</v>
      </c>
      <c r="AP777" s="33">
        <v>43797.26877470356</v>
      </c>
      <c r="AQ777" s="33">
        <v>19727.762845849804</v>
      </c>
      <c r="AR777" s="33">
        <v>34899.098814229255</v>
      </c>
      <c r="AS777" s="33">
        <v>37463.909090909096</v>
      </c>
      <c r="AT777" s="33">
        <v>8576.411067193676</v>
      </c>
      <c r="AU777" s="33">
        <v>4982.233201581028</v>
      </c>
      <c r="AV777" s="33">
        <v>112644.36758893282</v>
      </c>
      <c r="AW777" s="33">
        <v>55265.466403162063</v>
      </c>
      <c r="AX777" s="33">
        <v>12349.11067193676</v>
      </c>
      <c r="AY777" s="33">
        <v>14775.822134387354</v>
      </c>
      <c r="AZ777" s="33">
        <v>14463.498023715416</v>
      </c>
      <c r="BA777" s="33">
        <v>15790.470355731226</v>
      </c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  <c r="BW777" s="1"/>
      <c r="BX777" s="1"/>
      <c r="BY777" s="1"/>
      <c r="BZ777" s="1"/>
      <c r="CA777" s="1"/>
      <c r="CB777" s="1"/>
      <c r="CC777" s="1"/>
      <c r="CD777" s="1"/>
      <c r="CE777" s="1"/>
      <c r="CF777" s="1"/>
      <c r="CG777" s="1"/>
      <c r="CH777" s="1"/>
      <c r="CI777" s="1"/>
      <c r="CJ777" s="1"/>
      <c r="CK777" s="1"/>
      <c r="CL777" s="1"/>
      <c r="CM777" s="1"/>
      <c r="CN777" s="1"/>
      <c r="CO777" s="1"/>
      <c r="CP777" s="1"/>
      <c r="CQ777" s="1"/>
      <c r="CR777" s="1"/>
      <c r="CS777" s="1"/>
      <c r="CT777" s="1"/>
      <c r="CU777" s="1"/>
      <c r="CV777" s="1"/>
      <c r="CW777" s="1"/>
      <c r="CX777" s="1"/>
      <c r="CY777" s="1"/>
      <c r="CZ777" s="1"/>
      <c r="DA777" s="1"/>
      <c r="DB777" s="1"/>
      <c r="DC777" s="1"/>
      <c r="DD777" s="1"/>
      <c r="DE777" s="1"/>
      <c r="DF777" s="1"/>
      <c r="DG777" s="1"/>
      <c r="DH777" s="1"/>
      <c r="DI777" s="1"/>
      <c r="DJ777" s="1"/>
      <c r="DK777" s="1"/>
      <c r="DL777" s="1"/>
      <c r="DM777" s="1"/>
      <c r="DN777" s="1"/>
      <c r="DO777" s="1"/>
      <c r="DP777" s="1"/>
      <c r="DQ777" s="1"/>
      <c r="DR777" s="1"/>
      <c r="DS777" s="1"/>
      <c r="DT777" s="1"/>
      <c r="DU777" s="1"/>
      <c r="DV777" s="1"/>
      <c r="DW777" s="1"/>
      <c r="DX777" s="1"/>
      <c r="DY777" s="1"/>
      <c r="DZ777" s="1"/>
      <c r="EA777" s="1"/>
      <c r="EB777" s="1"/>
      <c r="EC777" s="1"/>
      <c r="ED777" s="1"/>
      <c r="EE777" s="1"/>
      <c r="EF777" s="1"/>
      <c r="EG777" s="1"/>
      <c r="EH777" s="1"/>
      <c r="EI777" s="1"/>
      <c r="EJ777" s="1"/>
      <c r="EK777" s="1"/>
      <c r="EL777" s="1"/>
      <c r="EM777" s="1"/>
      <c r="EN777" s="1"/>
      <c r="EO777" s="1"/>
      <c r="EP777" s="1"/>
      <c r="EQ777" s="1"/>
      <c r="ER777" s="1"/>
      <c r="ES777" s="1"/>
      <c r="ET777" s="1"/>
      <c r="EU777" s="1"/>
      <c r="EV777" s="1"/>
      <c r="EW777" s="1"/>
      <c r="EX777" s="1"/>
      <c r="EY777" s="1"/>
      <c r="EZ777" s="1"/>
      <c r="FA777" s="1"/>
      <c r="FB777" s="1"/>
      <c r="FC777" s="1"/>
      <c r="FD777" s="1"/>
      <c r="FE777" s="1"/>
      <c r="FF777" s="1"/>
      <c r="FG777" s="1"/>
      <c r="FH777" s="1"/>
    </row>
    <row r="778" spans="1:164" ht="15.75" customHeight="1" x14ac:dyDescent="0.25">
      <c r="A778" s="1">
        <v>68527</v>
      </c>
      <c r="B778" s="1" t="s">
        <v>779</v>
      </c>
      <c r="C778" s="1" t="s">
        <v>819</v>
      </c>
      <c r="D778" s="1" t="s">
        <v>823</v>
      </c>
      <c r="E778" s="1">
        <v>1595</v>
      </c>
      <c r="F778" s="1" t="s">
        <v>835</v>
      </c>
      <c r="G778" s="1" t="s">
        <v>840</v>
      </c>
      <c r="H778" s="1" t="s">
        <v>844</v>
      </c>
      <c r="I778" s="1" t="s">
        <v>850</v>
      </c>
      <c r="J778" s="33">
        <v>6361.379446640316</v>
      </c>
      <c r="K778" s="33">
        <v>771.49802371541512</v>
      </c>
      <c r="L778" s="33">
        <v>765.61660079051387</v>
      </c>
      <c r="M778" s="33">
        <v>3062.948616600791</v>
      </c>
      <c r="N778" s="33">
        <v>786.39525691699612</v>
      </c>
      <c r="O778" s="33">
        <v>974.92094861660075</v>
      </c>
      <c r="P778" s="33">
        <v>0</v>
      </c>
      <c r="Q778" s="33">
        <v>19516.90513833992</v>
      </c>
      <c r="R778" s="33">
        <v>381.92094861660081</v>
      </c>
      <c r="S778" s="33">
        <v>917.89328063241112</v>
      </c>
      <c r="T778" s="33">
        <v>3737.711462450593</v>
      </c>
      <c r="U778" s="33">
        <v>3526.3794466403165</v>
      </c>
      <c r="V778" s="33">
        <v>2721.822134387352</v>
      </c>
      <c r="W778" s="33">
        <v>6694.620553359684</v>
      </c>
      <c r="X778" s="33">
        <v>1077.3833992094862</v>
      </c>
      <c r="Y778" s="33">
        <v>459.17391304347831</v>
      </c>
      <c r="Z778" s="33">
        <v>16778.10276679842</v>
      </c>
      <c r="AA778" s="33">
        <v>5709.853754940712</v>
      </c>
      <c r="AB778" s="33">
        <v>2372.110671936759</v>
      </c>
      <c r="AC778" s="33">
        <v>4728.873517786561</v>
      </c>
      <c r="AD778" s="33">
        <v>1161.4189723320158</v>
      </c>
      <c r="AE778" s="33">
        <v>2805.845849802372</v>
      </c>
      <c r="AF778" s="33">
        <v>28061.2766798419</v>
      </c>
      <c r="AG778" s="33">
        <v>515.85770750988138</v>
      </c>
      <c r="AH778" s="33">
        <v>3491.6521739130435</v>
      </c>
      <c r="AI778" s="33">
        <v>21363.762845849804</v>
      </c>
      <c r="AJ778" s="33">
        <v>1413.4308300395257</v>
      </c>
      <c r="AK778" s="33">
        <v>1237.0474308300395</v>
      </c>
      <c r="AL778" s="33">
        <v>39.525691699604749</v>
      </c>
      <c r="AM778" s="33">
        <v>27532.347826086956</v>
      </c>
      <c r="AN778" s="33">
        <v>490.83794466403162</v>
      </c>
      <c r="AO778" s="33">
        <v>2933.5731225296445</v>
      </c>
      <c r="AP778" s="33">
        <v>8101.0237154150209</v>
      </c>
      <c r="AQ778" s="33">
        <v>2370.213438735178</v>
      </c>
      <c r="AR778" s="33">
        <v>3714.5533596837945</v>
      </c>
      <c r="AS778" s="33">
        <v>7970.169960474308</v>
      </c>
      <c r="AT778" s="33">
        <v>1288.4782608695652</v>
      </c>
      <c r="AU778" s="33">
        <v>663.49802371541512</v>
      </c>
      <c r="AV778" s="33">
        <v>18559.916996047432</v>
      </c>
      <c r="AW778" s="33">
        <v>5030.00790513834</v>
      </c>
      <c r="AX778" s="33">
        <v>2300.395256916996</v>
      </c>
      <c r="AY778" s="33">
        <v>4760.430830039526</v>
      </c>
      <c r="AZ778" s="33">
        <v>3247.743083003953</v>
      </c>
      <c r="BA778" s="33">
        <v>3221.339920948617</v>
      </c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  <c r="BW778" s="1"/>
      <c r="BX778" s="1"/>
      <c r="BY778" s="1"/>
      <c r="BZ778" s="1"/>
      <c r="CA778" s="1"/>
      <c r="CB778" s="1"/>
      <c r="CC778" s="1"/>
      <c r="CD778" s="1"/>
      <c r="CE778" s="1"/>
      <c r="CF778" s="1"/>
      <c r="CG778" s="1"/>
      <c r="CH778" s="1"/>
      <c r="CI778" s="1"/>
      <c r="CJ778" s="1"/>
      <c r="CK778" s="1"/>
      <c r="CL778" s="1"/>
      <c r="CM778" s="1"/>
      <c r="CN778" s="1"/>
      <c r="CO778" s="1"/>
      <c r="CP778" s="1"/>
      <c r="CQ778" s="1"/>
      <c r="CR778" s="1"/>
      <c r="CS778" s="1"/>
      <c r="CT778" s="1"/>
      <c r="CU778" s="1"/>
      <c r="CV778" s="1"/>
      <c r="CW778" s="1"/>
      <c r="CX778" s="1"/>
      <c r="CY778" s="1"/>
      <c r="CZ778" s="1"/>
      <c r="DA778" s="1"/>
      <c r="DB778" s="1"/>
      <c r="DC778" s="1"/>
      <c r="DD778" s="1"/>
      <c r="DE778" s="1"/>
      <c r="DF778" s="1"/>
      <c r="DG778" s="1"/>
      <c r="DH778" s="1"/>
      <c r="DI778" s="1"/>
      <c r="DJ778" s="1"/>
      <c r="DK778" s="1"/>
      <c r="DL778" s="1"/>
      <c r="DM778" s="1"/>
      <c r="DN778" s="1"/>
      <c r="DO778" s="1"/>
      <c r="DP778" s="1"/>
      <c r="DQ778" s="1"/>
      <c r="DR778" s="1"/>
      <c r="DS778" s="1"/>
      <c r="DT778" s="1"/>
      <c r="DU778" s="1"/>
      <c r="DV778" s="1"/>
      <c r="DW778" s="1"/>
      <c r="DX778" s="1"/>
      <c r="DY778" s="1"/>
      <c r="DZ778" s="1"/>
      <c r="EA778" s="1"/>
      <c r="EB778" s="1"/>
      <c r="EC778" s="1"/>
      <c r="ED778" s="1"/>
      <c r="EE778" s="1"/>
      <c r="EF778" s="1"/>
      <c r="EG778" s="1"/>
      <c r="EH778" s="1"/>
      <c r="EI778" s="1"/>
      <c r="EJ778" s="1"/>
      <c r="EK778" s="1"/>
      <c r="EL778" s="1"/>
      <c r="EM778" s="1"/>
      <c r="EN778" s="1"/>
      <c r="EO778" s="1"/>
      <c r="EP778" s="1"/>
      <c r="EQ778" s="1"/>
      <c r="ER778" s="1"/>
      <c r="ES778" s="1"/>
      <c r="ET778" s="1"/>
      <c r="EU778" s="1"/>
      <c r="EV778" s="1"/>
      <c r="EW778" s="1"/>
      <c r="EX778" s="1"/>
      <c r="EY778" s="1"/>
      <c r="EZ778" s="1"/>
      <c r="FA778" s="1"/>
      <c r="FB778" s="1"/>
      <c r="FC778" s="1"/>
      <c r="FD778" s="1"/>
      <c r="FE778" s="1"/>
      <c r="FF778" s="1"/>
      <c r="FG778" s="1"/>
      <c r="FH778" s="1"/>
    </row>
    <row r="779" spans="1:164" ht="15.75" customHeight="1" x14ac:dyDescent="0.25">
      <c r="A779" s="1">
        <v>68536</v>
      </c>
      <c r="B779" s="1" t="s">
        <v>780</v>
      </c>
      <c r="C779" s="1" t="s">
        <v>816</v>
      </c>
      <c r="D779" s="1" t="s">
        <v>827</v>
      </c>
      <c r="E779" s="1">
        <v>3000</v>
      </c>
      <c r="F779" s="1" t="s">
        <v>834</v>
      </c>
      <c r="G779" s="1" t="s">
        <v>840</v>
      </c>
      <c r="H779" s="2" t="s">
        <v>843</v>
      </c>
      <c r="I779" s="1" t="s">
        <v>851</v>
      </c>
      <c r="J779" s="33">
        <v>60407.442687747047</v>
      </c>
      <c r="K779" s="33">
        <v>5772.0592885375499</v>
      </c>
      <c r="L779" s="33">
        <v>11318.727272727274</v>
      </c>
      <c r="M779" s="33">
        <v>25474.49802371542</v>
      </c>
      <c r="N779" s="33">
        <v>9802.9604743083019</v>
      </c>
      <c r="O779" s="33">
        <v>7818.0513833992109</v>
      </c>
      <c r="P779" s="33">
        <v>221.14624505928856</v>
      </c>
      <c r="Q779" s="33">
        <v>49513.44268774704</v>
      </c>
      <c r="R779" s="33">
        <v>1205.1976284584982</v>
      </c>
      <c r="S779" s="33">
        <v>2336.2845849802375</v>
      </c>
      <c r="T779" s="33">
        <v>13235.660079051386</v>
      </c>
      <c r="U779" s="33">
        <v>8358.3162055335979</v>
      </c>
      <c r="V779" s="33">
        <v>8691.8695652173919</v>
      </c>
      <c r="W779" s="33">
        <v>11950.06324110672</v>
      </c>
      <c r="X779" s="33">
        <v>3518.739130434783</v>
      </c>
      <c r="Y779" s="33">
        <v>217.31225296442688</v>
      </c>
      <c r="Z779" s="33">
        <v>50611.201581027664</v>
      </c>
      <c r="AA779" s="33">
        <v>20106.241106719368</v>
      </c>
      <c r="AB779" s="33">
        <v>7479.782608695652</v>
      </c>
      <c r="AC779" s="33">
        <v>8181.316205533597</v>
      </c>
      <c r="AD779" s="33">
        <v>6873.7588932806329</v>
      </c>
      <c r="AE779" s="33">
        <v>7970.1027667984199</v>
      </c>
      <c r="AF779" s="33">
        <v>0</v>
      </c>
      <c r="AG779" s="33">
        <v>0</v>
      </c>
      <c r="AH779" s="33">
        <v>0</v>
      </c>
      <c r="AI779" s="33">
        <v>0</v>
      </c>
      <c r="AJ779" s="33">
        <v>0</v>
      </c>
      <c r="AK779" s="33">
        <v>0</v>
      </c>
      <c r="AL779" s="33">
        <v>0</v>
      </c>
      <c r="AM779" s="33">
        <v>0</v>
      </c>
      <c r="AN779" s="33">
        <v>0</v>
      </c>
      <c r="AO779" s="33">
        <v>0</v>
      </c>
      <c r="AP779" s="33">
        <v>0</v>
      </c>
      <c r="AQ779" s="33">
        <v>0</v>
      </c>
      <c r="AR779" s="33">
        <v>0</v>
      </c>
      <c r="AS779" s="33">
        <v>0</v>
      </c>
      <c r="AT779" s="33">
        <v>0</v>
      </c>
      <c r="AU779" s="33">
        <v>0</v>
      </c>
      <c r="AV779" s="33">
        <v>0</v>
      </c>
      <c r="AW779" s="33">
        <v>0</v>
      </c>
      <c r="AX779" s="33">
        <v>0</v>
      </c>
      <c r="AY779" s="33">
        <v>0</v>
      </c>
      <c r="AZ779" s="33">
        <v>0</v>
      </c>
      <c r="BA779" s="33">
        <v>0</v>
      </c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  <c r="BW779" s="1"/>
      <c r="BX779" s="1"/>
      <c r="BY779" s="1"/>
      <c r="BZ779" s="1"/>
      <c r="CA779" s="1"/>
      <c r="CB779" s="1"/>
      <c r="CC779" s="1"/>
      <c r="CD779" s="1"/>
      <c r="CE779" s="1"/>
      <c r="CF779" s="1"/>
      <c r="CG779" s="1"/>
      <c r="CH779" s="1"/>
      <c r="CI779" s="1"/>
      <c r="CJ779" s="1"/>
      <c r="CK779" s="1"/>
      <c r="CL779" s="1"/>
      <c r="CM779" s="1"/>
      <c r="CN779" s="1"/>
      <c r="CO779" s="1"/>
      <c r="CP779" s="1"/>
      <c r="CQ779" s="1"/>
      <c r="CR779" s="1"/>
      <c r="CS779" s="1"/>
      <c r="CT779" s="1"/>
      <c r="CU779" s="1"/>
      <c r="CV779" s="1"/>
      <c r="CW779" s="1"/>
      <c r="CX779" s="1"/>
      <c r="CY779" s="1"/>
      <c r="CZ779" s="1"/>
      <c r="DA779" s="1"/>
      <c r="DB779" s="1"/>
      <c r="DC779" s="1"/>
      <c r="DD779" s="1"/>
      <c r="DE779" s="1"/>
      <c r="DF779" s="1"/>
      <c r="DG779" s="1"/>
      <c r="DH779" s="1"/>
      <c r="DI779" s="1"/>
      <c r="DJ779" s="1"/>
      <c r="DK779" s="1"/>
      <c r="DL779" s="1"/>
      <c r="DM779" s="1"/>
      <c r="DN779" s="1"/>
      <c r="DO779" s="1"/>
      <c r="DP779" s="1"/>
      <c r="DQ779" s="1"/>
      <c r="DR779" s="1"/>
      <c r="DS779" s="1"/>
      <c r="DT779" s="1"/>
      <c r="DU779" s="1"/>
      <c r="DV779" s="1"/>
      <c r="DW779" s="1"/>
      <c r="DX779" s="1"/>
      <c r="DY779" s="1"/>
      <c r="DZ779" s="1"/>
      <c r="EA779" s="1"/>
      <c r="EB779" s="1"/>
      <c r="EC779" s="1"/>
      <c r="ED779" s="1"/>
      <c r="EE779" s="1"/>
      <c r="EF779" s="1"/>
      <c r="EG779" s="1"/>
      <c r="EH779" s="1"/>
      <c r="EI779" s="1"/>
      <c r="EJ779" s="1"/>
      <c r="EK779" s="1"/>
      <c r="EL779" s="1"/>
      <c r="EM779" s="1"/>
      <c r="EN779" s="1"/>
      <c r="EO779" s="1"/>
      <c r="EP779" s="1"/>
      <c r="EQ779" s="1"/>
      <c r="ER779" s="1"/>
      <c r="ES779" s="1"/>
      <c r="ET779" s="1"/>
      <c r="EU779" s="1"/>
      <c r="EV779" s="1"/>
      <c r="EW779" s="1"/>
      <c r="EX779" s="1"/>
      <c r="EY779" s="1"/>
      <c r="EZ779" s="1"/>
      <c r="FA779" s="1"/>
      <c r="FB779" s="1"/>
      <c r="FC779" s="1"/>
      <c r="FD779" s="1"/>
      <c r="FE779" s="1"/>
      <c r="FF779" s="1"/>
      <c r="FG779" s="1"/>
      <c r="FH779" s="1"/>
    </row>
    <row r="780" spans="1:164" ht="15.75" customHeight="1" x14ac:dyDescent="0.25">
      <c r="A780" s="1">
        <v>68537</v>
      </c>
      <c r="B780" s="1" t="s">
        <v>781</v>
      </c>
      <c r="C780" s="1" t="s">
        <v>821</v>
      </c>
      <c r="D780" s="1" t="s">
        <v>823</v>
      </c>
      <c r="E780" s="1">
        <v>1500</v>
      </c>
      <c r="F780" s="1" t="s">
        <v>836</v>
      </c>
      <c r="G780" s="1" t="s">
        <v>840</v>
      </c>
      <c r="H780" s="1" t="s">
        <v>843</v>
      </c>
      <c r="I780" s="1" t="s">
        <v>851</v>
      </c>
      <c r="J780" s="33">
        <v>57968.545454545456</v>
      </c>
      <c r="K780" s="33">
        <v>10196.758893280632</v>
      </c>
      <c r="L780" s="33">
        <v>3693.936758893281</v>
      </c>
      <c r="M780" s="33">
        <v>38373.434782608696</v>
      </c>
      <c r="N780" s="33">
        <v>3479.7272727272725</v>
      </c>
      <c r="O780" s="33">
        <v>2224.6877470355735</v>
      </c>
      <c r="P780" s="33">
        <v>0</v>
      </c>
      <c r="Q780" s="33">
        <v>37925.34782608696</v>
      </c>
      <c r="R780" s="33">
        <v>524.22924901185775</v>
      </c>
      <c r="S780" s="33">
        <v>1260.02371541502</v>
      </c>
      <c r="T780" s="33">
        <v>12670.928853754942</v>
      </c>
      <c r="U780" s="33">
        <v>5977.652173913044</v>
      </c>
      <c r="V780" s="33">
        <v>7389.454545454546</v>
      </c>
      <c r="W780" s="33">
        <v>7085.9604743083009</v>
      </c>
      <c r="X780" s="33">
        <v>1594.3320158102767</v>
      </c>
      <c r="Y780" s="33">
        <v>1422.7667984189725</v>
      </c>
      <c r="Z780" s="33">
        <v>31535.051383399208</v>
      </c>
      <c r="AA780" s="33">
        <v>12038.367588932808</v>
      </c>
      <c r="AB780" s="33">
        <v>4288.335968379447</v>
      </c>
      <c r="AC780" s="33">
        <v>4244.490118577075</v>
      </c>
      <c r="AD780" s="33">
        <v>9345.6600790513839</v>
      </c>
      <c r="AE780" s="33">
        <v>1618.1976284584982</v>
      </c>
      <c r="AF780" s="33">
        <v>47970.877470355736</v>
      </c>
      <c r="AG780" s="33">
        <v>10520.91699604743</v>
      </c>
      <c r="AH780" s="33">
        <v>2245.541501976285</v>
      </c>
      <c r="AI780" s="33">
        <v>30529.335968379448</v>
      </c>
      <c r="AJ780" s="33">
        <v>2157.5415019762845</v>
      </c>
      <c r="AK780" s="33">
        <v>2387.106719367589</v>
      </c>
      <c r="AL780" s="33">
        <v>130.43478260869566</v>
      </c>
      <c r="AM780" s="33">
        <v>37648.375494071144</v>
      </c>
      <c r="AN780" s="33">
        <v>840.604743083004</v>
      </c>
      <c r="AO780" s="33">
        <v>1206.1778656126482</v>
      </c>
      <c r="AP780" s="33">
        <v>12861.320158102768</v>
      </c>
      <c r="AQ780" s="33">
        <v>4847.624505928854</v>
      </c>
      <c r="AR780" s="33">
        <v>7932.0039525691709</v>
      </c>
      <c r="AS780" s="33">
        <v>7085.2569169960479</v>
      </c>
      <c r="AT780" s="33">
        <v>1545.4861660079052</v>
      </c>
      <c r="AU780" s="33">
        <v>1329.9011857707512</v>
      </c>
      <c r="AV780" s="33">
        <v>30743.81818181818</v>
      </c>
      <c r="AW780" s="33">
        <v>12825.205533596838</v>
      </c>
      <c r="AX780" s="33">
        <v>4453.454545454546</v>
      </c>
      <c r="AY780" s="33">
        <v>3811.2055335968384</v>
      </c>
      <c r="AZ780" s="33">
        <v>8107.1225296442699</v>
      </c>
      <c r="BA780" s="33">
        <v>1546.8300395256917</v>
      </c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  <c r="BW780" s="1"/>
      <c r="BX780" s="1"/>
      <c r="BY780" s="1"/>
      <c r="BZ780" s="1"/>
      <c r="CA780" s="1"/>
      <c r="CB780" s="1"/>
      <c r="CC780" s="1"/>
      <c r="CD780" s="1"/>
      <c r="CE780" s="1"/>
      <c r="CF780" s="1"/>
      <c r="CG780" s="1"/>
      <c r="CH780" s="1"/>
      <c r="CI780" s="1"/>
      <c r="CJ780" s="1"/>
      <c r="CK780" s="1"/>
      <c r="CL780" s="1"/>
      <c r="CM780" s="1"/>
      <c r="CN780" s="1"/>
      <c r="CO780" s="1"/>
      <c r="CP780" s="1"/>
      <c r="CQ780" s="1"/>
      <c r="CR780" s="1"/>
      <c r="CS780" s="1"/>
      <c r="CT780" s="1"/>
      <c r="CU780" s="1"/>
      <c r="CV780" s="1"/>
      <c r="CW780" s="1"/>
      <c r="CX780" s="1"/>
      <c r="CY780" s="1"/>
      <c r="CZ780" s="1"/>
      <c r="DA780" s="1"/>
      <c r="DB780" s="1"/>
      <c r="DC780" s="1"/>
      <c r="DD780" s="1"/>
      <c r="DE780" s="1"/>
      <c r="DF780" s="1"/>
      <c r="DG780" s="1"/>
      <c r="DH780" s="1"/>
      <c r="DI780" s="1"/>
      <c r="DJ780" s="1"/>
      <c r="DK780" s="1"/>
      <c r="DL780" s="1"/>
      <c r="DM780" s="1"/>
      <c r="DN780" s="1"/>
      <c r="DO780" s="1"/>
      <c r="DP780" s="1"/>
      <c r="DQ780" s="1"/>
      <c r="DR780" s="1"/>
      <c r="DS780" s="1"/>
      <c r="DT780" s="1"/>
      <c r="DU780" s="1"/>
      <c r="DV780" s="1"/>
      <c r="DW780" s="1"/>
      <c r="DX780" s="1"/>
      <c r="DY780" s="1"/>
      <c r="DZ780" s="1"/>
      <c r="EA780" s="1"/>
      <c r="EB780" s="1"/>
      <c r="EC780" s="1"/>
      <c r="ED780" s="1"/>
      <c r="EE780" s="1"/>
      <c r="EF780" s="1"/>
      <c r="EG780" s="1"/>
      <c r="EH780" s="1"/>
      <c r="EI780" s="1"/>
      <c r="EJ780" s="1"/>
      <c r="EK780" s="1"/>
      <c r="EL780" s="1"/>
      <c r="EM780" s="1"/>
      <c r="EN780" s="1"/>
      <c r="EO780" s="1"/>
      <c r="EP780" s="1"/>
      <c r="EQ780" s="1"/>
      <c r="ER780" s="1"/>
      <c r="ES780" s="1"/>
      <c r="ET780" s="1"/>
      <c r="EU780" s="1"/>
      <c r="EV780" s="1"/>
      <c r="EW780" s="1"/>
      <c r="EX780" s="1"/>
      <c r="EY780" s="1"/>
      <c r="EZ780" s="1"/>
      <c r="FA780" s="1"/>
      <c r="FB780" s="1"/>
      <c r="FC780" s="1"/>
      <c r="FD780" s="1"/>
      <c r="FE780" s="1"/>
      <c r="FF780" s="1"/>
      <c r="FG780" s="1"/>
      <c r="FH780" s="1"/>
    </row>
    <row r="781" spans="1:164" ht="15.75" customHeight="1" x14ac:dyDescent="0.25">
      <c r="A781" s="1">
        <v>68539</v>
      </c>
      <c r="B781" s="1" t="s">
        <v>782</v>
      </c>
      <c r="C781" s="1" t="s">
        <v>818</v>
      </c>
      <c r="D781" s="1" t="s">
        <v>824</v>
      </c>
      <c r="E781" s="1">
        <v>2225</v>
      </c>
      <c r="F781" s="1" t="s">
        <v>835</v>
      </c>
      <c r="G781" s="1" t="s">
        <v>840</v>
      </c>
      <c r="H781" s="1" t="s">
        <v>843</v>
      </c>
      <c r="I781" s="1" t="s">
        <v>851</v>
      </c>
      <c r="J781" s="33">
        <v>43694.343873517792</v>
      </c>
      <c r="K781" s="33">
        <v>1976.0711462450595</v>
      </c>
      <c r="L781" s="33">
        <v>9150.6798418972339</v>
      </c>
      <c r="M781" s="33">
        <v>18163.577075098816</v>
      </c>
      <c r="N781" s="33">
        <v>5943.3715415019769</v>
      </c>
      <c r="O781" s="33">
        <v>7383.9644268774709</v>
      </c>
      <c r="P781" s="33">
        <v>1076.6798418972332</v>
      </c>
      <c r="Q781" s="33">
        <v>41144.830039525688</v>
      </c>
      <c r="R781" s="33">
        <v>929.22529644268786</v>
      </c>
      <c r="S781" s="33">
        <v>1772.505928853755</v>
      </c>
      <c r="T781" s="33">
        <v>13345.418972332018</v>
      </c>
      <c r="U781" s="33">
        <v>6689.948616600791</v>
      </c>
      <c r="V781" s="33">
        <v>6674.656126482213</v>
      </c>
      <c r="W781" s="33">
        <v>8183.213438735178</v>
      </c>
      <c r="X781" s="33">
        <v>2017.525691699605</v>
      </c>
      <c r="Y781" s="33">
        <v>1532.3359683794467</v>
      </c>
      <c r="Z781" s="33">
        <v>53126.051383399215</v>
      </c>
      <c r="AA781" s="33">
        <v>20091.857707509884</v>
      </c>
      <c r="AB781" s="33">
        <v>5872.126482213439</v>
      </c>
      <c r="AC781" s="33">
        <v>7804.4901185770759</v>
      </c>
      <c r="AD781" s="33">
        <v>8317.9723320158118</v>
      </c>
      <c r="AE781" s="33">
        <v>11039.604743083006</v>
      </c>
      <c r="AF781" s="33">
        <v>36800.359683794471</v>
      </c>
      <c r="AG781" s="33">
        <v>2474.6521739130435</v>
      </c>
      <c r="AH781" s="33">
        <v>6696.509881422925</v>
      </c>
      <c r="AI781" s="33">
        <v>14967.636363636366</v>
      </c>
      <c r="AJ781" s="33">
        <v>4708.750988142293</v>
      </c>
      <c r="AK781" s="33">
        <v>7298.628458498024</v>
      </c>
      <c r="AL781" s="33">
        <v>654.18181818181824</v>
      </c>
      <c r="AM781" s="33">
        <v>39781.897233201584</v>
      </c>
      <c r="AN781" s="33">
        <v>1011.3952569169961</v>
      </c>
      <c r="AO781" s="33">
        <v>1691.8339920948617</v>
      </c>
      <c r="AP781" s="33">
        <v>12464.300395256918</v>
      </c>
      <c r="AQ781" s="33">
        <v>5874.0869565217399</v>
      </c>
      <c r="AR781" s="33">
        <v>6582.537549407115</v>
      </c>
      <c r="AS781" s="33">
        <v>8708.6916996047439</v>
      </c>
      <c r="AT781" s="33">
        <v>2102.913043478261</v>
      </c>
      <c r="AU781" s="33">
        <v>1346.1383399209487</v>
      </c>
      <c r="AV781" s="33">
        <v>45989.039525691696</v>
      </c>
      <c r="AW781" s="33">
        <v>17012.841897233204</v>
      </c>
      <c r="AX781" s="33">
        <v>5282.407114624506</v>
      </c>
      <c r="AY781" s="33">
        <v>6920.0909090909099</v>
      </c>
      <c r="AZ781" s="33">
        <v>6462.411067193676</v>
      </c>
      <c r="BA781" s="33">
        <v>10311.288537549408</v>
      </c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  <c r="BW781" s="1"/>
      <c r="BX781" s="1"/>
      <c r="BY781" s="1"/>
      <c r="BZ781" s="1"/>
      <c r="CA781" s="1"/>
      <c r="CB781" s="1"/>
      <c r="CC781" s="1"/>
      <c r="CD781" s="1"/>
      <c r="CE781" s="1"/>
      <c r="CF781" s="1"/>
      <c r="CG781" s="1"/>
      <c r="CH781" s="1"/>
      <c r="CI781" s="1"/>
      <c r="CJ781" s="1"/>
      <c r="CK781" s="1"/>
      <c r="CL781" s="1"/>
      <c r="CM781" s="1"/>
      <c r="CN781" s="1"/>
      <c r="CO781" s="1"/>
      <c r="CP781" s="1"/>
      <c r="CQ781" s="1"/>
      <c r="CR781" s="1"/>
      <c r="CS781" s="1"/>
      <c r="CT781" s="1"/>
      <c r="CU781" s="1"/>
      <c r="CV781" s="1"/>
      <c r="CW781" s="1"/>
      <c r="CX781" s="1"/>
      <c r="CY781" s="1"/>
      <c r="CZ781" s="1"/>
      <c r="DA781" s="1"/>
      <c r="DB781" s="1"/>
      <c r="DC781" s="1"/>
      <c r="DD781" s="1"/>
      <c r="DE781" s="1"/>
      <c r="DF781" s="1"/>
      <c r="DG781" s="1"/>
      <c r="DH781" s="1"/>
      <c r="DI781" s="1"/>
      <c r="DJ781" s="1"/>
      <c r="DK781" s="1"/>
      <c r="DL781" s="1"/>
      <c r="DM781" s="1"/>
      <c r="DN781" s="1"/>
      <c r="DO781" s="1"/>
      <c r="DP781" s="1"/>
      <c r="DQ781" s="1"/>
      <c r="DR781" s="1"/>
      <c r="DS781" s="1"/>
      <c r="DT781" s="1"/>
      <c r="DU781" s="1"/>
      <c r="DV781" s="1"/>
      <c r="DW781" s="1"/>
      <c r="DX781" s="1"/>
      <c r="DY781" s="1"/>
      <c r="DZ781" s="1"/>
      <c r="EA781" s="1"/>
      <c r="EB781" s="1"/>
      <c r="EC781" s="1"/>
      <c r="ED781" s="1"/>
      <c r="EE781" s="1"/>
      <c r="EF781" s="1"/>
      <c r="EG781" s="1"/>
      <c r="EH781" s="1"/>
      <c r="EI781" s="1"/>
      <c r="EJ781" s="1"/>
      <c r="EK781" s="1"/>
      <c r="EL781" s="1"/>
      <c r="EM781" s="1"/>
      <c r="EN781" s="1"/>
      <c r="EO781" s="1"/>
      <c r="EP781" s="1"/>
      <c r="EQ781" s="1"/>
      <c r="ER781" s="1"/>
      <c r="ES781" s="1"/>
      <c r="ET781" s="1"/>
      <c r="EU781" s="1"/>
      <c r="EV781" s="1"/>
      <c r="EW781" s="1"/>
      <c r="EX781" s="1"/>
      <c r="EY781" s="1"/>
      <c r="EZ781" s="1"/>
      <c r="FA781" s="1"/>
      <c r="FB781" s="1"/>
      <c r="FC781" s="1"/>
      <c r="FD781" s="1"/>
      <c r="FE781" s="1"/>
      <c r="FF781" s="1"/>
      <c r="FG781" s="1"/>
      <c r="FH781" s="1"/>
    </row>
    <row r="782" spans="1:164" ht="15.75" customHeight="1" x14ac:dyDescent="0.25">
      <c r="A782" s="1">
        <v>68540</v>
      </c>
      <c r="B782" s="1" t="s">
        <v>783</v>
      </c>
      <c r="C782" s="1" t="s">
        <v>819</v>
      </c>
      <c r="D782" s="1" t="s">
        <v>823</v>
      </c>
      <c r="E782" s="1">
        <v>1485</v>
      </c>
      <c r="F782" s="1" t="s">
        <v>836</v>
      </c>
      <c r="G782" s="1" t="s">
        <v>840</v>
      </c>
      <c r="H782" s="2" t="s">
        <v>844</v>
      </c>
      <c r="I782" s="1" t="s">
        <v>851</v>
      </c>
      <c r="J782" s="33">
        <v>13741.2371541502</v>
      </c>
      <c r="K782" s="33">
        <v>1601.130434782609</v>
      </c>
      <c r="L782" s="33">
        <v>3163.4664031620555</v>
      </c>
      <c r="M782" s="33">
        <v>5551.940711462451</v>
      </c>
      <c r="N782" s="33">
        <v>1718.628458498024</v>
      </c>
      <c r="O782" s="33">
        <v>1439.1976284584982</v>
      </c>
      <c r="P782" s="33">
        <v>266.87351778656131</v>
      </c>
      <c r="Q782" s="33">
        <v>13949.201581027668</v>
      </c>
      <c r="R782" s="33">
        <v>299.72332015810275</v>
      </c>
      <c r="S782" s="33">
        <v>901.80632411067211</v>
      </c>
      <c r="T782" s="33">
        <v>3776.6363636363635</v>
      </c>
      <c r="U782" s="33">
        <v>2223.6798418972335</v>
      </c>
      <c r="V782" s="33">
        <v>2400.4071146245064</v>
      </c>
      <c r="W782" s="33">
        <v>3149.5652173913045</v>
      </c>
      <c r="X782" s="33">
        <v>837.00790513833999</v>
      </c>
      <c r="Y782" s="33">
        <v>360.37549407114625</v>
      </c>
      <c r="Z782" s="33">
        <v>16465.035573122528</v>
      </c>
      <c r="AA782" s="33">
        <v>9149.5138339920941</v>
      </c>
      <c r="AB782" s="33">
        <v>2314.5770750988145</v>
      </c>
      <c r="AC782" s="33">
        <v>868.64031620553362</v>
      </c>
      <c r="AD782" s="33">
        <v>2953.090909090909</v>
      </c>
      <c r="AE782" s="33">
        <v>1179.213438735178</v>
      </c>
      <c r="AF782" s="33">
        <v>14784.865612648222</v>
      </c>
      <c r="AG782" s="33">
        <v>1376.8893280632412</v>
      </c>
      <c r="AH782" s="33">
        <v>3897.1620553359685</v>
      </c>
      <c r="AI782" s="33">
        <v>5451.849802371542</v>
      </c>
      <c r="AJ782" s="33">
        <v>2127.9644268774705</v>
      </c>
      <c r="AK782" s="33">
        <v>1531.5731225296445</v>
      </c>
      <c r="AL782" s="33">
        <v>399.42687747035575</v>
      </c>
      <c r="AM782" s="33">
        <v>16778.588932806324</v>
      </c>
      <c r="AN782" s="33">
        <v>238.16205533596838</v>
      </c>
      <c r="AO782" s="33">
        <v>939.62055335968375</v>
      </c>
      <c r="AP782" s="33">
        <v>4518.4861660079059</v>
      </c>
      <c r="AQ782" s="33">
        <v>2796.415019762846</v>
      </c>
      <c r="AR782" s="33">
        <v>3019.8735177865615</v>
      </c>
      <c r="AS782" s="33">
        <v>3677.731225296443</v>
      </c>
      <c r="AT782" s="33">
        <v>1241.213438735178</v>
      </c>
      <c r="AU782" s="33">
        <v>347.08695652173918</v>
      </c>
      <c r="AV782" s="33">
        <v>13446.296442687748</v>
      </c>
      <c r="AW782" s="33">
        <v>6671.596837944664</v>
      </c>
      <c r="AX782" s="33">
        <v>2151.118577075099</v>
      </c>
      <c r="AY782" s="33">
        <v>1578.8498023715415</v>
      </c>
      <c r="AZ782" s="33">
        <v>1896.308300395257</v>
      </c>
      <c r="BA782" s="33">
        <v>1148.422924901186</v>
      </c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  <c r="BW782" s="1"/>
      <c r="BX782" s="1"/>
      <c r="BY782" s="1"/>
      <c r="BZ782" s="1"/>
      <c r="CA782" s="1"/>
      <c r="CB782" s="1"/>
      <c r="CC782" s="1"/>
      <c r="CD782" s="1"/>
      <c r="CE782" s="1"/>
      <c r="CF782" s="1"/>
      <c r="CG782" s="1"/>
      <c r="CH782" s="1"/>
      <c r="CI782" s="1"/>
      <c r="CJ782" s="1"/>
      <c r="CK782" s="1"/>
      <c r="CL782" s="1"/>
      <c r="CM782" s="1"/>
      <c r="CN782" s="1"/>
      <c r="CO782" s="1"/>
      <c r="CP782" s="1"/>
      <c r="CQ782" s="1"/>
      <c r="CR782" s="1"/>
      <c r="CS782" s="1"/>
      <c r="CT782" s="1"/>
      <c r="CU782" s="1"/>
      <c r="CV782" s="1"/>
      <c r="CW782" s="1"/>
      <c r="CX782" s="1"/>
      <c r="CY782" s="1"/>
      <c r="CZ782" s="1"/>
      <c r="DA782" s="1"/>
      <c r="DB782" s="1"/>
      <c r="DC782" s="1"/>
      <c r="DD782" s="1"/>
      <c r="DE782" s="1"/>
      <c r="DF782" s="1"/>
      <c r="DG782" s="1"/>
      <c r="DH782" s="1"/>
      <c r="DI782" s="1"/>
      <c r="DJ782" s="1"/>
      <c r="DK782" s="1"/>
      <c r="DL782" s="1"/>
      <c r="DM782" s="1"/>
      <c r="DN782" s="1"/>
      <c r="DO782" s="1"/>
      <c r="DP782" s="1"/>
      <c r="DQ782" s="1"/>
      <c r="DR782" s="1"/>
      <c r="DS782" s="1"/>
      <c r="DT782" s="1"/>
      <c r="DU782" s="1"/>
      <c r="DV782" s="1"/>
      <c r="DW782" s="1"/>
      <c r="DX782" s="1"/>
      <c r="DY782" s="1"/>
      <c r="DZ782" s="1"/>
      <c r="EA782" s="1"/>
      <c r="EB782" s="1"/>
      <c r="EC782" s="1"/>
      <c r="ED782" s="1"/>
      <c r="EE782" s="1"/>
      <c r="EF782" s="1"/>
      <c r="EG782" s="1"/>
      <c r="EH782" s="1"/>
      <c r="EI782" s="1"/>
      <c r="EJ782" s="1"/>
      <c r="EK782" s="1"/>
      <c r="EL782" s="1"/>
      <c r="EM782" s="1"/>
      <c r="EN782" s="1"/>
      <c r="EO782" s="1"/>
      <c r="EP782" s="1"/>
      <c r="EQ782" s="1"/>
      <c r="ER782" s="1"/>
      <c r="ES782" s="1"/>
      <c r="ET782" s="1"/>
      <c r="EU782" s="1"/>
      <c r="EV782" s="1"/>
      <c r="EW782" s="1"/>
      <c r="EX782" s="1"/>
      <c r="EY782" s="1"/>
      <c r="EZ782" s="1"/>
      <c r="FA782" s="1"/>
      <c r="FB782" s="1"/>
      <c r="FC782" s="1"/>
      <c r="FD782" s="1"/>
      <c r="FE782" s="1"/>
      <c r="FF782" s="1"/>
      <c r="FG782" s="1"/>
      <c r="FH782" s="1"/>
    </row>
    <row r="783" spans="1:164" ht="15.75" customHeight="1" x14ac:dyDescent="0.25">
      <c r="A783" s="1">
        <v>68541</v>
      </c>
      <c r="B783" s="1" t="s">
        <v>784</v>
      </c>
      <c r="C783" s="1" t="s">
        <v>821</v>
      </c>
      <c r="D783" s="1" t="s">
        <v>824</v>
      </c>
      <c r="E783" s="1">
        <v>2500</v>
      </c>
      <c r="F783" s="1" t="s">
        <v>835</v>
      </c>
      <c r="G783" s="1" t="s">
        <v>840</v>
      </c>
      <c r="H783" s="1" t="s">
        <v>841</v>
      </c>
      <c r="I783" s="1" t="s">
        <v>852</v>
      </c>
      <c r="J783" s="33">
        <v>53208.754940711478</v>
      </c>
      <c r="K783" s="33">
        <v>5960.600790513834</v>
      </c>
      <c r="L783" s="33">
        <v>9410.411067193676</v>
      </c>
      <c r="M783" s="33">
        <v>25038.774703557312</v>
      </c>
      <c r="N783" s="33">
        <v>8006.2964426877479</v>
      </c>
      <c r="O783" s="33">
        <v>3413.936758893281</v>
      </c>
      <c r="P783" s="33">
        <v>1378.7351778656127</v>
      </c>
      <c r="Q783" s="33">
        <v>52568.20553359684</v>
      </c>
      <c r="R783" s="33">
        <v>1471.4426877470357</v>
      </c>
      <c r="S783" s="33">
        <v>2464.3794466403165</v>
      </c>
      <c r="T783" s="33">
        <v>12796.027667984192</v>
      </c>
      <c r="U783" s="33">
        <v>7902.221343873518</v>
      </c>
      <c r="V783" s="33">
        <v>10160.845849802372</v>
      </c>
      <c r="W783" s="33">
        <v>12275.0395256917</v>
      </c>
      <c r="X783" s="33">
        <v>3818.5849802371545</v>
      </c>
      <c r="Y783" s="33">
        <v>1679.6640316205535</v>
      </c>
      <c r="Z783" s="33">
        <v>54154.387351778663</v>
      </c>
      <c r="AA783" s="33">
        <v>21106.33201581028</v>
      </c>
      <c r="AB783" s="33">
        <v>9357.0869565217399</v>
      </c>
      <c r="AC783" s="33">
        <v>7049.6205533596849</v>
      </c>
      <c r="AD783" s="33">
        <v>8610.5415019762841</v>
      </c>
      <c r="AE783" s="33">
        <v>8030.806324110672</v>
      </c>
      <c r="AF783" s="33">
        <v>9489.7351778656121</v>
      </c>
      <c r="AG783" s="33">
        <v>1110.4426877470357</v>
      </c>
      <c r="AH783" s="33">
        <v>1822.8893280632412</v>
      </c>
      <c r="AI783" s="33">
        <v>4127.6679841897239</v>
      </c>
      <c r="AJ783" s="33">
        <v>1812.8853754940715</v>
      </c>
      <c r="AK783" s="33">
        <v>319.96047430830043</v>
      </c>
      <c r="AL783" s="33">
        <v>295.88932806324112</v>
      </c>
      <c r="AM783" s="33">
        <v>7985.0592885375499</v>
      </c>
      <c r="AN783" s="33">
        <v>228.81422924901187</v>
      </c>
      <c r="AO783" s="33">
        <v>288.77470355731231</v>
      </c>
      <c r="AP783" s="33">
        <v>2258.9723320158105</v>
      </c>
      <c r="AQ783" s="33">
        <v>1258.418972332016</v>
      </c>
      <c r="AR783" s="33">
        <v>1379.5652173913045</v>
      </c>
      <c r="AS783" s="33">
        <v>1511.897233201581</v>
      </c>
      <c r="AT783" s="33">
        <v>698.77470355731236</v>
      </c>
      <c r="AU783" s="33">
        <v>359.84189723320162</v>
      </c>
      <c r="AV783" s="33">
        <v>6023.7944664031629</v>
      </c>
      <c r="AW783" s="33">
        <v>1944.5059288537552</v>
      </c>
      <c r="AX783" s="33">
        <v>961.34387351778673</v>
      </c>
      <c r="AY783" s="33">
        <v>572.27272727272725</v>
      </c>
      <c r="AZ783" s="33">
        <v>1808.1620553359683</v>
      </c>
      <c r="BA783" s="33">
        <v>737.50988142292499</v>
      </c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  <c r="BW783" s="1"/>
      <c r="BX783" s="1"/>
      <c r="BY783" s="1"/>
      <c r="BZ783" s="1"/>
      <c r="CA783" s="1"/>
      <c r="CB783" s="1"/>
      <c r="CC783" s="1"/>
      <c r="CD783" s="1"/>
      <c r="CE783" s="1"/>
      <c r="CF783" s="1"/>
      <c r="CG783" s="1"/>
      <c r="CH783" s="1"/>
      <c r="CI783" s="1"/>
      <c r="CJ783" s="1"/>
      <c r="CK783" s="1"/>
      <c r="CL783" s="1"/>
      <c r="CM783" s="1"/>
      <c r="CN783" s="1"/>
      <c r="CO783" s="1"/>
      <c r="CP783" s="1"/>
      <c r="CQ783" s="1"/>
      <c r="CR783" s="1"/>
      <c r="CS783" s="1"/>
      <c r="CT783" s="1"/>
      <c r="CU783" s="1"/>
      <c r="CV783" s="1"/>
      <c r="CW783" s="1"/>
      <c r="CX783" s="1"/>
      <c r="CY783" s="1"/>
      <c r="CZ783" s="1"/>
      <c r="DA783" s="1"/>
      <c r="DB783" s="1"/>
      <c r="DC783" s="1"/>
      <c r="DD783" s="1"/>
      <c r="DE783" s="1"/>
      <c r="DF783" s="1"/>
      <c r="DG783" s="1"/>
      <c r="DH783" s="1"/>
      <c r="DI783" s="1"/>
      <c r="DJ783" s="1"/>
      <c r="DK783" s="1"/>
      <c r="DL783" s="1"/>
      <c r="DM783" s="1"/>
      <c r="DN783" s="1"/>
      <c r="DO783" s="1"/>
      <c r="DP783" s="1"/>
      <c r="DQ783" s="1"/>
      <c r="DR783" s="1"/>
      <c r="DS783" s="1"/>
      <c r="DT783" s="1"/>
      <c r="DU783" s="1"/>
      <c r="DV783" s="1"/>
      <c r="DW783" s="1"/>
      <c r="DX783" s="1"/>
      <c r="DY783" s="1"/>
      <c r="DZ783" s="1"/>
      <c r="EA783" s="1"/>
      <c r="EB783" s="1"/>
      <c r="EC783" s="1"/>
      <c r="ED783" s="1"/>
      <c r="EE783" s="1"/>
      <c r="EF783" s="1"/>
      <c r="EG783" s="1"/>
      <c r="EH783" s="1"/>
      <c r="EI783" s="1"/>
      <c r="EJ783" s="1"/>
      <c r="EK783" s="1"/>
      <c r="EL783" s="1"/>
      <c r="EM783" s="1"/>
      <c r="EN783" s="1"/>
      <c r="EO783" s="1"/>
      <c r="EP783" s="1"/>
      <c r="EQ783" s="1"/>
      <c r="ER783" s="1"/>
      <c r="ES783" s="1"/>
      <c r="ET783" s="1"/>
      <c r="EU783" s="1"/>
      <c r="EV783" s="1"/>
      <c r="EW783" s="1"/>
      <c r="EX783" s="1"/>
      <c r="EY783" s="1"/>
      <c r="EZ783" s="1"/>
      <c r="FA783" s="1"/>
      <c r="FB783" s="1"/>
      <c r="FC783" s="1"/>
      <c r="FD783" s="1"/>
      <c r="FE783" s="1"/>
      <c r="FF783" s="1"/>
      <c r="FG783" s="1"/>
      <c r="FH783" s="1"/>
    </row>
    <row r="784" spans="1:164" ht="15.75" customHeight="1" x14ac:dyDescent="0.25">
      <c r="A784" s="1">
        <v>69004</v>
      </c>
      <c r="B784" s="1" t="s">
        <v>785</v>
      </c>
      <c r="C784" s="1" t="s">
        <v>820</v>
      </c>
      <c r="D784" s="1" t="s">
        <v>824</v>
      </c>
      <c r="E784" s="1">
        <v>2428</v>
      </c>
      <c r="F784" s="1" t="s">
        <v>835</v>
      </c>
      <c r="G784" s="1" t="s">
        <v>840</v>
      </c>
      <c r="H784" s="2" t="s">
        <v>842</v>
      </c>
      <c r="I784" s="1" t="s">
        <v>852</v>
      </c>
      <c r="J784" s="33">
        <v>43417.486166007919</v>
      </c>
      <c r="K784" s="33">
        <v>7865.6916996047439</v>
      </c>
      <c r="L784" s="33">
        <v>8943.99209486166</v>
      </c>
      <c r="M784" s="33">
        <v>11060.339920948618</v>
      </c>
      <c r="N784" s="33">
        <v>5062.6561264822139</v>
      </c>
      <c r="O784" s="33">
        <v>9502.158102766798</v>
      </c>
      <c r="P784" s="33">
        <v>982.6482213438735</v>
      </c>
      <c r="Q784" s="33">
        <v>95760.818181818206</v>
      </c>
      <c r="R784" s="33">
        <v>2622.8656126482215</v>
      </c>
      <c r="S784" s="33">
        <v>4668.4861660079059</v>
      </c>
      <c r="T784" s="33">
        <v>30328.158102766803</v>
      </c>
      <c r="U784" s="33">
        <v>15386.260869565218</v>
      </c>
      <c r="V784" s="33">
        <v>17507.328063241104</v>
      </c>
      <c r="W784" s="33">
        <v>19793.976284584984</v>
      </c>
      <c r="X784" s="33">
        <v>3650.6600790513835</v>
      </c>
      <c r="Y784" s="33">
        <v>1803.0830039525695</v>
      </c>
      <c r="Z784" s="33">
        <v>63766.118577075118</v>
      </c>
      <c r="AA784" s="33">
        <v>20581.648221343876</v>
      </c>
      <c r="AB784" s="33">
        <v>10377.296442687748</v>
      </c>
      <c r="AC784" s="33">
        <v>14449.37154150198</v>
      </c>
      <c r="AD784" s="33">
        <v>4797.877470355731</v>
      </c>
      <c r="AE784" s="33">
        <v>13559.924901185772</v>
      </c>
      <c r="AF784" s="33">
        <v>42552.2371541502</v>
      </c>
      <c r="AG784" s="33">
        <v>7980.02371541502</v>
      </c>
      <c r="AH784" s="33">
        <v>9653.0830039525699</v>
      </c>
      <c r="AI784" s="33">
        <v>9535.3557312252979</v>
      </c>
      <c r="AJ784" s="33">
        <v>5263.126482213439</v>
      </c>
      <c r="AK784" s="33">
        <v>8873.8814229249019</v>
      </c>
      <c r="AL784" s="33">
        <v>1246.7667984189725</v>
      </c>
      <c r="AM784" s="33">
        <v>100482.61264822137</v>
      </c>
      <c r="AN784" s="33">
        <v>2689.209486166008</v>
      </c>
      <c r="AO784" s="33">
        <v>3543.2885375494075</v>
      </c>
      <c r="AP784" s="33">
        <v>33057.304347826088</v>
      </c>
      <c r="AQ784" s="33">
        <v>13969.525691699606</v>
      </c>
      <c r="AR784" s="33">
        <v>17483.292490118576</v>
      </c>
      <c r="AS784" s="33">
        <v>24035.375494071148</v>
      </c>
      <c r="AT784" s="33">
        <v>4009.0830039525695</v>
      </c>
      <c r="AU784" s="33">
        <v>1695.5335968379447</v>
      </c>
      <c r="AV784" s="33">
        <v>70348.905138339935</v>
      </c>
      <c r="AW784" s="33">
        <v>23505.916996047432</v>
      </c>
      <c r="AX784" s="33">
        <v>10466.897233201582</v>
      </c>
      <c r="AY784" s="33">
        <v>14723.679841897236</v>
      </c>
      <c r="AZ784" s="33">
        <v>3936.9446640316205</v>
      </c>
      <c r="BA784" s="33">
        <v>17715.466403162056</v>
      </c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  <c r="BW784" s="1"/>
      <c r="BX784" s="1"/>
      <c r="BY784" s="1"/>
      <c r="BZ784" s="1"/>
      <c r="CA784" s="1"/>
      <c r="CB784" s="1"/>
      <c r="CC784" s="1"/>
      <c r="CD784" s="1"/>
      <c r="CE784" s="1"/>
      <c r="CF784" s="1"/>
      <c r="CG784" s="1"/>
      <c r="CH784" s="1"/>
      <c r="CI784" s="1"/>
      <c r="CJ784" s="1"/>
      <c r="CK784" s="1"/>
      <c r="CL784" s="1"/>
      <c r="CM784" s="1"/>
      <c r="CN784" s="1"/>
      <c r="CO784" s="1"/>
      <c r="CP784" s="1"/>
      <c r="CQ784" s="1"/>
      <c r="CR784" s="1"/>
      <c r="CS784" s="1"/>
      <c r="CT784" s="1"/>
      <c r="CU784" s="1"/>
      <c r="CV784" s="1"/>
      <c r="CW784" s="1"/>
      <c r="CX784" s="1"/>
      <c r="CY784" s="1"/>
      <c r="CZ784" s="1"/>
      <c r="DA784" s="1"/>
      <c r="DB784" s="1"/>
      <c r="DC784" s="1"/>
      <c r="DD784" s="1"/>
      <c r="DE784" s="1"/>
      <c r="DF784" s="1"/>
      <c r="DG784" s="1"/>
      <c r="DH784" s="1"/>
      <c r="DI784" s="1"/>
      <c r="DJ784" s="1"/>
      <c r="DK784" s="1"/>
      <c r="DL784" s="1"/>
      <c r="DM784" s="1"/>
      <c r="DN784" s="1"/>
      <c r="DO784" s="1"/>
      <c r="DP784" s="1"/>
      <c r="DQ784" s="1"/>
      <c r="DR784" s="1"/>
      <c r="DS784" s="1"/>
      <c r="DT784" s="1"/>
      <c r="DU784" s="1"/>
      <c r="DV784" s="1"/>
      <c r="DW784" s="1"/>
      <c r="DX784" s="1"/>
      <c r="DY784" s="1"/>
      <c r="DZ784" s="1"/>
      <c r="EA784" s="1"/>
      <c r="EB784" s="1"/>
      <c r="EC784" s="1"/>
      <c r="ED784" s="1"/>
      <c r="EE784" s="1"/>
      <c r="EF784" s="1"/>
      <c r="EG784" s="1"/>
      <c r="EH784" s="1"/>
      <c r="EI784" s="1"/>
      <c r="EJ784" s="1"/>
      <c r="EK784" s="1"/>
      <c r="EL784" s="1"/>
      <c r="EM784" s="1"/>
      <c r="EN784" s="1"/>
      <c r="EO784" s="1"/>
      <c r="EP784" s="1"/>
      <c r="EQ784" s="1"/>
      <c r="ER784" s="1"/>
      <c r="ES784" s="1"/>
      <c r="ET784" s="1"/>
      <c r="EU784" s="1"/>
      <c r="EV784" s="1"/>
      <c r="EW784" s="1"/>
      <c r="EX784" s="1"/>
      <c r="EY784" s="1"/>
      <c r="EZ784" s="1"/>
      <c r="FA784" s="1"/>
      <c r="FB784" s="1"/>
      <c r="FC784" s="1"/>
      <c r="FD784" s="1"/>
      <c r="FE784" s="1"/>
      <c r="FF784" s="1"/>
      <c r="FG784" s="1"/>
      <c r="FH784" s="1"/>
    </row>
    <row r="785" spans="1:164" ht="15.75" customHeight="1" x14ac:dyDescent="0.25">
      <c r="A785" s="1">
        <v>69010</v>
      </c>
      <c r="B785" s="1" t="s">
        <v>786</v>
      </c>
      <c r="C785" s="1" t="s">
        <v>820</v>
      </c>
      <c r="D785" s="1" t="s">
        <v>824</v>
      </c>
      <c r="E785" s="1">
        <v>2511</v>
      </c>
      <c r="F785" s="1" t="s">
        <v>834</v>
      </c>
      <c r="G785" s="1" t="s">
        <v>840</v>
      </c>
      <c r="H785" s="2" t="s">
        <v>843</v>
      </c>
      <c r="I785" s="1" t="s">
        <v>851</v>
      </c>
      <c r="J785" s="33">
        <v>61978.055335968391</v>
      </c>
      <c r="K785" s="33">
        <v>6127.304347826087</v>
      </c>
      <c r="L785" s="33">
        <v>8691.9920948616618</v>
      </c>
      <c r="M785" s="33">
        <v>27857.047430830044</v>
      </c>
      <c r="N785" s="33">
        <v>11626.691699604744</v>
      </c>
      <c r="O785" s="33">
        <v>7220.6324110671931</v>
      </c>
      <c r="P785" s="33">
        <v>454.38735177865613</v>
      </c>
      <c r="Q785" s="33">
        <v>54395.25296442688</v>
      </c>
      <c r="R785" s="33">
        <v>1805.521739130435</v>
      </c>
      <c r="S785" s="33">
        <v>2204.604743083004</v>
      </c>
      <c r="T785" s="33">
        <v>16961.015810276684</v>
      </c>
      <c r="U785" s="33">
        <v>8601.818181818182</v>
      </c>
      <c r="V785" s="33">
        <v>10148.075098814228</v>
      </c>
      <c r="W785" s="33">
        <v>10332.640316205536</v>
      </c>
      <c r="X785" s="33">
        <v>3266.640316205534</v>
      </c>
      <c r="Y785" s="33">
        <v>1074.9367588932807</v>
      </c>
      <c r="Z785" s="33">
        <v>40186.893280632416</v>
      </c>
      <c r="AA785" s="33">
        <v>15620.047430830042</v>
      </c>
      <c r="AB785" s="33">
        <v>5368.98418972332</v>
      </c>
      <c r="AC785" s="33">
        <v>6236.0988142292499</v>
      </c>
      <c r="AD785" s="33">
        <v>5255.517786561265</v>
      </c>
      <c r="AE785" s="33">
        <v>7706.245059288538</v>
      </c>
      <c r="AF785" s="33">
        <v>2600.4980237154155</v>
      </c>
      <c r="AG785" s="33">
        <v>362.80632411067194</v>
      </c>
      <c r="AH785" s="33">
        <v>230.49802371541503</v>
      </c>
      <c r="AI785" s="33">
        <v>889.58102766798424</v>
      </c>
      <c r="AJ785" s="33">
        <v>800.01581027667987</v>
      </c>
      <c r="AK785" s="33">
        <v>84.426877470355734</v>
      </c>
      <c r="AL785" s="33">
        <v>233.16996047430834</v>
      </c>
      <c r="AM785" s="33">
        <v>24091.695652173916</v>
      </c>
      <c r="AN785" s="33">
        <v>587.3517786561265</v>
      </c>
      <c r="AO785" s="33">
        <v>489.44664031620556</v>
      </c>
      <c r="AP785" s="33">
        <v>1580.8972332015812</v>
      </c>
      <c r="AQ785" s="33">
        <v>1182.4703557312255</v>
      </c>
      <c r="AR785" s="33">
        <v>9162.2569169960479</v>
      </c>
      <c r="AS785" s="33">
        <v>7786.699604743083</v>
      </c>
      <c r="AT785" s="33">
        <v>2647.296442687747</v>
      </c>
      <c r="AU785" s="33">
        <v>655.27667984189725</v>
      </c>
      <c r="AV785" s="33">
        <v>11335.08695652174</v>
      </c>
      <c r="AW785" s="33">
        <v>4216.600790513834</v>
      </c>
      <c r="AX785" s="33">
        <v>1855.7312252964427</v>
      </c>
      <c r="AY785" s="33">
        <v>1296.5019762845852</v>
      </c>
      <c r="AZ785" s="33">
        <v>1263.106719367589</v>
      </c>
      <c r="BA785" s="33">
        <v>2703.146245059289</v>
      </c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  <c r="BW785" s="1"/>
      <c r="BX785" s="1"/>
      <c r="BY785" s="1"/>
      <c r="BZ785" s="1"/>
      <c r="CA785" s="1"/>
      <c r="CB785" s="1"/>
      <c r="CC785" s="1"/>
      <c r="CD785" s="1"/>
      <c r="CE785" s="1"/>
      <c r="CF785" s="1"/>
      <c r="CG785" s="1"/>
      <c r="CH785" s="1"/>
      <c r="CI785" s="1"/>
      <c r="CJ785" s="1"/>
      <c r="CK785" s="1"/>
      <c r="CL785" s="1"/>
      <c r="CM785" s="1"/>
      <c r="CN785" s="1"/>
      <c r="CO785" s="1"/>
      <c r="CP785" s="1"/>
      <c r="CQ785" s="1"/>
      <c r="CR785" s="1"/>
      <c r="CS785" s="1"/>
      <c r="CT785" s="1"/>
      <c r="CU785" s="1"/>
      <c r="CV785" s="1"/>
      <c r="CW785" s="1"/>
      <c r="CX785" s="1"/>
      <c r="CY785" s="1"/>
      <c r="CZ785" s="1"/>
      <c r="DA785" s="1"/>
      <c r="DB785" s="1"/>
      <c r="DC785" s="1"/>
      <c r="DD785" s="1"/>
      <c r="DE785" s="1"/>
      <c r="DF785" s="1"/>
      <c r="DG785" s="1"/>
      <c r="DH785" s="1"/>
      <c r="DI785" s="1"/>
      <c r="DJ785" s="1"/>
      <c r="DK785" s="1"/>
      <c r="DL785" s="1"/>
      <c r="DM785" s="1"/>
      <c r="DN785" s="1"/>
      <c r="DO785" s="1"/>
      <c r="DP785" s="1"/>
      <c r="DQ785" s="1"/>
      <c r="DR785" s="1"/>
      <c r="DS785" s="1"/>
      <c r="DT785" s="1"/>
      <c r="DU785" s="1"/>
      <c r="DV785" s="1"/>
      <c r="DW785" s="1"/>
      <c r="DX785" s="1"/>
      <c r="DY785" s="1"/>
      <c r="DZ785" s="1"/>
      <c r="EA785" s="1"/>
      <c r="EB785" s="1"/>
      <c r="EC785" s="1"/>
      <c r="ED785" s="1"/>
      <c r="EE785" s="1"/>
      <c r="EF785" s="1"/>
      <c r="EG785" s="1"/>
      <c r="EH785" s="1"/>
      <c r="EI785" s="1"/>
      <c r="EJ785" s="1"/>
      <c r="EK785" s="1"/>
      <c r="EL785" s="1"/>
      <c r="EM785" s="1"/>
      <c r="EN785" s="1"/>
      <c r="EO785" s="1"/>
      <c r="EP785" s="1"/>
      <c r="EQ785" s="1"/>
      <c r="ER785" s="1"/>
      <c r="ES785" s="1"/>
      <c r="ET785" s="1"/>
      <c r="EU785" s="1"/>
      <c r="EV785" s="1"/>
      <c r="EW785" s="1"/>
      <c r="EX785" s="1"/>
      <c r="EY785" s="1"/>
      <c r="EZ785" s="1"/>
      <c r="FA785" s="1"/>
      <c r="FB785" s="1"/>
      <c r="FC785" s="1"/>
      <c r="FD785" s="1"/>
      <c r="FE785" s="1"/>
      <c r="FF785" s="1"/>
      <c r="FG785" s="1"/>
      <c r="FH785" s="1"/>
    </row>
    <row r="786" spans="1:164" ht="15.75" customHeight="1" x14ac:dyDescent="0.25">
      <c r="A786" s="1">
        <v>69150</v>
      </c>
      <c r="B786" s="1" t="s">
        <v>787</v>
      </c>
      <c r="C786" s="1" t="s">
        <v>820</v>
      </c>
      <c r="D786" s="1" t="s">
        <v>827</v>
      </c>
      <c r="E786" s="1">
        <v>3309</v>
      </c>
      <c r="F786" s="1" t="s">
        <v>835</v>
      </c>
      <c r="G786" s="1" t="s">
        <v>840</v>
      </c>
      <c r="H786" s="2" t="s">
        <v>846</v>
      </c>
      <c r="I786" s="1" t="s">
        <v>851</v>
      </c>
      <c r="J786" s="33">
        <v>129357.25691699605</v>
      </c>
      <c r="K786" s="33">
        <v>13985.494071146248</v>
      </c>
      <c r="L786" s="33">
        <v>24244.011857707512</v>
      </c>
      <c r="M786" s="33">
        <v>55860.36363636364</v>
      </c>
      <c r="N786" s="33">
        <v>17394.671936758892</v>
      </c>
      <c r="O786" s="33">
        <v>14688.901185770754</v>
      </c>
      <c r="P786" s="33">
        <v>3183.814229249012</v>
      </c>
      <c r="Q786" s="33">
        <v>88878.22134387352</v>
      </c>
      <c r="R786" s="33">
        <v>1835.8498023715415</v>
      </c>
      <c r="S786" s="33">
        <v>4389.5691699604749</v>
      </c>
      <c r="T786" s="33">
        <v>24124.434782608696</v>
      </c>
      <c r="U786" s="33">
        <v>14289.592885375494</v>
      </c>
      <c r="V786" s="33">
        <v>18099.8814229249</v>
      </c>
      <c r="W786" s="33">
        <v>16294.252964426878</v>
      </c>
      <c r="X786" s="33">
        <v>6471.2213438735189</v>
      </c>
      <c r="Y786" s="33">
        <v>3373.418972332016</v>
      </c>
      <c r="Z786" s="33">
        <v>86104.695652173919</v>
      </c>
      <c r="AA786" s="33">
        <v>33301.166007905136</v>
      </c>
      <c r="AB786" s="33">
        <v>10578.0790513834</v>
      </c>
      <c r="AC786" s="33">
        <v>12326.18577075099</v>
      </c>
      <c r="AD786" s="33">
        <v>12428.339920948618</v>
      </c>
      <c r="AE786" s="33">
        <v>17470.924901185772</v>
      </c>
      <c r="AF786" s="33">
        <v>119273.38735177866</v>
      </c>
      <c r="AG786" s="33">
        <v>12779.664031620554</v>
      </c>
      <c r="AH786" s="33">
        <v>24192.549407114628</v>
      </c>
      <c r="AI786" s="33">
        <v>51137.150197628464</v>
      </c>
      <c r="AJ786" s="33">
        <v>16337.525691699608</v>
      </c>
      <c r="AK786" s="33">
        <v>11563.849802371542</v>
      </c>
      <c r="AL786" s="33">
        <v>3262.648221343874</v>
      </c>
      <c r="AM786" s="33">
        <v>100696.52569169961</v>
      </c>
      <c r="AN786" s="33">
        <v>2077.213438735178</v>
      </c>
      <c r="AO786" s="33">
        <v>4905.501976284585</v>
      </c>
      <c r="AP786" s="33">
        <v>27975.37944664032</v>
      </c>
      <c r="AQ786" s="33">
        <v>15073.750988142292</v>
      </c>
      <c r="AR786" s="33">
        <v>17865.893280632416</v>
      </c>
      <c r="AS786" s="33">
        <v>22873.509881422928</v>
      </c>
      <c r="AT786" s="33">
        <v>6485.098814229249</v>
      </c>
      <c r="AU786" s="33">
        <v>3440.1778656126485</v>
      </c>
      <c r="AV786" s="33">
        <v>89262.047430830047</v>
      </c>
      <c r="AW786" s="33">
        <v>36700.774703557319</v>
      </c>
      <c r="AX786" s="33">
        <v>10436.25691699605</v>
      </c>
      <c r="AY786" s="33">
        <v>13772.30830039526</v>
      </c>
      <c r="AZ786" s="33">
        <v>11961.541501976286</v>
      </c>
      <c r="BA786" s="33">
        <v>16391.16600790514</v>
      </c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  <c r="BW786" s="1"/>
      <c r="BX786" s="1"/>
      <c r="BY786" s="1"/>
      <c r="BZ786" s="1"/>
      <c r="CA786" s="1"/>
      <c r="CB786" s="1"/>
      <c r="CC786" s="1"/>
      <c r="CD786" s="1"/>
      <c r="CE786" s="1"/>
      <c r="CF786" s="1"/>
      <c r="CG786" s="1"/>
      <c r="CH786" s="1"/>
      <c r="CI786" s="1"/>
      <c r="CJ786" s="1"/>
      <c r="CK786" s="1"/>
      <c r="CL786" s="1"/>
      <c r="CM786" s="1"/>
      <c r="CN786" s="1"/>
      <c r="CO786" s="1"/>
      <c r="CP786" s="1"/>
      <c r="CQ786" s="1"/>
      <c r="CR786" s="1"/>
      <c r="CS786" s="1"/>
      <c r="CT786" s="1"/>
      <c r="CU786" s="1"/>
      <c r="CV786" s="1"/>
      <c r="CW786" s="1"/>
      <c r="CX786" s="1"/>
      <c r="CY786" s="1"/>
      <c r="CZ786" s="1"/>
      <c r="DA786" s="1"/>
      <c r="DB786" s="1"/>
      <c r="DC786" s="1"/>
      <c r="DD786" s="1"/>
      <c r="DE786" s="1"/>
      <c r="DF786" s="1"/>
      <c r="DG786" s="1"/>
      <c r="DH786" s="1"/>
      <c r="DI786" s="1"/>
      <c r="DJ786" s="1"/>
      <c r="DK786" s="1"/>
      <c r="DL786" s="1"/>
      <c r="DM786" s="1"/>
      <c r="DN786" s="1"/>
      <c r="DO786" s="1"/>
      <c r="DP786" s="1"/>
      <c r="DQ786" s="1"/>
      <c r="DR786" s="1"/>
      <c r="DS786" s="1"/>
      <c r="DT786" s="1"/>
      <c r="DU786" s="1"/>
      <c r="DV786" s="1"/>
      <c r="DW786" s="1"/>
      <c r="DX786" s="1"/>
      <c r="DY786" s="1"/>
      <c r="DZ786" s="1"/>
      <c r="EA786" s="1"/>
      <c r="EB786" s="1"/>
      <c r="EC786" s="1"/>
      <c r="ED786" s="1"/>
      <c r="EE786" s="1"/>
      <c r="EF786" s="1"/>
      <c r="EG786" s="1"/>
      <c r="EH786" s="1"/>
      <c r="EI786" s="1"/>
      <c r="EJ786" s="1"/>
      <c r="EK786" s="1"/>
      <c r="EL786" s="1"/>
      <c r="EM786" s="1"/>
      <c r="EN786" s="1"/>
      <c r="EO786" s="1"/>
      <c r="EP786" s="1"/>
      <c r="EQ786" s="1"/>
      <c r="ER786" s="1"/>
      <c r="ES786" s="1"/>
      <c r="ET786" s="1"/>
      <c r="EU786" s="1"/>
      <c r="EV786" s="1"/>
      <c r="EW786" s="1"/>
      <c r="EX786" s="1"/>
      <c r="EY786" s="1"/>
      <c r="EZ786" s="1"/>
      <c r="FA786" s="1"/>
      <c r="FB786" s="1"/>
      <c r="FC786" s="1"/>
      <c r="FD786" s="1"/>
      <c r="FE786" s="1"/>
      <c r="FF786" s="1"/>
      <c r="FG786" s="1"/>
      <c r="FH786" s="1"/>
    </row>
    <row r="787" spans="1:164" ht="15.75" customHeight="1" x14ac:dyDescent="0.25">
      <c r="A787" s="1">
        <v>69178</v>
      </c>
      <c r="B787" s="1" t="s">
        <v>788</v>
      </c>
      <c r="C787" s="1" t="s">
        <v>820</v>
      </c>
      <c r="D787" s="1" t="s">
        <v>825</v>
      </c>
      <c r="E787" s="1">
        <v>1750</v>
      </c>
      <c r="F787" s="1" t="s">
        <v>834</v>
      </c>
      <c r="G787" s="1" t="s">
        <v>840</v>
      </c>
      <c r="H787" s="2" t="s">
        <v>844</v>
      </c>
      <c r="I787" s="1" t="s">
        <v>851</v>
      </c>
      <c r="J787" s="33">
        <v>34634.940711462456</v>
      </c>
      <c r="K787" s="33">
        <v>729.54545454545462</v>
      </c>
      <c r="L787" s="33">
        <v>2043.1501976284587</v>
      </c>
      <c r="M787" s="33">
        <v>31373.146245059292</v>
      </c>
      <c r="N787" s="33">
        <v>210.99604743083009</v>
      </c>
      <c r="O787" s="33">
        <v>248.85375494071144</v>
      </c>
      <c r="P787" s="33">
        <v>29.249011857707512</v>
      </c>
      <c r="Q787" s="33">
        <v>20006.818181818184</v>
      </c>
      <c r="R787" s="33">
        <v>379.07114624505931</v>
      </c>
      <c r="S787" s="33">
        <v>854.304347826087</v>
      </c>
      <c r="T787" s="33">
        <v>5480.8695652173919</v>
      </c>
      <c r="U787" s="33">
        <v>2876.8577075098815</v>
      </c>
      <c r="V787" s="33">
        <v>2860.4861660079055</v>
      </c>
      <c r="W787" s="33">
        <v>4972.3557312252969</v>
      </c>
      <c r="X787" s="33">
        <v>1664.5968379446642</v>
      </c>
      <c r="Y787" s="33">
        <v>918.27667984189725</v>
      </c>
      <c r="Z787" s="33">
        <v>14772.083003952568</v>
      </c>
      <c r="AA787" s="33">
        <v>6638.6679841897248</v>
      </c>
      <c r="AB787" s="33">
        <v>1967.7826086956522</v>
      </c>
      <c r="AC787" s="33">
        <v>2065.213438735178</v>
      </c>
      <c r="AD787" s="33">
        <v>279.37549407114631</v>
      </c>
      <c r="AE787" s="33">
        <v>3821.04347826087</v>
      </c>
      <c r="AF787" s="33">
        <v>34089.256916996055</v>
      </c>
      <c r="AG787" s="33">
        <v>923.2529644268775</v>
      </c>
      <c r="AH787" s="33">
        <v>1643.2569169960475</v>
      </c>
      <c r="AI787" s="33">
        <v>30885.525691699608</v>
      </c>
      <c r="AJ787" s="33">
        <v>246.39130434782612</v>
      </c>
      <c r="AK787" s="33">
        <v>30.375494071146246</v>
      </c>
      <c r="AL787" s="33">
        <v>360.4545454545455</v>
      </c>
      <c r="AM787" s="33">
        <v>24202.3557312253</v>
      </c>
      <c r="AN787" s="33">
        <v>757.93280632411074</v>
      </c>
      <c r="AO787" s="33">
        <v>1160.320158102767</v>
      </c>
      <c r="AP787" s="33">
        <v>6173.04347826087</v>
      </c>
      <c r="AQ787" s="33">
        <v>3449.644268774704</v>
      </c>
      <c r="AR787" s="33">
        <v>3818.9328063241114</v>
      </c>
      <c r="AS787" s="33">
        <v>6042.0909090909099</v>
      </c>
      <c r="AT787" s="33">
        <v>1965.3438735177865</v>
      </c>
      <c r="AU787" s="33">
        <v>835.04743083003962</v>
      </c>
      <c r="AV787" s="33">
        <v>15878.909090909092</v>
      </c>
      <c r="AW787" s="33">
        <v>6188.4703557312259</v>
      </c>
      <c r="AX787" s="33">
        <v>2667.3913043478265</v>
      </c>
      <c r="AY787" s="33">
        <v>1999.893280632411</v>
      </c>
      <c r="AZ787" s="33">
        <v>687.99209486166012</v>
      </c>
      <c r="BA787" s="33">
        <v>4335.162055335968</v>
      </c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  <c r="BW787" s="1"/>
      <c r="BX787" s="1"/>
      <c r="BY787" s="1"/>
      <c r="BZ787" s="1"/>
      <c r="CA787" s="1"/>
      <c r="CB787" s="1"/>
      <c r="CC787" s="1"/>
      <c r="CD787" s="1"/>
      <c r="CE787" s="1"/>
      <c r="CF787" s="1"/>
      <c r="CG787" s="1"/>
      <c r="CH787" s="1"/>
      <c r="CI787" s="1"/>
      <c r="CJ787" s="1"/>
      <c r="CK787" s="1"/>
      <c r="CL787" s="1"/>
      <c r="CM787" s="1"/>
      <c r="CN787" s="1"/>
      <c r="CO787" s="1"/>
      <c r="CP787" s="1"/>
      <c r="CQ787" s="1"/>
      <c r="CR787" s="1"/>
      <c r="CS787" s="1"/>
      <c r="CT787" s="1"/>
      <c r="CU787" s="1"/>
      <c r="CV787" s="1"/>
      <c r="CW787" s="1"/>
      <c r="CX787" s="1"/>
      <c r="CY787" s="1"/>
      <c r="CZ787" s="1"/>
      <c r="DA787" s="1"/>
      <c r="DB787" s="1"/>
      <c r="DC787" s="1"/>
      <c r="DD787" s="1"/>
      <c r="DE787" s="1"/>
      <c r="DF787" s="1"/>
      <c r="DG787" s="1"/>
      <c r="DH787" s="1"/>
      <c r="DI787" s="1"/>
      <c r="DJ787" s="1"/>
      <c r="DK787" s="1"/>
      <c r="DL787" s="1"/>
      <c r="DM787" s="1"/>
      <c r="DN787" s="1"/>
      <c r="DO787" s="1"/>
      <c r="DP787" s="1"/>
      <c r="DQ787" s="1"/>
      <c r="DR787" s="1"/>
      <c r="DS787" s="1"/>
      <c r="DT787" s="1"/>
      <c r="DU787" s="1"/>
      <c r="DV787" s="1"/>
      <c r="DW787" s="1"/>
      <c r="DX787" s="1"/>
      <c r="DY787" s="1"/>
      <c r="DZ787" s="1"/>
      <c r="EA787" s="1"/>
      <c r="EB787" s="1"/>
      <c r="EC787" s="1"/>
      <c r="ED787" s="1"/>
      <c r="EE787" s="1"/>
      <c r="EF787" s="1"/>
      <c r="EG787" s="1"/>
      <c r="EH787" s="1"/>
      <c r="EI787" s="1"/>
      <c r="EJ787" s="1"/>
      <c r="EK787" s="1"/>
      <c r="EL787" s="1"/>
      <c r="EM787" s="1"/>
      <c r="EN787" s="1"/>
      <c r="EO787" s="1"/>
      <c r="EP787" s="1"/>
      <c r="EQ787" s="1"/>
      <c r="ER787" s="1"/>
      <c r="ES787" s="1"/>
      <c r="ET787" s="1"/>
      <c r="EU787" s="1"/>
      <c r="EV787" s="1"/>
      <c r="EW787" s="1"/>
      <c r="EX787" s="1"/>
      <c r="EY787" s="1"/>
      <c r="EZ787" s="1"/>
      <c r="FA787" s="1"/>
      <c r="FB787" s="1"/>
      <c r="FC787" s="1"/>
      <c r="FD787" s="1"/>
      <c r="FE787" s="1"/>
      <c r="FF787" s="1"/>
      <c r="FG787" s="1"/>
      <c r="FH787" s="1"/>
    </row>
    <row r="788" spans="1:164" ht="15.75" customHeight="1" x14ac:dyDescent="0.25">
      <c r="A788" s="1">
        <v>69180</v>
      </c>
      <c r="B788" s="1" t="s">
        <v>789</v>
      </c>
      <c r="C788" s="1" t="s">
        <v>820</v>
      </c>
      <c r="D788" s="1" t="s">
        <v>825</v>
      </c>
      <c r="E788" s="1">
        <v>1700</v>
      </c>
      <c r="F788" s="1" t="s">
        <v>835</v>
      </c>
      <c r="G788" s="1" t="s">
        <v>840</v>
      </c>
      <c r="H788" s="2" t="s">
        <v>844</v>
      </c>
      <c r="I788" s="1" t="s">
        <v>850</v>
      </c>
      <c r="J788" s="33">
        <v>6314.5415019762859</v>
      </c>
      <c r="K788" s="33">
        <v>125.12252964426878</v>
      </c>
      <c r="L788" s="33">
        <v>76.695652173913047</v>
      </c>
      <c r="M788" s="33">
        <v>4986.434782608696</v>
      </c>
      <c r="N788" s="33">
        <v>828.42292490118575</v>
      </c>
      <c r="O788" s="33">
        <v>242.52964426877469</v>
      </c>
      <c r="P788" s="33">
        <v>55.335968379446648</v>
      </c>
      <c r="Q788" s="33">
        <v>19196.351778656128</v>
      </c>
      <c r="R788" s="33">
        <v>242.92490118577078</v>
      </c>
      <c r="S788" s="33">
        <v>880.65217391304361</v>
      </c>
      <c r="T788" s="33">
        <v>4650.3675889328069</v>
      </c>
      <c r="U788" s="33">
        <v>2239.525691699605</v>
      </c>
      <c r="V788" s="33">
        <v>3064.229249011858</v>
      </c>
      <c r="W788" s="33">
        <v>5418.312252964427</v>
      </c>
      <c r="X788" s="33">
        <v>1772.308300395257</v>
      </c>
      <c r="Y788" s="33">
        <v>928.03162055335974</v>
      </c>
      <c r="Z788" s="33">
        <v>14263.233201581028</v>
      </c>
      <c r="AA788" s="33">
        <v>5989.798418972332</v>
      </c>
      <c r="AB788" s="33">
        <v>1815.6600790513835</v>
      </c>
      <c r="AC788" s="33">
        <v>4444.403162055336</v>
      </c>
      <c r="AD788" s="33">
        <v>267.51778656126487</v>
      </c>
      <c r="AE788" s="33">
        <v>1745.8537549407117</v>
      </c>
      <c r="AF788" s="33">
        <v>4514.7272727272739</v>
      </c>
      <c r="AG788" s="33">
        <v>196.93280632411069</v>
      </c>
      <c r="AH788" s="33">
        <v>234.53359683794469</v>
      </c>
      <c r="AI788" s="33">
        <v>3436.122529644269</v>
      </c>
      <c r="AJ788" s="33">
        <v>517.304347826087</v>
      </c>
      <c r="AK788" s="33">
        <v>49.090909090909093</v>
      </c>
      <c r="AL788" s="33">
        <v>80.743083003952577</v>
      </c>
      <c r="AM788" s="33">
        <v>20836.529644268776</v>
      </c>
      <c r="AN788" s="33">
        <v>296.95652173913044</v>
      </c>
      <c r="AO788" s="33">
        <v>609.18181818181824</v>
      </c>
      <c r="AP788" s="33">
        <v>4805.209486166008</v>
      </c>
      <c r="AQ788" s="33">
        <v>2273.6719367588935</v>
      </c>
      <c r="AR788" s="33">
        <v>2884.0158102766804</v>
      </c>
      <c r="AS788" s="33">
        <v>7080.1976284584989</v>
      </c>
      <c r="AT788" s="33">
        <v>1858.1462450592885</v>
      </c>
      <c r="AU788" s="33">
        <v>1029.1501976284585</v>
      </c>
      <c r="AV788" s="33">
        <v>15006.786561264822</v>
      </c>
      <c r="AW788" s="33">
        <v>7519.3557312252979</v>
      </c>
      <c r="AX788" s="33">
        <v>2088.316205533597</v>
      </c>
      <c r="AY788" s="33">
        <v>3436.822134387352</v>
      </c>
      <c r="AZ788" s="33">
        <v>718.600790513834</v>
      </c>
      <c r="BA788" s="33">
        <v>1243.6916996047432</v>
      </c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  <c r="BW788" s="1"/>
      <c r="BX788" s="1"/>
      <c r="BY788" s="1"/>
      <c r="BZ788" s="1"/>
      <c r="CA788" s="1"/>
      <c r="CB788" s="1"/>
      <c r="CC788" s="1"/>
      <c r="CD788" s="1"/>
      <c r="CE788" s="1"/>
      <c r="CF788" s="1"/>
      <c r="CG788" s="1"/>
      <c r="CH788" s="1"/>
      <c r="CI788" s="1"/>
      <c r="CJ788" s="1"/>
      <c r="CK788" s="1"/>
      <c r="CL788" s="1"/>
      <c r="CM788" s="1"/>
      <c r="CN788" s="1"/>
      <c r="CO788" s="1"/>
      <c r="CP788" s="1"/>
      <c r="CQ788" s="1"/>
      <c r="CR788" s="1"/>
      <c r="CS788" s="1"/>
      <c r="CT788" s="1"/>
      <c r="CU788" s="1"/>
      <c r="CV788" s="1"/>
      <c r="CW788" s="1"/>
      <c r="CX788" s="1"/>
      <c r="CY788" s="1"/>
      <c r="CZ788" s="1"/>
      <c r="DA788" s="1"/>
      <c r="DB788" s="1"/>
      <c r="DC788" s="1"/>
      <c r="DD788" s="1"/>
      <c r="DE788" s="1"/>
      <c r="DF788" s="1"/>
      <c r="DG788" s="1"/>
      <c r="DH788" s="1"/>
      <c r="DI788" s="1"/>
      <c r="DJ788" s="1"/>
      <c r="DK788" s="1"/>
      <c r="DL788" s="1"/>
      <c r="DM788" s="1"/>
      <c r="DN788" s="1"/>
      <c r="DO788" s="1"/>
      <c r="DP788" s="1"/>
      <c r="DQ788" s="1"/>
      <c r="DR788" s="1"/>
      <c r="DS788" s="1"/>
      <c r="DT788" s="1"/>
      <c r="DU788" s="1"/>
      <c r="DV788" s="1"/>
      <c r="DW788" s="1"/>
      <c r="DX788" s="1"/>
      <c r="DY788" s="1"/>
      <c r="DZ788" s="1"/>
      <c r="EA788" s="1"/>
      <c r="EB788" s="1"/>
      <c r="EC788" s="1"/>
      <c r="ED788" s="1"/>
      <c r="EE788" s="1"/>
      <c r="EF788" s="1"/>
      <c r="EG788" s="1"/>
      <c r="EH788" s="1"/>
      <c r="EI788" s="1"/>
      <c r="EJ788" s="1"/>
      <c r="EK788" s="1"/>
      <c r="EL788" s="1"/>
      <c r="EM788" s="1"/>
      <c r="EN788" s="1"/>
      <c r="EO788" s="1"/>
      <c r="EP788" s="1"/>
      <c r="EQ788" s="1"/>
      <c r="ER788" s="1"/>
      <c r="ES788" s="1"/>
      <c r="ET788" s="1"/>
      <c r="EU788" s="1"/>
      <c r="EV788" s="1"/>
      <c r="EW788" s="1"/>
      <c r="EX788" s="1"/>
      <c r="EY788" s="1"/>
      <c r="EZ788" s="1"/>
      <c r="FA788" s="1"/>
      <c r="FB788" s="1"/>
      <c r="FC788" s="1"/>
      <c r="FD788" s="1"/>
      <c r="FE788" s="1"/>
      <c r="FF788" s="1"/>
      <c r="FG788" s="1"/>
      <c r="FH788" s="1"/>
    </row>
  </sheetData>
  <mergeCells count="41">
    <mergeCell ref="J6:AE7"/>
    <mergeCell ref="EW7:EY7"/>
    <mergeCell ref="EZ7:FB7"/>
    <mergeCell ref="CO7:CQ7"/>
    <mergeCell ref="BB7:BD7"/>
    <mergeCell ref="BE7:BG7"/>
    <mergeCell ref="DP7:DR7"/>
    <mergeCell ref="ET7:EV7"/>
    <mergeCell ref="EE7:EG7"/>
    <mergeCell ref="EH7:EJ7"/>
    <mergeCell ref="EK7:EM7"/>
    <mergeCell ref="BW7:BY7"/>
    <mergeCell ref="BT7:BV7"/>
    <mergeCell ref="BQ7:BS7"/>
    <mergeCell ref="DJ7:DL7"/>
    <mergeCell ref="DG7:DI7"/>
    <mergeCell ref="FC7:FE7"/>
    <mergeCell ref="FF7:FH7"/>
    <mergeCell ref="BB6:FH6"/>
    <mergeCell ref="AF6:BA7"/>
    <mergeCell ref="DD7:DF7"/>
    <mergeCell ref="CF7:CH7"/>
    <mergeCell ref="CI7:CK7"/>
    <mergeCell ref="CL7:CN7"/>
    <mergeCell ref="EQ7:ES7"/>
    <mergeCell ref="A6:I7"/>
    <mergeCell ref="DV7:DX7"/>
    <mergeCell ref="DY7:EA7"/>
    <mergeCell ref="EB7:ED7"/>
    <mergeCell ref="EN7:EP7"/>
    <mergeCell ref="CR7:CT7"/>
    <mergeCell ref="CU7:CW7"/>
    <mergeCell ref="CX7:CZ7"/>
    <mergeCell ref="DA7:DC7"/>
    <mergeCell ref="DM7:DO7"/>
    <mergeCell ref="DS7:DU7"/>
    <mergeCell ref="BH7:BJ7"/>
    <mergeCell ref="BK7:BM7"/>
    <mergeCell ref="BN7:BP7"/>
    <mergeCell ref="BZ7:CB7"/>
    <mergeCell ref="CC7:CE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73"/>
  <sheetViews>
    <sheetView topLeftCell="A243" workbookViewId="0">
      <selection activeCell="C263" sqref="C263"/>
    </sheetView>
  </sheetViews>
  <sheetFormatPr baseColWidth="10" defaultRowHeight="15" x14ac:dyDescent="0.25"/>
  <cols>
    <col min="2" max="2" width="30.42578125" bestFit="1" customWidth="1"/>
    <col min="3" max="3" width="22" bestFit="1" customWidth="1"/>
    <col min="4" max="4" width="12.5703125" bestFit="1" customWidth="1"/>
    <col min="5" max="5" width="50.5703125" bestFit="1" customWidth="1"/>
    <col min="9" max="9" width="62.5703125" bestFit="1" customWidth="1"/>
    <col min="15" max="15" width="59.28515625" bestFit="1" customWidth="1"/>
  </cols>
  <sheetData>
    <row r="1" spans="1:10" x14ac:dyDescent="0.25">
      <c r="A1" t="s">
        <v>1100</v>
      </c>
      <c r="B1" t="s">
        <v>1076</v>
      </c>
      <c r="C1" t="s">
        <v>1077</v>
      </c>
      <c r="D1" t="s">
        <v>1078</v>
      </c>
      <c r="E1" t="s">
        <v>910</v>
      </c>
      <c r="F1" t="s">
        <v>1085</v>
      </c>
      <c r="G1" t="s">
        <v>1097</v>
      </c>
      <c r="H1" t="s">
        <v>1094</v>
      </c>
      <c r="I1" t="s">
        <v>1095</v>
      </c>
      <c r="J1" t="s">
        <v>1096</v>
      </c>
    </row>
    <row r="2" spans="1:10" x14ac:dyDescent="0.25">
      <c r="B2" s="6" t="s">
        <v>1079</v>
      </c>
      <c r="C2" s="1" t="s">
        <v>961</v>
      </c>
      <c r="D2">
        <v>1</v>
      </c>
      <c r="E2" t="str">
        <f t="shared" ref="E2:E33" si="0">B2&amp;"_"&amp;C2</f>
        <v>info_point_de_vente_code_associé</v>
      </c>
      <c r="F2" t="s">
        <v>1084</v>
      </c>
      <c r="G2" t="s">
        <v>1098</v>
      </c>
    </row>
    <row r="3" spans="1:10" x14ac:dyDescent="0.25">
      <c r="B3" s="6" t="s">
        <v>1079</v>
      </c>
      <c r="C3" s="1" t="s">
        <v>962</v>
      </c>
      <c r="D3">
        <v>2</v>
      </c>
      <c r="E3" t="str">
        <f t="shared" si="0"/>
        <v>info_point_de_vente_Nom_magasin</v>
      </c>
      <c r="F3" t="s">
        <v>1091</v>
      </c>
    </row>
    <row r="4" spans="1:10" x14ac:dyDescent="0.25">
      <c r="B4" s="6" t="s">
        <v>1079</v>
      </c>
      <c r="C4" s="1" t="s">
        <v>2</v>
      </c>
      <c r="D4">
        <v>3</v>
      </c>
      <c r="E4" t="str">
        <f t="shared" si="0"/>
        <v>info_point_de_vente_GEP</v>
      </c>
      <c r="F4" t="s">
        <v>1091</v>
      </c>
    </row>
    <row r="5" spans="1:10" x14ac:dyDescent="0.25">
      <c r="B5" s="6" t="s">
        <v>1079</v>
      </c>
      <c r="C5" s="1" t="s">
        <v>963</v>
      </c>
      <c r="D5">
        <v>4</v>
      </c>
      <c r="E5" t="str">
        <f t="shared" si="0"/>
        <v>info_point_de_vente_surface_en_tranche</v>
      </c>
      <c r="F5" t="s">
        <v>1091</v>
      </c>
    </row>
    <row r="6" spans="1:10" x14ac:dyDescent="0.25">
      <c r="B6" s="6" t="s">
        <v>1079</v>
      </c>
      <c r="C6" s="1" t="s">
        <v>4</v>
      </c>
      <c r="D6">
        <v>5</v>
      </c>
      <c r="E6" t="str">
        <f t="shared" si="0"/>
        <v>info_point_de_vente_surface</v>
      </c>
      <c r="F6" t="s">
        <v>1091</v>
      </c>
    </row>
    <row r="7" spans="1:10" x14ac:dyDescent="0.25">
      <c r="B7" s="6" t="s">
        <v>1079</v>
      </c>
      <c r="C7" s="1" t="s">
        <v>5</v>
      </c>
      <c r="D7">
        <v>6</v>
      </c>
      <c r="E7" t="str">
        <f t="shared" si="0"/>
        <v>info_point_de_vente_typologie</v>
      </c>
      <c r="F7" t="s">
        <v>1091</v>
      </c>
    </row>
    <row r="8" spans="1:10" x14ac:dyDescent="0.25">
      <c r="B8" s="6" t="s">
        <v>1079</v>
      </c>
      <c r="C8" s="1" t="s">
        <v>6</v>
      </c>
      <c r="D8">
        <v>7</v>
      </c>
      <c r="E8" t="str">
        <f t="shared" si="0"/>
        <v>info_point_de_vente_Centrale</v>
      </c>
      <c r="F8" t="s">
        <v>1091</v>
      </c>
    </row>
    <row r="9" spans="1:10" x14ac:dyDescent="0.25">
      <c r="B9" s="6" t="s">
        <v>1079</v>
      </c>
      <c r="C9" s="1" t="s">
        <v>964</v>
      </c>
      <c r="D9">
        <v>8</v>
      </c>
      <c r="E9" t="str">
        <f t="shared" si="0"/>
        <v>info_point_de_vente_tranche_de_CA_mag</v>
      </c>
      <c r="F9" t="s">
        <v>1091</v>
      </c>
    </row>
    <row r="10" spans="1:10" x14ac:dyDescent="0.25">
      <c r="B10" s="6" t="s">
        <v>1079</v>
      </c>
      <c r="C10" s="1" t="s">
        <v>965</v>
      </c>
      <c r="D10">
        <v>9</v>
      </c>
      <c r="E10" t="str">
        <f t="shared" si="0"/>
        <v>info_point_de_vente_quota_TXT</v>
      </c>
      <c r="F10" t="s">
        <v>1091</v>
      </c>
    </row>
    <row r="11" spans="1:10" x14ac:dyDescent="0.25">
      <c r="B11" s="7" t="s">
        <v>966</v>
      </c>
      <c r="C11" s="3" t="s">
        <v>855</v>
      </c>
      <c r="D11">
        <v>10</v>
      </c>
      <c r="E11" t="str">
        <f t="shared" si="0"/>
        <v>Ca_N_Dessus</v>
      </c>
      <c r="F11" t="s">
        <v>1091</v>
      </c>
      <c r="G11" t="s">
        <v>1098</v>
      </c>
    </row>
    <row r="12" spans="1:10" x14ac:dyDescent="0.25">
      <c r="B12" s="7" t="s">
        <v>966</v>
      </c>
      <c r="C12" s="1" t="s">
        <v>943</v>
      </c>
      <c r="D12">
        <v>11</v>
      </c>
      <c r="E12" t="str">
        <f t="shared" si="0"/>
        <v>Ca_N_Vêtement_Layette</v>
      </c>
      <c r="F12" t="s">
        <v>1091</v>
      </c>
      <c r="G12" t="s">
        <v>1098</v>
      </c>
    </row>
    <row r="13" spans="1:10" x14ac:dyDescent="0.25">
      <c r="B13" s="7" t="s">
        <v>966</v>
      </c>
      <c r="C13" s="1" t="s">
        <v>914</v>
      </c>
      <c r="D13">
        <v>12</v>
      </c>
      <c r="E13" t="str">
        <f t="shared" si="0"/>
        <v>Ca_N_Vêtement_Enfant</v>
      </c>
      <c r="F13" t="s">
        <v>1091</v>
      </c>
      <c r="G13" t="s">
        <v>1098</v>
      </c>
    </row>
    <row r="14" spans="1:10" x14ac:dyDescent="0.25">
      <c r="B14" s="7" t="s">
        <v>966</v>
      </c>
      <c r="C14" s="1" t="s">
        <v>915</v>
      </c>
      <c r="D14">
        <v>13</v>
      </c>
      <c r="E14" t="str">
        <f t="shared" si="0"/>
        <v>Ca_N_Vêtement_Femme</v>
      </c>
      <c r="F14" t="s">
        <v>1091</v>
      </c>
      <c r="G14" t="s">
        <v>1098</v>
      </c>
    </row>
    <row r="15" spans="1:10" x14ac:dyDescent="0.25">
      <c r="B15" s="7" t="s">
        <v>966</v>
      </c>
      <c r="C15" s="1" t="s">
        <v>916</v>
      </c>
      <c r="D15">
        <v>14</v>
      </c>
      <c r="E15" t="str">
        <f t="shared" si="0"/>
        <v>Ca_N_Vêtement_Homme</v>
      </c>
      <c r="F15" t="s">
        <v>1091</v>
      </c>
      <c r="G15" t="s">
        <v>1098</v>
      </c>
    </row>
    <row r="16" spans="1:10" x14ac:dyDescent="0.25">
      <c r="B16" s="7" t="s">
        <v>966</v>
      </c>
      <c r="C16" s="1" t="s">
        <v>860</v>
      </c>
      <c r="D16">
        <v>15</v>
      </c>
      <c r="E16" t="str">
        <f t="shared" si="0"/>
        <v>Ca_N_Nuit</v>
      </c>
      <c r="F16" t="s">
        <v>1091</v>
      </c>
      <c r="G16" t="s">
        <v>1098</v>
      </c>
    </row>
    <row r="17" spans="2:7" x14ac:dyDescent="0.25">
      <c r="B17" s="7" t="s">
        <v>966</v>
      </c>
      <c r="C17" s="1" t="s">
        <v>861</v>
      </c>
      <c r="D17">
        <v>16</v>
      </c>
      <c r="E17" t="str">
        <f t="shared" si="0"/>
        <v>Ca_N_Bain</v>
      </c>
      <c r="F17" t="s">
        <v>1091</v>
      </c>
      <c r="G17" t="s">
        <v>1098</v>
      </c>
    </row>
    <row r="18" spans="2:7" x14ac:dyDescent="0.25">
      <c r="B18" s="7" t="s">
        <v>966</v>
      </c>
      <c r="C18" s="3" t="s">
        <v>862</v>
      </c>
      <c r="D18">
        <v>17</v>
      </c>
      <c r="E18" t="str">
        <f t="shared" si="0"/>
        <v>Ca_N_Dessous</v>
      </c>
      <c r="F18" t="s">
        <v>1091</v>
      </c>
      <c r="G18" t="s">
        <v>1098</v>
      </c>
    </row>
    <row r="19" spans="2:7" x14ac:dyDescent="0.25">
      <c r="B19" s="7" t="s">
        <v>966</v>
      </c>
      <c r="C19" s="1" t="s">
        <v>925</v>
      </c>
      <c r="D19">
        <v>18</v>
      </c>
      <c r="E19" t="str">
        <f t="shared" si="0"/>
        <v>Ca_N_Sous_vêtement_Layette</v>
      </c>
      <c r="F19" t="s">
        <v>1091</v>
      </c>
      <c r="G19" t="s">
        <v>1098</v>
      </c>
    </row>
    <row r="20" spans="2:7" x14ac:dyDescent="0.25">
      <c r="B20" s="7" t="s">
        <v>966</v>
      </c>
      <c r="C20" s="1" t="s">
        <v>926</v>
      </c>
      <c r="D20">
        <v>19</v>
      </c>
      <c r="E20" t="str">
        <f t="shared" si="0"/>
        <v>Ca_N_Sous_vêtement_Enfant</v>
      </c>
      <c r="F20" t="s">
        <v>1091</v>
      </c>
      <c r="G20" t="s">
        <v>1098</v>
      </c>
    </row>
    <row r="21" spans="2:7" x14ac:dyDescent="0.25">
      <c r="B21" s="7" t="s">
        <v>966</v>
      </c>
      <c r="C21" s="1" t="s">
        <v>927</v>
      </c>
      <c r="D21">
        <v>20</v>
      </c>
      <c r="E21" t="str">
        <f t="shared" si="0"/>
        <v>Ca_N_Sous_vêtement_Femme</v>
      </c>
      <c r="F21" t="s">
        <v>1091</v>
      </c>
      <c r="G21" t="s">
        <v>1098</v>
      </c>
    </row>
    <row r="22" spans="2:7" x14ac:dyDescent="0.25">
      <c r="B22" s="7" t="s">
        <v>966</v>
      </c>
      <c r="C22" s="1" t="s">
        <v>928</v>
      </c>
      <c r="D22">
        <v>21</v>
      </c>
      <c r="E22" t="str">
        <f t="shared" si="0"/>
        <v>Ca_N_Sous_vêtement_Homme</v>
      </c>
      <c r="F22" t="s">
        <v>1091</v>
      </c>
      <c r="G22" t="s">
        <v>1098</v>
      </c>
    </row>
    <row r="23" spans="2:7" x14ac:dyDescent="0.25">
      <c r="B23" s="7" t="s">
        <v>966</v>
      </c>
      <c r="C23" s="1" t="s">
        <v>867</v>
      </c>
      <c r="D23">
        <v>22</v>
      </c>
      <c r="E23" t="str">
        <f t="shared" si="0"/>
        <v>Ca_N_Chaussettes</v>
      </c>
      <c r="F23" t="s">
        <v>1091</v>
      </c>
      <c r="G23" t="s">
        <v>1098</v>
      </c>
    </row>
    <row r="24" spans="2:7" x14ac:dyDescent="0.25">
      <c r="B24" s="7" t="s">
        <v>966</v>
      </c>
      <c r="C24" s="1" t="s">
        <v>868</v>
      </c>
      <c r="D24">
        <v>23</v>
      </c>
      <c r="E24" t="str">
        <f t="shared" si="0"/>
        <v>Ca_N_Collants</v>
      </c>
      <c r="F24" t="s">
        <v>1091</v>
      </c>
      <c r="G24" t="s">
        <v>1098</v>
      </c>
    </row>
    <row r="25" spans="2:7" x14ac:dyDescent="0.25">
      <c r="B25" s="7" t="s">
        <v>966</v>
      </c>
      <c r="C25" s="1" t="s">
        <v>869</v>
      </c>
      <c r="D25">
        <v>24</v>
      </c>
      <c r="E25" t="str">
        <f t="shared" si="0"/>
        <v>Ca_N_Mercerie</v>
      </c>
      <c r="F25" t="s">
        <v>1091</v>
      </c>
      <c r="G25" t="s">
        <v>1098</v>
      </c>
    </row>
    <row r="26" spans="2:7" x14ac:dyDescent="0.25">
      <c r="B26" s="7" t="s">
        <v>966</v>
      </c>
      <c r="C26" s="1" t="s">
        <v>935</v>
      </c>
      <c r="D26">
        <v>25</v>
      </c>
      <c r="E26" t="str">
        <f t="shared" si="0"/>
        <v>Ca_N_Semelles_lacets</v>
      </c>
      <c r="F26" t="s">
        <v>1091</v>
      </c>
      <c r="G26" t="s">
        <v>1098</v>
      </c>
    </row>
    <row r="27" spans="2:7" x14ac:dyDescent="0.25">
      <c r="B27" s="7" t="s">
        <v>966</v>
      </c>
      <c r="C27" s="3" t="s">
        <v>871</v>
      </c>
      <c r="D27">
        <v>26</v>
      </c>
      <c r="E27" t="str">
        <f t="shared" si="0"/>
        <v>Ca_N_Equipement</v>
      </c>
      <c r="F27" t="s">
        <v>1091</v>
      </c>
      <c r="G27" t="s">
        <v>1098</v>
      </c>
    </row>
    <row r="28" spans="2:7" x14ac:dyDescent="0.25">
      <c r="B28" s="7" t="s">
        <v>966</v>
      </c>
      <c r="C28" s="1" t="s">
        <v>1080</v>
      </c>
      <c r="D28">
        <v>27</v>
      </c>
      <c r="E28" t="str">
        <f t="shared" si="0"/>
        <v>Ca_N_Linge_de_maison</v>
      </c>
      <c r="F28" t="s">
        <v>1091</v>
      </c>
      <c r="G28" t="s">
        <v>1098</v>
      </c>
    </row>
    <row r="29" spans="2:7" x14ac:dyDescent="0.25">
      <c r="B29" s="7" t="s">
        <v>966</v>
      </c>
      <c r="C29" s="1" t="s">
        <v>873</v>
      </c>
      <c r="D29">
        <v>28</v>
      </c>
      <c r="E29" t="str">
        <f t="shared" si="0"/>
        <v>Ca_N_Puériculture</v>
      </c>
      <c r="F29" t="s">
        <v>1091</v>
      </c>
      <c r="G29" t="s">
        <v>1098</v>
      </c>
    </row>
    <row r="30" spans="2:7" x14ac:dyDescent="0.25">
      <c r="B30" s="7" t="s">
        <v>966</v>
      </c>
      <c r="C30" s="1" t="s">
        <v>874</v>
      </c>
      <c r="D30">
        <v>29</v>
      </c>
      <c r="E30" t="str">
        <f t="shared" si="0"/>
        <v>Ca_N_Accessoires</v>
      </c>
      <c r="F30" t="s">
        <v>1091</v>
      </c>
      <c r="G30" t="s">
        <v>1098</v>
      </c>
    </row>
    <row r="31" spans="2:7" x14ac:dyDescent="0.25">
      <c r="B31" s="7" t="s">
        <v>966</v>
      </c>
      <c r="C31" s="1" t="s">
        <v>941</v>
      </c>
      <c r="D31">
        <v>30</v>
      </c>
      <c r="E31" t="str">
        <f t="shared" si="0"/>
        <v>Ca_N_Chaussure_extérieur</v>
      </c>
      <c r="F31" t="s">
        <v>1091</v>
      </c>
      <c r="G31" t="s">
        <v>1098</v>
      </c>
    </row>
    <row r="32" spans="2:7" x14ac:dyDescent="0.25">
      <c r="B32" s="7" t="s">
        <v>966</v>
      </c>
      <c r="C32" s="1" t="s">
        <v>942</v>
      </c>
      <c r="D32">
        <v>31</v>
      </c>
      <c r="E32" t="str">
        <f t="shared" si="0"/>
        <v>Ca_N_Chaussure_intérieur</v>
      </c>
      <c r="F32" t="s">
        <v>1091</v>
      </c>
      <c r="G32" t="s">
        <v>1098</v>
      </c>
    </row>
    <row r="33" spans="2:7" x14ac:dyDescent="0.25">
      <c r="B33" s="7" t="s">
        <v>1081</v>
      </c>
      <c r="C33" s="4" t="s">
        <v>855</v>
      </c>
      <c r="D33">
        <v>32</v>
      </c>
      <c r="E33" t="str">
        <f t="shared" si="0"/>
        <v>CA_n-1_Dessus</v>
      </c>
      <c r="F33" t="s">
        <v>1091</v>
      </c>
      <c r="G33" t="s">
        <v>1098</v>
      </c>
    </row>
    <row r="34" spans="2:7" x14ac:dyDescent="0.25">
      <c r="B34" s="7" t="s">
        <v>1081</v>
      </c>
      <c r="C34" s="5" t="s">
        <v>943</v>
      </c>
      <c r="D34">
        <v>33</v>
      </c>
      <c r="E34" t="str">
        <f t="shared" ref="E34:E65" si="1">B34&amp;"_"&amp;C34</f>
        <v>CA_n-1_Vêtement_Layette</v>
      </c>
      <c r="F34" t="s">
        <v>1091</v>
      </c>
      <c r="G34" t="s">
        <v>1098</v>
      </c>
    </row>
    <row r="35" spans="2:7" x14ac:dyDescent="0.25">
      <c r="B35" s="7" t="s">
        <v>1081</v>
      </c>
      <c r="C35" s="5" t="s">
        <v>914</v>
      </c>
      <c r="D35">
        <v>34</v>
      </c>
      <c r="E35" t="str">
        <f t="shared" si="1"/>
        <v>CA_n-1_Vêtement_Enfant</v>
      </c>
      <c r="F35" t="s">
        <v>1091</v>
      </c>
      <c r="G35" t="s">
        <v>1098</v>
      </c>
    </row>
    <row r="36" spans="2:7" x14ac:dyDescent="0.25">
      <c r="B36" s="7" t="s">
        <v>1081</v>
      </c>
      <c r="C36" s="5" t="s">
        <v>915</v>
      </c>
      <c r="D36">
        <v>35</v>
      </c>
      <c r="E36" t="str">
        <f t="shared" si="1"/>
        <v>CA_n-1_Vêtement_Femme</v>
      </c>
      <c r="F36" t="s">
        <v>1091</v>
      </c>
      <c r="G36" t="s">
        <v>1098</v>
      </c>
    </row>
    <row r="37" spans="2:7" x14ac:dyDescent="0.25">
      <c r="B37" s="7" t="s">
        <v>1081</v>
      </c>
      <c r="C37" s="5" t="s">
        <v>916</v>
      </c>
      <c r="D37">
        <v>36</v>
      </c>
      <c r="E37" t="str">
        <f t="shared" si="1"/>
        <v>CA_n-1_Vêtement_Homme</v>
      </c>
      <c r="F37" t="s">
        <v>1091</v>
      </c>
      <c r="G37" t="s">
        <v>1098</v>
      </c>
    </row>
    <row r="38" spans="2:7" x14ac:dyDescent="0.25">
      <c r="B38" s="7" t="s">
        <v>1081</v>
      </c>
      <c r="C38" s="5" t="s">
        <v>860</v>
      </c>
      <c r="D38">
        <v>37</v>
      </c>
      <c r="E38" t="str">
        <f t="shared" si="1"/>
        <v>CA_n-1_Nuit</v>
      </c>
      <c r="F38" t="s">
        <v>1091</v>
      </c>
      <c r="G38" t="s">
        <v>1098</v>
      </c>
    </row>
    <row r="39" spans="2:7" x14ac:dyDescent="0.25">
      <c r="B39" s="7" t="s">
        <v>1081</v>
      </c>
      <c r="C39" s="5" t="s">
        <v>861</v>
      </c>
      <c r="D39">
        <v>38</v>
      </c>
      <c r="E39" t="str">
        <f t="shared" si="1"/>
        <v>CA_n-1_Bain</v>
      </c>
      <c r="F39" t="s">
        <v>1091</v>
      </c>
      <c r="G39" t="s">
        <v>1098</v>
      </c>
    </row>
    <row r="40" spans="2:7" x14ac:dyDescent="0.25">
      <c r="B40" s="7" t="s">
        <v>1081</v>
      </c>
      <c r="C40" s="4" t="s">
        <v>862</v>
      </c>
      <c r="D40">
        <v>39</v>
      </c>
      <c r="E40" t="str">
        <f t="shared" si="1"/>
        <v>CA_n-1_Dessous</v>
      </c>
      <c r="F40" t="s">
        <v>1091</v>
      </c>
      <c r="G40" t="s">
        <v>1098</v>
      </c>
    </row>
    <row r="41" spans="2:7" x14ac:dyDescent="0.25">
      <c r="B41" s="7" t="s">
        <v>1081</v>
      </c>
      <c r="C41" s="5" t="s">
        <v>925</v>
      </c>
      <c r="D41">
        <v>40</v>
      </c>
      <c r="E41" t="str">
        <f t="shared" si="1"/>
        <v>CA_n-1_Sous_vêtement_Layette</v>
      </c>
      <c r="F41" t="s">
        <v>1091</v>
      </c>
      <c r="G41" t="s">
        <v>1098</v>
      </c>
    </row>
    <row r="42" spans="2:7" x14ac:dyDescent="0.25">
      <c r="B42" s="7" t="s">
        <v>1081</v>
      </c>
      <c r="C42" s="5" t="s">
        <v>926</v>
      </c>
      <c r="D42">
        <v>41</v>
      </c>
      <c r="E42" t="str">
        <f t="shared" si="1"/>
        <v>CA_n-1_Sous_vêtement_Enfant</v>
      </c>
      <c r="F42" t="s">
        <v>1091</v>
      </c>
      <c r="G42" t="s">
        <v>1098</v>
      </c>
    </row>
    <row r="43" spans="2:7" x14ac:dyDescent="0.25">
      <c r="B43" s="7" t="s">
        <v>1081</v>
      </c>
      <c r="C43" s="5" t="s">
        <v>927</v>
      </c>
      <c r="D43">
        <v>42</v>
      </c>
      <c r="E43" t="str">
        <f t="shared" si="1"/>
        <v>CA_n-1_Sous_vêtement_Femme</v>
      </c>
      <c r="F43" t="s">
        <v>1091</v>
      </c>
      <c r="G43" t="s">
        <v>1098</v>
      </c>
    </row>
    <row r="44" spans="2:7" x14ac:dyDescent="0.25">
      <c r="B44" s="7" t="s">
        <v>1081</v>
      </c>
      <c r="C44" s="5" t="s">
        <v>928</v>
      </c>
      <c r="D44">
        <v>43</v>
      </c>
      <c r="E44" t="str">
        <f t="shared" si="1"/>
        <v>CA_n-1_Sous_vêtement_Homme</v>
      </c>
      <c r="F44" t="s">
        <v>1091</v>
      </c>
      <c r="G44" t="s">
        <v>1098</v>
      </c>
    </row>
    <row r="45" spans="2:7" x14ac:dyDescent="0.25">
      <c r="B45" s="7" t="s">
        <v>1081</v>
      </c>
      <c r="C45" s="5" t="s">
        <v>867</v>
      </c>
      <c r="D45">
        <v>44</v>
      </c>
      <c r="E45" t="str">
        <f t="shared" si="1"/>
        <v>CA_n-1_Chaussettes</v>
      </c>
      <c r="F45" t="s">
        <v>1091</v>
      </c>
      <c r="G45" t="s">
        <v>1098</v>
      </c>
    </row>
    <row r="46" spans="2:7" x14ac:dyDescent="0.25">
      <c r="B46" s="7" t="s">
        <v>1081</v>
      </c>
      <c r="C46" s="5" t="s">
        <v>868</v>
      </c>
      <c r="D46">
        <v>45</v>
      </c>
      <c r="E46" t="str">
        <f t="shared" si="1"/>
        <v>CA_n-1_Collants</v>
      </c>
      <c r="F46" t="s">
        <v>1091</v>
      </c>
      <c r="G46" t="s">
        <v>1098</v>
      </c>
    </row>
    <row r="47" spans="2:7" x14ac:dyDescent="0.25">
      <c r="B47" s="7" t="s">
        <v>1081</v>
      </c>
      <c r="C47" s="5" t="s">
        <v>869</v>
      </c>
      <c r="D47">
        <v>46</v>
      </c>
      <c r="E47" t="str">
        <f t="shared" si="1"/>
        <v>CA_n-1_Mercerie</v>
      </c>
      <c r="F47" t="s">
        <v>1091</v>
      </c>
      <c r="G47" t="s">
        <v>1098</v>
      </c>
    </row>
    <row r="48" spans="2:7" x14ac:dyDescent="0.25">
      <c r="B48" s="7" t="s">
        <v>1081</v>
      </c>
      <c r="C48" s="5" t="s">
        <v>935</v>
      </c>
      <c r="D48">
        <v>47</v>
      </c>
      <c r="E48" t="str">
        <f t="shared" si="1"/>
        <v>CA_n-1_Semelles_lacets</v>
      </c>
      <c r="F48" t="s">
        <v>1091</v>
      </c>
      <c r="G48" t="s">
        <v>1098</v>
      </c>
    </row>
    <row r="49" spans="1:16" x14ac:dyDescent="0.25">
      <c r="B49" s="7" t="s">
        <v>1081</v>
      </c>
      <c r="C49" s="4" t="s">
        <v>871</v>
      </c>
      <c r="D49">
        <v>48</v>
      </c>
      <c r="E49" t="str">
        <f t="shared" si="1"/>
        <v>CA_n-1_Equipement</v>
      </c>
      <c r="F49" t="s">
        <v>1091</v>
      </c>
      <c r="G49" t="s">
        <v>1098</v>
      </c>
    </row>
    <row r="50" spans="1:16" x14ac:dyDescent="0.25">
      <c r="B50" s="7" t="s">
        <v>1081</v>
      </c>
      <c r="C50" s="5" t="s">
        <v>1080</v>
      </c>
      <c r="D50">
        <v>49</v>
      </c>
      <c r="E50" t="str">
        <f t="shared" si="1"/>
        <v>CA_n-1_Linge_de_maison</v>
      </c>
      <c r="F50" t="s">
        <v>1091</v>
      </c>
      <c r="G50" t="s">
        <v>1098</v>
      </c>
    </row>
    <row r="51" spans="1:16" x14ac:dyDescent="0.25">
      <c r="B51" s="7" t="s">
        <v>1081</v>
      </c>
      <c r="C51" s="5" t="s">
        <v>873</v>
      </c>
      <c r="D51">
        <v>50</v>
      </c>
      <c r="E51" t="str">
        <f t="shared" si="1"/>
        <v>CA_n-1_Puériculture</v>
      </c>
      <c r="F51" t="s">
        <v>1091</v>
      </c>
      <c r="G51" t="s">
        <v>1098</v>
      </c>
    </row>
    <row r="52" spans="1:16" x14ac:dyDescent="0.25">
      <c r="B52" s="7" t="s">
        <v>1081</v>
      </c>
      <c r="C52" s="5" t="s">
        <v>874</v>
      </c>
      <c r="D52">
        <v>51</v>
      </c>
      <c r="E52" t="str">
        <f t="shared" si="1"/>
        <v>CA_n-1_Accessoires</v>
      </c>
      <c r="F52" t="s">
        <v>1091</v>
      </c>
      <c r="G52" t="s">
        <v>1098</v>
      </c>
    </row>
    <row r="53" spans="1:16" x14ac:dyDescent="0.25">
      <c r="B53" s="7" t="s">
        <v>1081</v>
      </c>
      <c r="C53" s="5" t="s">
        <v>941</v>
      </c>
      <c r="D53">
        <v>52</v>
      </c>
      <c r="E53" t="str">
        <f t="shared" si="1"/>
        <v>CA_n-1_Chaussure_extérieur</v>
      </c>
      <c r="F53" t="s">
        <v>1091</v>
      </c>
      <c r="G53" t="s">
        <v>1098</v>
      </c>
    </row>
    <row r="54" spans="1:16" x14ac:dyDescent="0.25">
      <c r="B54" s="7" t="s">
        <v>1081</v>
      </c>
      <c r="C54" s="5" t="s">
        <v>942</v>
      </c>
      <c r="D54">
        <v>53</v>
      </c>
      <c r="E54" t="str">
        <f t="shared" si="1"/>
        <v>CA_n-1_Chaussure_intérieur</v>
      </c>
      <c r="F54" t="s">
        <v>1091</v>
      </c>
      <c r="G54" t="s">
        <v>1098</v>
      </c>
    </row>
    <row r="55" spans="1:16" x14ac:dyDescent="0.25">
      <c r="B55" s="8" t="s">
        <v>855</v>
      </c>
      <c r="C55" s="1" t="s">
        <v>1082</v>
      </c>
      <c r="D55">
        <v>54</v>
      </c>
      <c r="E55" t="str">
        <f t="shared" si="1"/>
        <v>Dessus_nb_elts</v>
      </c>
      <c r="F55" t="s">
        <v>1091</v>
      </c>
      <c r="G55" t="s">
        <v>1098</v>
      </c>
    </row>
    <row r="56" spans="1:16" x14ac:dyDescent="0.25">
      <c r="B56" s="8" t="s">
        <v>855</v>
      </c>
      <c r="C56" s="1" t="s">
        <v>1083</v>
      </c>
      <c r="D56">
        <v>55</v>
      </c>
      <c r="E56" t="str">
        <f t="shared" si="1"/>
        <v>Dessus_unité_de_mesure</v>
      </c>
      <c r="F56" t="s">
        <v>1084</v>
      </c>
      <c r="G56" t="s">
        <v>1098</v>
      </c>
    </row>
    <row r="57" spans="1:16" x14ac:dyDescent="0.25">
      <c r="B57" s="8" t="s">
        <v>855</v>
      </c>
      <c r="C57" s="1" t="s">
        <v>881</v>
      </c>
      <c r="D57">
        <v>56</v>
      </c>
      <c r="E57" t="str">
        <f t="shared" si="1"/>
        <v>Dessus_TA</v>
      </c>
      <c r="F57" t="s">
        <v>1093</v>
      </c>
      <c r="G57" t="s">
        <v>1098</v>
      </c>
    </row>
    <row r="58" spans="1:16" x14ac:dyDescent="0.25">
      <c r="A58">
        <v>4</v>
      </c>
      <c r="B58" s="9" t="s">
        <v>943</v>
      </c>
      <c r="C58" s="1" t="s">
        <v>1082</v>
      </c>
      <c r="D58">
        <v>57</v>
      </c>
      <c r="E58" t="str">
        <f t="shared" si="1"/>
        <v>Vêtement_Layette_nb_elts</v>
      </c>
      <c r="F58" t="s">
        <v>1091</v>
      </c>
      <c r="G58" t="s">
        <v>1099</v>
      </c>
      <c r="I58" t="str">
        <f>$E58&amp;vocabulaire!$A$2&amp;vocabulaire!$A$3&amp;recap_codes!$D58&amp;vocabulaire!$A$4</f>
        <v>Vêtement_Layette_nb_elts=Cells(Ligne,57).Value</v>
      </c>
      <c r="J58" t="str">
        <f>vocabulaire!$A$5&amp;recap_codes!$D58&amp;vocabulaire!$A$4&amp;vocabulaire!$A$2&amp;recap_codes!$E58</f>
        <v>Cells(L,57).Value=Vêtement_Layette_nb_elts</v>
      </c>
    </row>
    <row r="59" spans="1:16" x14ac:dyDescent="0.25">
      <c r="B59" s="9" t="str">
        <f>B58</f>
        <v>Vêtement_Layette</v>
      </c>
      <c r="C59" s="1" t="s">
        <v>1083</v>
      </c>
      <c r="D59">
        <v>58</v>
      </c>
      <c r="E59" t="str">
        <f t="shared" si="1"/>
        <v>Vêtement_Layette_unité_de_mesure</v>
      </c>
      <c r="F59" t="s">
        <v>1084</v>
      </c>
      <c r="G59" t="s">
        <v>1099</v>
      </c>
      <c r="H59" t="str">
        <f>$E59&amp;vocabulaire!$A$1&amp;vocabulaire!$A$2&amp;vocabulaire!$A$3&amp;recap_codes!$D59&amp;vocabulaire!$A$4</f>
        <v>Vêtement_Layette_unité_de_mesure.Value=Cells(Ligne,58).Value</v>
      </c>
      <c r="J59" t="str">
        <f>vocabulaire!$A$5&amp;recap_codes!$D59&amp;vocabulaire!$A$4&amp;vocabulaire!$A$2&amp;recap_codes!$E59</f>
        <v>Cells(L,58).Value=Vêtement_Layette_unité_de_mesure</v>
      </c>
      <c r="O59" t="str">
        <f>$E59&amp;".list="&amp;$P$59</f>
        <v>Vêtement_Layette_unité_de_mesure.list=Range("A1:A3").Value</v>
      </c>
      <c r="P59" t="s">
        <v>1101</v>
      </c>
    </row>
    <row r="60" spans="1:16" x14ac:dyDescent="0.25">
      <c r="B60" s="9" t="str">
        <f>B59</f>
        <v>Vêtement_Layette</v>
      </c>
      <c r="C60" s="1" t="s">
        <v>881</v>
      </c>
      <c r="D60">
        <v>59</v>
      </c>
      <c r="E60" t="str">
        <f t="shared" si="1"/>
        <v>Vêtement_Layette_TA</v>
      </c>
      <c r="F60" t="s">
        <v>1093</v>
      </c>
      <c r="G60" t="s">
        <v>1099</v>
      </c>
    </row>
    <row r="61" spans="1:16" x14ac:dyDescent="0.25">
      <c r="A61">
        <v>3</v>
      </c>
      <c r="B61" s="9" t="s">
        <v>914</v>
      </c>
      <c r="C61" s="1" t="s">
        <v>1082</v>
      </c>
      <c r="D61">
        <v>60</v>
      </c>
      <c r="E61" t="str">
        <f t="shared" si="1"/>
        <v>Vêtement_Enfant_nb_elts</v>
      </c>
      <c r="F61" t="s">
        <v>1091</v>
      </c>
      <c r="G61" t="s">
        <v>1099</v>
      </c>
      <c r="I61" t="str">
        <f>$E61&amp;vocabulaire!$A$2&amp;vocabulaire!$A$3&amp;recap_codes!$D61&amp;vocabulaire!$A$4</f>
        <v>Vêtement_Enfant_nb_elts=Cells(Ligne,60).Value</v>
      </c>
      <c r="J61" t="str">
        <f>vocabulaire!$A$5&amp;recap_codes!$D61&amp;vocabulaire!$A$4&amp;vocabulaire!$A$2&amp;recap_codes!$E61</f>
        <v>Cells(L,60).Value=Vêtement_Enfant_nb_elts</v>
      </c>
    </row>
    <row r="62" spans="1:16" x14ac:dyDescent="0.25">
      <c r="B62" s="9" t="str">
        <f>B61</f>
        <v>Vêtement_Enfant</v>
      </c>
      <c r="C62" s="1" t="s">
        <v>1083</v>
      </c>
      <c r="D62">
        <v>61</v>
      </c>
      <c r="E62" t="str">
        <f t="shared" si="1"/>
        <v>Vêtement_Enfant_unité_de_mesure</v>
      </c>
      <c r="F62" t="s">
        <v>1084</v>
      </c>
      <c r="G62" t="s">
        <v>1099</v>
      </c>
      <c r="H62" t="str">
        <f>$E62&amp;vocabulaire!$A$1&amp;vocabulaire!$A$2&amp;vocabulaire!$A$3&amp;recap_codes!$D62&amp;vocabulaire!$A$4</f>
        <v>Vêtement_Enfant_unité_de_mesure.Value=Cells(Ligne,61).Value</v>
      </c>
      <c r="J62" t="str">
        <f>vocabulaire!$A$5&amp;recap_codes!$D62&amp;vocabulaire!$A$4&amp;vocabulaire!$A$2&amp;recap_codes!$E62</f>
        <v>Cells(L,61).Value=Vêtement_Enfant_unité_de_mesure</v>
      </c>
      <c r="O62" t="str">
        <f>$E62&amp;".list="&amp;$P$59</f>
        <v>Vêtement_Enfant_unité_de_mesure.list=Range("A1:A3").Value</v>
      </c>
    </row>
    <row r="63" spans="1:16" x14ac:dyDescent="0.25">
      <c r="B63" s="9" t="str">
        <f>B62</f>
        <v>Vêtement_Enfant</v>
      </c>
      <c r="C63" s="1" t="s">
        <v>881</v>
      </c>
      <c r="D63">
        <v>62</v>
      </c>
      <c r="E63" t="str">
        <f t="shared" si="1"/>
        <v>Vêtement_Enfant_TA</v>
      </c>
      <c r="F63" t="s">
        <v>1093</v>
      </c>
      <c r="G63" t="s">
        <v>1099</v>
      </c>
    </row>
    <row r="64" spans="1:16" x14ac:dyDescent="0.25">
      <c r="A64">
        <v>1</v>
      </c>
      <c r="B64" s="9" t="s">
        <v>915</v>
      </c>
      <c r="C64" s="1" t="s">
        <v>1082</v>
      </c>
      <c r="D64">
        <v>63</v>
      </c>
      <c r="E64" t="str">
        <f t="shared" si="1"/>
        <v>Vêtement_Femme_nb_elts</v>
      </c>
      <c r="F64" t="s">
        <v>1091</v>
      </c>
      <c r="G64" t="s">
        <v>1099</v>
      </c>
      <c r="I64" t="str">
        <f>$E64&amp;vocabulaire!$A$2&amp;vocabulaire!$A$3&amp;recap_codes!$D64&amp;vocabulaire!$A$4</f>
        <v>Vêtement_Femme_nb_elts=Cells(Ligne,63).Value</v>
      </c>
      <c r="J64" t="str">
        <f>vocabulaire!$A$5&amp;recap_codes!$D64&amp;vocabulaire!$A$4&amp;vocabulaire!$A$2&amp;recap_codes!$E64</f>
        <v>Cells(L,63).Value=Vêtement_Femme_nb_elts</v>
      </c>
    </row>
    <row r="65" spans="1:15" x14ac:dyDescent="0.25">
      <c r="B65" s="9" t="str">
        <f>B64</f>
        <v>Vêtement_Femme</v>
      </c>
      <c r="C65" s="1" t="s">
        <v>1083</v>
      </c>
      <c r="D65">
        <v>64</v>
      </c>
      <c r="E65" t="str">
        <f t="shared" si="1"/>
        <v>Vêtement_Femme_unité_de_mesure</v>
      </c>
      <c r="F65" t="s">
        <v>1084</v>
      </c>
      <c r="G65" t="s">
        <v>1099</v>
      </c>
      <c r="H65" t="str">
        <f>$E65&amp;vocabulaire!$A$1&amp;vocabulaire!$A$2&amp;vocabulaire!$A$3&amp;recap_codes!$D65&amp;vocabulaire!$A$4</f>
        <v>Vêtement_Femme_unité_de_mesure.Value=Cells(Ligne,64).Value</v>
      </c>
      <c r="J65" t="str">
        <f>vocabulaire!$A$5&amp;recap_codes!$D65&amp;vocabulaire!$A$4&amp;vocabulaire!$A$2&amp;recap_codes!$E65</f>
        <v>Cells(L,64).Value=Vêtement_Femme_unité_de_mesure</v>
      </c>
      <c r="O65" t="str">
        <f>$E65&amp;".list="&amp;$P$59</f>
        <v>Vêtement_Femme_unité_de_mesure.list=Range("A1:A3").Value</v>
      </c>
    </row>
    <row r="66" spans="1:15" x14ac:dyDescent="0.25">
      <c r="B66" s="9" t="str">
        <f>B65</f>
        <v>Vêtement_Femme</v>
      </c>
      <c r="C66" s="1" t="s">
        <v>881</v>
      </c>
      <c r="D66">
        <v>65</v>
      </c>
      <c r="E66" t="str">
        <f t="shared" ref="E66:E97" si="2">B66&amp;"_"&amp;C66</f>
        <v>Vêtement_Femme_TA</v>
      </c>
      <c r="F66" t="s">
        <v>1093</v>
      </c>
      <c r="G66" t="s">
        <v>1099</v>
      </c>
    </row>
    <row r="67" spans="1:15" x14ac:dyDescent="0.25">
      <c r="A67">
        <v>2</v>
      </c>
      <c r="B67" s="9" t="s">
        <v>916</v>
      </c>
      <c r="C67" s="1" t="s">
        <v>1082</v>
      </c>
      <c r="D67">
        <v>66</v>
      </c>
      <c r="E67" t="str">
        <f t="shared" si="2"/>
        <v>Vêtement_Homme_nb_elts</v>
      </c>
      <c r="F67" t="s">
        <v>1091</v>
      </c>
      <c r="G67" t="s">
        <v>1099</v>
      </c>
      <c r="I67" t="str">
        <f>$E67&amp;vocabulaire!$A$2&amp;vocabulaire!$A$3&amp;recap_codes!$D67&amp;vocabulaire!$A$4</f>
        <v>Vêtement_Homme_nb_elts=Cells(Ligne,66).Value</v>
      </c>
      <c r="J67" t="str">
        <f>vocabulaire!$A$5&amp;recap_codes!$D67&amp;vocabulaire!$A$4&amp;vocabulaire!$A$2&amp;recap_codes!$E67</f>
        <v>Cells(L,66).Value=Vêtement_Homme_nb_elts</v>
      </c>
    </row>
    <row r="68" spans="1:15" x14ac:dyDescent="0.25">
      <c r="B68" s="9" t="str">
        <f>B67</f>
        <v>Vêtement_Homme</v>
      </c>
      <c r="C68" s="1" t="s">
        <v>1083</v>
      </c>
      <c r="D68">
        <v>67</v>
      </c>
      <c r="E68" t="str">
        <f t="shared" si="2"/>
        <v>Vêtement_Homme_unité_de_mesure</v>
      </c>
      <c r="F68" t="s">
        <v>1084</v>
      </c>
      <c r="G68" t="s">
        <v>1099</v>
      </c>
      <c r="H68" t="str">
        <f>$E68&amp;vocabulaire!$A$1&amp;vocabulaire!$A$2&amp;vocabulaire!$A$3&amp;recap_codes!$D68&amp;vocabulaire!$A$4</f>
        <v>Vêtement_Homme_unité_de_mesure.Value=Cells(Ligne,67).Value</v>
      </c>
      <c r="J68" t="str">
        <f>vocabulaire!$A$5&amp;recap_codes!$D68&amp;vocabulaire!$A$4&amp;vocabulaire!$A$2&amp;recap_codes!$E68</f>
        <v>Cells(L,67).Value=Vêtement_Homme_unité_de_mesure</v>
      </c>
      <c r="O68" t="str">
        <f>$E68&amp;".list="&amp;$P$59</f>
        <v>Vêtement_Homme_unité_de_mesure.list=Range("A1:A3").Value</v>
      </c>
    </row>
    <row r="69" spans="1:15" x14ac:dyDescent="0.25">
      <c r="B69" s="9" t="str">
        <f>B68</f>
        <v>Vêtement_Homme</v>
      </c>
      <c r="C69" s="1" t="s">
        <v>881</v>
      </c>
      <c r="D69">
        <v>68</v>
      </c>
      <c r="E69" t="str">
        <f t="shared" si="2"/>
        <v>Vêtement_Homme_TA</v>
      </c>
      <c r="F69" t="s">
        <v>1093</v>
      </c>
      <c r="G69" t="s">
        <v>1099</v>
      </c>
    </row>
    <row r="70" spans="1:15" x14ac:dyDescent="0.25">
      <c r="A70">
        <v>8</v>
      </c>
      <c r="B70" s="9" t="s">
        <v>917</v>
      </c>
      <c r="C70" s="1" t="s">
        <v>1082</v>
      </c>
      <c r="D70">
        <v>69</v>
      </c>
      <c r="E70" t="str">
        <f t="shared" si="2"/>
        <v>Nuit_layette_nb_elts</v>
      </c>
      <c r="F70" t="s">
        <v>1091</v>
      </c>
      <c r="G70" t="s">
        <v>1099</v>
      </c>
      <c r="I70" t="str">
        <f>$E70&amp;vocabulaire!$A$2&amp;vocabulaire!$A$3&amp;recap_codes!$D70&amp;vocabulaire!$A$4</f>
        <v>Nuit_layette_nb_elts=Cells(Ligne,69).Value</v>
      </c>
      <c r="J70" t="str">
        <f>vocabulaire!$A$5&amp;recap_codes!$D70&amp;vocabulaire!$A$4&amp;vocabulaire!$A$2&amp;recap_codes!$E70</f>
        <v>Cells(L,69).Value=Nuit_layette_nb_elts</v>
      </c>
    </row>
    <row r="71" spans="1:15" x14ac:dyDescent="0.25">
      <c r="B71" s="9" t="str">
        <f>B70</f>
        <v>Nuit_layette</v>
      </c>
      <c r="C71" s="1" t="s">
        <v>1083</v>
      </c>
      <c r="D71">
        <v>70</v>
      </c>
      <c r="E71" t="str">
        <f t="shared" si="2"/>
        <v>Nuit_layette_unité_de_mesure</v>
      </c>
      <c r="F71" t="s">
        <v>1084</v>
      </c>
      <c r="G71" t="s">
        <v>1099</v>
      </c>
      <c r="H71" t="str">
        <f>$E71&amp;vocabulaire!$A$1&amp;vocabulaire!$A$2&amp;vocabulaire!$A$3&amp;recap_codes!$D71&amp;vocabulaire!$A$4</f>
        <v>Nuit_layette_unité_de_mesure.Value=Cells(Ligne,70).Value</v>
      </c>
      <c r="J71" t="str">
        <f>vocabulaire!$A$5&amp;recap_codes!$D71&amp;vocabulaire!$A$4&amp;vocabulaire!$A$2&amp;recap_codes!$E71</f>
        <v>Cells(L,70).Value=Nuit_layette_unité_de_mesure</v>
      </c>
      <c r="O71" t="str">
        <f>$E71&amp;".list="&amp;$P$59</f>
        <v>Nuit_layette_unité_de_mesure.list=Range("A1:A3").Value</v>
      </c>
    </row>
    <row r="72" spans="1:15" x14ac:dyDescent="0.25">
      <c r="B72" s="9" t="str">
        <f>B71</f>
        <v>Nuit_layette</v>
      </c>
      <c r="C72" s="1" t="s">
        <v>881</v>
      </c>
      <c r="D72">
        <v>71</v>
      </c>
      <c r="E72" t="str">
        <f t="shared" si="2"/>
        <v>Nuit_layette_TA</v>
      </c>
      <c r="F72" t="s">
        <v>1093</v>
      </c>
      <c r="G72" t="s">
        <v>1099</v>
      </c>
    </row>
    <row r="73" spans="1:15" x14ac:dyDescent="0.25">
      <c r="A73">
        <v>7</v>
      </c>
      <c r="B73" s="9" t="s">
        <v>918</v>
      </c>
      <c r="C73" s="1" t="s">
        <v>1082</v>
      </c>
      <c r="D73">
        <v>72</v>
      </c>
      <c r="E73" t="str">
        <f t="shared" si="2"/>
        <v>Nuit_enfant_nb_elts</v>
      </c>
      <c r="F73" t="s">
        <v>1091</v>
      </c>
      <c r="G73" t="s">
        <v>1099</v>
      </c>
      <c r="I73" t="str">
        <f>$E73&amp;vocabulaire!$A$2&amp;vocabulaire!$A$3&amp;recap_codes!$D73&amp;vocabulaire!$A$4</f>
        <v>Nuit_enfant_nb_elts=Cells(Ligne,72).Value</v>
      </c>
      <c r="J73" t="str">
        <f>vocabulaire!$A$5&amp;recap_codes!$D73&amp;vocabulaire!$A$4&amp;vocabulaire!$A$2&amp;recap_codes!$E73</f>
        <v>Cells(L,72).Value=Nuit_enfant_nb_elts</v>
      </c>
    </row>
    <row r="74" spans="1:15" x14ac:dyDescent="0.25">
      <c r="B74" s="9" t="str">
        <f>B73</f>
        <v>Nuit_enfant</v>
      </c>
      <c r="C74" s="1" t="s">
        <v>1083</v>
      </c>
      <c r="D74">
        <v>73</v>
      </c>
      <c r="E74" t="str">
        <f t="shared" si="2"/>
        <v>Nuit_enfant_unité_de_mesure</v>
      </c>
      <c r="F74" t="s">
        <v>1084</v>
      </c>
      <c r="G74" t="s">
        <v>1099</v>
      </c>
      <c r="H74" t="str">
        <f>$E74&amp;vocabulaire!$A$1&amp;vocabulaire!$A$2&amp;vocabulaire!$A$3&amp;recap_codes!$D74&amp;vocabulaire!$A$4</f>
        <v>Nuit_enfant_unité_de_mesure.Value=Cells(Ligne,73).Value</v>
      </c>
      <c r="J74" t="str">
        <f>vocabulaire!$A$5&amp;recap_codes!$D74&amp;vocabulaire!$A$4&amp;vocabulaire!$A$2&amp;recap_codes!$E74</f>
        <v>Cells(L,73).Value=Nuit_enfant_unité_de_mesure</v>
      </c>
      <c r="O74" t="str">
        <f>$E74&amp;".list="&amp;$P$59</f>
        <v>Nuit_enfant_unité_de_mesure.list=Range("A1:A3").Value</v>
      </c>
    </row>
    <row r="75" spans="1:15" x14ac:dyDescent="0.25">
      <c r="B75" s="9" t="str">
        <f>B74</f>
        <v>Nuit_enfant</v>
      </c>
      <c r="C75" s="1" t="s">
        <v>881</v>
      </c>
      <c r="D75">
        <v>74</v>
      </c>
      <c r="E75" t="str">
        <f t="shared" si="2"/>
        <v>Nuit_enfant_TA</v>
      </c>
      <c r="F75" t="s">
        <v>1093</v>
      </c>
      <c r="G75" t="s">
        <v>1099</v>
      </c>
    </row>
    <row r="76" spans="1:15" x14ac:dyDescent="0.25">
      <c r="A76">
        <v>5</v>
      </c>
      <c r="B76" s="9" t="s">
        <v>919</v>
      </c>
      <c r="C76" s="1" t="s">
        <v>1082</v>
      </c>
      <c r="D76">
        <v>75</v>
      </c>
      <c r="E76" t="str">
        <f t="shared" si="2"/>
        <v>Nuit_femme_nb_elts</v>
      </c>
      <c r="F76" t="s">
        <v>1091</v>
      </c>
      <c r="G76" t="s">
        <v>1099</v>
      </c>
      <c r="I76" t="str">
        <f>$E76&amp;vocabulaire!$A$2&amp;vocabulaire!$A$3&amp;recap_codes!$D76&amp;vocabulaire!$A$4</f>
        <v>Nuit_femme_nb_elts=Cells(Ligne,75).Value</v>
      </c>
      <c r="J76" t="str">
        <f>vocabulaire!$A$5&amp;recap_codes!$D76&amp;vocabulaire!$A$4&amp;vocabulaire!$A$2&amp;recap_codes!$E76</f>
        <v>Cells(L,75).Value=Nuit_femme_nb_elts</v>
      </c>
    </row>
    <row r="77" spans="1:15" x14ac:dyDescent="0.25">
      <c r="B77" s="9" t="str">
        <f>B76</f>
        <v>Nuit_femme</v>
      </c>
      <c r="C77" s="1" t="s">
        <v>1083</v>
      </c>
      <c r="D77">
        <v>76</v>
      </c>
      <c r="E77" t="str">
        <f t="shared" si="2"/>
        <v>Nuit_femme_unité_de_mesure</v>
      </c>
      <c r="F77" t="s">
        <v>1084</v>
      </c>
      <c r="G77" t="s">
        <v>1099</v>
      </c>
      <c r="H77" t="str">
        <f>$E77&amp;vocabulaire!$A$1&amp;vocabulaire!$A$2&amp;vocabulaire!$A$3&amp;recap_codes!$D77&amp;vocabulaire!$A$4</f>
        <v>Nuit_femme_unité_de_mesure.Value=Cells(Ligne,76).Value</v>
      </c>
      <c r="J77" t="str">
        <f>vocabulaire!$A$5&amp;recap_codes!$D77&amp;vocabulaire!$A$4&amp;vocabulaire!$A$2&amp;recap_codes!$E77</f>
        <v>Cells(L,76).Value=Nuit_femme_unité_de_mesure</v>
      </c>
      <c r="O77" t="str">
        <f>$E77&amp;".list="&amp;$P$59</f>
        <v>Nuit_femme_unité_de_mesure.list=Range("A1:A3").Value</v>
      </c>
    </row>
    <row r="78" spans="1:15" x14ac:dyDescent="0.25">
      <c r="B78" s="9" t="str">
        <f>B77</f>
        <v>Nuit_femme</v>
      </c>
      <c r="C78" s="1" t="s">
        <v>881</v>
      </c>
      <c r="D78">
        <v>77</v>
      </c>
      <c r="E78" t="str">
        <f t="shared" si="2"/>
        <v>Nuit_femme_TA</v>
      </c>
      <c r="F78" t="s">
        <v>1093</v>
      </c>
      <c r="G78" t="s">
        <v>1099</v>
      </c>
    </row>
    <row r="79" spans="1:15" x14ac:dyDescent="0.25">
      <c r="A79">
        <v>6</v>
      </c>
      <c r="B79" s="9" t="s">
        <v>920</v>
      </c>
      <c r="C79" s="1" t="s">
        <v>1082</v>
      </c>
      <c r="D79">
        <v>78</v>
      </c>
      <c r="E79" t="str">
        <f t="shared" si="2"/>
        <v>Nuit_homme_nb_elts</v>
      </c>
      <c r="F79" t="s">
        <v>1091</v>
      </c>
      <c r="G79" t="s">
        <v>1099</v>
      </c>
      <c r="I79" t="str">
        <f>$E79&amp;vocabulaire!$A$2&amp;vocabulaire!$A$3&amp;recap_codes!$D79&amp;vocabulaire!$A$4</f>
        <v>Nuit_homme_nb_elts=Cells(Ligne,78).Value</v>
      </c>
      <c r="J79" t="str">
        <f>vocabulaire!$A$5&amp;recap_codes!$D79&amp;vocabulaire!$A$4&amp;vocabulaire!$A$2&amp;recap_codes!$E79</f>
        <v>Cells(L,78).Value=Nuit_homme_nb_elts</v>
      </c>
    </row>
    <row r="80" spans="1:15" x14ac:dyDescent="0.25">
      <c r="B80" s="9" t="str">
        <f>B79</f>
        <v>Nuit_homme</v>
      </c>
      <c r="C80" s="1" t="s">
        <v>1083</v>
      </c>
      <c r="D80">
        <v>79</v>
      </c>
      <c r="E80" t="str">
        <f t="shared" si="2"/>
        <v>Nuit_homme_unité_de_mesure</v>
      </c>
      <c r="F80" t="s">
        <v>1084</v>
      </c>
      <c r="G80" t="s">
        <v>1099</v>
      </c>
      <c r="H80" t="str">
        <f>$E80&amp;vocabulaire!$A$1&amp;vocabulaire!$A$2&amp;vocabulaire!$A$3&amp;recap_codes!$D80&amp;vocabulaire!$A$4</f>
        <v>Nuit_homme_unité_de_mesure.Value=Cells(Ligne,79).Value</v>
      </c>
      <c r="J80" t="str">
        <f>vocabulaire!$A$5&amp;recap_codes!$D80&amp;vocabulaire!$A$4&amp;vocabulaire!$A$2&amp;recap_codes!$E80</f>
        <v>Cells(L,79).Value=Nuit_homme_unité_de_mesure</v>
      </c>
      <c r="O80" t="str">
        <f>$E80&amp;".list="&amp;$P$59</f>
        <v>Nuit_homme_unité_de_mesure.list=Range("A1:A3").Value</v>
      </c>
    </row>
    <row r="81" spans="1:15" x14ac:dyDescent="0.25">
      <c r="B81" s="9" t="str">
        <f>B80</f>
        <v>Nuit_homme</v>
      </c>
      <c r="C81" s="1" t="s">
        <v>881</v>
      </c>
      <c r="D81">
        <v>80</v>
      </c>
      <c r="E81" t="str">
        <f t="shared" si="2"/>
        <v>Nuit_homme_TA</v>
      </c>
      <c r="F81" t="s">
        <v>1093</v>
      </c>
      <c r="G81" t="s">
        <v>1099</v>
      </c>
    </row>
    <row r="82" spans="1:15" x14ac:dyDescent="0.25">
      <c r="A82">
        <v>9</v>
      </c>
      <c r="B82" s="9" t="s">
        <v>921</v>
      </c>
      <c r="C82" s="1" t="s">
        <v>1082</v>
      </c>
      <c r="D82">
        <v>81</v>
      </c>
      <c r="E82" t="str">
        <f t="shared" si="2"/>
        <v>Bain_femme_nb_elts</v>
      </c>
      <c r="F82" t="s">
        <v>1091</v>
      </c>
      <c r="G82" t="s">
        <v>1099</v>
      </c>
      <c r="I82" t="str">
        <f>$E82&amp;vocabulaire!$A$2&amp;vocabulaire!$A$3&amp;recap_codes!$D82&amp;vocabulaire!$A$4</f>
        <v>Bain_femme_nb_elts=Cells(Ligne,81).Value</v>
      </c>
      <c r="J82" t="str">
        <f>vocabulaire!$A$5&amp;recap_codes!$D82&amp;vocabulaire!$A$4&amp;vocabulaire!$A$2&amp;recap_codes!$E82</f>
        <v>Cells(L,81).Value=Bain_femme_nb_elts</v>
      </c>
    </row>
    <row r="83" spans="1:15" x14ac:dyDescent="0.25">
      <c r="B83" s="9" t="str">
        <f>B82</f>
        <v>Bain_femme</v>
      </c>
      <c r="C83" s="1" t="s">
        <v>1083</v>
      </c>
      <c r="D83">
        <v>82</v>
      </c>
      <c r="E83" t="str">
        <f t="shared" si="2"/>
        <v>Bain_femme_unité_de_mesure</v>
      </c>
      <c r="F83" t="s">
        <v>1084</v>
      </c>
      <c r="G83" t="s">
        <v>1099</v>
      </c>
      <c r="H83" t="str">
        <f>$E83&amp;vocabulaire!$A$1&amp;vocabulaire!$A$2&amp;vocabulaire!$A$3&amp;recap_codes!$D83&amp;vocabulaire!$A$4</f>
        <v>Bain_femme_unité_de_mesure.Value=Cells(Ligne,82).Value</v>
      </c>
      <c r="J83" t="str">
        <f>vocabulaire!$A$5&amp;recap_codes!$D83&amp;vocabulaire!$A$4&amp;vocabulaire!$A$2&amp;recap_codes!$E83</f>
        <v>Cells(L,82).Value=Bain_femme_unité_de_mesure</v>
      </c>
      <c r="O83" t="str">
        <f>$E83&amp;".list="&amp;$P$59</f>
        <v>Bain_femme_unité_de_mesure.list=Range("A1:A3").Value</v>
      </c>
    </row>
    <row r="84" spans="1:15" x14ac:dyDescent="0.25">
      <c r="B84" s="9" t="str">
        <f>B83</f>
        <v>Bain_femme</v>
      </c>
      <c r="C84" s="1" t="s">
        <v>881</v>
      </c>
      <c r="D84">
        <v>83</v>
      </c>
      <c r="E84" t="str">
        <f t="shared" si="2"/>
        <v>Bain_femme_TA</v>
      </c>
      <c r="F84" t="s">
        <v>1093</v>
      </c>
      <c r="G84" t="s">
        <v>1099</v>
      </c>
    </row>
    <row r="85" spans="1:15" x14ac:dyDescent="0.25">
      <c r="A85">
        <v>10</v>
      </c>
      <c r="B85" s="9" t="s">
        <v>922</v>
      </c>
      <c r="C85" s="1" t="s">
        <v>1082</v>
      </c>
      <c r="D85">
        <v>84</v>
      </c>
      <c r="E85" t="str">
        <f t="shared" si="2"/>
        <v>Bain_homme_nb_elts</v>
      </c>
      <c r="F85" t="s">
        <v>1091</v>
      </c>
      <c r="G85" t="s">
        <v>1099</v>
      </c>
      <c r="I85" t="str">
        <f>$E85&amp;vocabulaire!$A$2&amp;vocabulaire!$A$3&amp;recap_codes!$D85&amp;vocabulaire!$A$4</f>
        <v>Bain_homme_nb_elts=Cells(Ligne,84).Value</v>
      </c>
      <c r="J85" t="str">
        <f>vocabulaire!$A$5&amp;recap_codes!$D85&amp;vocabulaire!$A$4&amp;vocabulaire!$A$2&amp;recap_codes!$E85</f>
        <v>Cells(L,84).Value=Bain_homme_nb_elts</v>
      </c>
    </row>
    <row r="86" spans="1:15" x14ac:dyDescent="0.25">
      <c r="B86" s="9" t="str">
        <f>B85</f>
        <v>Bain_homme</v>
      </c>
      <c r="C86" s="1" t="s">
        <v>1083</v>
      </c>
      <c r="D86">
        <v>85</v>
      </c>
      <c r="E86" t="str">
        <f t="shared" si="2"/>
        <v>Bain_homme_unité_de_mesure</v>
      </c>
      <c r="F86" t="s">
        <v>1084</v>
      </c>
      <c r="G86" t="s">
        <v>1099</v>
      </c>
      <c r="H86" t="str">
        <f>$E86&amp;vocabulaire!$A$1&amp;vocabulaire!$A$2&amp;vocabulaire!$A$3&amp;recap_codes!$D86&amp;vocabulaire!$A$4</f>
        <v>Bain_homme_unité_de_mesure.Value=Cells(Ligne,85).Value</v>
      </c>
      <c r="J86" t="str">
        <f>vocabulaire!$A$5&amp;recap_codes!$D86&amp;vocabulaire!$A$4&amp;vocabulaire!$A$2&amp;recap_codes!$E86</f>
        <v>Cells(L,85).Value=Bain_homme_unité_de_mesure</v>
      </c>
      <c r="O86" t="str">
        <f>$E86&amp;".list="&amp;$P$59</f>
        <v>Bain_homme_unité_de_mesure.list=Range("A1:A3").Value</v>
      </c>
    </row>
    <row r="87" spans="1:15" x14ac:dyDescent="0.25">
      <c r="B87" s="9" t="str">
        <f>B86</f>
        <v>Bain_homme</v>
      </c>
      <c r="C87" s="1" t="s">
        <v>881</v>
      </c>
      <c r="D87">
        <v>86</v>
      </c>
      <c r="E87" t="str">
        <f t="shared" si="2"/>
        <v>Bain_homme_TA</v>
      </c>
      <c r="F87" t="s">
        <v>1093</v>
      </c>
      <c r="G87" t="s">
        <v>1099</v>
      </c>
    </row>
    <row r="88" spans="1:15" x14ac:dyDescent="0.25">
      <c r="A88">
        <v>11</v>
      </c>
      <c r="B88" s="9" t="s">
        <v>923</v>
      </c>
      <c r="C88" s="1" t="s">
        <v>1082</v>
      </c>
      <c r="D88">
        <v>87</v>
      </c>
      <c r="E88" t="str">
        <f t="shared" si="2"/>
        <v>Bain_enfant_nb_elts</v>
      </c>
      <c r="F88" t="s">
        <v>1091</v>
      </c>
      <c r="G88" t="s">
        <v>1099</v>
      </c>
      <c r="I88" t="str">
        <f>$E88&amp;vocabulaire!$A$2&amp;vocabulaire!$A$3&amp;recap_codes!$D88&amp;vocabulaire!$A$4</f>
        <v>Bain_enfant_nb_elts=Cells(Ligne,87).Value</v>
      </c>
      <c r="J88" t="str">
        <f>vocabulaire!$A$5&amp;recap_codes!$D88&amp;vocabulaire!$A$4&amp;vocabulaire!$A$2&amp;recap_codes!$E88</f>
        <v>Cells(L,87).Value=Bain_enfant_nb_elts</v>
      </c>
    </row>
    <row r="89" spans="1:15" x14ac:dyDescent="0.25">
      <c r="B89" s="9" t="str">
        <f>B88</f>
        <v>Bain_enfant</v>
      </c>
      <c r="C89" s="1" t="s">
        <v>1083</v>
      </c>
      <c r="D89">
        <v>88</v>
      </c>
      <c r="E89" t="str">
        <f t="shared" si="2"/>
        <v>Bain_enfant_unité_de_mesure</v>
      </c>
      <c r="F89" t="s">
        <v>1084</v>
      </c>
      <c r="G89" t="s">
        <v>1099</v>
      </c>
      <c r="H89" t="str">
        <f>$E89&amp;vocabulaire!$A$1&amp;vocabulaire!$A$2&amp;vocabulaire!$A$3&amp;recap_codes!$D89&amp;vocabulaire!$A$4</f>
        <v>Bain_enfant_unité_de_mesure.Value=Cells(Ligne,88).Value</v>
      </c>
      <c r="J89" t="str">
        <f>vocabulaire!$A$5&amp;recap_codes!$D89&amp;vocabulaire!$A$4&amp;vocabulaire!$A$2&amp;recap_codes!$E89</f>
        <v>Cells(L,88).Value=Bain_enfant_unité_de_mesure</v>
      </c>
      <c r="O89" t="str">
        <f>$E89&amp;".list="&amp;$P$59</f>
        <v>Bain_enfant_unité_de_mesure.list=Range("A1:A3").Value</v>
      </c>
    </row>
    <row r="90" spans="1:15" x14ac:dyDescent="0.25">
      <c r="B90" s="9" t="str">
        <f>B89</f>
        <v>Bain_enfant</v>
      </c>
      <c r="C90" s="1" t="s">
        <v>881</v>
      </c>
      <c r="D90">
        <v>89</v>
      </c>
      <c r="E90" t="str">
        <f t="shared" si="2"/>
        <v>Bain_enfant_TA</v>
      </c>
      <c r="F90" t="s">
        <v>1093</v>
      </c>
      <c r="G90" t="s">
        <v>1099</v>
      </c>
    </row>
    <row r="91" spans="1:15" x14ac:dyDescent="0.25">
      <c r="A91">
        <v>12</v>
      </c>
      <c r="B91" s="9" t="s">
        <v>924</v>
      </c>
      <c r="C91" s="1" t="s">
        <v>1082</v>
      </c>
      <c r="D91">
        <v>90</v>
      </c>
      <c r="E91" t="str">
        <f t="shared" si="2"/>
        <v>Bain_layette_nb_elts</v>
      </c>
      <c r="F91" t="s">
        <v>1091</v>
      </c>
      <c r="G91" t="s">
        <v>1099</v>
      </c>
      <c r="I91" t="str">
        <f>$E91&amp;vocabulaire!$A$2&amp;vocabulaire!$A$3&amp;recap_codes!$D91&amp;vocabulaire!$A$4</f>
        <v>Bain_layette_nb_elts=Cells(Ligne,90).Value</v>
      </c>
      <c r="J91" t="str">
        <f>vocabulaire!$A$5&amp;recap_codes!$D91&amp;vocabulaire!$A$4&amp;vocabulaire!$A$2&amp;recap_codes!$E91</f>
        <v>Cells(L,90).Value=Bain_layette_nb_elts</v>
      </c>
    </row>
    <row r="92" spans="1:15" x14ac:dyDescent="0.25">
      <c r="B92" s="9" t="str">
        <f>B91</f>
        <v>Bain_layette</v>
      </c>
      <c r="C92" s="1" t="s">
        <v>1083</v>
      </c>
      <c r="D92">
        <v>91</v>
      </c>
      <c r="E92" t="str">
        <f t="shared" si="2"/>
        <v>Bain_layette_unité_de_mesure</v>
      </c>
      <c r="F92" t="s">
        <v>1084</v>
      </c>
      <c r="G92" t="s">
        <v>1099</v>
      </c>
      <c r="H92" t="str">
        <f>$E92&amp;vocabulaire!$A$1&amp;vocabulaire!$A$2&amp;vocabulaire!$A$3&amp;recap_codes!$D92&amp;vocabulaire!$A$4</f>
        <v>Bain_layette_unité_de_mesure.Value=Cells(Ligne,91).Value</v>
      </c>
      <c r="J92" t="str">
        <f>vocabulaire!$A$5&amp;recap_codes!$D92&amp;vocabulaire!$A$4&amp;vocabulaire!$A$2&amp;recap_codes!$E92</f>
        <v>Cells(L,91).Value=Bain_layette_unité_de_mesure</v>
      </c>
      <c r="O92" t="str">
        <f>$E92&amp;".list="&amp;$P$59</f>
        <v>Bain_layette_unité_de_mesure.list=Range("A1:A3").Value</v>
      </c>
    </row>
    <row r="93" spans="1:15" x14ac:dyDescent="0.25">
      <c r="B93" s="9" t="str">
        <f>B92</f>
        <v>Bain_layette</v>
      </c>
      <c r="C93" s="1" t="s">
        <v>881</v>
      </c>
      <c r="D93">
        <v>92</v>
      </c>
      <c r="E93" t="str">
        <f t="shared" si="2"/>
        <v>Bain_layette_TA</v>
      </c>
      <c r="F93" t="s">
        <v>1093</v>
      </c>
      <c r="G93" t="s">
        <v>1099</v>
      </c>
    </row>
    <row r="94" spans="1:15" x14ac:dyDescent="0.25">
      <c r="B94" s="8" t="s">
        <v>862</v>
      </c>
      <c r="C94" s="1" t="s">
        <v>1082</v>
      </c>
      <c r="D94">
        <v>93</v>
      </c>
      <c r="E94" t="str">
        <f t="shared" si="2"/>
        <v>Dessous_nb_elts</v>
      </c>
      <c r="F94" t="s">
        <v>1091</v>
      </c>
      <c r="G94" t="s">
        <v>1098</v>
      </c>
      <c r="I94" t="str">
        <f>$E94&amp;vocabulaire!$A$2&amp;vocabulaire!$A$3&amp;recap_codes!$D94&amp;vocabulaire!$A$4</f>
        <v>Dessous_nb_elts=Cells(Ligne,93).Value</v>
      </c>
      <c r="J94" t="str">
        <f>vocabulaire!$A$5&amp;recap_codes!$D94&amp;vocabulaire!$A$4&amp;vocabulaire!$A$2&amp;recap_codes!$E$58</f>
        <v>Cells(L,93).Value=Vêtement_Layette_nb_elts</v>
      </c>
    </row>
    <row r="95" spans="1:15" x14ac:dyDescent="0.25">
      <c r="B95" s="9" t="str">
        <f>B94</f>
        <v>Dessous</v>
      </c>
      <c r="C95" s="1" t="s">
        <v>1083</v>
      </c>
      <c r="D95">
        <v>94</v>
      </c>
      <c r="E95" t="str">
        <f t="shared" si="2"/>
        <v>Dessous_unité_de_mesure</v>
      </c>
      <c r="F95" t="s">
        <v>1084</v>
      </c>
      <c r="G95" t="s">
        <v>1098</v>
      </c>
    </row>
    <row r="96" spans="1:15" x14ac:dyDescent="0.25">
      <c r="B96" s="9" t="str">
        <f>B95</f>
        <v>Dessous</v>
      </c>
      <c r="C96" s="1" t="s">
        <v>881</v>
      </c>
      <c r="D96">
        <v>95</v>
      </c>
      <c r="E96" t="str">
        <f t="shared" si="2"/>
        <v>Dessous_TA</v>
      </c>
      <c r="F96" t="s">
        <v>1093</v>
      </c>
      <c r="G96" t="s">
        <v>1099</v>
      </c>
    </row>
    <row r="97" spans="1:15" x14ac:dyDescent="0.25">
      <c r="A97">
        <v>16</v>
      </c>
      <c r="B97" s="9" t="s">
        <v>925</v>
      </c>
      <c r="C97" s="1" t="s">
        <v>1082</v>
      </c>
      <c r="D97">
        <v>96</v>
      </c>
      <c r="E97" t="str">
        <f t="shared" si="2"/>
        <v>Sous_vêtement_Layette_nb_elts</v>
      </c>
      <c r="F97" t="s">
        <v>1091</v>
      </c>
      <c r="G97" t="s">
        <v>1099</v>
      </c>
      <c r="I97" t="str">
        <f>$E97&amp;vocabulaire!$A$2&amp;vocabulaire!$A$3&amp;recap_codes!$D97&amp;vocabulaire!$A$4</f>
        <v>Sous_vêtement_Layette_nb_elts=Cells(Ligne,96).Value</v>
      </c>
      <c r="J97" t="str">
        <f>vocabulaire!$A$5&amp;recap_codes!$D97&amp;vocabulaire!$A$4&amp;vocabulaire!$A$2&amp;recap_codes!$E97</f>
        <v>Cells(L,96).Value=Sous_vêtement_Layette_nb_elts</v>
      </c>
    </row>
    <row r="98" spans="1:15" x14ac:dyDescent="0.25">
      <c r="B98" s="9" t="str">
        <f>B97</f>
        <v>Sous_vêtement_Layette</v>
      </c>
      <c r="C98" s="1" t="s">
        <v>1083</v>
      </c>
      <c r="D98">
        <v>97</v>
      </c>
      <c r="E98" t="str">
        <f t="shared" ref="E98:E129" si="3">B98&amp;"_"&amp;C98</f>
        <v>Sous_vêtement_Layette_unité_de_mesure</v>
      </c>
      <c r="F98" t="s">
        <v>1084</v>
      </c>
      <c r="G98" t="s">
        <v>1099</v>
      </c>
      <c r="H98" t="str">
        <f>$E98&amp;vocabulaire!$A$1&amp;vocabulaire!$A$2&amp;vocabulaire!$A$3&amp;recap_codes!$D98&amp;vocabulaire!$A$4</f>
        <v>Sous_vêtement_Layette_unité_de_mesure.Value=Cells(Ligne,97).Value</v>
      </c>
      <c r="J98" t="str">
        <f>vocabulaire!$A$5&amp;recap_codes!$D98&amp;vocabulaire!$A$4&amp;vocabulaire!$A$2&amp;recap_codes!$E98</f>
        <v>Cells(L,97).Value=Sous_vêtement_Layette_unité_de_mesure</v>
      </c>
      <c r="O98" t="str">
        <f>$E98&amp;".list="&amp;$P$59</f>
        <v>Sous_vêtement_Layette_unité_de_mesure.list=Range("A1:A3").Value</v>
      </c>
    </row>
    <row r="99" spans="1:15" x14ac:dyDescent="0.25">
      <c r="B99" s="9" t="str">
        <f>B98</f>
        <v>Sous_vêtement_Layette</v>
      </c>
      <c r="C99" s="1" t="s">
        <v>881</v>
      </c>
      <c r="D99">
        <v>98</v>
      </c>
      <c r="E99" t="str">
        <f t="shared" si="3"/>
        <v>Sous_vêtement_Layette_TA</v>
      </c>
      <c r="F99" t="s">
        <v>1093</v>
      </c>
      <c r="G99" t="s">
        <v>1099</v>
      </c>
    </row>
    <row r="100" spans="1:15" x14ac:dyDescent="0.25">
      <c r="A100">
        <v>15</v>
      </c>
      <c r="B100" s="9" t="s">
        <v>926</v>
      </c>
      <c r="C100" s="1" t="s">
        <v>1082</v>
      </c>
      <c r="D100">
        <v>99</v>
      </c>
      <c r="E100" t="str">
        <f t="shared" si="3"/>
        <v>Sous_vêtement_Enfant_nb_elts</v>
      </c>
      <c r="F100" t="s">
        <v>1091</v>
      </c>
      <c r="G100" t="s">
        <v>1099</v>
      </c>
      <c r="I100" t="str">
        <f>$E100&amp;vocabulaire!$A$2&amp;vocabulaire!$A$3&amp;recap_codes!$D100&amp;vocabulaire!$A$4</f>
        <v>Sous_vêtement_Enfant_nb_elts=Cells(Ligne,99).Value</v>
      </c>
      <c r="J100" t="str">
        <f>vocabulaire!$A$5&amp;recap_codes!$D100&amp;vocabulaire!$A$4&amp;vocabulaire!$A$2&amp;recap_codes!$E100</f>
        <v>Cells(L,99).Value=Sous_vêtement_Enfant_nb_elts</v>
      </c>
    </row>
    <row r="101" spans="1:15" x14ac:dyDescent="0.25">
      <c r="B101" s="9" t="str">
        <f>B100</f>
        <v>Sous_vêtement_Enfant</v>
      </c>
      <c r="C101" s="1" t="s">
        <v>1083</v>
      </c>
      <c r="D101">
        <v>100</v>
      </c>
      <c r="E101" t="str">
        <f t="shared" si="3"/>
        <v>Sous_vêtement_Enfant_unité_de_mesure</v>
      </c>
      <c r="F101" t="s">
        <v>1084</v>
      </c>
      <c r="G101" t="s">
        <v>1099</v>
      </c>
      <c r="H101" t="str">
        <f>$E101&amp;vocabulaire!$A$1&amp;vocabulaire!$A$2&amp;vocabulaire!$A$3&amp;recap_codes!$D101&amp;vocabulaire!$A$4</f>
        <v>Sous_vêtement_Enfant_unité_de_mesure.Value=Cells(Ligne,100).Value</v>
      </c>
      <c r="J101" t="str">
        <f>vocabulaire!$A$5&amp;recap_codes!$D101&amp;vocabulaire!$A$4&amp;vocabulaire!$A$2&amp;recap_codes!$E101</f>
        <v>Cells(L,100).Value=Sous_vêtement_Enfant_unité_de_mesure</v>
      </c>
      <c r="O101" t="str">
        <f>$E101&amp;".list="&amp;$P$59</f>
        <v>Sous_vêtement_Enfant_unité_de_mesure.list=Range("A1:A3").Value</v>
      </c>
    </row>
    <row r="102" spans="1:15" x14ac:dyDescent="0.25">
      <c r="B102" s="9" t="str">
        <f>B101</f>
        <v>Sous_vêtement_Enfant</v>
      </c>
      <c r="C102" s="1" t="s">
        <v>881</v>
      </c>
      <c r="D102">
        <v>101</v>
      </c>
      <c r="E102" t="str">
        <f t="shared" si="3"/>
        <v>Sous_vêtement_Enfant_TA</v>
      </c>
      <c r="F102" t="s">
        <v>1093</v>
      </c>
      <c r="G102" t="s">
        <v>1099</v>
      </c>
    </row>
    <row r="103" spans="1:15" x14ac:dyDescent="0.25">
      <c r="A103">
        <v>13</v>
      </c>
      <c r="B103" s="9" t="s">
        <v>927</v>
      </c>
      <c r="C103" s="1" t="s">
        <v>1082</v>
      </c>
      <c r="D103">
        <v>102</v>
      </c>
      <c r="E103" t="str">
        <f t="shared" si="3"/>
        <v>Sous_vêtement_Femme_nb_elts</v>
      </c>
      <c r="F103" t="s">
        <v>1091</v>
      </c>
      <c r="G103" t="s">
        <v>1099</v>
      </c>
      <c r="I103" t="str">
        <f>$E103&amp;vocabulaire!$A$2&amp;vocabulaire!$A$3&amp;recap_codes!$D103&amp;vocabulaire!$A$4</f>
        <v>Sous_vêtement_Femme_nb_elts=Cells(Ligne,102).Value</v>
      </c>
      <c r="J103" t="str">
        <f>vocabulaire!$A$5&amp;recap_codes!$D103&amp;vocabulaire!$A$4&amp;vocabulaire!$A$2&amp;recap_codes!$E103</f>
        <v>Cells(L,102).Value=Sous_vêtement_Femme_nb_elts</v>
      </c>
    </row>
    <row r="104" spans="1:15" x14ac:dyDescent="0.25">
      <c r="B104" s="9" t="str">
        <f>B103</f>
        <v>Sous_vêtement_Femme</v>
      </c>
      <c r="C104" s="1" t="s">
        <v>1083</v>
      </c>
      <c r="D104">
        <v>103</v>
      </c>
      <c r="E104" t="str">
        <f t="shared" si="3"/>
        <v>Sous_vêtement_Femme_unité_de_mesure</v>
      </c>
      <c r="F104" t="s">
        <v>1084</v>
      </c>
      <c r="G104" t="s">
        <v>1099</v>
      </c>
      <c r="H104" t="str">
        <f>$E104&amp;vocabulaire!$A$1&amp;vocabulaire!$A$2&amp;vocabulaire!$A$3&amp;recap_codes!$D104&amp;vocabulaire!$A$4</f>
        <v>Sous_vêtement_Femme_unité_de_mesure.Value=Cells(Ligne,103).Value</v>
      </c>
      <c r="J104" t="str">
        <f>vocabulaire!$A$5&amp;recap_codes!$D104&amp;vocabulaire!$A$4&amp;vocabulaire!$A$2&amp;recap_codes!$E104</f>
        <v>Cells(L,103).Value=Sous_vêtement_Femme_unité_de_mesure</v>
      </c>
      <c r="O104" t="str">
        <f>$E104&amp;".list="&amp;$P$59</f>
        <v>Sous_vêtement_Femme_unité_de_mesure.list=Range("A1:A3").Value</v>
      </c>
    </row>
    <row r="105" spans="1:15" x14ac:dyDescent="0.25">
      <c r="B105" s="9" t="str">
        <f>B104</f>
        <v>Sous_vêtement_Femme</v>
      </c>
      <c r="C105" s="1" t="s">
        <v>881</v>
      </c>
      <c r="D105">
        <v>104</v>
      </c>
      <c r="E105" t="str">
        <f t="shared" si="3"/>
        <v>Sous_vêtement_Femme_TA</v>
      </c>
      <c r="F105" t="s">
        <v>1093</v>
      </c>
      <c r="G105" t="s">
        <v>1099</v>
      </c>
    </row>
    <row r="106" spans="1:15" x14ac:dyDescent="0.25">
      <c r="A106">
        <v>14</v>
      </c>
      <c r="B106" s="9" t="s">
        <v>928</v>
      </c>
      <c r="C106" s="1" t="s">
        <v>1082</v>
      </c>
      <c r="D106">
        <v>105</v>
      </c>
      <c r="E106" t="str">
        <f t="shared" si="3"/>
        <v>Sous_vêtement_Homme_nb_elts</v>
      </c>
      <c r="F106" t="s">
        <v>1091</v>
      </c>
      <c r="G106" t="s">
        <v>1099</v>
      </c>
      <c r="I106" t="str">
        <f>$E106&amp;vocabulaire!$A$2&amp;vocabulaire!$A$3&amp;recap_codes!$D106&amp;vocabulaire!$A$4</f>
        <v>Sous_vêtement_Homme_nb_elts=Cells(Ligne,105).Value</v>
      </c>
      <c r="J106" t="str">
        <f>vocabulaire!$A$5&amp;recap_codes!$D106&amp;vocabulaire!$A$4&amp;vocabulaire!$A$2&amp;recap_codes!$E106</f>
        <v>Cells(L,105).Value=Sous_vêtement_Homme_nb_elts</v>
      </c>
    </row>
    <row r="107" spans="1:15" x14ac:dyDescent="0.25">
      <c r="B107" s="9" t="str">
        <f>B106</f>
        <v>Sous_vêtement_Homme</v>
      </c>
      <c r="C107" s="1" t="s">
        <v>1083</v>
      </c>
      <c r="D107">
        <v>106</v>
      </c>
      <c r="E107" t="str">
        <f t="shared" si="3"/>
        <v>Sous_vêtement_Homme_unité_de_mesure</v>
      </c>
      <c r="F107" t="s">
        <v>1084</v>
      </c>
      <c r="G107" t="s">
        <v>1099</v>
      </c>
      <c r="H107" t="str">
        <f>$E107&amp;vocabulaire!$A$1&amp;vocabulaire!$A$2&amp;vocabulaire!$A$3&amp;recap_codes!$D107&amp;vocabulaire!$A$4</f>
        <v>Sous_vêtement_Homme_unité_de_mesure.Value=Cells(Ligne,106).Value</v>
      </c>
      <c r="J107" t="str">
        <f>vocabulaire!$A$5&amp;recap_codes!$D107&amp;vocabulaire!$A$4&amp;vocabulaire!$A$2&amp;recap_codes!$E107</f>
        <v>Cells(L,106).Value=Sous_vêtement_Homme_unité_de_mesure</v>
      </c>
      <c r="O107" t="str">
        <f>$E107&amp;".list="&amp;$P$59</f>
        <v>Sous_vêtement_Homme_unité_de_mesure.list=Range("A1:A3").Value</v>
      </c>
    </row>
    <row r="108" spans="1:15" x14ac:dyDescent="0.25">
      <c r="B108" s="9" t="str">
        <f>B107</f>
        <v>Sous_vêtement_Homme</v>
      </c>
      <c r="C108" s="1" t="s">
        <v>881</v>
      </c>
      <c r="D108">
        <v>107</v>
      </c>
      <c r="E108" t="str">
        <f t="shared" si="3"/>
        <v>Sous_vêtement_Homme_TA</v>
      </c>
      <c r="F108" t="s">
        <v>1093</v>
      </c>
      <c r="G108" t="s">
        <v>1099</v>
      </c>
    </row>
    <row r="109" spans="1:15" x14ac:dyDescent="0.25">
      <c r="A109">
        <v>17</v>
      </c>
      <c r="B109" s="9" t="s">
        <v>929</v>
      </c>
      <c r="C109" s="1" t="s">
        <v>1082</v>
      </c>
      <c r="D109">
        <v>108</v>
      </c>
      <c r="E109" t="str">
        <f t="shared" si="3"/>
        <v>Chaussettes_femme_nb_elts</v>
      </c>
      <c r="F109" t="s">
        <v>1091</v>
      </c>
      <c r="G109" t="s">
        <v>1099</v>
      </c>
      <c r="I109" t="str">
        <f>$E109&amp;vocabulaire!$A$2&amp;vocabulaire!$A$3&amp;recap_codes!$D109&amp;vocabulaire!$A$4</f>
        <v>Chaussettes_femme_nb_elts=Cells(Ligne,108).Value</v>
      </c>
      <c r="J109" t="str">
        <f>vocabulaire!$A$5&amp;recap_codes!$D109&amp;vocabulaire!$A$4&amp;vocabulaire!$A$2&amp;recap_codes!$E109</f>
        <v>Cells(L,108).Value=Chaussettes_femme_nb_elts</v>
      </c>
    </row>
    <row r="110" spans="1:15" x14ac:dyDescent="0.25">
      <c r="B110" s="9" t="str">
        <f>B109</f>
        <v>Chaussettes_femme</v>
      </c>
      <c r="C110" s="1" t="s">
        <v>1083</v>
      </c>
      <c r="D110">
        <v>109</v>
      </c>
      <c r="E110" t="str">
        <f t="shared" si="3"/>
        <v>Chaussettes_femme_unité_de_mesure</v>
      </c>
      <c r="F110" t="s">
        <v>1084</v>
      </c>
      <c r="G110" t="s">
        <v>1099</v>
      </c>
      <c r="H110" t="str">
        <f>$E110&amp;vocabulaire!$A$1&amp;vocabulaire!$A$2&amp;vocabulaire!$A$3&amp;recap_codes!$D110&amp;vocabulaire!$A$4</f>
        <v>Chaussettes_femme_unité_de_mesure.Value=Cells(Ligne,109).Value</v>
      </c>
      <c r="J110" t="str">
        <f>vocabulaire!$A$5&amp;recap_codes!$D110&amp;vocabulaire!$A$4&amp;vocabulaire!$A$2&amp;recap_codes!$E110</f>
        <v>Cells(L,109).Value=Chaussettes_femme_unité_de_mesure</v>
      </c>
      <c r="O110" t="str">
        <f>$E110&amp;".list="&amp;$P$59</f>
        <v>Chaussettes_femme_unité_de_mesure.list=Range("A1:A3").Value</v>
      </c>
    </row>
    <row r="111" spans="1:15" x14ac:dyDescent="0.25">
      <c r="B111" s="9" t="str">
        <f>B110</f>
        <v>Chaussettes_femme</v>
      </c>
      <c r="C111" s="1" t="s">
        <v>881</v>
      </c>
      <c r="D111">
        <v>110</v>
      </c>
      <c r="E111" t="str">
        <f t="shared" si="3"/>
        <v>Chaussettes_femme_TA</v>
      </c>
      <c r="F111" t="s">
        <v>1093</v>
      </c>
      <c r="G111" t="s">
        <v>1099</v>
      </c>
    </row>
    <row r="112" spans="1:15" x14ac:dyDescent="0.25">
      <c r="A112">
        <v>18</v>
      </c>
      <c r="B112" s="9" t="s">
        <v>930</v>
      </c>
      <c r="C112" s="1" t="s">
        <v>1082</v>
      </c>
      <c r="D112">
        <v>111</v>
      </c>
      <c r="E112" t="str">
        <f t="shared" si="3"/>
        <v>Chaussettes_homme_nb_elts</v>
      </c>
      <c r="F112" t="s">
        <v>1091</v>
      </c>
      <c r="G112" t="s">
        <v>1099</v>
      </c>
      <c r="I112" t="str">
        <f>$E112&amp;vocabulaire!$A$2&amp;vocabulaire!$A$3&amp;recap_codes!$D112&amp;vocabulaire!$A$4</f>
        <v>Chaussettes_homme_nb_elts=Cells(Ligne,111).Value</v>
      </c>
      <c r="J112" t="str">
        <f>vocabulaire!$A$5&amp;recap_codes!$D112&amp;vocabulaire!$A$4&amp;vocabulaire!$A$2&amp;recap_codes!$E112</f>
        <v>Cells(L,111).Value=Chaussettes_homme_nb_elts</v>
      </c>
    </row>
    <row r="113" spans="1:15" x14ac:dyDescent="0.25">
      <c r="B113" s="9" t="str">
        <f>B112</f>
        <v>Chaussettes_homme</v>
      </c>
      <c r="C113" s="1" t="s">
        <v>1083</v>
      </c>
      <c r="D113">
        <v>112</v>
      </c>
      <c r="E113" t="str">
        <f t="shared" si="3"/>
        <v>Chaussettes_homme_unité_de_mesure</v>
      </c>
      <c r="F113" t="s">
        <v>1084</v>
      </c>
      <c r="G113" t="s">
        <v>1099</v>
      </c>
      <c r="H113" t="str">
        <f>$E113&amp;vocabulaire!$A$1&amp;vocabulaire!$A$2&amp;vocabulaire!$A$3&amp;recap_codes!$D113&amp;vocabulaire!$A$4</f>
        <v>Chaussettes_homme_unité_de_mesure.Value=Cells(Ligne,112).Value</v>
      </c>
      <c r="J113" t="str">
        <f>vocabulaire!$A$5&amp;recap_codes!$D113&amp;vocabulaire!$A$4&amp;vocabulaire!$A$2&amp;recap_codes!$E113</f>
        <v>Cells(L,112).Value=Chaussettes_homme_unité_de_mesure</v>
      </c>
      <c r="O113" t="str">
        <f>$E113&amp;".list="&amp;$P$59</f>
        <v>Chaussettes_homme_unité_de_mesure.list=Range("A1:A3").Value</v>
      </c>
    </row>
    <row r="114" spans="1:15" x14ac:dyDescent="0.25">
      <c r="B114" s="9" t="str">
        <f>B113</f>
        <v>Chaussettes_homme</v>
      </c>
      <c r="C114" s="1" t="s">
        <v>881</v>
      </c>
      <c r="D114">
        <v>113</v>
      </c>
      <c r="E114" t="str">
        <f t="shared" si="3"/>
        <v>Chaussettes_homme_TA</v>
      </c>
      <c r="F114" t="s">
        <v>1093</v>
      </c>
      <c r="G114" t="s">
        <v>1099</v>
      </c>
    </row>
    <row r="115" spans="1:15" x14ac:dyDescent="0.25">
      <c r="A115">
        <v>20</v>
      </c>
      <c r="B115" s="9" t="s">
        <v>931</v>
      </c>
      <c r="C115" s="1" t="s">
        <v>1082</v>
      </c>
      <c r="D115">
        <v>114</v>
      </c>
      <c r="E115" t="str">
        <f t="shared" si="3"/>
        <v>Chaussettes_layette_nb_elts</v>
      </c>
      <c r="F115" t="s">
        <v>1091</v>
      </c>
      <c r="G115" t="s">
        <v>1099</v>
      </c>
      <c r="I115" t="str">
        <f>$E115&amp;vocabulaire!$A$2&amp;vocabulaire!$A$3&amp;recap_codes!$D115&amp;vocabulaire!$A$4</f>
        <v>Chaussettes_layette_nb_elts=Cells(Ligne,114).Value</v>
      </c>
      <c r="J115" t="str">
        <f>vocabulaire!$A$5&amp;recap_codes!$D115&amp;vocabulaire!$A$4&amp;vocabulaire!$A$2&amp;recap_codes!$E115</f>
        <v>Cells(L,114).Value=Chaussettes_layette_nb_elts</v>
      </c>
    </row>
    <row r="116" spans="1:15" x14ac:dyDescent="0.25">
      <c r="B116" s="9" t="str">
        <f>B115</f>
        <v>Chaussettes_layette</v>
      </c>
      <c r="C116" s="1" t="s">
        <v>1083</v>
      </c>
      <c r="D116">
        <v>115</v>
      </c>
      <c r="E116" t="str">
        <f t="shared" si="3"/>
        <v>Chaussettes_layette_unité_de_mesure</v>
      </c>
      <c r="F116" t="s">
        <v>1084</v>
      </c>
      <c r="G116" t="s">
        <v>1099</v>
      </c>
      <c r="H116" t="str">
        <f>$E116&amp;vocabulaire!$A$1&amp;vocabulaire!$A$2&amp;vocabulaire!$A$3&amp;recap_codes!$D116&amp;vocabulaire!$A$4</f>
        <v>Chaussettes_layette_unité_de_mesure.Value=Cells(Ligne,115).Value</v>
      </c>
      <c r="J116" t="str">
        <f>vocabulaire!$A$5&amp;recap_codes!$D116&amp;vocabulaire!$A$4&amp;vocabulaire!$A$2&amp;recap_codes!$E116</f>
        <v>Cells(L,115).Value=Chaussettes_layette_unité_de_mesure</v>
      </c>
      <c r="O116" t="str">
        <f>$E116&amp;".list="&amp;$P$59</f>
        <v>Chaussettes_layette_unité_de_mesure.list=Range("A1:A3").Value</v>
      </c>
    </row>
    <row r="117" spans="1:15" x14ac:dyDescent="0.25">
      <c r="B117" s="9" t="str">
        <f>B116</f>
        <v>Chaussettes_layette</v>
      </c>
      <c r="C117" s="1" t="s">
        <v>881</v>
      </c>
      <c r="D117">
        <v>116</v>
      </c>
      <c r="E117" t="str">
        <f t="shared" si="3"/>
        <v>Chaussettes_layette_TA</v>
      </c>
      <c r="F117" t="s">
        <v>1093</v>
      </c>
      <c r="G117" t="s">
        <v>1099</v>
      </c>
    </row>
    <row r="118" spans="1:15" x14ac:dyDescent="0.25">
      <c r="A118">
        <v>19</v>
      </c>
      <c r="B118" s="9" t="s">
        <v>932</v>
      </c>
      <c r="C118" s="1" t="s">
        <v>1082</v>
      </c>
      <c r="D118">
        <v>117</v>
      </c>
      <c r="E118" t="str">
        <f t="shared" si="3"/>
        <v>Chaussettes_enfant_nb_elts</v>
      </c>
      <c r="F118" t="s">
        <v>1091</v>
      </c>
      <c r="G118" t="s">
        <v>1099</v>
      </c>
      <c r="I118" t="str">
        <f>$E118&amp;vocabulaire!$A$2&amp;vocabulaire!$A$3&amp;recap_codes!$D118&amp;vocabulaire!$A$4</f>
        <v>Chaussettes_enfant_nb_elts=Cells(Ligne,117).Value</v>
      </c>
      <c r="J118" t="str">
        <f>vocabulaire!$A$5&amp;recap_codes!$D118&amp;vocabulaire!$A$4&amp;vocabulaire!$A$2&amp;recap_codes!$E118</f>
        <v>Cells(L,117).Value=Chaussettes_enfant_nb_elts</v>
      </c>
    </row>
    <row r="119" spans="1:15" x14ac:dyDescent="0.25">
      <c r="B119" s="9" t="str">
        <f>B118</f>
        <v>Chaussettes_enfant</v>
      </c>
      <c r="C119" s="1" t="s">
        <v>1083</v>
      </c>
      <c r="D119">
        <v>118</v>
      </c>
      <c r="E119" t="str">
        <f t="shared" si="3"/>
        <v>Chaussettes_enfant_unité_de_mesure</v>
      </c>
      <c r="F119" t="s">
        <v>1084</v>
      </c>
      <c r="G119" t="s">
        <v>1099</v>
      </c>
      <c r="H119" t="str">
        <f>$E119&amp;vocabulaire!$A$1&amp;vocabulaire!$A$2&amp;vocabulaire!$A$3&amp;recap_codes!$D119&amp;vocabulaire!$A$4</f>
        <v>Chaussettes_enfant_unité_de_mesure.Value=Cells(Ligne,118).Value</v>
      </c>
      <c r="J119" t="str">
        <f>vocabulaire!$A$5&amp;recap_codes!$D119&amp;vocabulaire!$A$4&amp;vocabulaire!$A$2&amp;recap_codes!$E119</f>
        <v>Cells(L,118).Value=Chaussettes_enfant_unité_de_mesure</v>
      </c>
      <c r="O119" t="str">
        <f>$E119&amp;".list="&amp;$P$59</f>
        <v>Chaussettes_enfant_unité_de_mesure.list=Range("A1:A3").Value</v>
      </c>
    </row>
    <row r="120" spans="1:15" x14ac:dyDescent="0.25">
      <c r="B120" s="9" t="str">
        <f>B119</f>
        <v>Chaussettes_enfant</v>
      </c>
      <c r="C120" s="1" t="s">
        <v>881</v>
      </c>
      <c r="D120">
        <v>119</v>
      </c>
      <c r="E120" t="str">
        <f t="shared" si="3"/>
        <v>Chaussettes_enfant_TA</v>
      </c>
      <c r="F120" t="s">
        <v>1093</v>
      </c>
      <c r="G120" t="s">
        <v>1099</v>
      </c>
    </row>
    <row r="121" spans="1:15" x14ac:dyDescent="0.25">
      <c r="A121">
        <v>22</v>
      </c>
      <c r="B121" s="9" t="s">
        <v>933</v>
      </c>
      <c r="C121" s="1" t="s">
        <v>1082</v>
      </c>
      <c r="D121">
        <v>120</v>
      </c>
      <c r="E121" t="str">
        <f t="shared" si="3"/>
        <v>Collants_pegbordable_nb_elts</v>
      </c>
      <c r="F121" t="s">
        <v>1091</v>
      </c>
      <c r="G121" t="s">
        <v>1099</v>
      </c>
      <c r="I121" t="str">
        <f>$E121&amp;vocabulaire!$A$2&amp;vocabulaire!$A$3&amp;recap_codes!$D121&amp;vocabulaire!$A$4</f>
        <v>Collants_pegbordable_nb_elts=Cells(Ligne,120).Value</v>
      </c>
      <c r="J121" t="str">
        <f>vocabulaire!$A$5&amp;recap_codes!$D121&amp;vocabulaire!$A$4&amp;vocabulaire!$A$2&amp;recap_codes!$E121</f>
        <v>Cells(L,120).Value=Collants_pegbordable_nb_elts</v>
      </c>
    </row>
    <row r="122" spans="1:15" x14ac:dyDescent="0.25">
      <c r="B122" s="9" t="str">
        <f>B121</f>
        <v>Collants_pegbordable</v>
      </c>
      <c r="C122" s="1" t="s">
        <v>1083</v>
      </c>
      <c r="D122">
        <v>121</v>
      </c>
      <c r="E122" t="str">
        <f t="shared" si="3"/>
        <v>Collants_pegbordable_unité_de_mesure</v>
      </c>
      <c r="F122" t="s">
        <v>1084</v>
      </c>
      <c r="G122" t="s">
        <v>1099</v>
      </c>
      <c r="H122" t="str">
        <f>$E122&amp;vocabulaire!$A$1&amp;vocabulaire!$A$2&amp;vocabulaire!$A$3&amp;recap_codes!$D122&amp;vocabulaire!$A$4</f>
        <v>Collants_pegbordable_unité_de_mesure.Value=Cells(Ligne,121).Value</v>
      </c>
      <c r="J122" t="str">
        <f>vocabulaire!$A$5&amp;recap_codes!$D122&amp;vocabulaire!$A$4&amp;vocabulaire!$A$2&amp;recap_codes!$E122</f>
        <v>Cells(L,121).Value=Collants_pegbordable_unité_de_mesure</v>
      </c>
      <c r="O122" t="str">
        <f>$E122&amp;".list="&amp;$P$59</f>
        <v>Collants_pegbordable_unité_de_mesure.list=Range("A1:A3").Value</v>
      </c>
    </row>
    <row r="123" spans="1:15" x14ac:dyDescent="0.25">
      <c r="B123" s="9" t="str">
        <f>B122</f>
        <v>Collants_pegbordable</v>
      </c>
      <c r="C123" s="1" t="s">
        <v>881</v>
      </c>
      <c r="D123">
        <v>122</v>
      </c>
      <c r="E123" t="str">
        <f t="shared" si="3"/>
        <v>Collants_pegbordable_TA</v>
      </c>
      <c r="F123" t="s">
        <v>1093</v>
      </c>
      <c r="G123" t="s">
        <v>1099</v>
      </c>
    </row>
    <row r="124" spans="1:15" x14ac:dyDescent="0.25">
      <c r="A124">
        <v>21</v>
      </c>
      <c r="B124" s="9" t="s">
        <v>934</v>
      </c>
      <c r="C124" s="1" t="s">
        <v>1082</v>
      </c>
      <c r="D124">
        <v>123</v>
      </c>
      <c r="E124" t="str">
        <f t="shared" si="3"/>
        <v>Collants_tablette_nb_elts</v>
      </c>
      <c r="F124" t="s">
        <v>1091</v>
      </c>
      <c r="G124" t="s">
        <v>1099</v>
      </c>
      <c r="I124" t="str">
        <f>$E124&amp;vocabulaire!$A$2&amp;vocabulaire!$A$3&amp;recap_codes!$D124&amp;vocabulaire!$A$4</f>
        <v>Collants_tablette_nb_elts=Cells(Ligne,123).Value</v>
      </c>
      <c r="J124" t="str">
        <f>vocabulaire!$A$5&amp;recap_codes!$D124&amp;vocabulaire!$A$4&amp;vocabulaire!$A$2&amp;recap_codes!$E124</f>
        <v>Cells(L,123).Value=Collants_tablette_nb_elts</v>
      </c>
    </row>
    <row r="125" spans="1:15" x14ac:dyDescent="0.25">
      <c r="B125" s="9" t="str">
        <f>B124</f>
        <v>Collants_tablette</v>
      </c>
      <c r="C125" s="1" t="s">
        <v>1083</v>
      </c>
      <c r="D125">
        <v>124</v>
      </c>
      <c r="E125" t="str">
        <f t="shared" si="3"/>
        <v>Collants_tablette_unité_de_mesure</v>
      </c>
      <c r="F125" t="s">
        <v>1084</v>
      </c>
      <c r="G125" t="s">
        <v>1099</v>
      </c>
      <c r="H125" t="str">
        <f>$E125&amp;vocabulaire!$A$1&amp;vocabulaire!$A$2&amp;vocabulaire!$A$3&amp;recap_codes!$D125&amp;vocabulaire!$A$4</f>
        <v>Collants_tablette_unité_de_mesure.Value=Cells(Ligne,124).Value</v>
      </c>
      <c r="J125" t="str">
        <f>vocabulaire!$A$5&amp;recap_codes!$D125&amp;vocabulaire!$A$4&amp;vocabulaire!$A$2&amp;recap_codes!$E125</f>
        <v>Cells(L,124).Value=Collants_tablette_unité_de_mesure</v>
      </c>
      <c r="O125" t="str">
        <f>$E125&amp;".list="&amp;$P$59</f>
        <v>Collants_tablette_unité_de_mesure.list=Range("A1:A3").Value</v>
      </c>
    </row>
    <row r="126" spans="1:15" x14ac:dyDescent="0.25">
      <c r="B126" s="9" t="str">
        <f>B125</f>
        <v>Collants_tablette</v>
      </c>
      <c r="C126" s="1" t="s">
        <v>881</v>
      </c>
      <c r="D126">
        <v>125</v>
      </c>
      <c r="E126" t="str">
        <f t="shared" si="3"/>
        <v>Collants_tablette_TA</v>
      </c>
      <c r="F126" t="s">
        <v>1093</v>
      </c>
      <c r="G126" t="s">
        <v>1099</v>
      </c>
    </row>
    <row r="127" spans="1:15" x14ac:dyDescent="0.25">
      <c r="A127">
        <v>24</v>
      </c>
      <c r="B127" s="9" t="s">
        <v>869</v>
      </c>
      <c r="C127" s="1" t="s">
        <v>1082</v>
      </c>
      <c r="D127">
        <v>126</v>
      </c>
      <c r="E127" t="str">
        <f t="shared" si="3"/>
        <v>Mercerie_nb_elts</v>
      </c>
      <c r="F127" t="s">
        <v>1091</v>
      </c>
      <c r="G127" t="s">
        <v>1099</v>
      </c>
      <c r="I127" t="str">
        <f>$E127&amp;vocabulaire!$A$2&amp;vocabulaire!$A$3&amp;recap_codes!$D127&amp;vocabulaire!$A$4</f>
        <v>Mercerie_nb_elts=Cells(Ligne,126).Value</v>
      </c>
      <c r="J127" t="str">
        <f>vocabulaire!$A$5&amp;recap_codes!$D127&amp;vocabulaire!$A$4&amp;vocabulaire!$A$2&amp;recap_codes!$E127</f>
        <v>Cells(L,126).Value=Mercerie_nb_elts</v>
      </c>
    </row>
    <row r="128" spans="1:15" x14ac:dyDescent="0.25">
      <c r="B128" s="9" t="str">
        <f>B127</f>
        <v>Mercerie</v>
      </c>
      <c r="C128" s="1" t="s">
        <v>1083</v>
      </c>
      <c r="D128">
        <v>127</v>
      </c>
      <c r="E128" t="str">
        <f t="shared" si="3"/>
        <v>Mercerie_unité_de_mesure</v>
      </c>
      <c r="F128" t="s">
        <v>1084</v>
      </c>
      <c r="G128" t="s">
        <v>1099</v>
      </c>
      <c r="H128" t="str">
        <f>$E128&amp;vocabulaire!$A$1&amp;vocabulaire!$A$2&amp;vocabulaire!$A$3&amp;recap_codes!$D128&amp;vocabulaire!$A$4</f>
        <v>Mercerie_unité_de_mesure.Value=Cells(Ligne,127).Value</v>
      </c>
      <c r="J128" t="str">
        <f>vocabulaire!$A$5&amp;recap_codes!$D128&amp;vocabulaire!$A$4&amp;vocabulaire!$A$2&amp;recap_codes!$E128</f>
        <v>Cells(L,127).Value=Mercerie_unité_de_mesure</v>
      </c>
      <c r="O128" t="str">
        <f>$E128&amp;".list="&amp;$P$59</f>
        <v>Mercerie_unité_de_mesure.list=Range("A1:A3").Value</v>
      </c>
    </row>
    <row r="129" spans="1:15" x14ac:dyDescent="0.25">
      <c r="B129" s="9" t="str">
        <f>B128</f>
        <v>Mercerie</v>
      </c>
      <c r="C129" s="1" t="s">
        <v>881</v>
      </c>
      <c r="D129">
        <v>128</v>
      </c>
      <c r="E129" t="str">
        <f t="shared" si="3"/>
        <v>Mercerie_TA</v>
      </c>
      <c r="F129" t="s">
        <v>1093</v>
      </c>
      <c r="G129" t="s">
        <v>1099</v>
      </c>
    </row>
    <row r="130" spans="1:15" x14ac:dyDescent="0.25">
      <c r="A130">
        <v>23</v>
      </c>
      <c r="B130" s="9" t="s">
        <v>935</v>
      </c>
      <c r="C130" s="1" t="s">
        <v>1082</v>
      </c>
      <c r="D130">
        <v>129</v>
      </c>
      <c r="E130" t="str">
        <f t="shared" ref="E130:E161" si="4">B130&amp;"_"&amp;C130</f>
        <v>Semelles_lacets_nb_elts</v>
      </c>
      <c r="F130" t="s">
        <v>1091</v>
      </c>
      <c r="G130" t="s">
        <v>1099</v>
      </c>
      <c r="I130" t="str">
        <f>$E130&amp;vocabulaire!$A$2&amp;vocabulaire!$A$3&amp;recap_codes!$D130&amp;vocabulaire!$A$4</f>
        <v>Semelles_lacets_nb_elts=Cells(Ligne,129).Value</v>
      </c>
      <c r="J130" t="str">
        <f>vocabulaire!$A$5&amp;recap_codes!$D130&amp;vocabulaire!$A$4&amp;vocabulaire!$A$2&amp;recap_codes!$E130</f>
        <v>Cells(L,129).Value=Semelles_lacets_nb_elts</v>
      </c>
    </row>
    <row r="131" spans="1:15" x14ac:dyDescent="0.25">
      <c r="B131" s="9" t="str">
        <f>B130</f>
        <v>Semelles_lacets</v>
      </c>
      <c r="C131" s="1" t="s">
        <v>1083</v>
      </c>
      <c r="D131">
        <v>130</v>
      </c>
      <c r="E131" t="str">
        <f t="shared" si="4"/>
        <v>Semelles_lacets_unité_de_mesure</v>
      </c>
      <c r="F131" t="s">
        <v>1084</v>
      </c>
      <c r="G131" t="s">
        <v>1099</v>
      </c>
      <c r="H131" t="str">
        <f>$E131&amp;vocabulaire!$A$1&amp;vocabulaire!$A$2&amp;vocabulaire!$A$3&amp;recap_codes!$D131&amp;vocabulaire!$A$4</f>
        <v>Semelles_lacets_unité_de_mesure.Value=Cells(Ligne,130).Value</v>
      </c>
      <c r="J131" t="str">
        <f>vocabulaire!$A$5&amp;recap_codes!$D131&amp;vocabulaire!$A$4&amp;vocabulaire!$A$2&amp;recap_codes!$E131</f>
        <v>Cells(L,130).Value=Semelles_lacets_unité_de_mesure</v>
      </c>
      <c r="O131" t="str">
        <f>$E131&amp;".list="&amp;$P$59</f>
        <v>Semelles_lacets_unité_de_mesure.list=Range("A1:A3").Value</v>
      </c>
    </row>
    <row r="132" spans="1:15" x14ac:dyDescent="0.25">
      <c r="B132" s="9" t="str">
        <f>B131</f>
        <v>Semelles_lacets</v>
      </c>
      <c r="C132" s="1" t="s">
        <v>881</v>
      </c>
      <c r="D132">
        <v>131</v>
      </c>
      <c r="E132" t="str">
        <f t="shared" si="4"/>
        <v>Semelles_lacets_TA</v>
      </c>
      <c r="F132" t="s">
        <v>1093</v>
      </c>
      <c r="G132" t="s">
        <v>1099</v>
      </c>
    </row>
    <row r="133" spans="1:15" x14ac:dyDescent="0.25">
      <c r="B133" s="8" t="s">
        <v>871</v>
      </c>
      <c r="C133" s="1" t="s">
        <v>1082</v>
      </c>
      <c r="D133">
        <v>132</v>
      </c>
      <c r="E133" t="str">
        <f t="shared" si="4"/>
        <v>Equipement_nb_elts</v>
      </c>
      <c r="F133" t="s">
        <v>1091</v>
      </c>
      <c r="G133" t="s">
        <v>1098</v>
      </c>
      <c r="I133" t="str">
        <f>$E133&amp;vocabulaire!$A$2&amp;vocabulaire!$A$3&amp;recap_codes!$D133&amp;vocabulaire!$A$4</f>
        <v>Equipement_nb_elts=Cells(Ligne,132).Value</v>
      </c>
      <c r="J133" t="str">
        <f>vocabulaire!$A$5&amp;recap_codes!$D133&amp;vocabulaire!$A$4&amp;vocabulaire!$A$2&amp;recap_codes!$E$58</f>
        <v>Cells(L,132).Value=Vêtement_Layette_nb_elts</v>
      </c>
    </row>
    <row r="134" spans="1:15" x14ac:dyDescent="0.25">
      <c r="B134" s="9" t="str">
        <f>B133</f>
        <v>Equipement</v>
      </c>
      <c r="C134" s="1" t="s">
        <v>1083</v>
      </c>
      <c r="D134">
        <v>133</v>
      </c>
      <c r="E134" t="str">
        <f t="shared" si="4"/>
        <v>Equipement_unité_de_mesure</v>
      </c>
      <c r="F134" t="s">
        <v>1084</v>
      </c>
      <c r="G134" t="s">
        <v>1098</v>
      </c>
    </row>
    <row r="135" spans="1:15" x14ac:dyDescent="0.25">
      <c r="B135" s="9" t="str">
        <f>B134</f>
        <v>Equipement</v>
      </c>
      <c r="C135" s="1" t="s">
        <v>881</v>
      </c>
      <c r="D135">
        <v>134</v>
      </c>
      <c r="E135" t="str">
        <f t="shared" si="4"/>
        <v>Equipement_TA</v>
      </c>
      <c r="F135" t="s">
        <v>1093</v>
      </c>
      <c r="G135" t="s">
        <v>1099</v>
      </c>
    </row>
    <row r="136" spans="1:15" x14ac:dyDescent="0.25">
      <c r="A136">
        <v>25</v>
      </c>
      <c r="B136" s="9" t="s">
        <v>936</v>
      </c>
      <c r="C136" s="1" t="s">
        <v>1082</v>
      </c>
      <c r="D136">
        <v>135</v>
      </c>
      <c r="E136" t="str">
        <f t="shared" si="4"/>
        <v>Linge_de_maison_Gros_blanc_nb_elts</v>
      </c>
      <c r="F136" t="s">
        <v>1091</v>
      </c>
      <c r="G136" t="s">
        <v>1099</v>
      </c>
      <c r="I136" t="str">
        <f>$E136&amp;vocabulaire!$A$2&amp;vocabulaire!$A$3&amp;recap_codes!$D136&amp;vocabulaire!$A$4</f>
        <v>Linge_de_maison_Gros_blanc_nb_elts=Cells(Ligne,135).Value</v>
      </c>
      <c r="J136" t="str">
        <f>vocabulaire!$A$5&amp;recap_codes!$D136&amp;vocabulaire!$A$4&amp;vocabulaire!$A$2&amp;recap_codes!$E136</f>
        <v>Cells(L,135).Value=Linge_de_maison_Gros_blanc_nb_elts</v>
      </c>
    </row>
    <row r="137" spans="1:15" x14ac:dyDescent="0.25">
      <c r="B137" s="9" t="str">
        <f>B136</f>
        <v>Linge_de_maison_Gros_blanc</v>
      </c>
      <c r="C137" s="1" t="s">
        <v>1083</v>
      </c>
      <c r="D137">
        <v>136</v>
      </c>
      <c r="E137" t="str">
        <f t="shared" si="4"/>
        <v>Linge_de_maison_Gros_blanc_unité_de_mesure</v>
      </c>
      <c r="F137" t="s">
        <v>1084</v>
      </c>
      <c r="G137" t="s">
        <v>1099</v>
      </c>
      <c r="H137" t="str">
        <f>$E137&amp;vocabulaire!$A$1&amp;vocabulaire!$A$2&amp;vocabulaire!$A$3&amp;recap_codes!$D137&amp;vocabulaire!$A$4</f>
        <v>Linge_de_maison_Gros_blanc_unité_de_mesure.Value=Cells(Ligne,136).Value</v>
      </c>
      <c r="J137" t="str">
        <f>vocabulaire!$A$5&amp;recap_codes!$D137&amp;vocabulaire!$A$4&amp;vocabulaire!$A$2&amp;recap_codes!$E137</f>
        <v>Cells(L,136).Value=Linge_de_maison_Gros_blanc_unité_de_mesure</v>
      </c>
      <c r="O137" t="str">
        <f>$E137&amp;".list="&amp;$P$59</f>
        <v>Linge_de_maison_Gros_blanc_unité_de_mesure.list=Range("A1:A3").Value</v>
      </c>
    </row>
    <row r="138" spans="1:15" x14ac:dyDescent="0.25">
      <c r="B138" s="9" t="str">
        <f>B137</f>
        <v>Linge_de_maison_Gros_blanc</v>
      </c>
      <c r="C138" s="1" t="s">
        <v>881</v>
      </c>
      <c r="D138">
        <v>137</v>
      </c>
      <c r="E138" t="str">
        <f t="shared" si="4"/>
        <v>Linge_de_maison_Gros_blanc_TA</v>
      </c>
      <c r="F138" t="s">
        <v>1093</v>
      </c>
      <c r="G138" t="s">
        <v>1099</v>
      </c>
    </row>
    <row r="139" spans="1:15" x14ac:dyDescent="0.25">
      <c r="A139">
        <v>26</v>
      </c>
      <c r="B139" s="9" t="s">
        <v>937</v>
      </c>
      <c r="C139" s="1" t="s">
        <v>1082</v>
      </c>
      <c r="D139">
        <v>138</v>
      </c>
      <c r="E139" t="str">
        <f t="shared" si="4"/>
        <v>Linge_de_maison_ldl_nb_elts</v>
      </c>
      <c r="F139" t="s">
        <v>1091</v>
      </c>
      <c r="G139" t="s">
        <v>1099</v>
      </c>
      <c r="I139" t="str">
        <f>$E139&amp;vocabulaire!$A$2&amp;vocabulaire!$A$3&amp;recap_codes!$D139&amp;vocabulaire!$A$4</f>
        <v>Linge_de_maison_ldl_nb_elts=Cells(Ligne,138).Value</v>
      </c>
      <c r="J139" t="str">
        <f>vocabulaire!$A$5&amp;recap_codes!$D139&amp;vocabulaire!$A$4&amp;vocabulaire!$A$2&amp;recap_codes!$E139</f>
        <v>Cells(L,138).Value=Linge_de_maison_ldl_nb_elts</v>
      </c>
    </row>
    <row r="140" spans="1:15" x14ac:dyDescent="0.25">
      <c r="B140" s="9" t="str">
        <f>B139</f>
        <v>Linge_de_maison_ldl</v>
      </c>
      <c r="C140" s="1" t="s">
        <v>1083</v>
      </c>
      <c r="D140">
        <v>139</v>
      </c>
      <c r="E140" t="str">
        <f t="shared" si="4"/>
        <v>Linge_de_maison_ldl_unité_de_mesure</v>
      </c>
      <c r="F140" t="s">
        <v>1084</v>
      </c>
      <c r="G140" t="s">
        <v>1099</v>
      </c>
      <c r="H140" t="str">
        <f>$E140&amp;vocabulaire!$A$1&amp;vocabulaire!$A$2&amp;vocabulaire!$A$3&amp;recap_codes!$D140&amp;vocabulaire!$A$4</f>
        <v>Linge_de_maison_ldl_unité_de_mesure.Value=Cells(Ligne,139).Value</v>
      </c>
      <c r="J140" t="str">
        <f>vocabulaire!$A$5&amp;recap_codes!$D140&amp;vocabulaire!$A$4&amp;vocabulaire!$A$2&amp;recap_codes!$E140</f>
        <v>Cells(L,139).Value=Linge_de_maison_ldl_unité_de_mesure</v>
      </c>
      <c r="O140" t="str">
        <f>$E140&amp;".list="&amp;$P$59</f>
        <v>Linge_de_maison_ldl_unité_de_mesure.list=Range("A1:A3").Value</v>
      </c>
    </row>
    <row r="141" spans="1:15" x14ac:dyDescent="0.25">
      <c r="B141" s="9" t="str">
        <f>B140</f>
        <v>Linge_de_maison_ldl</v>
      </c>
      <c r="C141" s="1" t="s">
        <v>881</v>
      </c>
      <c r="D141">
        <v>140</v>
      </c>
      <c r="E141" t="str">
        <f t="shared" si="4"/>
        <v>Linge_de_maison_ldl_TA</v>
      </c>
      <c r="F141" t="s">
        <v>1093</v>
      </c>
      <c r="G141" t="s">
        <v>1099</v>
      </c>
    </row>
    <row r="142" spans="1:15" x14ac:dyDescent="0.25">
      <c r="A142">
        <v>27</v>
      </c>
      <c r="B142" s="9" t="s">
        <v>938</v>
      </c>
      <c r="C142" s="1" t="s">
        <v>1082</v>
      </c>
      <c r="D142">
        <v>141</v>
      </c>
      <c r="E142" t="str">
        <f t="shared" si="4"/>
        <v>Linge_de_maison_linge_de_toilette_nb_elts</v>
      </c>
      <c r="F142" t="s">
        <v>1091</v>
      </c>
      <c r="G142" t="s">
        <v>1099</v>
      </c>
      <c r="I142" t="str">
        <f>$E142&amp;vocabulaire!$A$2&amp;vocabulaire!$A$3&amp;recap_codes!$D142&amp;vocabulaire!$A$4</f>
        <v>Linge_de_maison_linge_de_toilette_nb_elts=Cells(Ligne,141).Value</v>
      </c>
      <c r="J142" t="str">
        <f>vocabulaire!$A$5&amp;recap_codes!$D142&amp;vocabulaire!$A$4&amp;vocabulaire!$A$2&amp;recap_codes!$E142</f>
        <v>Cells(L,141).Value=Linge_de_maison_linge_de_toilette_nb_elts</v>
      </c>
    </row>
    <row r="143" spans="1:15" x14ac:dyDescent="0.25">
      <c r="B143" s="9" t="str">
        <f>B142</f>
        <v>Linge_de_maison_linge_de_toilette</v>
      </c>
      <c r="C143" s="1" t="s">
        <v>1083</v>
      </c>
      <c r="D143">
        <v>142</v>
      </c>
      <c r="E143" t="str">
        <f t="shared" si="4"/>
        <v>Linge_de_maison_linge_de_toilette_unité_de_mesure</v>
      </c>
      <c r="F143" t="s">
        <v>1084</v>
      </c>
      <c r="G143" t="s">
        <v>1099</v>
      </c>
      <c r="H143" t="str">
        <f>$E143&amp;vocabulaire!$A$1&amp;vocabulaire!$A$2&amp;vocabulaire!$A$3&amp;recap_codes!$D143&amp;vocabulaire!$A$4</f>
        <v>Linge_de_maison_linge_de_toilette_unité_de_mesure.Value=Cells(Ligne,142).Value</v>
      </c>
      <c r="J143" t="str">
        <f>vocabulaire!$A$5&amp;recap_codes!$D143&amp;vocabulaire!$A$4&amp;vocabulaire!$A$2&amp;recap_codes!$E143</f>
        <v>Cells(L,142).Value=Linge_de_maison_linge_de_toilette_unité_de_mesure</v>
      </c>
      <c r="O143" t="str">
        <f>$E143&amp;".list="&amp;$P$59</f>
        <v>Linge_de_maison_linge_de_toilette_unité_de_mesure.list=Range("A1:A3").Value</v>
      </c>
    </row>
    <row r="144" spans="1:15" x14ac:dyDescent="0.25">
      <c r="B144" s="9" t="str">
        <f>B143</f>
        <v>Linge_de_maison_linge_de_toilette</v>
      </c>
      <c r="C144" s="1" t="s">
        <v>881</v>
      </c>
      <c r="D144">
        <v>143</v>
      </c>
      <c r="E144" t="str">
        <f t="shared" si="4"/>
        <v>Linge_de_maison_linge_de_toilette_TA</v>
      </c>
      <c r="F144" t="s">
        <v>1093</v>
      </c>
      <c r="G144" t="s">
        <v>1099</v>
      </c>
    </row>
    <row r="145" spans="1:15" x14ac:dyDescent="0.25">
      <c r="A145">
        <v>28</v>
      </c>
      <c r="B145" s="9" t="s">
        <v>939</v>
      </c>
      <c r="C145" s="1" t="s">
        <v>1082</v>
      </c>
      <c r="D145">
        <v>144</v>
      </c>
      <c r="E145" t="str">
        <f t="shared" si="4"/>
        <v>Linge_de_maison_office_nb_elts</v>
      </c>
      <c r="F145" t="s">
        <v>1091</v>
      </c>
      <c r="G145" t="s">
        <v>1099</v>
      </c>
      <c r="I145" t="str">
        <f>$E145&amp;vocabulaire!$A$2&amp;vocabulaire!$A$3&amp;recap_codes!$D145&amp;vocabulaire!$A$4</f>
        <v>Linge_de_maison_office_nb_elts=Cells(Ligne,144).Value</v>
      </c>
      <c r="J145" t="str">
        <f>vocabulaire!$A$5&amp;recap_codes!$D145&amp;vocabulaire!$A$4&amp;vocabulaire!$A$2&amp;recap_codes!$E145</f>
        <v>Cells(L,144).Value=Linge_de_maison_office_nb_elts</v>
      </c>
    </row>
    <row r="146" spans="1:15" x14ac:dyDescent="0.25">
      <c r="B146" s="9" t="str">
        <f>B145</f>
        <v>Linge_de_maison_office</v>
      </c>
      <c r="C146" s="1" t="s">
        <v>1083</v>
      </c>
      <c r="D146">
        <v>145</v>
      </c>
      <c r="E146" t="str">
        <f t="shared" si="4"/>
        <v>Linge_de_maison_office_unité_de_mesure</v>
      </c>
      <c r="F146" t="s">
        <v>1084</v>
      </c>
      <c r="G146" t="s">
        <v>1099</v>
      </c>
      <c r="H146" t="str">
        <f>$E146&amp;vocabulaire!$A$1&amp;vocabulaire!$A$2&amp;vocabulaire!$A$3&amp;recap_codes!$D146&amp;vocabulaire!$A$4</f>
        <v>Linge_de_maison_office_unité_de_mesure.Value=Cells(Ligne,145).Value</v>
      </c>
      <c r="J146" t="str">
        <f>vocabulaire!$A$5&amp;recap_codes!$D146&amp;vocabulaire!$A$4&amp;vocabulaire!$A$2&amp;recap_codes!$E146</f>
        <v>Cells(L,145).Value=Linge_de_maison_office_unité_de_mesure</v>
      </c>
      <c r="O146" t="str">
        <f>$E146&amp;".list="&amp;$P$59</f>
        <v>Linge_de_maison_office_unité_de_mesure.list=Range("A1:A3").Value</v>
      </c>
    </row>
    <row r="147" spans="1:15" x14ac:dyDescent="0.25">
      <c r="B147" s="9" t="str">
        <f>B146</f>
        <v>Linge_de_maison_office</v>
      </c>
      <c r="C147" s="1" t="s">
        <v>881</v>
      </c>
      <c r="D147">
        <v>146</v>
      </c>
      <c r="E147" t="str">
        <f t="shared" si="4"/>
        <v>Linge_de_maison_office_TA</v>
      </c>
      <c r="F147" t="s">
        <v>1093</v>
      </c>
      <c r="G147" t="s">
        <v>1099</v>
      </c>
    </row>
    <row r="148" spans="1:15" x14ac:dyDescent="0.25">
      <c r="A148">
        <v>29</v>
      </c>
      <c r="B148" s="9" t="s">
        <v>940</v>
      </c>
      <c r="C148" s="1" t="s">
        <v>1082</v>
      </c>
      <c r="D148">
        <v>147</v>
      </c>
      <c r="E148" t="str">
        <f t="shared" si="4"/>
        <v>Linge_de_maison_déco_nb_elts</v>
      </c>
      <c r="F148" t="s">
        <v>1091</v>
      </c>
      <c r="G148" t="s">
        <v>1099</v>
      </c>
      <c r="I148" t="str">
        <f>$E148&amp;vocabulaire!$A$2&amp;vocabulaire!$A$3&amp;recap_codes!$D148&amp;vocabulaire!$A$4</f>
        <v>Linge_de_maison_déco_nb_elts=Cells(Ligne,147).Value</v>
      </c>
      <c r="J148" t="str">
        <f>vocabulaire!$A$5&amp;recap_codes!$D148&amp;vocabulaire!$A$4&amp;vocabulaire!$A$2&amp;recap_codes!$E148</f>
        <v>Cells(L,147).Value=Linge_de_maison_déco_nb_elts</v>
      </c>
    </row>
    <row r="149" spans="1:15" x14ac:dyDescent="0.25">
      <c r="B149" s="9" t="str">
        <f>B148</f>
        <v>Linge_de_maison_déco</v>
      </c>
      <c r="C149" s="1" t="s">
        <v>1083</v>
      </c>
      <c r="D149">
        <v>148</v>
      </c>
      <c r="E149" t="str">
        <f t="shared" si="4"/>
        <v>Linge_de_maison_déco_unité_de_mesure</v>
      </c>
      <c r="F149" t="s">
        <v>1084</v>
      </c>
      <c r="G149" t="s">
        <v>1099</v>
      </c>
      <c r="H149" t="str">
        <f>$E149&amp;vocabulaire!$A$1&amp;vocabulaire!$A$2&amp;vocabulaire!$A$3&amp;recap_codes!$D149&amp;vocabulaire!$A$4</f>
        <v>Linge_de_maison_déco_unité_de_mesure.Value=Cells(Ligne,148).Value</v>
      </c>
      <c r="J149" t="str">
        <f>vocabulaire!$A$5&amp;recap_codes!$D149&amp;vocabulaire!$A$4&amp;vocabulaire!$A$2&amp;recap_codes!$E149</f>
        <v>Cells(L,148).Value=Linge_de_maison_déco_unité_de_mesure</v>
      </c>
      <c r="O149" t="str">
        <f>$E149&amp;".list="&amp;$P$59</f>
        <v>Linge_de_maison_déco_unité_de_mesure.list=Range("A1:A3").Value</v>
      </c>
    </row>
    <row r="150" spans="1:15" x14ac:dyDescent="0.25">
      <c r="B150" s="9" t="str">
        <f>B149</f>
        <v>Linge_de_maison_déco</v>
      </c>
      <c r="C150" s="1" t="s">
        <v>881</v>
      </c>
      <c r="D150">
        <v>149</v>
      </c>
      <c r="E150" t="str">
        <f t="shared" si="4"/>
        <v>Linge_de_maison_déco_TA</v>
      </c>
      <c r="F150" t="s">
        <v>1093</v>
      </c>
      <c r="G150" t="s">
        <v>1099</v>
      </c>
    </row>
    <row r="151" spans="1:15" x14ac:dyDescent="0.25">
      <c r="A151">
        <v>31</v>
      </c>
      <c r="B151" s="9" t="s">
        <v>885</v>
      </c>
      <c r="C151" s="1" t="s">
        <v>1082</v>
      </c>
      <c r="D151">
        <v>150</v>
      </c>
      <c r="E151" t="str">
        <f t="shared" si="4"/>
        <v>gpu_nb_elts</v>
      </c>
      <c r="F151" t="s">
        <v>1091</v>
      </c>
      <c r="G151" t="s">
        <v>1099</v>
      </c>
      <c r="I151" t="str">
        <f>$E151&amp;vocabulaire!$A$2&amp;vocabulaire!$A$3&amp;recap_codes!$D151&amp;vocabulaire!$A$4</f>
        <v>gpu_nb_elts=Cells(Ligne,150).Value</v>
      </c>
      <c r="J151" t="str">
        <f>vocabulaire!$A$5&amp;recap_codes!$D151&amp;vocabulaire!$A$4&amp;vocabulaire!$A$2&amp;recap_codes!$E151</f>
        <v>Cells(L,150).Value=gpu_nb_elts</v>
      </c>
    </row>
    <row r="152" spans="1:15" x14ac:dyDescent="0.25">
      <c r="B152" s="9" t="str">
        <f>B151</f>
        <v>gpu</v>
      </c>
      <c r="C152" s="1" t="s">
        <v>1083</v>
      </c>
      <c r="D152">
        <v>151</v>
      </c>
      <c r="E152" t="str">
        <f t="shared" si="4"/>
        <v>gpu_unité_de_mesure</v>
      </c>
      <c r="F152" t="s">
        <v>1084</v>
      </c>
      <c r="G152" t="s">
        <v>1099</v>
      </c>
      <c r="H152" t="str">
        <f>$E152&amp;vocabulaire!$A$1&amp;vocabulaire!$A$2&amp;vocabulaire!$A$3&amp;recap_codes!$D152&amp;vocabulaire!$A$4</f>
        <v>gpu_unité_de_mesure.Value=Cells(Ligne,151).Value</v>
      </c>
      <c r="J152" t="str">
        <f>vocabulaire!$A$5&amp;recap_codes!$D152&amp;vocabulaire!$A$4&amp;vocabulaire!$A$2&amp;recap_codes!$E152</f>
        <v>Cells(L,151).Value=gpu_unité_de_mesure</v>
      </c>
      <c r="O152" t="str">
        <f>$E152&amp;".list="&amp;$P$59</f>
        <v>gpu_unité_de_mesure.list=Range("A1:A3").Value</v>
      </c>
    </row>
    <row r="153" spans="1:15" x14ac:dyDescent="0.25">
      <c r="B153" s="9" t="str">
        <f>B152</f>
        <v>gpu</v>
      </c>
      <c r="C153" s="1" t="s">
        <v>881</v>
      </c>
      <c r="D153">
        <v>152</v>
      </c>
      <c r="E153" t="str">
        <f t="shared" si="4"/>
        <v>gpu_TA</v>
      </c>
      <c r="F153" t="s">
        <v>1093</v>
      </c>
      <c r="G153" t="s">
        <v>1099</v>
      </c>
    </row>
    <row r="154" spans="1:15" x14ac:dyDescent="0.25">
      <c r="A154">
        <v>32</v>
      </c>
      <c r="B154" s="9" t="s">
        <v>884</v>
      </c>
      <c r="C154" s="1" t="s">
        <v>1082</v>
      </c>
      <c r="D154">
        <v>153</v>
      </c>
      <c r="E154" t="str">
        <f t="shared" si="4"/>
        <v>pue_nb_elts</v>
      </c>
      <c r="F154" t="s">
        <v>1091</v>
      </c>
      <c r="G154" t="s">
        <v>1099</v>
      </c>
      <c r="I154" t="str">
        <f>$E154&amp;vocabulaire!$A$2&amp;vocabulaire!$A$3&amp;recap_codes!$D154&amp;vocabulaire!$A$4</f>
        <v>pue_nb_elts=Cells(Ligne,153).Value</v>
      </c>
      <c r="J154" t="str">
        <f>vocabulaire!$A$5&amp;recap_codes!$D154&amp;vocabulaire!$A$4&amp;vocabulaire!$A$2&amp;recap_codes!$E154</f>
        <v>Cells(L,153).Value=pue_nb_elts</v>
      </c>
    </row>
    <row r="155" spans="1:15" x14ac:dyDescent="0.25">
      <c r="B155" s="9" t="str">
        <f>B154</f>
        <v>pue</v>
      </c>
      <c r="C155" s="1" t="s">
        <v>1083</v>
      </c>
      <c r="D155">
        <v>154</v>
      </c>
      <c r="E155" t="str">
        <f t="shared" si="4"/>
        <v>pue_unité_de_mesure</v>
      </c>
      <c r="F155" t="s">
        <v>1084</v>
      </c>
      <c r="G155" t="s">
        <v>1099</v>
      </c>
      <c r="H155" t="str">
        <f>$E155&amp;vocabulaire!$A$1&amp;vocabulaire!$A$2&amp;vocabulaire!$A$3&amp;recap_codes!$D155&amp;vocabulaire!$A$4</f>
        <v>pue_unité_de_mesure.Value=Cells(Ligne,154).Value</v>
      </c>
      <c r="J155" t="str">
        <f>vocabulaire!$A$5&amp;recap_codes!$D155&amp;vocabulaire!$A$4&amp;vocabulaire!$A$2&amp;recap_codes!$E155</f>
        <v>Cells(L,154).Value=pue_unité_de_mesure</v>
      </c>
      <c r="O155" t="str">
        <f>$E155&amp;".list="&amp;$P$59</f>
        <v>pue_unité_de_mesure.list=Range("A1:A3").Value</v>
      </c>
    </row>
    <row r="156" spans="1:15" x14ac:dyDescent="0.25">
      <c r="B156" s="9" t="str">
        <f>B155</f>
        <v>pue</v>
      </c>
      <c r="C156" s="1" t="s">
        <v>881</v>
      </c>
      <c r="D156">
        <v>155</v>
      </c>
      <c r="E156" t="str">
        <f t="shared" si="4"/>
        <v>pue_TA</v>
      </c>
      <c r="F156" t="s">
        <v>1093</v>
      </c>
      <c r="G156" t="s">
        <v>1099</v>
      </c>
    </row>
    <row r="157" spans="1:15" x14ac:dyDescent="0.25">
      <c r="A157">
        <v>30</v>
      </c>
      <c r="B157" s="9" t="s">
        <v>874</v>
      </c>
      <c r="C157" s="1" t="s">
        <v>1082</v>
      </c>
      <c r="D157">
        <v>156</v>
      </c>
      <c r="E157" t="str">
        <f t="shared" si="4"/>
        <v>Accessoires_nb_elts</v>
      </c>
      <c r="F157" t="s">
        <v>1091</v>
      </c>
      <c r="G157" t="s">
        <v>1099</v>
      </c>
      <c r="I157" t="str">
        <f>$E157&amp;vocabulaire!$A$2&amp;vocabulaire!$A$3&amp;recap_codes!$D157&amp;vocabulaire!$A$4</f>
        <v>Accessoires_nb_elts=Cells(Ligne,156).Value</v>
      </c>
      <c r="J157" t="str">
        <f>vocabulaire!$A$5&amp;recap_codes!$D157&amp;vocabulaire!$A$4&amp;vocabulaire!$A$2&amp;recap_codes!$E157</f>
        <v>Cells(L,156).Value=Accessoires_nb_elts</v>
      </c>
    </row>
    <row r="158" spans="1:15" x14ac:dyDescent="0.25">
      <c r="B158" s="9" t="str">
        <f>B157</f>
        <v>Accessoires</v>
      </c>
      <c r="C158" s="1" t="s">
        <v>1083</v>
      </c>
      <c r="D158">
        <v>157</v>
      </c>
      <c r="E158" t="str">
        <f t="shared" si="4"/>
        <v>Accessoires_unité_de_mesure</v>
      </c>
      <c r="F158" t="s">
        <v>1084</v>
      </c>
      <c r="G158" t="s">
        <v>1099</v>
      </c>
      <c r="H158" t="str">
        <f>$E158&amp;vocabulaire!$A$1&amp;vocabulaire!$A$2&amp;vocabulaire!$A$3&amp;recap_codes!$D158&amp;vocabulaire!$A$4</f>
        <v>Accessoires_unité_de_mesure.Value=Cells(Ligne,157).Value</v>
      </c>
      <c r="J158" t="str">
        <f>vocabulaire!$A$5&amp;recap_codes!$D158&amp;vocabulaire!$A$4&amp;vocabulaire!$A$2&amp;recap_codes!$E158</f>
        <v>Cells(L,157).Value=Accessoires_unité_de_mesure</v>
      </c>
      <c r="O158" t="str">
        <f>$E158&amp;".list="&amp;$P$59</f>
        <v>Accessoires_unité_de_mesure.list=Range("A1:A3").Value</v>
      </c>
    </row>
    <row r="159" spans="1:15" x14ac:dyDescent="0.25">
      <c r="B159" s="9" t="str">
        <f>B158</f>
        <v>Accessoires</v>
      </c>
      <c r="C159" s="1" t="s">
        <v>881</v>
      </c>
      <c r="D159">
        <v>158</v>
      </c>
      <c r="E159" t="str">
        <f t="shared" si="4"/>
        <v>Accessoires_TA</v>
      </c>
      <c r="F159" t="s">
        <v>1093</v>
      </c>
      <c r="G159" t="s">
        <v>1099</v>
      </c>
    </row>
    <row r="160" spans="1:15" x14ac:dyDescent="0.25">
      <c r="A160">
        <v>33</v>
      </c>
      <c r="B160" s="9" t="s">
        <v>941</v>
      </c>
      <c r="C160" s="1" t="s">
        <v>1082</v>
      </c>
      <c r="D160">
        <v>159</v>
      </c>
      <c r="E160" t="str">
        <f t="shared" si="4"/>
        <v>Chaussure_extérieur_nb_elts</v>
      </c>
      <c r="F160" t="s">
        <v>1091</v>
      </c>
      <c r="G160" t="s">
        <v>1099</v>
      </c>
      <c r="I160" t="str">
        <f>$E160&amp;vocabulaire!$A$2&amp;vocabulaire!$A$3&amp;recap_codes!$D160&amp;vocabulaire!$A$4</f>
        <v>Chaussure_extérieur_nb_elts=Cells(Ligne,159).Value</v>
      </c>
      <c r="J160" t="str">
        <f>vocabulaire!$A$5&amp;recap_codes!$D160&amp;vocabulaire!$A$4&amp;vocabulaire!$A$2&amp;recap_codes!$E160</f>
        <v>Cells(L,159).Value=Chaussure_extérieur_nb_elts</v>
      </c>
    </row>
    <row r="161" spans="1:15" x14ac:dyDescent="0.25">
      <c r="B161" s="9" t="str">
        <f>B160</f>
        <v>Chaussure_extérieur</v>
      </c>
      <c r="C161" s="1" t="s">
        <v>1083</v>
      </c>
      <c r="D161">
        <v>160</v>
      </c>
      <c r="E161" t="str">
        <f t="shared" si="4"/>
        <v>Chaussure_extérieur_unité_de_mesure</v>
      </c>
      <c r="F161" t="s">
        <v>1084</v>
      </c>
      <c r="G161" t="s">
        <v>1099</v>
      </c>
      <c r="H161" t="str">
        <f>$E161&amp;vocabulaire!$A$1&amp;vocabulaire!$A$2&amp;vocabulaire!$A$3&amp;recap_codes!$D161&amp;vocabulaire!$A$4</f>
        <v>Chaussure_extérieur_unité_de_mesure.Value=Cells(Ligne,160).Value</v>
      </c>
      <c r="J161" t="str">
        <f>vocabulaire!$A$5&amp;recap_codes!$D161&amp;vocabulaire!$A$4&amp;vocabulaire!$A$2&amp;recap_codes!$E161</f>
        <v>Cells(L,160).Value=Chaussure_extérieur_unité_de_mesure</v>
      </c>
      <c r="O161" t="str">
        <f>$E161&amp;".list="&amp;$P$59</f>
        <v>Chaussure_extérieur_unité_de_mesure.list=Range("A1:A3").Value</v>
      </c>
    </row>
    <row r="162" spans="1:15" x14ac:dyDescent="0.25">
      <c r="B162" s="9" t="str">
        <f>B161</f>
        <v>Chaussure_extérieur</v>
      </c>
      <c r="C162" s="1" t="s">
        <v>881</v>
      </c>
      <c r="D162">
        <v>161</v>
      </c>
      <c r="E162" t="str">
        <f t="shared" ref="E162:E193" si="5">B162&amp;"_"&amp;C162</f>
        <v>Chaussure_extérieur_TA</v>
      </c>
      <c r="F162" t="s">
        <v>1093</v>
      </c>
      <c r="G162" t="s">
        <v>1099</v>
      </c>
    </row>
    <row r="163" spans="1:15" x14ac:dyDescent="0.25">
      <c r="A163">
        <v>34</v>
      </c>
      <c r="B163" s="9" t="s">
        <v>942</v>
      </c>
      <c r="C163" s="1" t="s">
        <v>1082</v>
      </c>
      <c r="D163">
        <v>162</v>
      </c>
      <c r="E163" t="str">
        <f t="shared" si="5"/>
        <v>Chaussure_intérieur_nb_elts</v>
      </c>
      <c r="F163" t="s">
        <v>1091</v>
      </c>
      <c r="G163" t="s">
        <v>1099</v>
      </c>
      <c r="I163" t="str">
        <f>$E163&amp;vocabulaire!$A$2&amp;vocabulaire!$A$3&amp;recap_codes!$D163&amp;vocabulaire!$A$4</f>
        <v>Chaussure_intérieur_nb_elts=Cells(Ligne,162).Value</v>
      </c>
      <c r="J163" t="str">
        <f>vocabulaire!$A$5&amp;recap_codes!$D163&amp;vocabulaire!$A$4&amp;vocabulaire!$A$2&amp;recap_codes!$E163</f>
        <v>Cells(L,162).Value=Chaussure_intérieur_nb_elts</v>
      </c>
    </row>
    <row r="164" spans="1:15" x14ac:dyDescent="0.25">
      <c r="B164" s="9" t="str">
        <f>B163</f>
        <v>Chaussure_intérieur</v>
      </c>
      <c r="C164" s="1" t="s">
        <v>1083</v>
      </c>
      <c r="D164">
        <v>163</v>
      </c>
      <c r="E164" t="str">
        <f t="shared" si="5"/>
        <v>Chaussure_intérieur_unité_de_mesure</v>
      </c>
      <c r="F164" t="s">
        <v>1084</v>
      </c>
      <c r="G164" t="s">
        <v>1099</v>
      </c>
      <c r="H164" t="str">
        <f>$E164&amp;vocabulaire!$A$1&amp;vocabulaire!$A$2&amp;vocabulaire!$A$3&amp;recap_codes!$D164&amp;vocabulaire!$A$4</f>
        <v>Chaussure_intérieur_unité_de_mesure.Value=Cells(Ligne,163).Value</v>
      </c>
      <c r="J164" t="str">
        <f>vocabulaire!$A$5&amp;recap_codes!$D164&amp;vocabulaire!$A$4&amp;vocabulaire!$A$2&amp;recap_codes!$E164</f>
        <v>Cells(L,163).Value=Chaussure_intérieur_unité_de_mesure</v>
      </c>
      <c r="O164" t="str">
        <f>$E164&amp;".list="&amp;$P$59</f>
        <v>Chaussure_intérieur_unité_de_mesure.list=Range("A1:A3").Value</v>
      </c>
    </row>
    <row r="165" spans="1:15" x14ac:dyDescent="0.25">
      <c r="B165" s="9" t="str">
        <f>B164</f>
        <v>Chaussure_intérieur</v>
      </c>
      <c r="C165" s="1" t="s">
        <v>881</v>
      </c>
      <c r="D165">
        <v>164</v>
      </c>
      <c r="E165" t="str">
        <f t="shared" si="5"/>
        <v>Chaussure_intérieur_TA</v>
      </c>
      <c r="F165" t="s">
        <v>1093</v>
      </c>
      <c r="G165" t="s">
        <v>1099</v>
      </c>
    </row>
    <row r="166" spans="1:15" x14ac:dyDescent="0.25">
      <c r="B166" s="9" t="s">
        <v>943</v>
      </c>
      <c r="C166" s="10" t="s">
        <v>1075</v>
      </c>
      <c r="D166">
        <v>165</v>
      </c>
      <c r="E166" t="str">
        <f t="shared" si="5"/>
        <v>Vêtement_Layette_renta</v>
      </c>
      <c r="F166" t="s">
        <v>1092</v>
      </c>
      <c r="G166" t="s">
        <v>1099</v>
      </c>
    </row>
    <row r="167" spans="1:15" x14ac:dyDescent="0.25">
      <c r="B167" s="9" t="s">
        <v>914</v>
      </c>
      <c r="C167" s="10" t="s">
        <v>1075</v>
      </c>
      <c r="D167">
        <v>166</v>
      </c>
      <c r="E167" t="str">
        <f t="shared" si="5"/>
        <v>Vêtement_Enfant_renta</v>
      </c>
      <c r="F167" t="s">
        <v>1092</v>
      </c>
      <c r="G167" t="s">
        <v>1099</v>
      </c>
    </row>
    <row r="168" spans="1:15" x14ac:dyDescent="0.25">
      <c r="B168" s="9" t="s">
        <v>915</v>
      </c>
      <c r="C168" s="10" t="s">
        <v>1075</v>
      </c>
      <c r="D168">
        <v>167</v>
      </c>
      <c r="E168" t="str">
        <f t="shared" si="5"/>
        <v>Vêtement_Femme_renta</v>
      </c>
      <c r="F168" t="s">
        <v>1092</v>
      </c>
      <c r="G168" t="s">
        <v>1099</v>
      </c>
    </row>
    <row r="169" spans="1:15" x14ac:dyDescent="0.25">
      <c r="B169" s="9" t="s">
        <v>916</v>
      </c>
      <c r="C169" s="10" t="s">
        <v>1075</v>
      </c>
      <c r="D169">
        <v>168</v>
      </c>
      <c r="E169" t="str">
        <f t="shared" si="5"/>
        <v>Vêtement_Homme_renta</v>
      </c>
      <c r="F169" t="s">
        <v>1092</v>
      </c>
      <c r="G169" t="s">
        <v>1099</v>
      </c>
    </row>
    <row r="170" spans="1:15" x14ac:dyDescent="0.25">
      <c r="B170" s="9" t="s">
        <v>917</v>
      </c>
      <c r="C170" s="10" t="s">
        <v>1075</v>
      </c>
      <c r="D170">
        <v>169</v>
      </c>
      <c r="E170" t="str">
        <f t="shared" si="5"/>
        <v>Nuit_layette_renta</v>
      </c>
      <c r="F170" t="s">
        <v>1092</v>
      </c>
      <c r="G170" t="s">
        <v>1099</v>
      </c>
    </row>
    <row r="171" spans="1:15" x14ac:dyDescent="0.25">
      <c r="B171" s="9" t="s">
        <v>918</v>
      </c>
      <c r="C171" s="10" t="s">
        <v>1075</v>
      </c>
      <c r="D171">
        <v>170</v>
      </c>
      <c r="E171" t="str">
        <f t="shared" si="5"/>
        <v>Nuit_enfant_renta</v>
      </c>
      <c r="F171" t="s">
        <v>1092</v>
      </c>
      <c r="G171" t="s">
        <v>1099</v>
      </c>
    </row>
    <row r="172" spans="1:15" x14ac:dyDescent="0.25">
      <c r="B172" s="9" t="s">
        <v>919</v>
      </c>
      <c r="C172" s="10" t="s">
        <v>1075</v>
      </c>
      <c r="D172">
        <v>171</v>
      </c>
      <c r="E172" t="str">
        <f t="shared" si="5"/>
        <v>Nuit_femme_renta</v>
      </c>
      <c r="F172" t="s">
        <v>1092</v>
      </c>
      <c r="G172" t="s">
        <v>1099</v>
      </c>
    </row>
    <row r="173" spans="1:15" x14ac:dyDescent="0.25">
      <c r="B173" s="9" t="s">
        <v>920</v>
      </c>
      <c r="C173" s="10" t="s">
        <v>1075</v>
      </c>
      <c r="D173">
        <v>172</v>
      </c>
      <c r="E173" t="str">
        <f t="shared" si="5"/>
        <v>Nuit_homme_renta</v>
      </c>
      <c r="F173" t="s">
        <v>1092</v>
      </c>
      <c r="G173" t="s">
        <v>1099</v>
      </c>
    </row>
    <row r="174" spans="1:15" x14ac:dyDescent="0.25">
      <c r="B174" s="9" t="s">
        <v>921</v>
      </c>
      <c r="C174" s="10" t="s">
        <v>1075</v>
      </c>
      <c r="D174">
        <v>173</v>
      </c>
      <c r="E174" t="str">
        <f t="shared" si="5"/>
        <v>Bain_femme_renta</v>
      </c>
      <c r="F174" t="s">
        <v>1092</v>
      </c>
      <c r="G174" t="s">
        <v>1099</v>
      </c>
    </row>
    <row r="175" spans="1:15" x14ac:dyDescent="0.25">
      <c r="B175" s="9" t="s">
        <v>922</v>
      </c>
      <c r="C175" s="10" t="s">
        <v>1075</v>
      </c>
      <c r="D175">
        <v>174</v>
      </c>
      <c r="E175" t="str">
        <f t="shared" si="5"/>
        <v>Bain_homme_renta</v>
      </c>
      <c r="F175" t="s">
        <v>1092</v>
      </c>
      <c r="G175" t="s">
        <v>1099</v>
      </c>
    </row>
    <row r="176" spans="1:15" x14ac:dyDescent="0.25">
      <c r="B176" s="9" t="s">
        <v>923</v>
      </c>
      <c r="C176" s="10" t="s">
        <v>1075</v>
      </c>
      <c r="D176">
        <v>175</v>
      </c>
      <c r="E176" t="str">
        <f t="shared" si="5"/>
        <v>Bain_enfant_renta</v>
      </c>
      <c r="F176" t="s">
        <v>1092</v>
      </c>
      <c r="G176" t="s">
        <v>1099</v>
      </c>
    </row>
    <row r="177" spans="2:7" x14ac:dyDescent="0.25">
      <c r="B177" s="9" t="s">
        <v>924</v>
      </c>
      <c r="C177" s="10" t="s">
        <v>1075</v>
      </c>
      <c r="D177">
        <v>176</v>
      </c>
      <c r="E177" t="str">
        <f t="shared" si="5"/>
        <v>Bain_layette_renta</v>
      </c>
      <c r="F177" t="s">
        <v>1092</v>
      </c>
      <c r="G177" t="s">
        <v>1099</v>
      </c>
    </row>
    <row r="178" spans="2:7" x14ac:dyDescent="0.25">
      <c r="B178" s="8" t="s">
        <v>862</v>
      </c>
      <c r="C178" s="10" t="s">
        <v>1075</v>
      </c>
      <c r="D178">
        <v>177</v>
      </c>
      <c r="E178" t="str">
        <f t="shared" si="5"/>
        <v>Dessous_renta</v>
      </c>
      <c r="F178" t="s">
        <v>1092</v>
      </c>
      <c r="G178" t="s">
        <v>1099</v>
      </c>
    </row>
    <row r="179" spans="2:7" x14ac:dyDescent="0.25">
      <c r="B179" s="9" t="s">
        <v>925</v>
      </c>
      <c r="C179" s="10" t="s">
        <v>1075</v>
      </c>
      <c r="D179">
        <v>178</v>
      </c>
      <c r="E179" t="str">
        <f t="shared" si="5"/>
        <v>Sous_vêtement_Layette_renta</v>
      </c>
      <c r="F179" t="s">
        <v>1092</v>
      </c>
      <c r="G179" t="s">
        <v>1099</v>
      </c>
    </row>
    <row r="180" spans="2:7" x14ac:dyDescent="0.25">
      <c r="B180" s="9" t="s">
        <v>926</v>
      </c>
      <c r="C180" s="10" t="s">
        <v>1075</v>
      </c>
      <c r="D180">
        <v>179</v>
      </c>
      <c r="E180" t="str">
        <f t="shared" si="5"/>
        <v>Sous_vêtement_Enfant_renta</v>
      </c>
      <c r="F180" t="s">
        <v>1092</v>
      </c>
      <c r="G180" t="s">
        <v>1099</v>
      </c>
    </row>
    <row r="181" spans="2:7" x14ac:dyDescent="0.25">
      <c r="B181" s="9" t="s">
        <v>927</v>
      </c>
      <c r="C181" s="10" t="s">
        <v>1075</v>
      </c>
      <c r="D181">
        <v>180</v>
      </c>
      <c r="E181" t="str">
        <f t="shared" si="5"/>
        <v>Sous_vêtement_Femme_renta</v>
      </c>
      <c r="F181" t="s">
        <v>1092</v>
      </c>
      <c r="G181" t="s">
        <v>1099</v>
      </c>
    </row>
    <row r="182" spans="2:7" x14ac:dyDescent="0.25">
      <c r="B182" s="9" t="s">
        <v>928</v>
      </c>
      <c r="C182" s="10" t="s">
        <v>1075</v>
      </c>
      <c r="D182">
        <v>181</v>
      </c>
      <c r="E182" t="str">
        <f t="shared" si="5"/>
        <v>Sous_vêtement_Homme_renta</v>
      </c>
      <c r="F182" t="s">
        <v>1092</v>
      </c>
      <c r="G182" t="s">
        <v>1099</v>
      </c>
    </row>
    <row r="183" spans="2:7" x14ac:dyDescent="0.25">
      <c r="B183" s="9" t="s">
        <v>929</v>
      </c>
      <c r="C183" s="10" t="s">
        <v>1075</v>
      </c>
      <c r="D183">
        <v>182</v>
      </c>
      <c r="E183" t="str">
        <f t="shared" si="5"/>
        <v>Chaussettes_femme_renta</v>
      </c>
      <c r="F183" t="s">
        <v>1092</v>
      </c>
      <c r="G183" t="s">
        <v>1099</v>
      </c>
    </row>
    <row r="184" spans="2:7" x14ac:dyDescent="0.25">
      <c r="B184" s="9" t="s">
        <v>930</v>
      </c>
      <c r="C184" s="10" t="s">
        <v>1075</v>
      </c>
      <c r="D184">
        <v>183</v>
      </c>
      <c r="E184" t="str">
        <f t="shared" si="5"/>
        <v>Chaussettes_homme_renta</v>
      </c>
      <c r="F184" t="s">
        <v>1092</v>
      </c>
      <c r="G184" t="s">
        <v>1099</v>
      </c>
    </row>
    <row r="185" spans="2:7" x14ac:dyDescent="0.25">
      <c r="B185" s="9" t="s">
        <v>931</v>
      </c>
      <c r="C185" s="10" t="s">
        <v>1075</v>
      </c>
      <c r="D185">
        <v>184</v>
      </c>
      <c r="E185" t="str">
        <f t="shared" si="5"/>
        <v>Chaussettes_layette_renta</v>
      </c>
      <c r="F185" t="s">
        <v>1092</v>
      </c>
      <c r="G185" t="s">
        <v>1099</v>
      </c>
    </row>
    <row r="186" spans="2:7" x14ac:dyDescent="0.25">
      <c r="B186" s="9" t="s">
        <v>932</v>
      </c>
      <c r="C186" s="10" t="s">
        <v>1075</v>
      </c>
      <c r="D186">
        <v>185</v>
      </c>
      <c r="E186" t="str">
        <f t="shared" si="5"/>
        <v>Chaussettes_enfant_renta</v>
      </c>
      <c r="F186" t="s">
        <v>1092</v>
      </c>
      <c r="G186" t="s">
        <v>1099</v>
      </c>
    </row>
    <row r="187" spans="2:7" x14ac:dyDescent="0.25">
      <c r="B187" s="9" t="s">
        <v>933</v>
      </c>
      <c r="C187" s="10" t="s">
        <v>1075</v>
      </c>
      <c r="D187">
        <v>186</v>
      </c>
      <c r="E187" t="str">
        <f t="shared" si="5"/>
        <v>Collants_pegbordable_renta</v>
      </c>
      <c r="F187" t="s">
        <v>1092</v>
      </c>
      <c r="G187" t="s">
        <v>1099</v>
      </c>
    </row>
    <row r="188" spans="2:7" x14ac:dyDescent="0.25">
      <c r="B188" s="9" t="s">
        <v>934</v>
      </c>
      <c r="C188" s="10" t="s">
        <v>1075</v>
      </c>
      <c r="D188">
        <v>187</v>
      </c>
      <c r="E188" t="str">
        <f t="shared" si="5"/>
        <v>Collants_tablette_renta</v>
      </c>
      <c r="F188" t="s">
        <v>1092</v>
      </c>
      <c r="G188" t="s">
        <v>1099</v>
      </c>
    </row>
    <row r="189" spans="2:7" x14ac:dyDescent="0.25">
      <c r="B189" s="9" t="s">
        <v>869</v>
      </c>
      <c r="C189" s="10" t="s">
        <v>1075</v>
      </c>
      <c r="D189">
        <v>188</v>
      </c>
      <c r="E189" t="str">
        <f t="shared" si="5"/>
        <v>Mercerie_renta</v>
      </c>
      <c r="F189" t="s">
        <v>1092</v>
      </c>
      <c r="G189" t="s">
        <v>1099</v>
      </c>
    </row>
    <row r="190" spans="2:7" x14ac:dyDescent="0.25">
      <c r="B190" s="9" t="s">
        <v>935</v>
      </c>
      <c r="C190" s="10" t="s">
        <v>1075</v>
      </c>
      <c r="D190">
        <v>189</v>
      </c>
      <c r="E190" t="str">
        <f t="shared" si="5"/>
        <v>Semelles_lacets_renta</v>
      </c>
      <c r="F190" t="s">
        <v>1092</v>
      </c>
      <c r="G190" t="s">
        <v>1099</v>
      </c>
    </row>
    <row r="191" spans="2:7" x14ac:dyDescent="0.25">
      <c r="B191" s="8" t="s">
        <v>871</v>
      </c>
      <c r="C191" s="10" t="s">
        <v>1075</v>
      </c>
      <c r="D191">
        <v>190</v>
      </c>
      <c r="E191" t="str">
        <f t="shared" si="5"/>
        <v>Equipement_renta</v>
      </c>
      <c r="F191" t="s">
        <v>1092</v>
      </c>
      <c r="G191" t="s">
        <v>1099</v>
      </c>
    </row>
    <row r="192" spans="2:7" x14ac:dyDescent="0.25">
      <c r="B192" s="9" t="s">
        <v>936</v>
      </c>
      <c r="C192" s="10" t="s">
        <v>1075</v>
      </c>
      <c r="D192">
        <v>191</v>
      </c>
      <c r="E192" t="str">
        <f t="shared" si="5"/>
        <v>Linge_de_maison_Gros_blanc_renta</v>
      </c>
      <c r="F192" t="s">
        <v>1092</v>
      </c>
      <c r="G192" t="s">
        <v>1099</v>
      </c>
    </row>
    <row r="193" spans="2:10" x14ac:dyDescent="0.25">
      <c r="B193" s="9" t="s">
        <v>937</v>
      </c>
      <c r="C193" s="10" t="s">
        <v>1075</v>
      </c>
      <c r="D193">
        <v>192</v>
      </c>
      <c r="E193" t="str">
        <f t="shared" si="5"/>
        <v>Linge_de_maison_ldl_renta</v>
      </c>
      <c r="F193" t="s">
        <v>1092</v>
      </c>
      <c r="G193" t="s">
        <v>1099</v>
      </c>
    </row>
    <row r="194" spans="2:10" x14ac:dyDescent="0.25">
      <c r="B194" s="9" t="s">
        <v>938</v>
      </c>
      <c r="C194" s="10" t="s">
        <v>1075</v>
      </c>
      <c r="D194">
        <v>193</v>
      </c>
      <c r="E194" t="str">
        <f t="shared" ref="E194:E257" si="6">B194&amp;"_"&amp;C194</f>
        <v>Linge_de_maison_linge_de_toilette_renta</v>
      </c>
      <c r="F194" t="s">
        <v>1092</v>
      </c>
      <c r="G194" t="s">
        <v>1099</v>
      </c>
    </row>
    <row r="195" spans="2:10" x14ac:dyDescent="0.25">
      <c r="B195" s="9" t="s">
        <v>939</v>
      </c>
      <c r="C195" s="10" t="s">
        <v>1075</v>
      </c>
      <c r="D195">
        <v>194</v>
      </c>
      <c r="E195" t="str">
        <f t="shared" si="6"/>
        <v>Linge_de_maison_office_renta</v>
      </c>
      <c r="F195" t="s">
        <v>1092</v>
      </c>
      <c r="G195" t="s">
        <v>1099</v>
      </c>
    </row>
    <row r="196" spans="2:10" x14ac:dyDescent="0.25">
      <c r="B196" s="9" t="s">
        <v>940</v>
      </c>
      <c r="C196" s="10" t="s">
        <v>1075</v>
      </c>
      <c r="D196">
        <v>195</v>
      </c>
      <c r="E196" t="str">
        <f t="shared" si="6"/>
        <v>Linge_de_maison_déco_renta</v>
      </c>
      <c r="F196" t="s">
        <v>1092</v>
      </c>
      <c r="G196" t="s">
        <v>1099</v>
      </c>
    </row>
    <row r="197" spans="2:10" x14ac:dyDescent="0.25">
      <c r="B197" s="9" t="s">
        <v>885</v>
      </c>
      <c r="C197" s="10" t="s">
        <v>1075</v>
      </c>
      <c r="D197">
        <v>196</v>
      </c>
      <c r="E197" t="str">
        <f t="shared" si="6"/>
        <v>gpu_renta</v>
      </c>
      <c r="F197" t="s">
        <v>1092</v>
      </c>
      <c r="G197" t="s">
        <v>1099</v>
      </c>
    </row>
    <row r="198" spans="2:10" x14ac:dyDescent="0.25">
      <c r="B198" s="9" t="s">
        <v>884</v>
      </c>
      <c r="C198" s="10" t="s">
        <v>1075</v>
      </c>
      <c r="D198">
        <v>197</v>
      </c>
      <c r="E198" t="str">
        <f t="shared" si="6"/>
        <v>pue_renta</v>
      </c>
      <c r="F198" t="s">
        <v>1092</v>
      </c>
      <c r="G198" t="s">
        <v>1099</v>
      </c>
    </row>
    <row r="199" spans="2:10" x14ac:dyDescent="0.25">
      <c r="B199" s="9" t="s">
        <v>874</v>
      </c>
      <c r="C199" s="10" t="s">
        <v>1075</v>
      </c>
      <c r="D199">
        <v>198</v>
      </c>
      <c r="E199" t="str">
        <f t="shared" si="6"/>
        <v>Accessoires_renta</v>
      </c>
      <c r="F199" t="s">
        <v>1092</v>
      </c>
      <c r="G199" t="s">
        <v>1099</v>
      </c>
    </row>
    <row r="200" spans="2:10" x14ac:dyDescent="0.25">
      <c r="B200" s="9" t="s">
        <v>941</v>
      </c>
      <c r="C200" s="10" t="s">
        <v>1075</v>
      </c>
      <c r="D200">
        <v>199</v>
      </c>
      <c r="E200" t="str">
        <f t="shared" si="6"/>
        <v>Chaussure_extérieur_renta</v>
      </c>
      <c r="F200" t="s">
        <v>1092</v>
      </c>
      <c r="G200" t="s">
        <v>1099</v>
      </c>
    </row>
    <row r="201" spans="2:10" x14ac:dyDescent="0.25">
      <c r="B201" s="9" t="s">
        <v>942</v>
      </c>
      <c r="C201" s="10" t="s">
        <v>1075</v>
      </c>
      <c r="D201">
        <v>200</v>
      </c>
      <c r="E201" t="str">
        <f t="shared" si="6"/>
        <v>Chaussure_intérieur_renta</v>
      </c>
      <c r="F201" t="s">
        <v>1092</v>
      </c>
      <c r="G201" t="s">
        <v>1099</v>
      </c>
    </row>
    <row r="202" spans="2:10" x14ac:dyDescent="0.25">
      <c r="B202" s="9" t="s">
        <v>943</v>
      </c>
      <c r="C202" t="s">
        <v>1102</v>
      </c>
      <c r="D202">
        <f>D201+1</f>
        <v>201</v>
      </c>
      <c r="E202" t="str">
        <f t="shared" si="6"/>
        <v>Vêtement_Layette_Portant</v>
      </c>
      <c r="F202" t="s">
        <v>1091</v>
      </c>
      <c r="G202" t="s">
        <v>1099</v>
      </c>
    </row>
    <row r="203" spans="2:10" x14ac:dyDescent="0.25">
      <c r="B203" s="9" t="s">
        <v>914</v>
      </c>
      <c r="C203" t="s">
        <v>1102</v>
      </c>
      <c r="D203">
        <f>D202+1</f>
        <v>202</v>
      </c>
      <c r="E203" t="str">
        <f t="shared" si="6"/>
        <v>Vêtement_Enfant_Portant</v>
      </c>
      <c r="F203" t="s">
        <v>1091</v>
      </c>
      <c r="G203" t="s">
        <v>1099</v>
      </c>
      <c r="I203" t="str">
        <f>$E203&amp;vocabulaire!$A$2&amp;vocabulaire!$A$3&amp;recap_codes!$D203&amp;vocabulaire!$A$4</f>
        <v>Vêtement_Enfant_Portant=Cells(Ligne,202).Value</v>
      </c>
      <c r="J203" t="str">
        <f>vocabulaire!$A$5&amp;recap_codes!$D203&amp;vocabulaire!$A$4&amp;vocabulaire!$A$2&amp;recap_codes!$E203</f>
        <v>Cells(L,202).Value=Vêtement_Enfant_Portant</v>
      </c>
    </row>
    <row r="204" spans="2:10" x14ac:dyDescent="0.25">
      <c r="B204" s="9" t="s">
        <v>915</v>
      </c>
      <c r="C204" t="s">
        <v>1102</v>
      </c>
      <c r="D204">
        <f>D203+1</f>
        <v>203</v>
      </c>
      <c r="E204" t="str">
        <f t="shared" si="6"/>
        <v>Vêtement_Femme_Portant</v>
      </c>
      <c r="F204" t="s">
        <v>1091</v>
      </c>
      <c r="G204" t="s">
        <v>1099</v>
      </c>
      <c r="I204" t="str">
        <f>$E204&amp;vocabulaire!$A$2&amp;vocabulaire!$A$3&amp;recap_codes!$D204&amp;vocabulaire!$A$4</f>
        <v>Vêtement_Femme_Portant=Cells(Ligne,203).Value</v>
      </c>
      <c r="J204" t="str">
        <f>vocabulaire!$A$5&amp;recap_codes!$D204&amp;vocabulaire!$A$4&amp;vocabulaire!$A$2&amp;recap_codes!$E204</f>
        <v>Cells(L,203).Value=Vêtement_Femme_Portant</v>
      </c>
    </row>
    <row r="205" spans="2:10" x14ac:dyDescent="0.25">
      <c r="B205" s="9" t="s">
        <v>916</v>
      </c>
      <c r="C205" t="s">
        <v>1102</v>
      </c>
      <c r="D205">
        <f>D204+1</f>
        <v>204</v>
      </c>
      <c r="E205" t="str">
        <f t="shared" si="6"/>
        <v>Vêtement_Homme_Portant</v>
      </c>
      <c r="F205" t="s">
        <v>1091</v>
      </c>
      <c r="G205" t="s">
        <v>1099</v>
      </c>
      <c r="I205" t="str">
        <f>$E205&amp;vocabulaire!$A$2&amp;vocabulaire!$A$3&amp;recap_codes!$D205&amp;vocabulaire!$A$4</f>
        <v>Vêtement_Homme_Portant=Cells(Ligne,204).Value</v>
      </c>
      <c r="J205" t="str">
        <f>vocabulaire!$A$5&amp;recap_codes!$D205&amp;vocabulaire!$A$4&amp;vocabulaire!$A$2&amp;recap_codes!$E205</f>
        <v>Cells(L,204).Value=Vêtement_Homme_Portant</v>
      </c>
    </row>
    <row r="206" spans="2:10" x14ac:dyDescent="0.25">
      <c r="B206" s="9" t="s">
        <v>917</v>
      </c>
      <c r="C206" t="s">
        <v>1102</v>
      </c>
      <c r="D206">
        <f>D205+1</f>
        <v>205</v>
      </c>
      <c r="E206" t="str">
        <f t="shared" si="6"/>
        <v>Nuit_layette_Portant</v>
      </c>
      <c r="F206" t="s">
        <v>1091</v>
      </c>
      <c r="G206" t="s">
        <v>1099</v>
      </c>
      <c r="I206" t="str">
        <f>$E206&amp;vocabulaire!$A$2&amp;vocabulaire!$A$3&amp;recap_codes!$D206&amp;vocabulaire!$A$4</f>
        <v>Nuit_layette_Portant=Cells(Ligne,205).Value</v>
      </c>
      <c r="J206" t="str">
        <f>vocabulaire!$A$5&amp;recap_codes!$D206&amp;vocabulaire!$A$4&amp;vocabulaire!$A$2&amp;recap_codes!$E206</f>
        <v>Cells(L,205).Value=Nuit_layette_Portant</v>
      </c>
    </row>
    <row r="207" spans="2:10" x14ac:dyDescent="0.25">
      <c r="B207" s="9" t="s">
        <v>918</v>
      </c>
      <c r="C207" t="s">
        <v>1102</v>
      </c>
      <c r="D207">
        <f>D206+1</f>
        <v>206</v>
      </c>
      <c r="E207" t="str">
        <f t="shared" si="6"/>
        <v>Nuit_enfant_Portant</v>
      </c>
      <c r="F207" t="s">
        <v>1091</v>
      </c>
      <c r="G207" t="s">
        <v>1099</v>
      </c>
      <c r="I207" t="str">
        <f>$E207&amp;vocabulaire!$A$2&amp;vocabulaire!$A$3&amp;recap_codes!$D207&amp;vocabulaire!$A$4</f>
        <v>Nuit_enfant_Portant=Cells(Ligne,206).Value</v>
      </c>
      <c r="J207" t="str">
        <f>vocabulaire!$A$5&amp;recap_codes!$D207&amp;vocabulaire!$A$4&amp;vocabulaire!$A$2&amp;recap_codes!$E207</f>
        <v>Cells(L,206).Value=Nuit_enfant_Portant</v>
      </c>
    </row>
    <row r="208" spans="2:10" x14ac:dyDescent="0.25">
      <c r="B208" s="9" t="s">
        <v>919</v>
      </c>
      <c r="C208" t="s">
        <v>1102</v>
      </c>
      <c r="D208">
        <f>D207+1</f>
        <v>207</v>
      </c>
      <c r="E208" t="str">
        <f t="shared" si="6"/>
        <v>Nuit_femme_Portant</v>
      </c>
      <c r="F208" t="s">
        <v>1091</v>
      </c>
      <c r="G208" t="s">
        <v>1099</v>
      </c>
      <c r="I208" t="str">
        <f>$E208&amp;vocabulaire!$A$2&amp;vocabulaire!$A$3&amp;recap_codes!$D208&amp;vocabulaire!$A$4</f>
        <v>Nuit_femme_Portant=Cells(Ligne,207).Value</v>
      </c>
      <c r="J208" t="str">
        <f>vocabulaire!$A$5&amp;recap_codes!$D208&amp;vocabulaire!$A$4&amp;vocabulaire!$A$2&amp;recap_codes!$E208</f>
        <v>Cells(L,207).Value=Nuit_femme_Portant</v>
      </c>
    </row>
    <row r="209" spans="2:10" x14ac:dyDescent="0.25">
      <c r="B209" s="9" t="s">
        <v>920</v>
      </c>
      <c r="C209" t="s">
        <v>1102</v>
      </c>
      <c r="D209">
        <f>D208+1</f>
        <v>208</v>
      </c>
      <c r="E209" t="str">
        <f t="shared" si="6"/>
        <v>Nuit_homme_Portant</v>
      </c>
      <c r="F209" t="s">
        <v>1091</v>
      </c>
      <c r="G209" t="s">
        <v>1099</v>
      </c>
      <c r="I209" t="str">
        <f>$E209&amp;vocabulaire!$A$2&amp;vocabulaire!$A$3&amp;recap_codes!$D209&amp;vocabulaire!$A$4</f>
        <v>Nuit_homme_Portant=Cells(Ligne,208).Value</v>
      </c>
      <c r="J209" t="str">
        <f>vocabulaire!$A$5&amp;recap_codes!$D209&amp;vocabulaire!$A$4&amp;vocabulaire!$A$2&amp;recap_codes!$E209</f>
        <v>Cells(L,208).Value=Nuit_homme_Portant</v>
      </c>
    </row>
    <row r="210" spans="2:10" x14ac:dyDescent="0.25">
      <c r="B210" s="9" t="s">
        <v>921</v>
      </c>
      <c r="C210" t="s">
        <v>1102</v>
      </c>
      <c r="D210">
        <f>D209+1</f>
        <v>209</v>
      </c>
      <c r="E210" t="str">
        <f t="shared" si="6"/>
        <v>Bain_femme_Portant</v>
      </c>
      <c r="F210" t="s">
        <v>1091</v>
      </c>
      <c r="G210" t="s">
        <v>1099</v>
      </c>
      <c r="I210" t="str">
        <f>$E210&amp;vocabulaire!$A$2&amp;vocabulaire!$A$3&amp;recap_codes!$D210&amp;vocabulaire!$A$4</f>
        <v>Bain_femme_Portant=Cells(Ligne,209).Value</v>
      </c>
      <c r="J210" t="str">
        <f>vocabulaire!$A$5&amp;recap_codes!$D210&amp;vocabulaire!$A$4&amp;vocabulaire!$A$2&amp;recap_codes!$E210</f>
        <v>Cells(L,209).Value=Bain_femme_Portant</v>
      </c>
    </row>
    <row r="211" spans="2:10" x14ac:dyDescent="0.25">
      <c r="B211" s="9" t="s">
        <v>922</v>
      </c>
      <c r="C211" t="s">
        <v>1102</v>
      </c>
      <c r="D211">
        <f>D210+1</f>
        <v>210</v>
      </c>
      <c r="E211" t="str">
        <f t="shared" si="6"/>
        <v>Bain_homme_Portant</v>
      </c>
      <c r="F211" t="s">
        <v>1091</v>
      </c>
      <c r="G211" t="s">
        <v>1099</v>
      </c>
      <c r="I211" t="str">
        <f>$E211&amp;vocabulaire!$A$2&amp;vocabulaire!$A$3&amp;recap_codes!$D211&amp;vocabulaire!$A$4</f>
        <v>Bain_homme_Portant=Cells(Ligne,210).Value</v>
      </c>
      <c r="J211" t="str">
        <f>vocabulaire!$A$5&amp;recap_codes!$D211&amp;vocabulaire!$A$4&amp;vocabulaire!$A$2&amp;recap_codes!$E211</f>
        <v>Cells(L,210).Value=Bain_homme_Portant</v>
      </c>
    </row>
    <row r="212" spans="2:10" x14ac:dyDescent="0.25">
      <c r="B212" s="9" t="s">
        <v>923</v>
      </c>
      <c r="C212" t="s">
        <v>1102</v>
      </c>
      <c r="D212">
        <f>D211+1</f>
        <v>211</v>
      </c>
      <c r="E212" t="str">
        <f t="shared" si="6"/>
        <v>Bain_enfant_Portant</v>
      </c>
      <c r="F212" t="s">
        <v>1091</v>
      </c>
      <c r="G212" t="s">
        <v>1099</v>
      </c>
      <c r="I212" t="str">
        <f>$E212&amp;vocabulaire!$A$2&amp;vocabulaire!$A$3&amp;recap_codes!$D212&amp;vocabulaire!$A$4</f>
        <v>Bain_enfant_Portant=Cells(Ligne,211).Value</v>
      </c>
      <c r="J212" t="str">
        <f>vocabulaire!$A$5&amp;recap_codes!$D212&amp;vocabulaire!$A$4&amp;vocabulaire!$A$2&amp;recap_codes!$E212</f>
        <v>Cells(L,211).Value=Bain_enfant_Portant</v>
      </c>
    </row>
    <row r="213" spans="2:10" x14ac:dyDescent="0.25">
      <c r="B213" s="9" t="s">
        <v>924</v>
      </c>
      <c r="C213" t="s">
        <v>1102</v>
      </c>
      <c r="D213">
        <f>D212+1</f>
        <v>212</v>
      </c>
      <c r="E213" t="str">
        <f t="shared" si="6"/>
        <v>Bain_layette_Portant</v>
      </c>
      <c r="F213" t="s">
        <v>1091</v>
      </c>
      <c r="G213" t="s">
        <v>1099</v>
      </c>
      <c r="I213" t="str">
        <f>$E213&amp;vocabulaire!$A$2&amp;vocabulaire!$A$3&amp;recap_codes!$D213&amp;vocabulaire!$A$4</f>
        <v>Bain_layette_Portant=Cells(Ligne,212).Value</v>
      </c>
      <c r="J213" t="str">
        <f>vocabulaire!$A$5&amp;recap_codes!$D213&amp;vocabulaire!$A$4&amp;vocabulaire!$A$2&amp;recap_codes!$E213</f>
        <v>Cells(L,212).Value=Bain_layette_Portant</v>
      </c>
    </row>
    <row r="214" spans="2:10" x14ac:dyDescent="0.25">
      <c r="B214" s="8" t="s">
        <v>862</v>
      </c>
      <c r="C214" t="s">
        <v>1102</v>
      </c>
      <c r="D214">
        <f>D213+1</f>
        <v>213</v>
      </c>
      <c r="E214" t="str">
        <f t="shared" si="6"/>
        <v>Dessous_Portant</v>
      </c>
      <c r="F214" t="s">
        <v>1091</v>
      </c>
      <c r="G214" t="s">
        <v>1099</v>
      </c>
      <c r="I214" t="str">
        <f>$E214&amp;vocabulaire!$A$2&amp;vocabulaire!$A$3&amp;recap_codes!$D214&amp;vocabulaire!$A$4</f>
        <v>Dessous_Portant=Cells(Ligne,213).Value</v>
      </c>
      <c r="J214" t="str">
        <f>vocabulaire!$A$5&amp;recap_codes!$D214&amp;vocabulaire!$A$4&amp;vocabulaire!$A$2&amp;recap_codes!$E214</f>
        <v>Cells(L,213).Value=Dessous_Portant</v>
      </c>
    </row>
    <row r="215" spans="2:10" x14ac:dyDescent="0.25">
      <c r="B215" s="9" t="s">
        <v>925</v>
      </c>
      <c r="C215" t="s">
        <v>1102</v>
      </c>
      <c r="D215">
        <f>D214+1</f>
        <v>214</v>
      </c>
      <c r="E215" t="str">
        <f t="shared" si="6"/>
        <v>Sous_vêtement_Layette_Portant</v>
      </c>
      <c r="F215" t="s">
        <v>1091</v>
      </c>
      <c r="G215" t="s">
        <v>1099</v>
      </c>
      <c r="I215" t="str">
        <f>$E215&amp;vocabulaire!$A$2&amp;vocabulaire!$A$3&amp;recap_codes!$D215&amp;vocabulaire!$A$4</f>
        <v>Sous_vêtement_Layette_Portant=Cells(Ligne,214).Value</v>
      </c>
      <c r="J215" t="str">
        <f>vocabulaire!$A$5&amp;recap_codes!$D215&amp;vocabulaire!$A$4&amp;vocabulaire!$A$2&amp;recap_codes!$E215</f>
        <v>Cells(L,214).Value=Sous_vêtement_Layette_Portant</v>
      </c>
    </row>
    <row r="216" spans="2:10" x14ac:dyDescent="0.25">
      <c r="B216" s="9" t="s">
        <v>926</v>
      </c>
      <c r="C216" t="s">
        <v>1102</v>
      </c>
      <c r="D216">
        <f>D215+1</f>
        <v>215</v>
      </c>
      <c r="E216" t="str">
        <f t="shared" si="6"/>
        <v>Sous_vêtement_Enfant_Portant</v>
      </c>
      <c r="F216" t="s">
        <v>1091</v>
      </c>
      <c r="G216" t="s">
        <v>1099</v>
      </c>
      <c r="I216" t="str">
        <f>$E216&amp;vocabulaire!$A$2&amp;vocabulaire!$A$3&amp;recap_codes!$D216&amp;vocabulaire!$A$4</f>
        <v>Sous_vêtement_Enfant_Portant=Cells(Ligne,215).Value</v>
      </c>
      <c r="J216" t="str">
        <f>vocabulaire!$A$5&amp;recap_codes!$D216&amp;vocabulaire!$A$4&amp;vocabulaire!$A$2&amp;recap_codes!$E216</f>
        <v>Cells(L,215).Value=Sous_vêtement_Enfant_Portant</v>
      </c>
    </row>
    <row r="217" spans="2:10" x14ac:dyDescent="0.25">
      <c r="B217" s="9" t="s">
        <v>927</v>
      </c>
      <c r="C217" t="s">
        <v>1102</v>
      </c>
      <c r="D217">
        <f>D216+1</f>
        <v>216</v>
      </c>
      <c r="E217" t="str">
        <f t="shared" si="6"/>
        <v>Sous_vêtement_Femme_Portant</v>
      </c>
      <c r="F217" t="s">
        <v>1091</v>
      </c>
      <c r="G217" t="s">
        <v>1099</v>
      </c>
      <c r="I217" t="str">
        <f>$E217&amp;vocabulaire!$A$2&amp;vocabulaire!$A$3&amp;recap_codes!$D217&amp;vocabulaire!$A$4</f>
        <v>Sous_vêtement_Femme_Portant=Cells(Ligne,216).Value</v>
      </c>
      <c r="J217" t="str">
        <f>vocabulaire!$A$5&amp;recap_codes!$D217&amp;vocabulaire!$A$4&amp;vocabulaire!$A$2&amp;recap_codes!$E217</f>
        <v>Cells(L,216).Value=Sous_vêtement_Femme_Portant</v>
      </c>
    </row>
    <row r="218" spans="2:10" x14ac:dyDescent="0.25">
      <c r="B218" s="9" t="s">
        <v>928</v>
      </c>
      <c r="C218" t="s">
        <v>1102</v>
      </c>
      <c r="D218">
        <f>D217+1</f>
        <v>217</v>
      </c>
      <c r="E218" t="str">
        <f t="shared" si="6"/>
        <v>Sous_vêtement_Homme_Portant</v>
      </c>
      <c r="F218" t="s">
        <v>1091</v>
      </c>
      <c r="G218" t="s">
        <v>1099</v>
      </c>
      <c r="I218" t="str">
        <f>$E218&amp;vocabulaire!$A$2&amp;vocabulaire!$A$3&amp;recap_codes!$D218&amp;vocabulaire!$A$4</f>
        <v>Sous_vêtement_Homme_Portant=Cells(Ligne,217).Value</v>
      </c>
      <c r="J218" t="str">
        <f>vocabulaire!$A$5&amp;recap_codes!$D218&amp;vocabulaire!$A$4&amp;vocabulaire!$A$2&amp;recap_codes!$E218</f>
        <v>Cells(L,217).Value=Sous_vêtement_Homme_Portant</v>
      </c>
    </row>
    <row r="219" spans="2:10" x14ac:dyDescent="0.25">
      <c r="B219" s="9" t="s">
        <v>929</v>
      </c>
      <c r="C219" t="s">
        <v>1102</v>
      </c>
      <c r="D219">
        <f>D218+1</f>
        <v>218</v>
      </c>
      <c r="E219" t="str">
        <f t="shared" si="6"/>
        <v>Chaussettes_femme_Portant</v>
      </c>
      <c r="F219" t="s">
        <v>1091</v>
      </c>
      <c r="G219" t="s">
        <v>1099</v>
      </c>
      <c r="I219" t="str">
        <f>$E219&amp;vocabulaire!$A$2&amp;vocabulaire!$A$3&amp;recap_codes!$D219&amp;vocabulaire!$A$4</f>
        <v>Chaussettes_femme_Portant=Cells(Ligne,218).Value</v>
      </c>
      <c r="J219" t="str">
        <f>vocabulaire!$A$5&amp;recap_codes!$D219&amp;vocabulaire!$A$4&amp;vocabulaire!$A$2&amp;recap_codes!$E219</f>
        <v>Cells(L,218).Value=Chaussettes_femme_Portant</v>
      </c>
    </row>
    <row r="220" spans="2:10" x14ac:dyDescent="0.25">
      <c r="B220" s="9" t="s">
        <v>930</v>
      </c>
      <c r="C220" t="s">
        <v>1102</v>
      </c>
      <c r="D220">
        <f>D219+1</f>
        <v>219</v>
      </c>
      <c r="E220" t="str">
        <f t="shared" si="6"/>
        <v>Chaussettes_homme_Portant</v>
      </c>
      <c r="F220" t="s">
        <v>1091</v>
      </c>
      <c r="G220" t="s">
        <v>1099</v>
      </c>
      <c r="I220" t="str">
        <f>$E220&amp;vocabulaire!$A$2&amp;vocabulaire!$A$3&amp;recap_codes!$D220&amp;vocabulaire!$A$4</f>
        <v>Chaussettes_homme_Portant=Cells(Ligne,219).Value</v>
      </c>
      <c r="J220" t="str">
        <f>vocabulaire!$A$5&amp;recap_codes!$D220&amp;vocabulaire!$A$4&amp;vocabulaire!$A$2&amp;recap_codes!$E220</f>
        <v>Cells(L,219).Value=Chaussettes_homme_Portant</v>
      </c>
    </row>
    <row r="221" spans="2:10" x14ac:dyDescent="0.25">
      <c r="B221" s="9" t="s">
        <v>931</v>
      </c>
      <c r="C221" t="s">
        <v>1102</v>
      </c>
      <c r="D221">
        <f>D220+1</f>
        <v>220</v>
      </c>
      <c r="E221" t="str">
        <f t="shared" si="6"/>
        <v>Chaussettes_layette_Portant</v>
      </c>
      <c r="F221" t="s">
        <v>1091</v>
      </c>
      <c r="G221" t="s">
        <v>1099</v>
      </c>
      <c r="I221" t="str">
        <f>$E221&amp;vocabulaire!$A$2&amp;vocabulaire!$A$3&amp;recap_codes!$D221&amp;vocabulaire!$A$4</f>
        <v>Chaussettes_layette_Portant=Cells(Ligne,220).Value</v>
      </c>
      <c r="J221" t="str">
        <f>vocabulaire!$A$5&amp;recap_codes!$D221&amp;vocabulaire!$A$4&amp;vocabulaire!$A$2&amp;recap_codes!$E221</f>
        <v>Cells(L,220).Value=Chaussettes_layette_Portant</v>
      </c>
    </row>
    <row r="222" spans="2:10" x14ac:dyDescent="0.25">
      <c r="B222" s="9" t="s">
        <v>932</v>
      </c>
      <c r="C222" t="s">
        <v>1102</v>
      </c>
      <c r="D222">
        <f>D221+1</f>
        <v>221</v>
      </c>
      <c r="E222" t="str">
        <f t="shared" si="6"/>
        <v>Chaussettes_enfant_Portant</v>
      </c>
      <c r="F222" t="s">
        <v>1091</v>
      </c>
      <c r="G222" t="s">
        <v>1099</v>
      </c>
      <c r="I222" t="str">
        <f>$E222&amp;vocabulaire!$A$2&amp;vocabulaire!$A$3&amp;recap_codes!$D222&amp;vocabulaire!$A$4</f>
        <v>Chaussettes_enfant_Portant=Cells(Ligne,221).Value</v>
      </c>
      <c r="J222" t="str">
        <f>vocabulaire!$A$5&amp;recap_codes!$D222&amp;vocabulaire!$A$4&amp;vocabulaire!$A$2&amp;recap_codes!$E222</f>
        <v>Cells(L,221).Value=Chaussettes_enfant_Portant</v>
      </c>
    </row>
    <row r="223" spans="2:10" x14ac:dyDescent="0.25">
      <c r="B223" s="9" t="s">
        <v>933</v>
      </c>
      <c r="C223" t="s">
        <v>1102</v>
      </c>
      <c r="D223">
        <f>D222+1</f>
        <v>222</v>
      </c>
      <c r="E223" t="str">
        <f t="shared" si="6"/>
        <v>Collants_pegbordable_Portant</v>
      </c>
      <c r="F223" t="s">
        <v>1091</v>
      </c>
      <c r="G223" t="s">
        <v>1099</v>
      </c>
      <c r="I223" t="str">
        <f>$E223&amp;vocabulaire!$A$2&amp;vocabulaire!$A$3&amp;recap_codes!$D223&amp;vocabulaire!$A$4</f>
        <v>Collants_pegbordable_Portant=Cells(Ligne,222).Value</v>
      </c>
      <c r="J223" t="str">
        <f>vocabulaire!$A$5&amp;recap_codes!$D223&amp;vocabulaire!$A$4&amp;vocabulaire!$A$2&amp;recap_codes!$E223</f>
        <v>Cells(L,222).Value=Collants_pegbordable_Portant</v>
      </c>
    </row>
    <row r="224" spans="2:10" x14ac:dyDescent="0.25">
      <c r="B224" s="9" t="s">
        <v>934</v>
      </c>
      <c r="C224" t="s">
        <v>1102</v>
      </c>
      <c r="D224">
        <f>D223+1</f>
        <v>223</v>
      </c>
      <c r="E224" t="str">
        <f t="shared" si="6"/>
        <v>Collants_tablette_Portant</v>
      </c>
      <c r="F224" t="s">
        <v>1091</v>
      </c>
      <c r="G224" t="s">
        <v>1099</v>
      </c>
      <c r="I224" t="str">
        <f>$E224&amp;vocabulaire!$A$2&amp;vocabulaire!$A$3&amp;recap_codes!$D224&amp;vocabulaire!$A$4</f>
        <v>Collants_tablette_Portant=Cells(Ligne,223).Value</v>
      </c>
      <c r="J224" t="str">
        <f>vocabulaire!$A$5&amp;recap_codes!$D224&amp;vocabulaire!$A$4&amp;vocabulaire!$A$2&amp;recap_codes!$E224</f>
        <v>Cells(L,223).Value=Collants_tablette_Portant</v>
      </c>
    </row>
    <row r="225" spans="2:10" x14ac:dyDescent="0.25">
      <c r="B225" s="9" t="s">
        <v>869</v>
      </c>
      <c r="C225" t="s">
        <v>1102</v>
      </c>
      <c r="D225">
        <f>D224+1</f>
        <v>224</v>
      </c>
      <c r="E225" t="str">
        <f t="shared" si="6"/>
        <v>Mercerie_Portant</v>
      </c>
      <c r="F225" t="s">
        <v>1091</v>
      </c>
      <c r="G225" t="s">
        <v>1099</v>
      </c>
      <c r="I225" t="str">
        <f>$E225&amp;vocabulaire!$A$2&amp;vocabulaire!$A$3&amp;recap_codes!$D225&amp;vocabulaire!$A$4</f>
        <v>Mercerie_Portant=Cells(Ligne,224).Value</v>
      </c>
      <c r="J225" t="str">
        <f>vocabulaire!$A$5&amp;recap_codes!$D225&amp;vocabulaire!$A$4&amp;vocabulaire!$A$2&amp;recap_codes!$E225</f>
        <v>Cells(L,224).Value=Mercerie_Portant</v>
      </c>
    </row>
    <row r="226" spans="2:10" x14ac:dyDescent="0.25">
      <c r="B226" s="9" t="s">
        <v>935</v>
      </c>
      <c r="C226" t="s">
        <v>1102</v>
      </c>
      <c r="D226">
        <f>D225+1</f>
        <v>225</v>
      </c>
      <c r="E226" t="str">
        <f t="shared" si="6"/>
        <v>Semelles_lacets_Portant</v>
      </c>
      <c r="F226" t="s">
        <v>1091</v>
      </c>
      <c r="G226" t="s">
        <v>1099</v>
      </c>
      <c r="I226" t="str">
        <f>$E226&amp;vocabulaire!$A$2&amp;vocabulaire!$A$3&amp;recap_codes!$D226&amp;vocabulaire!$A$4</f>
        <v>Semelles_lacets_Portant=Cells(Ligne,225).Value</v>
      </c>
      <c r="J226" t="str">
        <f>vocabulaire!$A$5&amp;recap_codes!$D226&amp;vocabulaire!$A$4&amp;vocabulaire!$A$2&amp;recap_codes!$E226</f>
        <v>Cells(L,225).Value=Semelles_lacets_Portant</v>
      </c>
    </row>
    <row r="227" spans="2:10" x14ac:dyDescent="0.25">
      <c r="B227" s="8" t="s">
        <v>871</v>
      </c>
      <c r="C227" t="s">
        <v>1102</v>
      </c>
      <c r="D227">
        <f>D226+1</f>
        <v>226</v>
      </c>
      <c r="E227" t="str">
        <f t="shared" si="6"/>
        <v>Equipement_Portant</v>
      </c>
      <c r="F227" t="s">
        <v>1091</v>
      </c>
      <c r="G227" t="s">
        <v>1099</v>
      </c>
      <c r="I227" t="str">
        <f>$E227&amp;vocabulaire!$A$2&amp;vocabulaire!$A$3&amp;recap_codes!$D227&amp;vocabulaire!$A$4</f>
        <v>Equipement_Portant=Cells(Ligne,226).Value</v>
      </c>
      <c r="J227" t="str">
        <f>vocabulaire!$A$5&amp;recap_codes!$D227&amp;vocabulaire!$A$4&amp;vocabulaire!$A$2&amp;recap_codes!$E227</f>
        <v>Cells(L,226).Value=Equipement_Portant</v>
      </c>
    </row>
    <row r="228" spans="2:10" x14ac:dyDescent="0.25">
      <c r="B228" s="9" t="s">
        <v>936</v>
      </c>
      <c r="C228" t="s">
        <v>1102</v>
      </c>
      <c r="D228">
        <f>D227+1</f>
        <v>227</v>
      </c>
      <c r="E228" t="str">
        <f t="shared" si="6"/>
        <v>Linge_de_maison_Gros_blanc_Portant</v>
      </c>
      <c r="F228" t="s">
        <v>1091</v>
      </c>
      <c r="G228" t="s">
        <v>1099</v>
      </c>
      <c r="I228" t="str">
        <f>$E228&amp;vocabulaire!$A$2&amp;vocabulaire!$A$3&amp;recap_codes!$D228&amp;vocabulaire!$A$4</f>
        <v>Linge_de_maison_Gros_blanc_Portant=Cells(Ligne,227).Value</v>
      </c>
      <c r="J228" t="str">
        <f>vocabulaire!$A$5&amp;recap_codes!$D228&amp;vocabulaire!$A$4&amp;vocabulaire!$A$2&amp;recap_codes!$E228</f>
        <v>Cells(L,227).Value=Linge_de_maison_Gros_blanc_Portant</v>
      </c>
    </row>
    <row r="229" spans="2:10" x14ac:dyDescent="0.25">
      <c r="B229" s="9" t="s">
        <v>937</v>
      </c>
      <c r="C229" t="s">
        <v>1102</v>
      </c>
      <c r="D229">
        <f>D228+1</f>
        <v>228</v>
      </c>
      <c r="E229" t="str">
        <f t="shared" si="6"/>
        <v>Linge_de_maison_ldl_Portant</v>
      </c>
      <c r="F229" t="s">
        <v>1091</v>
      </c>
      <c r="G229" t="s">
        <v>1099</v>
      </c>
      <c r="I229" t="str">
        <f>$E229&amp;vocabulaire!$A$2&amp;vocabulaire!$A$3&amp;recap_codes!$D229&amp;vocabulaire!$A$4</f>
        <v>Linge_de_maison_ldl_Portant=Cells(Ligne,228).Value</v>
      </c>
      <c r="J229" t="str">
        <f>vocabulaire!$A$5&amp;recap_codes!$D229&amp;vocabulaire!$A$4&amp;vocabulaire!$A$2&amp;recap_codes!$E229</f>
        <v>Cells(L,228).Value=Linge_de_maison_ldl_Portant</v>
      </c>
    </row>
    <row r="230" spans="2:10" x14ac:dyDescent="0.25">
      <c r="B230" s="9" t="s">
        <v>938</v>
      </c>
      <c r="C230" t="s">
        <v>1102</v>
      </c>
      <c r="D230">
        <f>D229+1</f>
        <v>229</v>
      </c>
      <c r="E230" t="str">
        <f t="shared" si="6"/>
        <v>Linge_de_maison_linge_de_toilette_Portant</v>
      </c>
      <c r="F230" t="s">
        <v>1091</v>
      </c>
      <c r="G230" t="s">
        <v>1099</v>
      </c>
      <c r="I230" t="str">
        <f>$E230&amp;vocabulaire!$A$2&amp;vocabulaire!$A$3&amp;recap_codes!$D230&amp;vocabulaire!$A$4</f>
        <v>Linge_de_maison_linge_de_toilette_Portant=Cells(Ligne,229).Value</v>
      </c>
      <c r="J230" t="str">
        <f>vocabulaire!$A$5&amp;recap_codes!$D230&amp;vocabulaire!$A$4&amp;vocabulaire!$A$2&amp;recap_codes!$E230</f>
        <v>Cells(L,229).Value=Linge_de_maison_linge_de_toilette_Portant</v>
      </c>
    </row>
    <row r="231" spans="2:10" x14ac:dyDescent="0.25">
      <c r="B231" s="9" t="s">
        <v>939</v>
      </c>
      <c r="C231" t="s">
        <v>1102</v>
      </c>
      <c r="D231">
        <f>D230+1</f>
        <v>230</v>
      </c>
      <c r="E231" t="str">
        <f t="shared" si="6"/>
        <v>Linge_de_maison_office_Portant</v>
      </c>
      <c r="F231" t="s">
        <v>1091</v>
      </c>
      <c r="G231" t="s">
        <v>1099</v>
      </c>
      <c r="I231" t="str">
        <f>$E231&amp;vocabulaire!$A$2&amp;vocabulaire!$A$3&amp;recap_codes!$D231&amp;vocabulaire!$A$4</f>
        <v>Linge_de_maison_office_Portant=Cells(Ligne,230).Value</v>
      </c>
      <c r="J231" t="str">
        <f>vocabulaire!$A$5&amp;recap_codes!$D231&amp;vocabulaire!$A$4&amp;vocabulaire!$A$2&amp;recap_codes!$E231</f>
        <v>Cells(L,230).Value=Linge_de_maison_office_Portant</v>
      </c>
    </row>
    <row r="232" spans="2:10" x14ac:dyDescent="0.25">
      <c r="B232" s="9" t="s">
        <v>940</v>
      </c>
      <c r="C232" t="s">
        <v>1102</v>
      </c>
      <c r="D232">
        <f>D231+1</f>
        <v>231</v>
      </c>
      <c r="E232" t="str">
        <f t="shared" si="6"/>
        <v>Linge_de_maison_déco_Portant</v>
      </c>
      <c r="F232" t="s">
        <v>1091</v>
      </c>
      <c r="G232" t="s">
        <v>1099</v>
      </c>
      <c r="I232" t="str">
        <f>$E232&amp;vocabulaire!$A$2&amp;vocabulaire!$A$3&amp;recap_codes!$D232&amp;vocabulaire!$A$4</f>
        <v>Linge_de_maison_déco_Portant=Cells(Ligne,231).Value</v>
      </c>
      <c r="J232" t="str">
        <f>vocabulaire!$A$5&amp;recap_codes!$D232&amp;vocabulaire!$A$4&amp;vocabulaire!$A$2&amp;recap_codes!$E232</f>
        <v>Cells(L,231).Value=Linge_de_maison_déco_Portant</v>
      </c>
    </row>
    <row r="233" spans="2:10" x14ac:dyDescent="0.25">
      <c r="B233" s="9" t="s">
        <v>885</v>
      </c>
      <c r="C233" t="s">
        <v>1102</v>
      </c>
      <c r="D233">
        <f>D232+1</f>
        <v>232</v>
      </c>
      <c r="E233" t="str">
        <f t="shared" si="6"/>
        <v>gpu_Portant</v>
      </c>
      <c r="F233" t="s">
        <v>1091</v>
      </c>
      <c r="G233" t="s">
        <v>1099</v>
      </c>
      <c r="I233" t="str">
        <f>$E233&amp;vocabulaire!$A$2&amp;vocabulaire!$A$3&amp;recap_codes!$D233&amp;vocabulaire!$A$4</f>
        <v>gpu_Portant=Cells(Ligne,232).Value</v>
      </c>
      <c r="J233" t="str">
        <f>vocabulaire!$A$5&amp;recap_codes!$D233&amp;vocabulaire!$A$4&amp;vocabulaire!$A$2&amp;recap_codes!$E233</f>
        <v>Cells(L,232).Value=gpu_Portant</v>
      </c>
    </row>
    <row r="234" spans="2:10" x14ac:dyDescent="0.25">
      <c r="B234" s="9" t="s">
        <v>884</v>
      </c>
      <c r="C234" t="s">
        <v>1102</v>
      </c>
      <c r="D234">
        <f>D233+1</f>
        <v>233</v>
      </c>
      <c r="E234" t="str">
        <f t="shared" si="6"/>
        <v>pue_Portant</v>
      </c>
      <c r="F234" t="s">
        <v>1091</v>
      </c>
      <c r="G234" t="s">
        <v>1099</v>
      </c>
      <c r="I234" t="str">
        <f>$E234&amp;vocabulaire!$A$2&amp;vocabulaire!$A$3&amp;recap_codes!$D234&amp;vocabulaire!$A$4</f>
        <v>pue_Portant=Cells(Ligne,233).Value</v>
      </c>
      <c r="J234" t="str">
        <f>vocabulaire!$A$5&amp;recap_codes!$D234&amp;vocabulaire!$A$4&amp;vocabulaire!$A$2&amp;recap_codes!$E234</f>
        <v>Cells(L,233).Value=pue_Portant</v>
      </c>
    </row>
    <row r="235" spans="2:10" x14ac:dyDescent="0.25">
      <c r="B235" s="9" t="s">
        <v>874</v>
      </c>
      <c r="C235" t="s">
        <v>1102</v>
      </c>
      <c r="D235">
        <f>D234+1</f>
        <v>234</v>
      </c>
      <c r="E235" t="str">
        <f t="shared" si="6"/>
        <v>Accessoires_Portant</v>
      </c>
      <c r="F235" t="s">
        <v>1091</v>
      </c>
      <c r="G235" t="s">
        <v>1099</v>
      </c>
      <c r="I235" t="str">
        <f>$E235&amp;vocabulaire!$A$2&amp;vocabulaire!$A$3&amp;recap_codes!$D235&amp;vocabulaire!$A$4</f>
        <v>Accessoires_Portant=Cells(Ligne,234).Value</v>
      </c>
      <c r="J235" t="str">
        <f>vocabulaire!$A$5&amp;recap_codes!$D235&amp;vocabulaire!$A$4&amp;vocabulaire!$A$2&amp;recap_codes!$E235</f>
        <v>Cells(L,234).Value=Accessoires_Portant</v>
      </c>
    </row>
    <row r="236" spans="2:10" x14ac:dyDescent="0.25">
      <c r="B236" s="9" t="s">
        <v>941</v>
      </c>
      <c r="C236" t="s">
        <v>1102</v>
      </c>
      <c r="D236">
        <f>D235+1</f>
        <v>235</v>
      </c>
      <c r="E236" t="str">
        <f t="shared" si="6"/>
        <v>Chaussure_extérieur_Portant</v>
      </c>
      <c r="F236" t="s">
        <v>1091</v>
      </c>
      <c r="G236" t="s">
        <v>1099</v>
      </c>
      <c r="I236" t="str">
        <f>$E236&amp;vocabulaire!$A$2&amp;vocabulaire!$A$3&amp;recap_codes!$D236&amp;vocabulaire!$A$4</f>
        <v>Chaussure_extérieur_Portant=Cells(Ligne,235).Value</v>
      </c>
      <c r="J236" t="str">
        <f>vocabulaire!$A$5&amp;recap_codes!$D236&amp;vocabulaire!$A$4&amp;vocabulaire!$A$2&amp;recap_codes!$E236</f>
        <v>Cells(L,235).Value=Chaussure_extérieur_Portant</v>
      </c>
    </row>
    <row r="237" spans="2:10" x14ac:dyDescent="0.25">
      <c r="B237" s="9" t="s">
        <v>942</v>
      </c>
      <c r="C237" t="s">
        <v>1102</v>
      </c>
      <c r="D237">
        <f>D236+1</f>
        <v>236</v>
      </c>
      <c r="E237" t="str">
        <f t="shared" si="6"/>
        <v>Chaussure_intérieur_Portant</v>
      </c>
      <c r="F237" t="s">
        <v>1091</v>
      </c>
      <c r="G237" t="s">
        <v>1099</v>
      </c>
      <c r="I237" t="str">
        <f>$E237&amp;vocabulaire!$A$2&amp;vocabulaire!$A$3&amp;recap_codes!$D237&amp;vocabulaire!$A$4</f>
        <v>Chaussure_intérieur_Portant=Cells(Ligne,236).Value</v>
      </c>
      <c r="J237" t="str">
        <f>vocabulaire!$A$5&amp;recap_codes!$D237&amp;vocabulaire!$A$4&amp;vocabulaire!$A$2&amp;recap_codes!$E237</f>
        <v>Cells(L,236).Value=Chaussure_intérieur_Portant</v>
      </c>
    </row>
    <row r="238" spans="2:10" x14ac:dyDescent="0.25">
      <c r="B238" s="9" t="s">
        <v>943</v>
      </c>
      <c r="C238" t="s">
        <v>1103</v>
      </c>
      <c r="D238">
        <f>D237+1</f>
        <v>237</v>
      </c>
      <c r="E238" t="str">
        <f t="shared" si="6"/>
        <v>Vêtement_Layette_Meuble</v>
      </c>
      <c r="F238" t="s">
        <v>1091</v>
      </c>
      <c r="G238" t="s">
        <v>1099</v>
      </c>
      <c r="I238" t="str">
        <f>$E238&amp;vocabulaire!$A$2&amp;vocabulaire!$A$3&amp;recap_codes!$D238&amp;vocabulaire!$A$4</f>
        <v>Vêtement_Layette_Meuble=Cells(Ligne,237).Value</v>
      </c>
      <c r="J238" t="str">
        <f>vocabulaire!$A$5&amp;recap_codes!$D238&amp;vocabulaire!$A$4&amp;vocabulaire!$A$2&amp;recap_codes!$E238</f>
        <v>Cells(L,237).Value=Vêtement_Layette_Meuble</v>
      </c>
    </row>
    <row r="239" spans="2:10" x14ac:dyDescent="0.25">
      <c r="B239" s="9" t="s">
        <v>914</v>
      </c>
      <c r="C239" t="s">
        <v>1103</v>
      </c>
      <c r="D239">
        <f>D238+1</f>
        <v>238</v>
      </c>
      <c r="E239" t="str">
        <f t="shared" si="6"/>
        <v>Vêtement_Enfant_Meuble</v>
      </c>
      <c r="F239" t="s">
        <v>1091</v>
      </c>
      <c r="G239" t="s">
        <v>1099</v>
      </c>
      <c r="I239" t="str">
        <f>$E239&amp;vocabulaire!$A$2&amp;vocabulaire!$A$3&amp;recap_codes!$D239&amp;vocabulaire!$A$4</f>
        <v>Vêtement_Enfant_Meuble=Cells(Ligne,238).Value</v>
      </c>
      <c r="J239" t="str">
        <f>vocabulaire!$A$5&amp;recap_codes!$D239&amp;vocabulaire!$A$4&amp;vocabulaire!$A$2&amp;recap_codes!$E239</f>
        <v>Cells(L,238).Value=Vêtement_Enfant_Meuble</v>
      </c>
    </row>
    <row r="240" spans="2:10" x14ac:dyDescent="0.25">
      <c r="B240" s="9" t="s">
        <v>915</v>
      </c>
      <c r="C240" t="s">
        <v>1103</v>
      </c>
      <c r="D240">
        <f>D239+1</f>
        <v>239</v>
      </c>
      <c r="E240" t="str">
        <f t="shared" si="6"/>
        <v>Vêtement_Femme_Meuble</v>
      </c>
      <c r="F240" t="s">
        <v>1091</v>
      </c>
      <c r="G240" t="s">
        <v>1099</v>
      </c>
      <c r="I240" t="str">
        <f>$E240&amp;vocabulaire!$A$2&amp;vocabulaire!$A$3&amp;recap_codes!$D240&amp;vocabulaire!$A$4</f>
        <v>Vêtement_Femme_Meuble=Cells(Ligne,239).Value</v>
      </c>
      <c r="J240" t="str">
        <f>vocabulaire!$A$5&amp;recap_codes!$D240&amp;vocabulaire!$A$4&amp;vocabulaire!$A$2&amp;recap_codes!$E240</f>
        <v>Cells(L,239).Value=Vêtement_Femme_Meuble</v>
      </c>
    </row>
    <row r="241" spans="2:10" x14ac:dyDescent="0.25">
      <c r="B241" s="9" t="s">
        <v>916</v>
      </c>
      <c r="C241" t="s">
        <v>1103</v>
      </c>
      <c r="D241">
        <f>D240+1</f>
        <v>240</v>
      </c>
      <c r="E241" t="str">
        <f t="shared" si="6"/>
        <v>Vêtement_Homme_Meuble</v>
      </c>
      <c r="F241" t="s">
        <v>1091</v>
      </c>
      <c r="G241" t="s">
        <v>1099</v>
      </c>
      <c r="I241" t="str">
        <f>$E241&amp;vocabulaire!$A$2&amp;vocabulaire!$A$3&amp;recap_codes!$D241&amp;vocabulaire!$A$4</f>
        <v>Vêtement_Homme_Meuble=Cells(Ligne,240).Value</v>
      </c>
      <c r="J241" t="str">
        <f>vocabulaire!$A$5&amp;recap_codes!$D241&amp;vocabulaire!$A$4&amp;vocabulaire!$A$2&amp;recap_codes!$E241</f>
        <v>Cells(L,240).Value=Vêtement_Homme_Meuble</v>
      </c>
    </row>
    <row r="242" spans="2:10" x14ac:dyDescent="0.25">
      <c r="B242" s="9" t="s">
        <v>917</v>
      </c>
      <c r="C242" t="s">
        <v>1103</v>
      </c>
      <c r="D242">
        <f>D241+1</f>
        <v>241</v>
      </c>
      <c r="E242" t="str">
        <f t="shared" si="6"/>
        <v>Nuit_layette_Meuble</v>
      </c>
      <c r="F242" t="s">
        <v>1091</v>
      </c>
      <c r="G242" t="s">
        <v>1099</v>
      </c>
      <c r="I242" t="str">
        <f>$E242&amp;vocabulaire!$A$2&amp;vocabulaire!$A$3&amp;recap_codes!$D242&amp;vocabulaire!$A$4</f>
        <v>Nuit_layette_Meuble=Cells(Ligne,241).Value</v>
      </c>
      <c r="J242" t="str">
        <f>vocabulaire!$A$5&amp;recap_codes!$D242&amp;vocabulaire!$A$4&amp;vocabulaire!$A$2&amp;recap_codes!$E242</f>
        <v>Cells(L,241).Value=Nuit_layette_Meuble</v>
      </c>
    </row>
    <row r="243" spans="2:10" x14ac:dyDescent="0.25">
      <c r="B243" s="9" t="s">
        <v>918</v>
      </c>
      <c r="C243" t="s">
        <v>1103</v>
      </c>
      <c r="D243">
        <f>D242+1</f>
        <v>242</v>
      </c>
      <c r="E243" t="str">
        <f t="shared" si="6"/>
        <v>Nuit_enfant_Meuble</v>
      </c>
      <c r="F243" t="s">
        <v>1091</v>
      </c>
      <c r="G243" t="s">
        <v>1099</v>
      </c>
      <c r="I243" t="str">
        <f>$E243&amp;vocabulaire!$A$2&amp;vocabulaire!$A$3&amp;recap_codes!$D243&amp;vocabulaire!$A$4</f>
        <v>Nuit_enfant_Meuble=Cells(Ligne,242).Value</v>
      </c>
      <c r="J243" t="str">
        <f>vocabulaire!$A$5&amp;recap_codes!$D243&amp;vocabulaire!$A$4&amp;vocabulaire!$A$2&amp;recap_codes!$E243</f>
        <v>Cells(L,242).Value=Nuit_enfant_Meuble</v>
      </c>
    </row>
    <row r="244" spans="2:10" x14ac:dyDescent="0.25">
      <c r="B244" s="9" t="s">
        <v>919</v>
      </c>
      <c r="C244" t="s">
        <v>1103</v>
      </c>
      <c r="D244">
        <f>D243+1</f>
        <v>243</v>
      </c>
      <c r="E244" t="str">
        <f t="shared" si="6"/>
        <v>Nuit_femme_Meuble</v>
      </c>
      <c r="F244" t="s">
        <v>1091</v>
      </c>
      <c r="G244" t="s">
        <v>1099</v>
      </c>
      <c r="I244" t="str">
        <f>$E244&amp;vocabulaire!$A$2&amp;vocabulaire!$A$3&amp;recap_codes!$D244&amp;vocabulaire!$A$4</f>
        <v>Nuit_femme_Meuble=Cells(Ligne,243).Value</v>
      </c>
      <c r="J244" t="str">
        <f>vocabulaire!$A$5&amp;recap_codes!$D244&amp;vocabulaire!$A$4&amp;vocabulaire!$A$2&amp;recap_codes!$E244</f>
        <v>Cells(L,243).Value=Nuit_femme_Meuble</v>
      </c>
    </row>
    <row r="245" spans="2:10" x14ac:dyDescent="0.25">
      <c r="B245" s="9" t="s">
        <v>920</v>
      </c>
      <c r="C245" t="s">
        <v>1103</v>
      </c>
      <c r="D245">
        <f>D244+1</f>
        <v>244</v>
      </c>
      <c r="E245" t="str">
        <f t="shared" si="6"/>
        <v>Nuit_homme_Meuble</v>
      </c>
      <c r="F245" t="s">
        <v>1091</v>
      </c>
      <c r="G245" t="s">
        <v>1099</v>
      </c>
      <c r="I245" t="str">
        <f>$E245&amp;vocabulaire!$A$2&amp;vocabulaire!$A$3&amp;recap_codes!$D245&amp;vocabulaire!$A$4</f>
        <v>Nuit_homme_Meuble=Cells(Ligne,244).Value</v>
      </c>
      <c r="J245" t="str">
        <f>vocabulaire!$A$5&amp;recap_codes!$D245&amp;vocabulaire!$A$4&amp;vocabulaire!$A$2&amp;recap_codes!$E245</f>
        <v>Cells(L,244).Value=Nuit_homme_Meuble</v>
      </c>
    </row>
    <row r="246" spans="2:10" x14ac:dyDescent="0.25">
      <c r="B246" s="9" t="s">
        <v>921</v>
      </c>
      <c r="C246" t="s">
        <v>1103</v>
      </c>
      <c r="D246">
        <f>D245+1</f>
        <v>245</v>
      </c>
      <c r="E246" t="str">
        <f t="shared" si="6"/>
        <v>Bain_femme_Meuble</v>
      </c>
      <c r="F246" t="s">
        <v>1091</v>
      </c>
      <c r="G246" t="s">
        <v>1099</v>
      </c>
      <c r="I246" t="str">
        <f>$E246&amp;vocabulaire!$A$2&amp;vocabulaire!$A$3&amp;recap_codes!$D246&amp;vocabulaire!$A$4</f>
        <v>Bain_femme_Meuble=Cells(Ligne,245).Value</v>
      </c>
      <c r="J246" t="str">
        <f>vocabulaire!$A$5&amp;recap_codes!$D246&amp;vocabulaire!$A$4&amp;vocabulaire!$A$2&amp;recap_codes!$E246</f>
        <v>Cells(L,245).Value=Bain_femme_Meuble</v>
      </c>
    </row>
    <row r="247" spans="2:10" x14ac:dyDescent="0.25">
      <c r="B247" s="9" t="s">
        <v>922</v>
      </c>
      <c r="C247" t="s">
        <v>1103</v>
      </c>
      <c r="D247">
        <f>D246+1</f>
        <v>246</v>
      </c>
      <c r="E247" t="str">
        <f t="shared" si="6"/>
        <v>Bain_homme_Meuble</v>
      </c>
      <c r="F247" t="s">
        <v>1091</v>
      </c>
      <c r="G247" t="s">
        <v>1099</v>
      </c>
      <c r="I247" t="str">
        <f>$E247&amp;vocabulaire!$A$2&amp;vocabulaire!$A$3&amp;recap_codes!$D247&amp;vocabulaire!$A$4</f>
        <v>Bain_homme_Meuble=Cells(Ligne,246).Value</v>
      </c>
      <c r="J247" t="str">
        <f>vocabulaire!$A$5&amp;recap_codes!$D247&amp;vocabulaire!$A$4&amp;vocabulaire!$A$2&amp;recap_codes!$E247</f>
        <v>Cells(L,246).Value=Bain_homme_Meuble</v>
      </c>
    </row>
    <row r="248" spans="2:10" x14ac:dyDescent="0.25">
      <c r="B248" s="9" t="s">
        <v>923</v>
      </c>
      <c r="C248" t="s">
        <v>1103</v>
      </c>
      <c r="D248">
        <f>D247+1</f>
        <v>247</v>
      </c>
      <c r="E248" t="str">
        <f t="shared" si="6"/>
        <v>Bain_enfant_Meuble</v>
      </c>
      <c r="F248" t="s">
        <v>1091</v>
      </c>
      <c r="G248" t="s">
        <v>1099</v>
      </c>
      <c r="I248" t="str">
        <f>$E248&amp;vocabulaire!$A$2&amp;vocabulaire!$A$3&amp;recap_codes!$D248&amp;vocabulaire!$A$4</f>
        <v>Bain_enfant_Meuble=Cells(Ligne,247).Value</v>
      </c>
      <c r="J248" t="str">
        <f>vocabulaire!$A$5&amp;recap_codes!$D248&amp;vocabulaire!$A$4&amp;vocabulaire!$A$2&amp;recap_codes!$E248</f>
        <v>Cells(L,247).Value=Bain_enfant_Meuble</v>
      </c>
    </row>
    <row r="249" spans="2:10" x14ac:dyDescent="0.25">
      <c r="B249" s="9" t="s">
        <v>924</v>
      </c>
      <c r="C249" t="s">
        <v>1103</v>
      </c>
      <c r="D249">
        <f>D248+1</f>
        <v>248</v>
      </c>
      <c r="E249" t="str">
        <f t="shared" si="6"/>
        <v>Bain_layette_Meuble</v>
      </c>
      <c r="F249" t="s">
        <v>1091</v>
      </c>
      <c r="G249" t="s">
        <v>1099</v>
      </c>
      <c r="I249" t="str">
        <f>$E249&amp;vocabulaire!$A$2&amp;vocabulaire!$A$3&amp;recap_codes!$D249&amp;vocabulaire!$A$4</f>
        <v>Bain_layette_Meuble=Cells(Ligne,248).Value</v>
      </c>
      <c r="J249" t="str">
        <f>vocabulaire!$A$5&amp;recap_codes!$D249&amp;vocabulaire!$A$4&amp;vocabulaire!$A$2&amp;recap_codes!$E249</f>
        <v>Cells(L,248).Value=Bain_layette_Meuble</v>
      </c>
    </row>
    <row r="250" spans="2:10" x14ac:dyDescent="0.25">
      <c r="B250" s="8" t="s">
        <v>862</v>
      </c>
      <c r="C250" t="s">
        <v>1103</v>
      </c>
      <c r="D250">
        <f>D249+1</f>
        <v>249</v>
      </c>
      <c r="E250" t="str">
        <f t="shared" si="6"/>
        <v>Dessous_Meuble</v>
      </c>
      <c r="F250" t="s">
        <v>1091</v>
      </c>
      <c r="G250" t="s">
        <v>1099</v>
      </c>
      <c r="I250" t="str">
        <f>$E250&amp;vocabulaire!$A$2&amp;vocabulaire!$A$3&amp;recap_codes!$D250&amp;vocabulaire!$A$4</f>
        <v>Dessous_Meuble=Cells(Ligne,249).Value</v>
      </c>
      <c r="J250" t="str">
        <f>vocabulaire!$A$5&amp;recap_codes!$D250&amp;vocabulaire!$A$4&amp;vocabulaire!$A$2&amp;recap_codes!$E250</f>
        <v>Cells(L,249).Value=Dessous_Meuble</v>
      </c>
    </row>
    <row r="251" spans="2:10" x14ac:dyDescent="0.25">
      <c r="B251" s="9" t="s">
        <v>925</v>
      </c>
      <c r="C251" t="s">
        <v>1103</v>
      </c>
      <c r="D251">
        <f>D250+1</f>
        <v>250</v>
      </c>
      <c r="E251" t="str">
        <f t="shared" si="6"/>
        <v>Sous_vêtement_Layette_Meuble</v>
      </c>
      <c r="F251" t="s">
        <v>1091</v>
      </c>
      <c r="G251" t="s">
        <v>1099</v>
      </c>
      <c r="I251" t="str">
        <f>$E251&amp;vocabulaire!$A$2&amp;vocabulaire!$A$3&amp;recap_codes!$D251&amp;vocabulaire!$A$4</f>
        <v>Sous_vêtement_Layette_Meuble=Cells(Ligne,250).Value</v>
      </c>
      <c r="J251" t="str">
        <f>vocabulaire!$A$5&amp;recap_codes!$D251&amp;vocabulaire!$A$4&amp;vocabulaire!$A$2&amp;recap_codes!$E251</f>
        <v>Cells(L,250).Value=Sous_vêtement_Layette_Meuble</v>
      </c>
    </row>
    <row r="252" spans="2:10" x14ac:dyDescent="0.25">
      <c r="B252" s="9" t="s">
        <v>926</v>
      </c>
      <c r="C252" t="s">
        <v>1103</v>
      </c>
      <c r="D252">
        <f>D251+1</f>
        <v>251</v>
      </c>
      <c r="E252" t="str">
        <f t="shared" si="6"/>
        <v>Sous_vêtement_Enfant_Meuble</v>
      </c>
      <c r="F252" t="s">
        <v>1091</v>
      </c>
      <c r="G252" t="s">
        <v>1099</v>
      </c>
      <c r="I252" t="str">
        <f>$E252&amp;vocabulaire!$A$2&amp;vocabulaire!$A$3&amp;recap_codes!$D252&amp;vocabulaire!$A$4</f>
        <v>Sous_vêtement_Enfant_Meuble=Cells(Ligne,251).Value</v>
      </c>
      <c r="J252" t="str">
        <f>vocabulaire!$A$5&amp;recap_codes!$D252&amp;vocabulaire!$A$4&amp;vocabulaire!$A$2&amp;recap_codes!$E252</f>
        <v>Cells(L,251).Value=Sous_vêtement_Enfant_Meuble</v>
      </c>
    </row>
    <row r="253" spans="2:10" x14ac:dyDescent="0.25">
      <c r="B253" s="9" t="s">
        <v>927</v>
      </c>
      <c r="C253" t="s">
        <v>1103</v>
      </c>
      <c r="D253">
        <f>D252+1</f>
        <v>252</v>
      </c>
      <c r="E253" t="str">
        <f t="shared" si="6"/>
        <v>Sous_vêtement_Femme_Meuble</v>
      </c>
      <c r="F253" t="s">
        <v>1091</v>
      </c>
      <c r="G253" t="s">
        <v>1099</v>
      </c>
      <c r="I253" t="str">
        <f>$E253&amp;vocabulaire!$A$2&amp;vocabulaire!$A$3&amp;recap_codes!$D253&amp;vocabulaire!$A$4</f>
        <v>Sous_vêtement_Femme_Meuble=Cells(Ligne,252).Value</v>
      </c>
      <c r="J253" t="str">
        <f>vocabulaire!$A$5&amp;recap_codes!$D253&amp;vocabulaire!$A$4&amp;vocabulaire!$A$2&amp;recap_codes!$E253</f>
        <v>Cells(L,252).Value=Sous_vêtement_Femme_Meuble</v>
      </c>
    </row>
    <row r="254" spans="2:10" x14ac:dyDescent="0.25">
      <c r="B254" s="9" t="s">
        <v>928</v>
      </c>
      <c r="C254" t="s">
        <v>1103</v>
      </c>
      <c r="D254">
        <f>D253+1</f>
        <v>253</v>
      </c>
      <c r="E254" t="str">
        <f t="shared" si="6"/>
        <v>Sous_vêtement_Homme_Meuble</v>
      </c>
      <c r="F254" t="s">
        <v>1091</v>
      </c>
      <c r="G254" t="s">
        <v>1099</v>
      </c>
      <c r="I254" t="str">
        <f>$E254&amp;vocabulaire!$A$2&amp;vocabulaire!$A$3&amp;recap_codes!$D254&amp;vocabulaire!$A$4</f>
        <v>Sous_vêtement_Homme_Meuble=Cells(Ligne,253).Value</v>
      </c>
      <c r="J254" t="str">
        <f>vocabulaire!$A$5&amp;recap_codes!$D254&amp;vocabulaire!$A$4&amp;vocabulaire!$A$2&amp;recap_codes!$E254</f>
        <v>Cells(L,253).Value=Sous_vêtement_Homme_Meuble</v>
      </c>
    </row>
    <row r="255" spans="2:10" x14ac:dyDescent="0.25">
      <c r="B255" s="9" t="s">
        <v>929</v>
      </c>
      <c r="C255" t="s">
        <v>1103</v>
      </c>
      <c r="D255">
        <f>D254+1</f>
        <v>254</v>
      </c>
      <c r="E255" t="str">
        <f t="shared" si="6"/>
        <v>Chaussettes_femme_Meuble</v>
      </c>
      <c r="F255" t="s">
        <v>1091</v>
      </c>
      <c r="G255" t="s">
        <v>1099</v>
      </c>
      <c r="I255" t="str">
        <f>$E255&amp;vocabulaire!$A$2&amp;vocabulaire!$A$3&amp;recap_codes!$D255&amp;vocabulaire!$A$4</f>
        <v>Chaussettes_femme_Meuble=Cells(Ligne,254).Value</v>
      </c>
      <c r="J255" t="str">
        <f>vocabulaire!$A$5&amp;recap_codes!$D255&amp;vocabulaire!$A$4&amp;vocabulaire!$A$2&amp;recap_codes!$E255</f>
        <v>Cells(L,254).Value=Chaussettes_femme_Meuble</v>
      </c>
    </row>
    <row r="256" spans="2:10" x14ac:dyDescent="0.25">
      <c r="B256" s="9" t="s">
        <v>930</v>
      </c>
      <c r="C256" t="s">
        <v>1103</v>
      </c>
      <c r="D256">
        <f>D255+1</f>
        <v>255</v>
      </c>
      <c r="E256" t="str">
        <f t="shared" si="6"/>
        <v>Chaussettes_homme_Meuble</v>
      </c>
      <c r="F256" t="s">
        <v>1091</v>
      </c>
      <c r="G256" t="s">
        <v>1099</v>
      </c>
      <c r="I256" t="str">
        <f>$E256&amp;vocabulaire!$A$2&amp;vocabulaire!$A$3&amp;recap_codes!$D256&amp;vocabulaire!$A$4</f>
        <v>Chaussettes_homme_Meuble=Cells(Ligne,255).Value</v>
      </c>
      <c r="J256" t="str">
        <f>vocabulaire!$A$5&amp;recap_codes!$D256&amp;vocabulaire!$A$4&amp;vocabulaire!$A$2&amp;recap_codes!$E256</f>
        <v>Cells(L,255).Value=Chaussettes_homme_Meuble</v>
      </c>
    </row>
    <row r="257" spans="2:10" x14ac:dyDescent="0.25">
      <c r="B257" s="9" t="s">
        <v>931</v>
      </c>
      <c r="C257" t="s">
        <v>1103</v>
      </c>
      <c r="D257">
        <f>D256+1</f>
        <v>256</v>
      </c>
      <c r="E257" t="str">
        <f t="shared" si="6"/>
        <v>Chaussettes_layette_Meuble</v>
      </c>
      <c r="F257" t="s">
        <v>1091</v>
      </c>
      <c r="G257" t="s">
        <v>1099</v>
      </c>
      <c r="I257" t="str">
        <f>$E257&amp;vocabulaire!$A$2&amp;vocabulaire!$A$3&amp;recap_codes!$D257&amp;vocabulaire!$A$4</f>
        <v>Chaussettes_layette_Meuble=Cells(Ligne,256).Value</v>
      </c>
      <c r="J257" t="str">
        <f>vocabulaire!$A$5&amp;recap_codes!$D257&amp;vocabulaire!$A$4&amp;vocabulaire!$A$2&amp;recap_codes!$E257</f>
        <v>Cells(L,256).Value=Chaussettes_layette_Meuble</v>
      </c>
    </row>
    <row r="258" spans="2:10" x14ac:dyDescent="0.25">
      <c r="B258" s="9" t="s">
        <v>932</v>
      </c>
      <c r="C258" t="s">
        <v>1103</v>
      </c>
      <c r="D258">
        <f>D257+1</f>
        <v>257</v>
      </c>
      <c r="E258" t="str">
        <f t="shared" ref="E258:E273" si="7">B258&amp;"_"&amp;C258</f>
        <v>Chaussettes_enfant_Meuble</v>
      </c>
      <c r="F258" t="s">
        <v>1091</v>
      </c>
      <c r="G258" t="s">
        <v>1099</v>
      </c>
      <c r="I258" t="str">
        <f>$E258&amp;vocabulaire!$A$2&amp;vocabulaire!$A$3&amp;recap_codes!$D258&amp;vocabulaire!$A$4</f>
        <v>Chaussettes_enfant_Meuble=Cells(Ligne,257).Value</v>
      </c>
      <c r="J258" t="str">
        <f>vocabulaire!$A$5&amp;recap_codes!$D258&amp;vocabulaire!$A$4&amp;vocabulaire!$A$2&amp;recap_codes!$E258</f>
        <v>Cells(L,257).Value=Chaussettes_enfant_Meuble</v>
      </c>
    </row>
    <row r="259" spans="2:10" x14ac:dyDescent="0.25">
      <c r="B259" s="9" t="s">
        <v>933</v>
      </c>
      <c r="C259" t="s">
        <v>1103</v>
      </c>
      <c r="D259">
        <f>D258+1</f>
        <v>258</v>
      </c>
      <c r="E259" t="str">
        <f t="shared" si="7"/>
        <v>Collants_pegbordable_Meuble</v>
      </c>
      <c r="F259" t="s">
        <v>1091</v>
      </c>
      <c r="G259" t="s">
        <v>1099</v>
      </c>
      <c r="I259" t="str">
        <f>$E259&amp;vocabulaire!$A$2&amp;vocabulaire!$A$3&amp;recap_codes!$D259&amp;vocabulaire!$A$4</f>
        <v>Collants_pegbordable_Meuble=Cells(Ligne,258).Value</v>
      </c>
      <c r="J259" t="str">
        <f>vocabulaire!$A$5&amp;recap_codes!$D259&amp;vocabulaire!$A$4&amp;vocabulaire!$A$2&amp;recap_codes!$E259</f>
        <v>Cells(L,258).Value=Collants_pegbordable_Meuble</v>
      </c>
    </row>
    <row r="260" spans="2:10" x14ac:dyDescent="0.25">
      <c r="B260" s="9" t="s">
        <v>934</v>
      </c>
      <c r="C260" t="s">
        <v>1103</v>
      </c>
      <c r="D260">
        <f>D259+1</f>
        <v>259</v>
      </c>
      <c r="E260" t="str">
        <f t="shared" si="7"/>
        <v>Collants_tablette_Meuble</v>
      </c>
      <c r="F260" t="s">
        <v>1091</v>
      </c>
      <c r="G260" t="s">
        <v>1099</v>
      </c>
      <c r="I260" t="str">
        <f>$E260&amp;vocabulaire!$A$2&amp;vocabulaire!$A$3&amp;recap_codes!$D260&amp;vocabulaire!$A$4</f>
        <v>Collants_tablette_Meuble=Cells(Ligne,259).Value</v>
      </c>
      <c r="J260" t="str">
        <f>vocabulaire!$A$5&amp;recap_codes!$D260&amp;vocabulaire!$A$4&amp;vocabulaire!$A$2&amp;recap_codes!$E260</f>
        <v>Cells(L,259).Value=Collants_tablette_Meuble</v>
      </c>
    </row>
    <row r="261" spans="2:10" x14ac:dyDescent="0.25">
      <c r="B261" s="9" t="s">
        <v>869</v>
      </c>
      <c r="C261" t="s">
        <v>1103</v>
      </c>
      <c r="D261">
        <f>D260+1</f>
        <v>260</v>
      </c>
      <c r="E261" t="str">
        <f t="shared" si="7"/>
        <v>Mercerie_Meuble</v>
      </c>
      <c r="F261" t="s">
        <v>1091</v>
      </c>
      <c r="G261" t="s">
        <v>1099</v>
      </c>
      <c r="I261" t="str">
        <f>$E261&amp;vocabulaire!$A$2&amp;vocabulaire!$A$3&amp;recap_codes!$D261&amp;vocabulaire!$A$4</f>
        <v>Mercerie_Meuble=Cells(Ligne,260).Value</v>
      </c>
      <c r="J261" t="str">
        <f>vocabulaire!$A$5&amp;recap_codes!$D261&amp;vocabulaire!$A$4&amp;vocabulaire!$A$2&amp;recap_codes!$E261</f>
        <v>Cells(L,260).Value=Mercerie_Meuble</v>
      </c>
    </row>
    <row r="262" spans="2:10" x14ac:dyDescent="0.25">
      <c r="B262" s="9" t="s">
        <v>935</v>
      </c>
      <c r="C262" t="s">
        <v>1103</v>
      </c>
      <c r="D262">
        <f>D261+1</f>
        <v>261</v>
      </c>
      <c r="E262" t="str">
        <f t="shared" si="7"/>
        <v>Semelles_lacets_Meuble</v>
      </c>
      <c r="F262" t="s">
        <v>1091</v>
      </c>
      <c r="G262" t="s">
        <v>1099</v>
      </c>
      <c r="I262" t="str">
        <f>$E262&amp;vocabulaire!$A$2&amp;vocabulaire!$A$3&amp;recap_codes!$D262&amp;vocabulaire!$A$4</f>
        <v>Semelles_lacets_Meuble=Cells(Ligne,261).Value</v>
      </c>
      <c r="J262" t="str">
        <f>vocabulaire!$A$5&amp;recap_codes!$D262&amp;vocabulaire!$A$4&amp;vocabulaire!$A$2&amp;recap_codes!$E262</f>
        <v>Cells(L,261).Value=Semelles_lacets_Meuble</v>
      </c>
    </row>
    <row r="263" spans="2:10" x14ac:dyDescent="0.25">
      <c r="B263" s="8" t="s">
        <v>871</v>
      </c>
      <c r="C263" t="s">
        <v>1103</v>
      </c>
      <c r="D263">
        <f>D262+1</f>
        <v>262</v>
      </c>
      <c r="E263" t="str">
        <f t="shared" si="7"/>
        <v>Equipement_Meuble</v>
      </c>
      <c r="F263" t="s">
        <v>1091</v>
      </c>
      <c r="G263" t="s">
        <v>1099</v>
      </c>
      <c r="I263" t="str">
        <f>$E263&amp;vocabulaire!$A$2&amp;vocabulaire!$A$3&amp;recap_codes!$D263&amp;vocabulaire!$A$4</f>
        <v>Equipement_Meuble=Cells(Ligne,262).Value</v>
      </c>
      <c r="J263" t="str">
        <f>vocabulaire!$A$5&amp;recap_codes!$D263&amp;vocabulaire!$A$4&amp;vocabulaire!$A$2&amp;recap_codes!$E263</f>
        <v>Cells(L,262).Value=Equipement_Meuble</v>
      </c>
    </row>
    <row r="264" spans="2:10" x14ac:dyDescent="0.25">
      <c r="B264" s="9" t="s">
        <v>936</v>
      </c>
      <c r="C264" t="s">
        <v>1103</v>
      </c>
      <c r="D264">
        <f>D263+1</f>
        <v>263</v>
      </c>
      <c r="E264" t="str">
        <f t="shared" si="7"/>
        <v>Linge_de_maison_Gros_blanc_Meuble</v>
      </c>
      <c r="F264" t="s">
        <v>1091</v>
      </c>
      <c r="G264" t="s">
        <v>1099</v>
      </c>
      <c r="I264" t="str">
        <f>$E264&amp;vocabulaire!$A$2&amp;vocabulaire!$A$3&amp;recap_codes!$D264&amp;vocabulaire!$A$4</f>
        <v>Linge_de_maison_Gros_blanc_Meuble=Cells(Ligne,263).Value</v>
      </c>
      <c r="J264" t="str">
        <f>vocabulaire!$A$5&amp;recap_codes!$D264&amp;vocabulaire!$A$4&amp;vocabulaire!$A$2&amp;recap_codes!$E264</f>
        <v>Cells(L,263).Value=Linge_de_maison_Gros_blanc_Meuble</v>
      </c>
    </row>
    <row r="265" spans="2:10" x14ac:dyDescent="0.25">
      <c r="B265" s="9" t="s">
        <v>937</v>
      </c>
      <c r="C265" t="s">
        <v>1103</v>
      </c>
      <c r="D265">
        <f>D264+1</f>
        <v>264</v>
      </c>
      <c r="E265" t="str">
        <f t="shared" si="7"/>
        <v>Linge_de_maison_ldl_Meuble</v>
      </c>
      <c r="F265" t="s">
        <v>1091</v>
      </c>
      <c r="G265" t="s">
        <v>1099</v>
      </c>
      <c r="I265" t="str">
        <f>$E265&amp;vocabulaire!$A$2&amp;vocabulaire!$A$3&amp;recap_codes!$D265&amp;vocabulaire!$A$4</f>
        <v>Linge_de_maison_ldl_Meuble=Cells(Ligne,264).Value</v>
      </c>
      <c r="J265" t="str">
        <f>vocabulaire!$A$5&amp;recap_codes!$D265&amp;vocabulaire!$A$4&amp;vocabulaire!$A$2&amp;recap_codes!$E265</f>
        <v>Cells(L,264).Value=Linge_de_maison_ldl_Meuble</v>
      </c>
    </row>
    <row r="266" spans="2:10" x14ac:dyDescent="0.25">
      <c r="B266" s="9" t="s">
        <v>938</v>
      </c>
      <c r="C266" t="s">
        <v>1103</v>
      </c>
      <c r="D266">
        <f>D265+1</f>
        <v>265</v>
      </c>
      <c r="E266" t="str">
        <f t="shared" si="7"/>
        <v>Linge_de_maison_linge_de_toilette_Meuble</v>
      </c>
      <c r="F266" t="s">
        <v>1091</v>
      </c>
      <c r="G266" t="s">
        <v>1099</v>
      </c>
      <c r="I266" t="str">
        <f>$E266&amp;vocabulaire!$A$2&amp;vocabulaire!$A$3&amp;recap_codes!$D266&amp;vocabulaire!$A$4</f>
        <v>Linge_de_maison_linge_de_toilette_Meuble=Cells(Ligne,265).Value</v>
      </c>
      <c r="J266" t="str">
        <f>vocabulaire!$A$5&amp;recap_codes!$D266&amp;vocabulaire!$A$4&amp;vocabulaire!$A$2&amp;recap_codes!$E266</f>
        <v>Cells(L,265).Value=Linge_de_maison_linge_de_toilette_Meuble</v>
      </c>
    </row>
    <row r="267" spans="2:10" x14ac:dyDescent="0.25">
      <c r="B267" s="9" t="s">
        <v>939</v>
      </c>
      <c r="C267" t="s">
        <v>1103</v>
      </c>
      <c r="D267">
        <f>D266+1</f>
        <v>266</v>
      </c>
      <c r="E267" t="str">
        <f t="shared" si="7"/>
        <v>Linge_de_maison_office_Meuble</v>
      </c>
      <c r="F267" t="s">
        <v>1091</v>
      </c>
      <c r="G267" t="s">
        <v>1099</v>
      </c>
      <c r="I267" t="str">
        <f>$E267&amp;vocabulaire!$A$2&amp;vocabulaire!$A$3&amp;recap_codes!$D267&amp;vocabulaire!$A$4</f>
        <v>Linge_de_maison_office_Meuble=Cells(Ligne,266).Value</v>
      </c>
      <c r="J267" t="str">
        <f>vocabulaire!$A$5&amp;recap_codes!$D267&amp;vocabulaire!$A$4&amp;vocabulaire!$A$2&amp;recap_codes!$E267</f>
        <v>Cells(L,266).Value=Linge_de_maison_office_Meuble</v>
      </c>
    </row>
    <row r="268" spans="2:10" x14ac:dyDescent="0.25">
      <c r="B268" s="9" t="s">
        <v>940</v>
      </c>
      <c r="C268" t="s">
        <v>1103</v>
      </c>
      <c r="D268">
        <f>D267+1</f>
        <v>267</v>
      </c>
      <c r="E268" t="str">
        <f t="shared" si="7"/>
        <v>Linge_de_maison_déco_Meuble</v>
      </c>
      <c r="F268" t="s">
        <v>1091</v>
      </c>
      <c r="G268" t="s">
        <v>1099</v>
      </c>
      <c r="I268" t="str">
        <f>$E268&amp;vocabulaire!$A$2&amp;vocabulaire!$A$3&amp;recap_codes!$D268&amp;vocabulaire!$A$4</f>
        <v>Linge_de_maison_déco_Meuble=Cells(Ligne,267).Value</v>
      </c>
      <c r="J268" t="str">
        <f>vocabulaire!$A$5&amp;recap_codes!$D268&amp;vocabulaire!$A$4&amp;vocabulaire!$A$2&amp;recap_codes!$E268</f>
        <v>Cells(L,267).Value=Linge_de_maison_déco_Meuble</v>
      </c>
    </row>
    <row r="269" spans="2:10" x14ac:dyDescent="0.25">
      <c r="B269" s="9" t="s">
        <v>885</v>
      </c>
      <c r="C269" t="s">
        <v>1103</v>
      </c>
      <c r="D269">
        <f>D268+1</f>
        <v>268</v>
      </c>
      <c r="E269" t="str">
        <f t="shared" si="7"/>
        <v>gpu_Meuble</v>
      </c>
      <c r="F269" t="s">
        <v>1091</v>
      </c>
      <c r="G269" t="s">
        <v>1099</v>
      </c>
      <c r="I269" t="str">
        <f>$E269&amp;vocabulaire!$A$2&amp;vocabulaire!$A$3&amp;recap_codes!$D269&amp;vocabulaire!$A$4</f>
        <v>gpu_Meuble=Cells(Ligne,268).Value</v>
      </c>
      <c r="J269" t="str">
        <f>vocabulaire!$A$5&amp;recap_codes!$D269&amp;vocabulaire!$A$4&amp;vocabulaire!$A$2&amp;recap_codes!$E269</f>
        <v>Cells(L,268).Value=gpu_Meuble</v>
      </c>
    </row>
    <row r="270" spans="2:10" x14ac:dyDescent="0.25">
      <c r="B270" s="9" t="s">
        <v>884</v>
      </c>
      <c r="C270" t="s">
        <v>1103</v>
      </c>
      <c r="D270">
        <f>D269+1</f>
        <v>269</v>
      </c>
      <c r="E270" t="str">
        <f t="shared" si="7"/>
        <v>pue_Meuble</v>
      </c>
      <c r="F270" t="s">
        <v>1091</v>
      </c>
      <c r="G270" t="s">
        <v>1099</v>
      </c>
      <c r="I270" t="str">
        <f>$E270&amp;vocabulaire!$A$2&amp;vocabulaire!$A$3&amp;recap_codes!$D270&amp;vocabulaire!$A$4</f>
        <v>pue_Meuble=Cells(Ligne,269).Value</v>
      </c>
      <c r="J270" t="str">
        <f>vocabulaire!$A$5&amp;recap_codes!$D270&amp;vocabulaire!$A$4&amp;vocabulaire!$A$2&amp;recap_codes!$E270</f>
        <v>Cells(L,269).Value=pue_Meuble</v>
      </c>
    </row>
    <row r="271" spans="2:10" x14ac:dyDescent="0.25">
      <c r="B271" s="9" t="s">
        <v>874</v>
      </c>
      <c r="C271" t="s">
        <v>1103</v>
      </c>
      <c r="D271">
        <f>D270+1</f>
        <v>270</v>
      </c>
      <c r="E271" t="str">
        <f t="shared" si="7"/>
        <v>Accessoires_Meuble</v>
      </c>
      <c r="F271" t="s">
        <v>1091</v>
      </c>
      <c r="G271" t="s">
        <v>1099</v>
      </c>
      <c r="I271" t="str">
        <f>$E271&amp;vocabulaire!$A$2&amp;vocabulaire!$A$3&amp;recap_codes!$D271&amp;vocabulaire!$A$4</f>
        <v>Accessoires_Meuble=Cells(Ligne,270).Value</v>
      </c>
      <c r="J271" t="str">
        <f>vocabulaire!$A$5&amp;recap_codes!$D271&amp;vocabulaire!$A$4&amp;vocabulaire!$A$2&amp;recap_codes!$E271</f>
        <v>Cells(L,270).Value=Accessoires_Meuble</v>
      </c>
    </row>
    <row r="272" spans="2:10" x14ac:dyDescent="0.25">
      <c r="B272" s="9" t="s">
        <v>941</v>
      </c>
      <c r="C272" t="s">
        <v>1103</v>
      </c>
      <c r="D272">
        <f>D271+1</f>
        <v>271</v>
      </c>
      <c r="E272" t="str">
        <f t="shared" si="7"/>
        <v>Chaussure_extérieur_Meuble</v>
      </c>
      <c r="F272" t="s">
        <v>1091</v>
      </c>
      <c r="G272" t="s">
        <v>1099</v>
      </c>
      <c r="I272" t="str">
        <f>$E272&amp;vocabulaire!$A$2&amp;vocabulaire!$A$3&amp;recap_codes!$D272&amp;vocabulaire!$A$4</f>
        <v>Chaussure_extérieur_Meuble=Cells(Ligne,271).Value</v>
      </c>
      <c r="J272" t="str">
        <f>vocabulaire!$A$5&amp;recap_codes!$D272&amp;vocabulaire!$A$4&amp;vocabulaire!$A$2&amp;recap_codes!$E272</f>
        <v>Cells(L,271).Value=Chaussure_extérieur_Meuble</v>
      </c>
    </row>
    <row r="273" spans="2:10" x14ac:dyDescent="0.25">
      <c r="B273" s="9" t="s">
        <v>942</v>
      </c>
      <c r="C273" t="s">
        <v>1103</v>
      </c>
      <c r="D273">
        <f>D272+1</f>
        <v>272</v>
      </c>
      <c r="E273" t="str">
        <f t="shared" si="7"/>
        <v>Chaussure_intérieur_Meuble</v>
      </c>
      <c r="F273" t="s">
        <v>1091</v>
      </c>
      <c r="G273" t="s">
        <v>1099</v>
      </c>
      <c r="I273" t="str">
        <f>$E273&amp;vocabulaire!$A$2&amp;vocabulaire!$A$3&amp;recap_codes!$D273&amp;vocabulaire!$A$4</f>
        <v>Chaussure_intérieur_Meuble=Cells(Ligne,272).Value</v>
      </c>
      <c r="J273" t="str">
        <f>vocabulaire!$A$5&amp;recap_codes!$D273&amp;vocabulaire!$A$4&amp;vocabulaire!$A$2&amp;recap_codes!$E273</f>
        <v>Cells(L,272).Value=Chaussure_intérieur_Meuble</v>
      </c>
    </row>
  </sheetData>
  <autoFilter ref="B1:J273"/>
  <sortState ref="A2:J201">
    <sortCondition ref="D2:D20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5"/>
  <sheetViews>
    <sheetView workbookViewId="0">
      <selection activeCell="H15" sqref="H15"/>
    </sheetView>
  </sheetViews>
  <sheetFormatPr baseColWidth="10" defaultRowHeight="15" x14ac:dyDescent="0.25"/>
  <sheetData>
    <row r="1" spans="1:1" x14ac:dyDescent="0.25">
      <c r="A1" t="s">
        <v>1086</v>
      </c>
    </row>
    <row r="2" spans="1:1" x14ac:dyDescent="0.25">
      <c r="A2" t="s">
        <v>1087</v>
      </c>
    </row>
    <row r="3" spans="1:1" x14ac:dyDescent="0.25">
      <c r="A3" t="s">
        <v>1089</v>
      </c>
    </row>
    <row r="4" spans="1:1" x14ac:dyDescent="0.25">
      <c r="A4" t="s">
        <v>1088</v>
      </c>
    </row>
    <row r="5" spans="1:1" x14ac:dyDescent="0.25">
      <c r="A5" t="s">
        <v>1090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F791"/>
  <sheetViews>
    <sheetView workbookViewId="0">
      <selection activeCell="C263" sqref="C263"/>
    </sheetView>
  </sheetViews>
  <sheetFormatPr baseColWidth="10" defaultRowHeight="15" x14ac:dyDescent="0.25"/>
  <cols>
    <col min="1" max="1" width="33.42578125" bestFit="1" customWidth="1"/>
  </cols>
  <sheetData>
    <row r="1" spans="1:162" x14ac:dyDescent="0.25">
      <c r="A1" t="s">
        <v>855</v>
      </c>
      <c r="B1">
        <v>54</v>
      </c>
      <c r="C1" t="str">
        <f>"Me.controls"&amp;"("&amp;""""&amp;$A1&amp;""""&amp;")"&amp;"=Ws.Cells(Ligne,"&amp;$B1&amp;")"</f>
        <v>Me.controls("Dessus")=Ws.Cells(Ligne,54)</v>
      </c>
      <c r="D1" t="str">
        <f>"Cells(L,"&amp;$B1&amp;").value="&amp;$A1</f>
        <v>Cells(L,54).value=Dessus</v>
      </c>
    </row>
    <row r="2" spans="1:162" x14ac:dyDescent="0.25">
      <c r="A2" t="s">
        <v>943</v>
      </c>
      <c r="B2">
        <v>57</v>
      </c>
      <c r="C2" t="str">
        <f t="shared" ref="C2:C65" si="0">"Me.controls"&amp;"("&amp;""""&amp;$A2&amp;""""&amp;")"&amp;"=Ws.Cells(Ligne,"&amp;$B2&amp;")"</f>
        <v>Me.controls("Vêtement_Layette")=Ws.Cells(Ligne,57)</v>
      </c>
      <c r="D2" t="str">
        <f t="shared" ref="D2:D65" si="1">"Cells(L,"&amp;$B2&amp;").value="&amp;$A2</f>
        <v>Cells(L,57).value=Vêtement_Layette</v>
      </c>
    </row>
    <row r="3" spans="1:162" x14ac:dyDescent="0.25">
      <c r="A3" t="s">
        <v>914</v>
      </c>
      <c r="B3">
        <v>60</v>
      </c>
      <c r="C3" t="str">
        <f t="shared" si="0"/>
        <v>Me.controls("Vêtement_Enfant")=Ws.Cells(Ligne,60)</v>
      </c>
      <c r="D3" t="str">
        <f t="shared" si="1"/>
        <v>Cells(L,60).value=Vêtement_Enfant</v>
      </c>
    </row>
    <row r="4" spans="1:162" x14ac:dyDescent="0.25">
      <c r="A4" t="s">
        <v>915</v>
      </c>
      <c r="B4">
        <v>63</v>
      </c>
      <c r="C4" t="str">
        <f t="shared" si="0"/>
        <v>Me.controls("Vêtement_Femme")=Ws.Cells(Ligne,63)</v>
      </c>
      <c r="D4" t="str">
        <f t="shared" si="1"/>
        <v>Cells(L,63).value=Vêtement_Femme</v>
      </c>
    </row>
    <row r="5" spans="1:162" x14ac:dyDescent="0.25">
      <c r="A5" t="s">
        <v>916</v>
      </c>
      <c r="B5">
        <v>66</v>
      </c>
      <c r="C5" t="str">
        <f t="shared" si="0"/>
        <v>Me.controls("Vêtement_Homme")=Ws.Cells(Ligne,66)</v>
      </c>
      <c r="D5" t="str">
        <f t="shared" si="1"/>
        <v>Cells(L,66).value=Vêtement_Homme</v>
      </c>
    </row>
    <row r="6" spans="1:162" x14ac:dyDescent="0.25">
      <c r="A6" t="s">
        <v>917</v>
      </c>
      <c r="B6">
        <v>69</v>
      </c>
      <c r="C6" t="str">
        <f t="shared" si="0"/>
        <v>Me.controls("Nuit_layette")=Ws.Cells(Ligne,69)</v>
      </c>
      <c r="D6" t="str">
        <f t="shared" si="1"/>
        <v>Cells(L,69).value=Nuit_layette</v>
      </c>
    </row>
    <row r="7" spans="1:162" x14ac:dyDescent="0.25">
      <c r="A7" t="s">
        <v>918</v>
      </c>
      <c r="B7">
        <v>72</v>
      </c>
      <c r="C7" t="str">
        <f t="shared" si="0"/>
        <v>Me.controls("Nuit_enfant")=Ws.Cells(Ligne,72)</v>
      </c>
      <c r="D7" t="str">
        <f t="shared" si="1"/>
        <v>Cells(L,72).value=Nuit_enfant</v>
      </c>
    </row>
    <row r="8" spans="1:162" x14ac:dyDescent="0.25">
      <c r="A8" t="s">
        <v>919</v>
      </c>
      <c r="B8">
        <v>75</v>
      </c>
      <c r="C8" t="str">
        <f t="shared" si="0"/>
        <v>Me.controls("Nuit_femme")=Ws.Cells(Ligne,75)</v>
      </c>
      <c r="D8" t="str">
        <f t="shared" si="1"/>
        <v>Cells(L,75).value=Nuit_femme</v>
      </c>
    </row>
    <row r="9" spans="1:162" x14ac:dyDescent="0.25">
      <c r="A9" t="s">
        <v>920</v>
      </c>
      <c r="B9" t="s">
        <v>10</v>
      </c>
      <c r="C9" t="s">
        <v>790</v>
      </c>
      <c r="D9" t="s">
        <v>823</v>
      </c>
      <c r="F9" t="s">
        <v>831</v>
      </c>
      <c r="G9" t="s">
        <v>837</v>
      </c>
      <c r="H9" t="s">
        <v>841</v>
      </c>
      <c r="I9" t="s">
        <v>850</v>
      </c>
      <c r="BE9" t="s">
        <v>909</v>
      </c>
      <c r="BH9" t="s">
        <v>957</v>
      </c>
      <c r="BK9" t="s">
        <v>957</v>
      </c>
      <c r="BN9" t="s">
        <v>957</v>
      </c>
      <c r="BQ9" t="s">
        <v>957</v>
      </c>
      <c r="BT9" t="s">
        <v>957</v>
      </c>
      <c r="BW9" t="s">
        <v>957</v>
      </c>
      <c r="BZ9" t="s">
        <v>957</v>
      </c>
      <c r="CC9" t="s">
        <v>957</v>
      </c>
      <c r="CF9" t="s">
        <v>957</v>
      </c>
      <c r="CI9" t="s">
        <v>957</v>
      </c>
      <c r="CL9" t="s">
        <v>957</v>
      </c>
      <c r="CR9" t="s">
        <v>957</v>
      </c>
      <c r="CU9" t="s">
        <v>957</v>
      </c>
      <c r="CX9" t="s">
        <v>957</v>
      </c>
      <c r="DA9" t="s">
        <v>957</v>
      </c>
      <c r="DD9" t="s">
        <v>957</v>
      </c>
      <c r="DG9" t="s">
        <v>957</v>
      </c>
      <c r="DJ9" t="s">
        <v>957</v>
      </c>
      <c r="DM9" t="s">
        <v>957</v>
      </c>
      <c r="DP9" t="s">
        <v>957</v>
      </c>
      <c r="DS9" t="s">
        <v>957</v>
      </c>
      <c r="DV9" t="s">
        <v>957</v>
      </c>
      <c r="DY9" t="s">
        <v>957</v>
      </c>
      <c r="EE9" t="s">
        <v>957</v>
      </c>
      <c r="EH9" t="s">
        <v>957</v>
      </c>
      <c r="EK9" t="s">
        <v>957</v>
      </c>
      <c r="EN9" t="s">
        <v>957</v>
      </c>
      <c r="EQ9" t="s">
        <v>957</v>
      </c>
      <c r="ET9" t="s">
        <v>957</v>
      </c>
      <c r="EW9" t="s">
        <v>957</v>
      </c>
      <c r="EZ9" t="s">
        <v>957</v>
      </c>
      <c r="FC9" t="s">
        <v>957</v>
      </c>
      <c r="FF9" t="s">
        <v>957</v>
      </c>
    </row>
    <row r="10" spans="1:162" x14ac:dyDescent="0.25">
      <c r="A10" t="s">
        <v>921</v>
      </c>
      <c r="B10" t="s">
        <v>11</v>
      </c>
      <c r="C10" t="s">
        <v>791</v>
      </c>
      <c r="D10" t="s">
        <v>824</v>
      </c>
      <c r="F10" t="s">
        <v>832</v>
      </c>
      <c r="G10" t="s">
        <v>837</v>
      </c>
      <c r="H10" t="s">
        <v>842</v>
      </c>
      <c r="I10" t="s">
        <v>851</v>
      </c>
      <c r="BE10" t="s">
        <v>903</v>
      </c>
      <c r="BH10" t="s">
        <v>903</v>
      </c>
      <c r="BK10" t="s">
        <v>903</v>
      </c>
      <c r="BN10" t="s">
        <v>903</v>
      </c>
      <c r="BQ10" t="s">
        <v>903</v>
      </c>
      <c r="BT10" t="s">
        <v>903</v>
      </c>
      <c r="BW10" t="s">
        <v>903</v>
      </c>
      <c r="BZ10" t="s">
        <v>903</v>
      </c>
      <c r="CC10" t="s">
        <v>903</v>
      </c>
      <c r="CF10" t="s">
        <v>904</v>
      </c>
      <c r="CI10" t="s">
        <v>905</v>
      </c>
      <c r="CL10" t="s">
        <v>902</v>
      </c>
      <c r="CR10" t="s">
        <v>903</v>
      </c>
      <c r="CU10" t="s">
        <v>903</v>
      </c>
      <c r="CX10" t="s">
        <v>903</v>
      </c>
      <c r="DA10" t="s">
        <v>903</v>
      </c>
      <c r="DD10" t="s">
        <v>903</v>
      </c>
      <c r="DG10" t="s">
        <v>903</v>
      </c>
      <c r="DJ10" t="s">
        <v>903</v>
      </c>
      <c r="DM10" t="s">
        <v>903</v>
      </c>
      <c r="DP10" t="s">
        <v>903</v>
      </c>
      <c r="DS10" t="s">
        <v>903</v>
      </c>
      <c r="DV10" t="s">
        <v>957</v>
      </c>
      <c r="DY10" t="s">
        <v>957</v>
      </c>
      <c r="EE10" t="s">
        <v>957</v>
      </c>
      <c r="EH10" t="s">
        <v>957</v>
      </c>
      <c r="EK10" t="s">
        <v>957</v>
      </c>
      <c r="EN10" t="s">
        <v>957</v>
      </c>
      <c r="EQ10" t="s">
        <v>957</v>
      </c>
      <c r="ET10" t="s">
        <v>957</v>
      </c>
      <c r="EW10" t="s">
        <v>957</v>
      </c>
      <c r="EZ10" t="s">
        <v>957</v>
      </c>
      <c r="FC10" t="s">
        <v>957</v>
      </c>
      <c r="FF10" t="s">
        <v>957</v>
      </c>
    </row>
    <row r="11" spans="1:162" x14ac:dyDescent="0.25">
      <c r="A11" t="s">
        <v>922</v>
      </c>
      <c r="B11">
        <v>84</v>
      </c>
      <c r="C11" t="str">
        <f t="shared" si="0"/>
        <v>Me.controls("Bain_homme")=Ws.Cells(Ligne,84)</v>
      </c>
      <c r="D11" t="str">
        <f t="shared" si="1"/>
        <v>Cells(L,84).value=Bain_homme</v>
      </c>
    </row>
    <row r="12" spans="1:162" x14ac:dyDescent="0.25">
      <c r="A12" t="s">
        <v>923</v>
      </c>
      <c r="B12">
        <v>87</v>
      </c>
      <c r="C12" t="str">
        <f t="shared" si="0"/>
        <v>Me.controls("Bain_enfant")=Ws.Cells(Ligne,87)</v>
      </c>
      <c r="D12" t="str">
        <f t="shared" si="1"/>
        <v>Cells(L,87).value=Bain_enfant</v>
      </c>
    </row>
    <row r="13" spans="1:162" x14ac:dyDescent="0.25">
      <c r="A13" t="s">
        <v>924</v>
      </c>
      <c r="B13">
        <v>90</v>
      </c>
      <c r="C13" t="str">
        <f t="shared" si="0"/>
        <v>Me.controls("Bain_layette")=Ws.Cells(Ligne,90)</v>
      </c>
      <c r="D13" t="str">
        <f t="shared" si="1"/>
        <v>Cells(L,90).value=Bain_layette</v>
      </c>
    </row>
    <row r="14" spans="1:162" x14ac:dyDescent="0.25">
      <c r="A14" t="s">
        <v>862</v>
      </c>
      <c r="B14">
        <v>93</v>
      </c>
      <c r="C14" t="str">
        <f t="shared" si="0"/>
        <v>Me.controls("Dessous")=Ws.Cells(Ligne,93)</v>
      </c>
      <c r="D14" t="str">
        <f t="shared" si="1"/>
        <v>Cells(L,93).value=Dessous</v>
      </c>
    </row>
    <row r="15" spans="1:162" x14ac:dyDescent="0.25">
      <c r="A15" t="s">
        <v>925</v>
      </c>
      <c r="B15">
        <v>96</v>
      </c>
      <c r="C15" t="str">
        <f t="shared" si="0"/>
        <v>Me.controls("Sous_vêtement_Layette")=Ws.Cells(Ligne,96)</v>
      </c>
      <c r="D15" t="str">
        <f t="shared" si="1"/>
        <v>Cells(L,96).value=Sous_vêtement_Layette</v>
      </c>
    </row>
    <row r="16" spans="1:162" x14ac:dyDescent="0.25">
      <c r="A16" t="s">
        <v>926</v>
      </c>
      <c r="B16">
        <v>99</v>
      </c>
      <c r="C16" t="str">
        <f t="shared" si="0"/>
        <v>Me.controls("Sous_vêtement_Enfant")=Ws.Cells(Ligne,99)</v>
      </c>
      <c r="D16" t="str">
        <f t="shared" si="1"/>
        <v>Cells(L,99).value=Sous_vêtement_Enfant</v>
      </c>
    </row>
    <row r="17" spans="1:4" x14ac:dyDescent="0.25">
      <c r="A17" t="s">
        <v>927</v>
      </c>
      <c r="B17">
        <v>102</v>
      </c>
      <c r="C17" t="str">
        <f t="shared" si="0"/>
        <v>Me.controls("Sous_vêtement_Femme")=Ws.Cells(Ligne,102)</v>
      </c>
      <c r="D17" t="str">
        <f t="shared" si="1"/>
        <v>Cells(L,102).value=Sous_vêtement_Femme</v>
      </c>
    </row>
    <row r="18" spans="1:4" x14ac:dyDescent="0.25">
      <c r="A18" t="s">
        <v>928</v>
      </c>
      <c r="B18">
        <v>105</v>
      </c>
      <c r="C18" t="str">
        <f t="shared" si="0"/>
        <v>Me.controls("Sous_vêtement_Homme")=Ws.Cells(Ligne,105)</v>
      </c>
      <c r="D18" t="str">
        <f t="shared" si="1"/>
        <v>Cells(L,105).value=Sous_vêtement_Homme</v>
      </c>
    </row>
    <row r="19" spans="1:4" x14ac:dyDescent="0.25">
      <c r="A19" t="s">
        <v>929</v>
      </c>
      <c r="B19">
        <v>108</v>
      </c>
      <c r="C19" t="str">
        <f t="shared" si="0"/>
        <v>Me.controls("Chaussettes_femme")=Ws.Cells(Ligne,108)</v>
      </c>
      <c r="D19" t="str">
        <f t="shared" si="1"/>
        <v>Cells(L,108).value=Chaussettes_femme</v>
      </c>
    </row>
    <row r="20" spans="1:4" x14ac:dyDescent="0.25">
      <c r="A20" t="s">
        <v>930</v>
      </c>
      <c r="B20">
        <v>111</v>
      </c>
      <c r="C20" t="str">
        <f t="shared" si="0"/>
        <v>Me.controls("Chaussettes_homme")=Ws.Cells(Ligne,111)</v>
      </c>
      <c r="D20" t="str">
        <f t="shared" si="1"/>
        <v>Cells(L,111).value=Chaussettes_homme</v>
      </c>
    </row>
    <row r="21" spans="1:4" x14ac:dyDescent="0.25">
      <c r="A21" t="s">
        <v>931</v>
      </c>
      <c r="B21">
        <v>114</v>
      </c>
      <c r="C21" t="str">
        <f t="shared" si="0"/>
        <v>Me.controls("Chaussettes_layette")=Ws.Cells(Ligne,114)</v>
      </c>
      <c r="D21" t="str">
        <f t="shared" si="1"/>
        <v>Cells(L,114).value=Chaussettes_layette</v>
      </c>
    </row>
    <row r="22" spans="1:4" x14ac:dyDescent="0.25">
      <c r="A22" t="s">
        <v>932</v>
      </c>
      <c r="B22">
        <v>117</v>
      </c>
      <c r="C22" t="str">
        <f t="shared" si="0"/>
        <v>Me.controls("Chaussettes_enfant")=Ws.Cells(Ligne,117)</v>
      </c>
      <c r="D22" t="str">
        <f t="shared" si="1"/>
        <v>Cells(L,117).value=Chaussettes_enfant</v>
      </c>
    </row>
    <row r="23" spans="1:4" x14ac:dyDescent="0.25">
      <c r="A23" t="s">
        <v>933</v>
      </c>
      <c r="B23">
        <v>120</v>
      </c>
      <c r="C23" t="str">
        <f t="shared" si="0"/>
        <v>Me.controls("Collants_pegbordable")=Ws.Cells(Ligne,120)</v>
      </c>
      <c r="D23" t="str">
        <f t="shared" si="1"/>
        <v>Cells(L,120).value=Collants_pegbordable</v>
      </c>
    </row>
    <row r="24" spans="1:4" x14ac:dyDescent="0.25">
      <c r="A24" t="s">
        <v>934</v>
      </c>
      <c r="B24">
        <v>123</v>
      </c>
      <c r="C24" t="str">
        <f t="shared" si="0"/>
        <v>Me.controls("Collants_tablette")=Ws.Cells(Ligne,123)</v>
      </c>
      <c r="D24" t="str">
        <f t="shared" si="1"/>
        <v>Cells(L,123).value=Collants_tablette</v>
      </c>
    </row>
    <row r="25" spans="1:4" x14ac:dyDescent="0.25">
      <c r="A25" t="s">
        <v>869</v>
      </c>
      <c r="B25">
        <v>126</v>
      </c>
      <c r="C25" t="str">
        <f t="shared" si="0"/>
        <v>Me.controls("Mercerie")=Ws.Cells(Ligne,126)</v>
      </c>
      <c r="D25" t="str">
        <f t="shared" si="1"/>
        <v>Cells(L,126).value=Mercerie</v>
      </c>
    </row>
    <row r="26" spans="1:4" x14ac:dyDescent="0.25">
      <c r="A26" t="s">
        <v>935</v>
      </c>
      <c r="B26">
        <v>129</v>
      </c>
      <c r="C26" t="str">
        <f t="shared" si="0"/>
        <v>Me.controls("Semelles_lacets")=Ws.Cells(Ligne,129)</v>
      </c>
      <c r="D26" t="str">
        <f t="shared" si="1"/>
        <v>Cells(L,129).value=Semelles_lacets</v>
      </c>
    </row>
    <row r="27" spans="1:4" x14ac:dyDescent="0.25">
      <c r="A27" t="s">
        <v>871</v>
      </c>
      <c r="B27">
        <v>132</v>
      </c>
      <c r="C27" t="str">
        <f t="shared" si="0"/>
        <v>Me.controls("Equipement")=Ws.Cells(Ligne,132)</v>
      </c>
      <c r="D27" t="str">
        <f t="shared" si="1"/>
        <v>Cells(L,132).value=Equipement</v>
      </c>
    </row>
    <row r="28" spans="1:4" x14ac:dyDescent="0.25">
      <c r="A28" t="s">
        <v>936</v>
      </c>
      <c r="B28">
        <v>135</v>
      </c>
      <c r="C28" t="str">
        <f t="shared" si="0"/>
        <v>Me.controls("Linge_de_maison_Gros_blanc")=Ws.Cells(Ligne,135)</v>
      </c>
      <c r="D28" t="str">
        <f t="shared" si="1"/>
        <v>Cells(L,135).value=Linge_de_maison_Gros_blanc</v>
      </c>
    </row>
    <row r="29" spans="1:4" x14ac:dyDescent="0.25">
      <c r="A29" t="s">
        <v>937</v>
      </c>
      <c r="B29">
        <v>138</v>
      </c>
      <c r="C29" t="str">
        <f t="shared" si="0"/>
        <v>Me.controls("Linge_de_maison_ldl")=Ws.Cells(Ligne,138)</v>
      </c>
      <c r="D29" t="str">
        <f t="shared" si="1"/>
        <v>Cells(L,138).value=Linge_de_maison_ldl</v>
      </c>
    </row>
    <row r="30" spans="1:4" x14ac:dyDescent="0.25">
      <c r="A30" t="s">
        <v>938</v>
      </c>
      <c r="B30">
        <v>141</v>
      </c>
      <c r="C30" t="str">
        <f t="shared" si="0"/>
        <v>Me.controls("Linge_de_maison_linge_de_toilette")=Ws.Cells(Ligne,141)</v>
      </c>
      <c r="D30" t="str">
        <f t="shared" si="1"/>
        <v>Cells(L,141).value=Linge_de_maison_linge_de_toilette</v>
      </c>
    </row>
    <row r="31" spans="1:4" x14ac:dyDescent="0.25">
      <c r="A31" t="s">
        <v>939</v>
      </c>
      <c r="B31">
        <v>144</v>
      </c>
      <c r="C31" t="str">
        <f t="shared" si="0"/>
        <v>Me.controls("Linge_de_maison_office")=Ws.Cells(Ligne,144)</v>
      </c>
      <c r="D31" t="str">
        <f t="shared" si="1"/>
        <v>Cells(L,144).value=Linge_de_maison_office</v>
      </c>
    </row>
    <row r="32" spans="1:4" x14ac:dyDescent="0.25">
      <c r="A32" t="s">
        <v>940</v>
      </c>
      <c r="B32">
        <v>147</v>
      </c>
      <c r="C32" t="str">
        <f t="shared" si="0"/>
        <v>Me.controls("Linge_de_maison_déco")=Ws.Cells(Ligne,147)</v>
      </c>
      <c r="D32" t="str">
        <f t="shared" si="1"/>
        <v>Cells(L,147).value=Linge_de_maison_déco</v>
      </c>
    </row>
    <row r="33" spans="1:4" x14ac:dyDescent="0.25">
      <c r="A33" t="s">
        <v>885</v>
      </c>
      <c r="B33">
        <v>150</v>
      </c>
      <c r="C33" t="str">
        <f t="shared" si="0"/>
        <v>Me.controls("gpu")=Ws.Cells(Ligne,150)</v>
      </c>
      <c r="D33" t="str">
        <f t="shared" si="1"/>
        <v>Cells(L,150).value=gpu</v>
      </c>
    </row>
    <row r="34" spans="1:4" x14ac:dyDescent="0.25">
      <c r="A34" t="s">
        <v>884</v>
      </c>
      <c r="B34">
        <v>153</v>
      </c>
      <c r="C34" t="str">
        <f t="shared" si="0"/>
        <v>Me.controls("pue")=Ws.Cells(Ligne,153)</v>
      </c>
      <c r="D34" t="str">
        <f t="shared" si="1"/>
        <v>Cells(L,153).value=pue</v>
      </c>
    </row>
    <row r="35" spans="1:4" x14ac:dyDescent="0.25">
      <c r="A35" t="s">
        <v>874</v>
      </c>
      <c r="B35">
        <v>156</v>
      </c>
      <c r="C35" t="str">
        <f t="shared" si="0"/>
        <v>Me.controls("Accessoires")=Ws.Cells(Ligne,156)</v>
      </c>
      <c r="D35" t="str">
        <f t="shared" si="1"/>
        <v>Cells(L,156).value=Accessoires</v>
      </c>
    </row>
    <row r="36" spans="1:4" x14ac:dyDescent="0.25">
      <c r="A36" t="s">
        <v>941</v>
      </c>
      <c r="B36">
        <v>159</v>
      </c>
      <c r="C36" t="str">
        <f t="shared" si="0"/>
        <v>Me.controls("Chaussure_extérieur")=Ws.Cells(Ligne,159)</v>
      </c>
      <c r="D36" t="str">
        <f t="shared" si="1"/>
        <v>Cells(L,159).value=Chaussure_extérieur</v>
      </c>
    </row>
    <row r="37" spans="1:4" x14ac:dyDescent="0.25">
      <c r="A37" t="s">
        <v>942</v>
      </c>
      <c r="B37">
        <v>162</v>
      </c>
      <c r="C37" t="str">
        <f t="shared" si="0"/>
        <v>Me.controls("Chaussure_intérieur")=Ws.Cells(Ligne,162)</v>
      </c>
      <c r="D37" t="str">
        <f t="shared" si="1"/>
        <v>Cells(L,162).value=Chaussure_intérieur</v>
      </c>
    </row>
    <row r="38" spans="1:4" x14ac:dyDescent="0.25">
      <c r="A38" t="s">
        <v>961</v>
      </c>
      <c r="B38">
        <v>1</v>
      </c>
      <c r="C38" t="str">
        <f t="shared" si="0"/>
        <v>Me.controls("code_associé")=Ws.Cells(Ligne,1)</v>
      </c>
      <c r="D38" t="str">
        <f t="shared" si="1"/>
        <v>Cells(L,1).value=code_associé</v>
      </c>
    </row>
    <row r="39" spans="1:4" x14ac:dyDescent="0.25">
      <c r="A39" t="s">
        <v>962</v>
      </c>
      <c r="B39">
        <v>2</v>
      </c>
      <c r="C39" t="str">
        <f t="shared" si="0"/>
        <v>Me.controls("Nom_magasin")=Ws.Cells(Ligne,2)</v>
      </c>
      <c r="D39" t="str">
        <f t="shared" si="1"/>
        <v>Cells(L,2).value=Nom_magasin</v>
      </c>
    </row>
    <row r="40" spans="1:4" x14ac:dyDescent="0.25">
      <c r="A40" t="s">
        <v>2</v>
      </c>
      <c r="B40">
        <v>3</v>
      </c>
      <c r="C40" t="str">
        <f t="shared" si="0"/>
        <v>Me.controls("GEP")=Ws.Cells(Ligne,3)</v>
      </c>
      <c r="D40" t="str">
        <f t="shared" si="1"/>
        <v>Cells(L,3).value=GEP</v>
      </c>
    </row>
    <row r="41" spans="1:4" x14ac:dyDescent="0.25">
      <c r="A41" t="s">
        <v>963</v>
      </c>
      <c r="B41">
        <v>4</v>
      </c>
      <c r="C41" t="str">
        <f t="shared" si="0"/>
        <v>Me.controls("surface_en_tranche")=Ws.Cells(Ligne,4)</v>
      </c>
      <c r="D41" t="str">
        <f t="shared" si="1"/>
        <v>Cells(L,4).value=surface_en_tranche</v>
      </c>
    </row>
    <row r="42" spans="1:4" x14ac:dyDescent="0.25">
      <c r="A42" t="s">
        <v>4</v>
      </c>
      <c r="B42">
        <v>5</v>
      </c>
      <c r="C42" t="str">
        <f t="shared" si="0"/>
        <v>Me.controls("surface")=Ws.Cells(Ligne,5)</v>
      </c>
      <c r="D42" t="str">
        <f t="shared" si="1"/>
        <v>Cells(L,5).value=surface</v>
      </c>
    </row>
    <row r="43" spans="1:4" x14ac:dyDescent="0.25">
      <c r="A43" t="s">
        <v>5</v>
      </c>
      <c r="B43">
        <v>6</v>
      </c>
      <c r="C43" t="str">
        <f t="shared" si="0"/>
        <v>Me.controls("typologie")=Ws.Cells(Ligne,6)</v>
      </c>
      <c r="D43" t="str">
        <f t="shared" si="1"/>
        <v>Cells(L,6).value=typologie</v>
      </c>
    </row>
    <row r="44" spans="1:4" x14ac:dyDescent="0.25">
      <c r="A44" t="s">
        <v>6</v>
      </c>
      <c r="B44">
        <v>7</v>
      </c>
      <c r="C44" t="str">
        <f t="shared" si="0"/>
        <v>Me.controls("Centrale")=Ws.Cells(Ligne,7)</v>
      </c>
      <c r="D44" t="str">
        <f t="shared" si="1"/>
        <v>Cells(L,7).value=Centrale</v>
      </c>
    </row>
    <row r="45" spans="1:4" x14ac:dyDescent="0.25">
      <c r="A45" t="s">
        <v>964</v>
      </c>
      <c r="B45">
        <v>8</v>
      </c>
      <c r="C45" t="str">
        <f t="shared" si="0"/>
        <v>Me.controls("tranche_de_CA_mag")=Ws.Cells(Ligne,8)</v>
      </c>
      <c r="D45" t="str">
        <f t="shared" si="1"/>
        <v>Cells(L,8).value=tranche_de_CA_mag</v>
      </c>
    </row>
    <row r="46" spans="1:4" x14ac:dyDescent="0.25">
      <c r="A46" t="s">
        <v>965</v>
      </c>
      <c r="B46">
        <v>9</v>
      </c>
      <c r="C46" t="str">
        <f t="shared" si="0"/>
        <v>Me.controls("quota_TXT")=Ws.Cells(Ligne,9)</v>
      </c>
      <c r="D46" t="str">
        <f t="shared" si="1"/>
        <v>Cells(L,9).value=quota_TXT</v>
      </c>
    </row>
    <row r="47" spans="1:4" x14ac:dyDescent="0.25">
      <c r="A47" t="s">
        <v>966</v>
      </c>
      <c r="B47">
        <v>10</v>
      </c>
      <c r="C47" t="str">
        <f t="shared" si="0"/>
        <v>Me.controls("Ca_N")=Ws.Cells(Ligne,10)</v>
      </c>
      <c r="D47" t="str">
        <f t="shared" si="1"/>
        <v>Cells(L,10).value=Ca_N</v>
      </c>
    </row>
    <row r="49" spans="1:4" x14ac:dyDescent="0.25">
      <c r="A49" t="s">
        <v>973</v>
      </c>
      <c r="B49">
        <v>57</v>
      </c>
      <c r="C49" t="str">
        <f t="shared" si="0"/>
        <v>Me.controls("Vêtement_Layette_nb_elts")=Ws.Cells(Ligne,57)</v>
      </c>
      <c r="D49" t="str">
        <f t="shared" si="1"/>
        <v>Cells(L,57).value=Vêtement_Layette_nb_elts</v>
      </c>
    </row>
    <row r="50" spans="1:4" x14ac:dyDescent="0.25">
      <c r="A50" t="s">
        <v>974</v>
      </c>
      <c r="B50">
        <v>58</v>
      </c>
      <c r="C50" t="str">
        <f t="shared" si="0"/>
        <v>Me.controls("Vêtement_Layette_unité_de_mesure")=Ws.Cells(Ligne,58)</v>
      </c>
      <c r="D50" t="str">
        <f t="shared" si="1"/>
        <v>Cells(L,58).value=Vêtement_Layette_unité_de_mesure</v>
      </c>
    </row>
    <row r="51" spans="1:4" x14ac:dyDescent="0.25">
      <c r="A51" t="s">
        <v>975</v>
      </c>
      <c r="B51">
        <v>59</v>
      </c>
      <c r="C51" t="str">
        <f t="shared" si="0"/>
        <v>Me.controls("Vêtement_Layette_TA")=Ws.Cells(Ligne,59)</v>
      </c>
      <c r="D51" t="str">
        <f t="shared" si="1"/>
        <v>Cells(L,59).value=Vêtement_Layette_TA</v>
      </c>
    </row>
    <row r="52" spans="1:4" x14ac:dyDescent="0.25">
      <c r="A52" t="s">
        <v>976</v>
      </c>
      <c r="B52">
        <v>60</v>
      </c>
      <c r="C52" t="str">
        <f t="shared" si="0"/>
        <v>Me.controls("Vêtement_Enfant_nb_elts")=Ws.Cells(Ligne,60)</v>
      </c>
      <c r="D52" t="str">
        <f t="shared" si="1"/>
        <v>Cells(L,60).value=Vêtement_Enfant_nb_elts</v>
      </c>
    </row>
    <row r="53" spans="1:4" x14ac:dyDescent="0.25">
      <c r="A53" t="s">
        <v>977</v>
      </c>
      <c r="B53">
        <v>61</v>
      </c>
      <c r="C53" t="str">
        <f t="shared" si="0"/>
        <v>Me.controls("Vêtement_Enfant_unité_de_mesure")=Ws.Cells(Ligne,61)</v>
      </c>
      <c r="D53" t="str">
        <f t="shared" si="1"/>
        <v>Cells(L,61).value=Vêtement_Enfant_unité_de_mesure</v>
      </c>
    </row>
    <row r="54" spans="1:4" x14ac:dyDescent="0.25">
      <c r="A54" t="s">
        <v>978</v>
      </c>
      <c r="B54">
        <v>62</v>
      </c>
      <c r="C54" t="str">
        <f t="shared" si="0"/>
        <v>Me.controls("Vêtement_Enfant_TA")=Ws.Cells(Ligne,62)</v>
      </c>
      <c r="D54" t="str">
        <f t="shared" si="1"/>
        <v>Cells(L,62).value=Vêtement_Enfant_TA</v>
      </c>
    </row>
    <row r="55" spans="1:4" x14ac:dyDescent="0.25">
      <c r="A55" t="s">
        <v>979</v>
      </c>
      <c r="B55">
        <v>63</v>
      </c>
      <c r="C55" t="str">
        <f t="shared" si="0"/>
        <v>Me.controls("Vêtement_Femme_nb_elts")=Ws.Cells(Ligne,63)</v>
      </c>
      <c r="D55" t="str">
        <f t="shared" si="1"/>
        <v>Cells(L,63).value=Vêtement_Femme_nb_elts</v>
      </c>
    </row>
    <row r="56" spans="1:4" x14ac:dyDescent="0.25">
      <c r="A56" t="s">
        <v>980</v>
      </c>
      <c r="B56">
        <v>64</v>
      </c>
      <c r="C56" t="str">
        <f t="shared" si="0"/>
        <v>Me.controls("Vêtement_Femme_unité_de_mesure")=Ws.Cells(Ligne,64)</v>
      </c>
      <c r="D56" t="str">
        <f t="shared" si="1"/>
        <v>Cells(L,64).value=Vêtement_Femme_unité_de_mesure</v>
      </c>
    </row>
    <row r="57" spans="1:4" x14ac:dyDescent="0.25">
      <c r="A57" t="s">
        <v>981</v>
      </c>
      <c r="B57">
        <v>65</v>
      </c>
      <c r="C57" t="str">
        <f t="shared" si="0"/>
        <v>Me.controls("Vêtement_Femme_TA")=Ws.Cells(Ligne,65)</v>
      </c>
      <c r="D57" t="str">
        <f t="shared" si="1"/>
        <v>Cells(L,65).value=Vêtement_Femme_TA</v>
      </c>
    </row>
    <row r="58" spans="1:4" x14ac:dyDescent="0.25">
      <c r="A58" t="s">
        <v>982</v>
      </c>
      <c r="B58">
        <v>66</v>
      </c>
      <c r="C58" t="str">
        <f t="shared" si="0"/>
        <v>Me.controls("Vêtement_Homme_nb_elts")=Ws.Cells(Ligne,66)</v>
      </c>
      <c r="D58" t="str">
        <f t="shared" si="1"/>
        <v>Cells(L,66).value=Vêtement_Homme_nb_elts</v>
      </c>
    </row>
    <row r="59" spans="1:4" x14ac:dyDescent="0.25">
      <c r="A59" t="s">
        <v>983</v>
      </c>
      <c r="B59">
        <v>67</v>
      </c>
      <c r="C59" t="str">
        <f t="shared" si="0"/>
        <v>Me.controls("Vêtement_Homme_unité_de_mesure")=Ws.Cells(Ligne,67)</v>
      </c>
      <c r="D59" t="str">
        <f t="shared" si="1"/>
        <v>Cells(L,67).value=Vêtement_Homme_unité_de_mesure</v>
      </c>
    </row>
    <row r="60" spans="1:4" x14ac:dyDescent="0.25">
      <c r="A60" t="s">
        <v>984</v>
      </c>
      <c r="B60">
        <v>68</v>
      </c>
      <c r="C60" t="str">
        <f t="shared" si="0"/>
        <v>Me.controls("Vêtement_Homme_TA")=Ws.Cells(Ligne,68)</v>
      </c>
      <c r="D60" t="str">
        <f t="shared" si="1"/>
        <v>Cells(L,68).value=Vêtement_Homme_TA</v>
      </c>
    </row>
    <row r="61" spans="1:4" x14ac:dyDescent="0.25">
      <c r="A61" t="s">
        <v>985</v>
      </c>
      <c r="B61">
        <v>69</v>
      </c>
      <c r="C61" t="str">
        <f t="shared" si="0"/>
        <v>Me.controls("Nuit_layette_nb_elts")=Ws.Cells(Ligne,69)</v>
      </c>
      <c r="D61" t="str">
        <f t="shared" si="1"/>
        <v>Cells(L,69).value=Nuit_layette_nb_elts</v>
      </c>
    </row>
    <row r="62" spans="1:4" x14ac:dyDescent="0.25">
      <c r="A62" t="s">
        <v>986</v>
      </c>
      <c r="B62">
        <v>70</v>
      </c>
      <c r="C62" t="str">
        <f t="shared" si="0"/>
        <v>Me.controls("Nuit_layette_unité_de_mesure")=Ws.Cells(Ligne,70)</v>
      </c>
      <c r="D62" t="str">
        <f t="shared" si="1"/>
        <v>Cells(L,70).value=Nuit_layette_unité_de_mesure</v>
      </c>
    </row>
    <row r="63" spans="1:4" x14ac:dyDescent="0.25">
      <c r="A63" t="s">
        <v>987</v>
      </c>
      <c r="B63">
        <v>71</v>
      </c>
      <c r="C63" t="str">
        <f t="shared" si="0"/>
        <v>Me.controls("Nuit_layette_TA")=Ws.Cells(Ligne,71)</v>
      </c>
      <c r="D63" t="str">
        <f t="shared" si="1"/>
        <v>Cells(L,71).value=Nuit_layette_TA</v>
      </c>
    </row>
    <row r="64" spans="1:4" x14ac:dyDescent="0.25">
      <c r="A64" t="s">
        <v>988</v>
      </c>
      <c r="B64">
        <v>72</v>
      </c>
      <c r="C64" t="str">
        <f t="shared" si="0"/>
        <v>Me.controls("Nuit_enfant_nb_elts")=Ws.Cells(Ligne,72)</v>
      </c>
      <c r="D64" t="str">
        <f t="shared" si="1"/>
        <v>Cells(L,72).value=Nuit_enfant_nb_elts</v>
      </c>
    </row>
    <row r="65" spans="1:4" x14ac:dyDescent="0.25">
      <c r="A65" t="s">
        <v>989</v>
      </c>
      <c r="B65">
        <v>73</v>
      </c>
      <c r="C65" t="str">
        <f t="shared" si="0"/>
        <v>Me.controls("Nuit_enfant_unité_de_mesure")=Ws.Cells(Ligne,73)</v>
      </c>
      <c r="D65" t="str">
        <f t="shared" si="1"/>
        <v>Cells(L,73).value=Nuit_enfant_unité_de_mesure</v>
      </c>
    </row>
    <row r="66" spans="1:4" x14ac:dyDescent="0.25">
      <c r="A66" t="s">
        <v>990</v>
      </c>
      <c r="B66">
        <v>74</v>
      </c>
      <c r="C66" t="str">
        <f t="shared" ref="C66:C129" si="2">"Me.controls"&amp;"("&amp;""""&amp;$A66&amp;""""&amp;")"&amp;"=Ws.Cells(Ligne,"&amp;$B66&amp;")"</f>
        <v>Me.controls("Nuit_enfant_TA")=Ws.Cells(Ligne,74)</v>
      </c>
      <c r="D66" t="str">
        <f t="shared" ref="D66:D129" si="3">"Cells(L,"&amp;$B66&amp;").value="&amp;$A66</f>
        <v>Cells(L,74).value=Nuit_enfant_TA</v>
      </c>
    </row>
    <row r="67" spans="1:4" x14ac:dyDescent="0.25">
      <c r="A67" t="s">
        <v>991</v>
      </c>
      <c r="B67">
        <v>75</v>
      </c>
      <c r="C67" t="str">
        <f t="shared" si="2"/>
        <v>Me.controls("Nuit_femme_nb_elts")=Ws.Cells(Ligne,75)</v>
      </c>
      <c r="D67" t="str">
        <f t="shared" si="3"/>
        <v>Cells(L,75).value=Nuit_femme_nb_elts</v>
      </c>
    </row>
    <row r="68" spans="1:4" x14ac:dyDescent="0.25">
      <c r="A68" t="s">
        <v>992</v>
      </c>
      <c r="B68">
        <v>76</v>
      </c>
      <c r="C68" t="str">
        <f t="shared" si="2"/>
        <v>Me.controls("Nuit_femme_unité_de_mesure")=Ws.Cells(Ligne,76)</v>
      </c>
      <c r="D68" t="str">
        <f t="shared" si="3"/>
        <v>Cells(L,76).value=Nuit_femme_unité_de_mesure</v>
      </c>
    </row>
    <row r="69" spans="1:4" x14ac:dyDescent="0.25">
      <c r="A69" t="s">
        <v>993</v>
      </c>
      <c r="B69">
        <v>77</v>
      </c>
      <c r="C69" t="str">
        <f t="shared" si="2"/>
        <v>Me.controls("Nuit_femme_TA")=Ws.Cells(Ligne,77)</v>
      </c>
      <c r="D69" t="str">
        <f t="shared" si="3"/>
        <v>Cells(L,77).value=Nuit_femme_TA</v>
      </c>
    </row>
    <row r="70" spans="1:4" x14ac:dyDescent="0.25">
      <c r="A70" t="s">
        <v>994</v>
      </c>
      <c r="B70">
        <v>78</v>
      </c>
      <c r="C70" t="str">
        <f t="shared" si="2"/>
        <v>Me.controls("Nuit_homme_nb_elts")=Ws.Cells(Ligne,78)</v>
      </c>
      <c r="D70" t="str">
        <f t="shared" si="3"/>
        <v>Cells(L,78).value=Nuit_homme_nb_elts</v>
      </c>
    </row>
    <row r="71" spans="1:4" x14ac:dyDescent="0.25">
      <c r="A71" t="s">
        <v>995</v>
      </c>
      <c r="B71">
        <v>79</v>
      </c>
      <c r="C71" t="str">
        <f t="shared" si="2"/>
        <v>Me.controls("Nuit_homme_unité_de_mesure")=Ws.Cells(Ligne,79)</v>
      </c>
      <c r="D71" t="str">
        <f t="shared" si="3"/>
        <v>Cells(L,79).value=Nuit_homme_unité_de_mesure</v>
      </c>
    </row>
    <row r="72" spans="1:4" x14ac:dyDescent="0.25">
      <c r="A72" t="s">
        <v>996</v>
      </c>
      <c r="B72">
        <v>80</v>
      </c>
      <c r="C72" t="str">
        <f t="shared" si="2"/>
        <v>Me.controls("Nuit_homme_TA")=Ws.Cells(Ligne,80)</v>
      </c>
      <c r="D72" t="str">
        <f t="shared" si="3"/>
        <v>Cells(L,80).value=Nuit_homme_TA</v>
      </c>
    </row>
    <row r="73" spans="1:4" x14ac:dyDescent="0.25">
      <c r="A73" t="s">
        <v>997</v>
      </c>
      <c r="B73">
        <v>81</v>
      </c>
      <c r="C73" t="str">
        <f t="shared" si="2"/>
        <v>Me.controls("Bain_femme_nb_elts")=Ws.Cells(Ligne,81)</v>
      </c>
      <c r="D73" t="str">
        <f t="shared" si="3"/>
        <v>Cells(L,81).value=Bain_femme_nb_elts</v>
      </c>
    </row>
    <row r="74" spans="1:4" x14ac:dyDescent="0.25">
      <c r="A74" t="s">
        <v>998</v>
      </c>
      <c r="B74">
        <v>82</v>
      </c>
      <c r="C74" t="str">
        <f t="shared" si="2"/>
        <v>Me.controls("Bain_femme_unité_de_mesure")=Ws.Cells(Ligne,82)</v>
      </c>
      <c r="D74" t="str">
        <f t="shared" si="3"/>
        <v>Cells(L,82).value=Bain_femme_unité_de_mesure</v>
      </c>
    </row>
    <row r="75" spans="1:4" x14ac:dyDescent="0.25">
      <c r="A75" t="s">
        <v>999</v>
      </c>
      <c r="B75">
        <v>83</v>
      </c>
      <c r="C75" t="str">
        <f t="shared" si="2"/>
        <v>Me.controls("Bain_femme_TA")=Ws.Cells(Ligne,83)</v>
      </c>
      <c r="D75" t="str">
        <f t="shared" si="3"/>
        <v>Cells(L,83).value=Bain_femme_TA</v>
      </c>
    </row>
    <row r="76" spans="1:4" x14ac:dyDescent="0.25">
      <c r="A76" t="s">
        <v>1000</v>
      </c>
      <c r="B76">
        <v>84</v>
      </c>
      <c r="C76" t="str">
        <f t="shared" si="2"/>
        <v>Me.controls("Bain_homme_nb_elts")=Ws.Cells(Ligne,84)</v>
      </c>
      <c r="D76" t="str">
        <f t="shared" si="3"/>
        <v>Cells(L,84).value=Bain_homme_nb_elts</v>
      </c>
    </row>
    <row r="77" spans="1:4" x14ac:dyDescent="0.25">
      <c r="A77" t="s">
        <v>1001</v>
      </c>
      <c r="B77">
        <v>85</v>
      </c>
      <c r="C77" t="str">
        <f t="shared" si="2"/>
        <v>Me.controls("Bain_homme_unité_de_mesure")=Ws.Cells(Ligne,85)</v>
      </c>
      <c r="D77" t="str">
        <f t="shared" si="3"/>
        <v>Cells(L,85).value=Bain_homme_unité_de_mesure</v>
      </c>
    </row>
    <row r="78" spans="1:4" x14ac:dyDescent="0.25">
      <c r="A78" t="s">
        <v>1002</v>
      </c>
      <c r="B78">
        <v>86</v>
      </c>
      <c r="C78" t="str">
        <f t="shared" si="2"/>
        <v>Me.controls("Bain_homme_TA")=Ws.Cells(Ligne,86)</v>
      </c>
      <c r="D78" t="str">
        <f t="shared" si="3"/>
        <v>Cells(L,86).value=Bain_homme_TA</v>
      </c>
    </row>
    <row r="79" spans="1:4" x14ac:dyDescent="0.25">
      <c r="A79" t="s">
        <v>1003</v>
      </c>
      <c r="B79">
        <v>87</v>
      </c>
      <c r="C79" t="str">
        <f t="shared" si="2"/>
        <v>Me.controls("Bain_enfant_nb_elts")=Ws.Cells(Ligne,87)</v>
      </c>
      <c r="D79" t="str">
        <f t="shared" si="3"/>
        <v>Cells(L,87).value=Bain_enfant_nb_elts</v>
      </c>
    </row>
    <row r="80" spans="1:4" x14ac:dyDescent="0.25">
      <c r="A80" t="s">
        <v>1004</v>
      </c>
      <c r="B80">
        <v>88</v>
      </c>
      <c r="C80" t="str">
        <f t="shared" si="2"/>
        <v>Me.controls("Bain_enfant_unité_de_mesure")=Ws.Cells(Ligne,88)</v>
      </c>
      <c r="D80" t="str">
        <f t="shared" si="3"/>
        <v>Cells(L,88).value=Bain_enfant_unité_de_mesure</v>
      </c>
    </row>
    <row r="81" spans="1:4" x14ac:dyDescent="0.25">
      <c r="A81" t="s">
        <v>1005</v>
      </c>
      <c r="B81">
        <v>89</v>
      </c>
      <c r="C81" t="str">
        <f t="shared" si="2"/>
        <v>Me.controls("Bain_enfant_TA")=Ws.Cells(Ligne,89)</v>
      </c>
      <c r="D81" t="str">
        <f t="shared" si="3"/>
        <v>Cells(L,89).value=Bain_enfant_TA</v>
      </c>
    </row>
    <row r="82" spans="1:4" x14ac:dyDescent="0.25">
      <c r="A82" t="s">
        <v>1006</v>
      </c>
      <c r="B82">
        <v>90</v>
      </c>
      <c r="C82" t="str">
        <f t="shared" si="2"/>
        <v>Me.controls("Bain_layette_nb_elts")=Ws.Cells(Ligne,90)</v>
      </c>
      <c r="D82" t="str">
        <f t="shared" si="3"/>
        <v>Cells(L,90).value=Bain_layette_nb_elts</v>
      </c>
    </row>
    <row r="83" spans="1:4" x14ac:dyDescent="0.25">
      <c r="A83" t="s">
        <v>1007</v>
      </c>
      <c r="B83">
        <v>91</v>
      </c>
      <c r="C83" t="str">
        <f t="shared" si="2"/>
        <v>Me.controls("Bain_layette_unité_de_mesure")=Ws.Cells(Ligne,91)</v>
      </c>
      <c r="D83" t="str">
        <f t="shared" si="3"/>
        <v>Cells(L,91).value=Bain_layette_unité_de_mesure</v>
      </c>
    </row>
    <row r="84" spans="1:4" x14ac:dyDescent="0.25">
      <c r="A84" t="s">
        <v>1008</v>
      </c>
      <c r="B84">
        <v>92</v>
      </c>
      <c r="C84" t="str">
        <f t="shared" si="2"/>
        <v>Me.controls("Bain_layette_TA")=Ws.Cells(Ligne,92)</v>
      </c>
      <c r="D84" t="str">
        <f t="shared" si="3"/>
        <v>Cells(L,92).value=Bain_layette_TA</v>
      </c>
    </row>
    <row r="85" spans="1:4" x14ac:dyDescent="0.25">
      <c r="A85" t="s">
        <v>1009</v>
      </c>
      <c r="B85">
        <v>93</v>
      </c>
      <c r="C85" t="str">
        <f t="shared" si="2"/>
        <v>Me.controls("Dessous_nb_elts")=Ws.Cells(Ligne,93)</v>
      </c>
      <c r="D85" t="str">
        <f t="shared" si="3"/>
        <v>Cells(L,93).value=Dessous_nb_elts</v>
      </c>
    </row>
    <row r="86" spans="1:4" x14ac:dyDescent="0.25">
      <c r="A86" t="s">
        <v>1010</v>
      </c>
      <c r="B86">
        <v>94</v>
      </c>
      <c r="C86" t="str">
        <f t="shared" si="2"/>
        <v>Me.controls("Dessous_unité_de_mesure")=Ws.Cells(Ligne,94)</v>
      </c>
      <c r="D86" t="str">
        <f t="shared" si="3"/>
        <v>Cells(L,94).value=Dessous_unité_de_mesure</v>
      </c>
    </row>
    <row r="87" spans="1:4" x14ac:dyDescent="0.25">
      <c r="A87" t="s">
        <v>967</v>
      </c>
      <c r="B87">
        <v>95</v>
      </c>
      <c r="C87" t="str">
        <f t="shared" si="2"/>
        <v>Me.controls("Dessous_TA")=Ws.Cells(Ligne,95)</v>
      </c>
      <c r="D87" t="str">
        <f t="shared" si="3"/>
        <v>Cells(L,95).value=Dessous_TA</v>
      </c>
    </row>
    <row r="88" spans="1:4" x14ac:dyDescent="0.25">
      <c r="A88" t="s">
        <v>1011</v>
      </c>
      <c r="B88">
        <v>96</v>
      </c>
      <c r="C88" t="str">
        <f t="shared" si="2"/>
        <v>Me.controls("Sous_vêtement_Layette_nb_elts")=Ws.Cells(Ligne,96)</v>
      </c>
      <c r="D88" t="str">
        <f t="shared" si="3"/>
        <v>Cells(L,96).value=Sous_vêtement_Layette_nb_elts</v>
      </c>
    </row>
    <row r="89" spans="1:4" x14ac:dyDescent="0.25">
      <c r="A89" t="s">
        <v>1012</v>
      </c>
      <c r="B89">
        <v>97</v>
      </c>
      <c r="C89" t="str">
        <f t="shared" si="2"/>
        <v>Me.controls("Sous_vêtement_Layette_unité_de_mesure")=Ws.Cells(Ligne,97)</v>
      </c>
      <c r="D89" t="str">
        <f t="shared" si="3"/>
        <v>Cells(L,97).value=Sous_vêtement_Layette_unité_de_mesure</v>
      </c>
    </row>
    <row r="90" spans="1:4" x14ac:dyDescent="0.25">
      <c r="A90" t="s">
        <v>1013</v>
      </c>
      <c r="B90">
        <v>98</v>
      </c>
      <c r="C90" t="str">
        <f t="shared" si="2"/>
        <v>Me.controls("Sous_vêtement_Layette_TA")=Ws.Cells(Ligne,98)</v>
      </c>
      <c r="D90" t="str">
        <f t="shared" si="3"/>
        <v>Cells(L,98).value=Sous_vêtement_Layette_TA</v>
      </c>
    </row>
    <row r="91" spans="1:4" x14ac:dyDescent="0.25">
      <c r="A91" t="s">
        <v>1014</v>
      </c>
      <c r="B91">
        <v>99</v>
      </c>
      <c r="C91" t="str">
        <f t="shared" si="2"/>
        <v>Me.controls("Sous_vêtement_Enfant_nb_elts")=Ws.Cells(Ligne,99)</v>
      </c>
      <c r="D91" t="str">
        <f t="shared" si="3"/>
        <v>Cells(L,99).value=Sous_vêtement_Enfant_nb_elts</v>
      </c>
    </row>
    <row r="92" spans="1:4" x14ac:dyDescent="0.25">
      <c r="A92" t="s">
        <v>1015</v>
      </c>
      <c r="B92">
        <v>100</v>
      </c>
      <c r="C92" t="str">
        <f t="shared" si="2"/>
        <v>Me.controls("Sous_vêtement_Enfant_unité_de_mesure")=Ws.Cells(Ligne,100)</v>
      </c>
      <c r="D92" t="str">
        <f t="shared" si="3"/>
        <v>Cells(L,100).value=Sous_vêtement_Enfant_unité_de_mesure</v>
      </c>
    </row>
    <row r="93" spans="1:4" x14ac:dyDescent="0.25">
      <c r="A93" t="s">
        <v>1016</v>
      </c>
      <c r="B93">
        <v>101</v>
      </c>
      <c r="C93" t="str">
        <f t="shared" si="2"/>
        <v>Me.controls("Sous_vêtement_Enfant_TA")=Ws.Cells(Ligne,101)</v>
      </c>
      <c r="D93" t="str">
        <f t="shared" si="3"/>
        <v>Cells(L,101).value=Sous_vêtement_Enfant_TA</v>
      </c>
    </row>
    <row r="94" spans="1:4" x14ac:dyDescent="0.25">
      <c r="A94" t="s">
        <v>1017</v>
      </c>
      <c r="B94">
        <v>102</v>
      </c>
      <c r="C94" t="str">
        <f t="shared" si="2"/>
        <v>Me.controls("Sous_vêtement_Femme_nb_elts")=Ws.Cells(Ligne,102)</v>
      </c>
      <c r="D94" t="str">
        <f t="shared" si="3"/>
        <v>Cells(L,102).value=Sous_vêtement_Femme_nb_elts</v>
      </c>
    </row>
    <row r="95" spans="1:4" x14ac:dyDescent="0.25">
      <c r="A95" t="s">
        <v>1018</v>
      </c>
      <c r="B95">
        <v>103</v>
      </c>
      <c r="C95" t="str">
        <f t="shared" si="2"/>
        <v>Me.controls("Sous_vêtement_Femme_unité_de_mesure")=Ws.Cells(Ligne,103)</v>
      </c>
      <c r="D95" t="str">
        <f t="shared" si="3"/>
        <v>Cells(L,103).value=Sous_vêtement_Femme_unité_de_mesure</v>
      </c>
    </row>
    <row r="96" spans="1:4" x14ac:dyDescent="0.25">
      <c r="A96" t="s">
        <v>1019</v>
      </c>
      <c r="B96">
        <v>104</v>
      </c>
      <c r="C96" t="str">
        <f t="shared" si="2"/>
        <v>Me.controls("Sous_vêtement_Femme_TA")=Ws.Cells(Ligne,104)</v>
      </c>
      <c r="D96" t="str">
        <f t="shared" si="3"/>
        <v>Cells(L,104).value=Sous_vêtement_Femme_TA</v>
      </c>
    </row>
    <row r="97" spans="1:4" x14ac:dyDescent="0.25">
      <c r="A97" t="s">
        <v>1020</v>
      </c>
      <c r="B97">
        <v>105</v>
      </c>
      <c r="C97" t="str">
        <f t="shared" si="2"/>
        <v>Me.controls("Sous_vêtement_Homme_nb_elts")=Ws.Cells(Ligne,105)</v>
      </c>
      <c r="D97" t="str">
        <f t="shared" si="3"/>
        <v>Cells(L,105).value=Sous_vêtement_Homme_nb_elts</v>
      </c>
    </row>
    <row r="98" spans="1:4" x14ac:dyDescent="0.25">
      <c r="A98" t="s">
        <v>1021</v>
      </c>
      <c r="B98">
        <v>106</v>
      </c>
      <c r="C98" t="str">
        <f t="shared" si="2"/>
        <v>Me.controls("Sous_vêtement_Homme_unité_de_mesure")=Ws.Cells(Ligne,106)</v>
      </c>
      <c r="D98" t="str">
        <f t="shared" si="3"/>
        <v>Cells(L,106).value=Sous_vêtement_Homme_unité_de_mesure</v>
      </c>
    </row>
    <row r="99" spans="1:4" x14ac:dyDescent="0.25">
      <c r="A99" t="s">
        <v>1022</v>
      </c>
      <c r="B99">
        <v>107</v>
      </c>
      <c r="C99" t="str">
        <f t="shared" si="2"/>
        <v>Me.controls("Sous_vêtement_Homme_TA")=Ws.Cells(Ligne,107)</v>
      </c>
      <c r="D99" t="str">
        <f t="shared" si="3"/>
        <v>Cells(L,107).value=Sous_vêtement_Homme_TA</v>
      </c>
    </row>
    <row r="100" spans="1:4" x14ac:dyDescent="0.25">
      <c r="A100" t="s">
        <v>1023</v>
      </c>
      <c r="B100">
        <v>108</v>
      </c>
      <c r="C100" t="str">
        <f t="shared" si="2"/>
        <v>Me.controls("Chaussettes_femme_nb_elts")=Ws.Cells(Ligne,108)</v>
      </c>
      <c r="D100" t="str">
        <f t="shared" si="3"/>
        <v>Cells(L,108).value=Chaussettes_femme_nb_elts</v>
      </c>
    </row>
    <row r="101" spans="1:4" x14ac:dyDescent="0.25">
      <c r="A101" t="s">
        <v>1024</v>
      </c>
      <c r="B101">
        <v>109</v>
      </c>
      <c r="C101" t="str">
        <f t="shared" si="2"/>
        <v>Me.controls("Chaussettes_femme_unité_de_mesure")=Ws.Cells(Ligne,109)</v>
      </c>
      <c r="D101" t="str">
        <f t="shared" si="3"/>
        <v>Cells(L,109).value=Chaussettes_femme_unité_de_mesure</v>
      </c>
    </row>
    <row r="102" spans="1:4" x14ac:dyDescent="0.25">
      <c r="A102" t="s">
        <v>1025</v>
      </c>
      <c r="B102">
        <v>110</v>
      </c>
      <c r="C102" t="str">
        <f t="shared" si="2"/>
        <v>Me.controls("Chaussettes_femme_TA")=Ws.Cells(Ligne,110)</v>
      </c>
      <c r="D102" t="str">
        <f t="shared" si="3"/>
        <v>Cells(L,110).value=Chaussettes_femme_TA</v>
      </c>
    </row>
    <row r="103" spans="1:4" x14ac:dyDescent="0.25">
      <c r="A103" t="s">
        <v>1026</v>
      </c>
      <c r="B103">
        <v>111</v>
      </c>
      <c r="C103" t="str">
        <f t="shared" si="2"/>
        <v>Me.controls("Chaussettes_homme_nb_elts")=Ws.Cells(Ligne,111)</v>
      </c>
      <c r="D103" t="str">
        <f t="shared" si="3"/>
        <v>Cells(L,111).value=Chaussettes_homme_nb_elts</v>
      </c>
    </row>
    <row r="104" spans="1:4" x14ac:dyDescent="0.25">
      <c r="A104" t="s">
        <v>1027</v>
      </c>
      <c r="B104">
        <v>112</v>
      </c>
      <c r="C104" t="str">
        <f t="shared" si="2"/>
        <v>Me.controls("Chaussettes_homme_unité_de_mesure")=Ws.Cells(Ligne,112)</v>
      </c>
      <c r="D104" t="str">
        <f t="shared" si="3"/>
        <v>Cells(L,112).value=Chaussettes_homme_unité_de_mesure</v>
      </c>
    </row>
    <row r="105" spans="1:4" x14ac:dyDescent="0.25">
      <c r="A105" t="s">
        <v>1028</v>
      </c>
      <c r="B105">
        <v>113</v>
      </c>
      <c r="C105" t="str">
        <f t="shared" si="2"/>
        <v>Me.controls("Chaussettes_homme_TA")=Ws.Cells(Ligne,113)</v>
      </c>
      <c r="D105" t="str">
        <f t="shared" si="3"/>
        <v>Cells(L,113).value=Chaussettes_homme_TA</v>
      </c>
    </row>
    <row r="106" spans="1:4" x14ac:dyDescent="0.25">
      <c r="A106" t="s">
        <v>1029</v>
      </c>
      <c r="B106">
        <v>114</v>
      </c>
      <c r="C106" t="str">
        <f t="shared" si="2"/>
        <v>Me.controls("Chaussettes_layette_nb_elts")=Ws.Cells(Ligne,114)</v>
      </c>
      <c r="D106" t="str">
        <f t="shared" si="3"/>
        <v>Cells(L,114).value=Chaussettes_layette_nb_elts</v>
      </c>
    </row>
    <row r="107" spans="1:4" x14ac:dyDescent="0.25">
      <c r="A107" t="s">
        <v>1030</v>
      </c>
      <c r="B107">
        <v>115</v>
      </c>
      <c r="C107" t="str">
        <f t="shared" si="2"/>
        <v>Me.controls("Chaussettes_layette_unité_de_mesure")=Ws.Cells(Ligne,115)</v>
      </c>
      <c r="D107" t="str">
        <f t="shared" si="3"/>
        <v>Cells(L,115).value=Chaussettes_layette_unité_de_mesure</v>
      </c>
    </row>
    <row r="108" spans="1:4" x14ac:dyDescent="0.25">
      <c r="A108" t="s">
        <v>1031</v>
      </c>
      <c r="B108">
        <v>116</v>
      </c>
      <c r="C108" t="str">
        <f t="shared" si="2"/>
        <v>Me.controls("Chaussettes_layette_TA")=Ws.Cells(Ligne,116)</v>
      </c>
      <c r="D108" t="str">
        <f t="shared" si="3"/>
        <v>Cells(L,116).value=Chaussettes_layette_TA</v>
      </c>
    </row>
    <row r="109" spans="1:4" x14ac:dyDescent="0.25">
      <c r="A109" t="s">
        <v>1032</v>
      </c>
      <c r="B109">
        <v>117</v>
      </c>
      <c r="C109" t="str">
        <f t="shared" si="2"/>
        <v>Me.controls("Chaussettes_enfant_nb_elts")=Ws.Cells(Ligne,117)</v>
      </c>
      <c r="D109" t="str">
        <f t="shared" si="3"/>
        <v>Cells(L,117).value=Chaussettes_enfant_nb_elts</v>
      </c>
    </row>
    <row r="110" spans="1:4" x14ac:dyDescent="0.25">
      <c r="A110" t="s">
        <v>1033</v>
      </c>
      <c r="B110">
        <v>118</v>
      </c>
      <c r="C110" t="str">
        <f t="shared" si="2"/>
        <v>Me.controls("Chaussettes_enfant_unité_de_mesure")=Ws.Cells(Ligne,118)</v>
      </c>
      <c r="D110" t="str">
        <f t="shared" si="3"/>
        <v>Cells(L,118).value=Chaussettes_enfant_unité_de_mesure</v>
      </c>
    </row>
    <row r="111" spans="1:4" x14ac:dyDescent="0.25">
      <c r="A111" t="s">
        <v>1034</v>
      </c>
      <c r="B111">
        <v>119</v>
      </c>
      <c r="C111" t="str">
        <f t="shared" si="2"/>
        <v>Me.controls("Chaussettes_enfant_TA")=Ws.Cells(Ligne,119)</v>
      </c>
      <c r="D111" t="str">
        <f t="shared" si="3"/>
        <v>Cells(L,119).value=Chaussettes_enfant_TA</v>
      </c>
    </row>
    <row r="112" spans="1:4" x14ac:dyDescent="0.25">
      <c r="A112" t="s">
        <v>1035</v>
      </c>
      <c r="B112">
        <v>120</v>
      </c>
      <c r="C112" t="str">
        <f t="shared" si="2"/>
        <v>Me.controls("Collants_pegbordable_nb_elts")=Ws.Cells(Ligne,120)</v>
      </c>
      <c r="D112" t="str">
        <f t="shared" si="3"/>
        <v>Cells(L,120).value=Collants_pegbordable_nb_elts</v>
      </c>
    </row>
    <row r="113" spans="1:4" x14ac:dyDescent="0.25">
      <c r="A113" t="s">
        <v>1036</v>
      </c>
      <c r="B113">
        <v>121</v>
      </c>
      <c r="C113" t="str">
        <f t="shared" si="2"/>
        <v>Me.controls("Collants_pegbordable_unité_de_mesure")=Ws.Cells(Ligne,121)</v>
      </c>
      <c r="D113" t="str">
        <f t="shared" si="3"/>
        <v>Cells(L,121).value=Collants_pegbordable_unité_de_mesure</v>
      </c>
    </row>
    <row r="114" spans="1:4" x14ac:dyDescent="0.25">
      <c r="A114" t="s">
        <v>1037</v>
      </c>
      <c r="B114">
        <v>122</v>
      </c>
      <c r="C114" t="str">
        <f t="shared" si="2"/>
        <v>Me.controls("Collants_pegbordable_TA")=Ws.Cells(Ligne,122)</v>
      </c>
      <c r="D114" t="str">
        <f t="shared" si="3"/>
        <v>Cells(L,122).value=Collants_pegbordable_TA</v>
      </c>
    </row>
    <row r="115" spans="1:4" x14ac:dyDescent="0.25">
      <c r="A115" t="s">
        <v>1038</v>
      </c>
      <c r="B115">
        <v>123</v>
      </c>
      <c r="C115" t="str">
        <f t="shared" si="2"/>
        <v>Me.controls("Collants_tablette_nb_elts")=Ws.Cells(Ligne,123)</v>
      </c>
      <c r="D115" t="str">
        <f t="shared" si="3"/>
        <v>Cells(L,123).value=Collants_tablette_nb_elts</v>
      </c>
    </row>
    <row r="116" spans="1:4" x14ac:dyDescent="0.25">
      <c r="A116" t="s">
        <v>1039</v>
      </c>
      <c r="B116">
        <v>124</v>
      </c>
      <c r="C116" t="str">
        <f t="shared" si="2"/>
        <v>Me.controls("Collants_tablette_unité_de_mesure")=Ws.Cells(Ligne,124)</v>
      </c>
      <c r="D116" t="str">
        <f t="shared" si="3"/>
        <v>Cells(L,124).value=Collants_tablette_unité_de_mesure</v>
      </c>
    </row>
    <row r="117" spans="1:4" x14ac:dyDescent="0.25">
      <c r="A117" t="s">
        <v>1040</v>
      </c>
      <c r="B117">
        <v>125</v>
      </c>
      <c r="C117" t="str">
        <f t="shared" si="2"/>
        <v>Me.controls("Collants_tablette_TA")=Ws.Cells(Ligne,125)</v>
      </c>
      <c r="D117" t="str">
        <f t="shared" si="3"/>
        <v>Cells(L,125).value=Collants_tablette_TA</v>
      </c>
    </row>
    <row r="118" spans="1:4" x14ac:dyDescent="0.25">
      <c r="A118" t="s">
        <v>1041</v>
      </c>
      <c r="B118">
        <v>126</v>
      </c>
      <c r="C118" t="str">
        <f t="shared" si="2"/>
        <v>Me.controls("Mercerie_nb_elts")=Ws.Cells(Ligne,126)</v>
      </c>
      <c r="D118" t="str">
        <f t="shared" si="3"/>
        <v>Cells(L,126).value=Mercerie_nb_elts</v>
      </c>
    </row>
    <row r="119" spans="1:4" x14ac:dyDescent="0.25">
      <c r="A119" t="s">
        <v>1042</v>
      </c>
      <c r="B119">
        <v>127</v>
      </c>
      <c r="C119" t="str">
        <f t="shared" si="2"/>
        <v>Me.controls("Mercerie_unité_de_mesure")=Ws.Cells(Ligne,127)</v>
      </c>
      <c r="D119" t="str">
        <f t="shared" si="3"/>
        <v>Cells(L,127).value=Mercerie_unité_de_mesure</v>
      </c>
    </row>
    <row r="120" spans="1:4" x14ac:dyDescent="0.25">
      <c r="A120" t="s">
        <v>968</v>
      </c>
      <c r="B120">
        <v>128</v>
      </c>
      <c r="C120" t="str">
        <f t="shared" si="2"/>
        <v>Me.controls("Mercerie_TA")=Ws.Cells(Ligne,128)</v>
      </c>
      <c r="D120" t="str">
        <f t="shared" si="3"/>
        <v>Cells(L,128).value=Mercerie_TA</v>
      </c>
    </row>
    <row r="121" spans="1:4" x14ac:dyDescent="0.25">
      <c r="A121" t="s">
        <v>1043</v>
      </c>
      <c r="B121">
        <v>129</v>
      </c>
      <c r="C121" t="str">
        <f t="shared" si="2"/>
        <v>Me.controls("Semelles_lacets_nb_elts")=Ws.Cells(Ligne,129)</v>
      </c>
      <c r="D121" t="str">
        <f t="shared" si="3"/>
        <v>Cells(L,129).value=Semelles_lacets_nb_elts</v>
      </c>
    </row>
    <row r="122" spans="1:4" x14ac:dyDescent="0.25">
      <c r="A122" t="s">
        <v>1044</v>
      </c>
      <c r="B122">
        <v>130</v>
      </c>
      <c r="C122" t="str">
        <f t="shared" si="2"/>
        <v>Me.controls("Semelles_lacets_unité_de_mesure")=Ws.Cells(Ligne,130)</v>
      </c>
      <c r="D122" t="str">
        <f t="shared" si="3"/>
        <v>Cells(L,130).value=Semelles_lacets_unité_de_mesure</v>
      </c>
    </row>
    <row r="123" spans="1:4" x14ac:dyDescent="0.25">
      <c r="A123" t="s">
        <v>1045</v>
      </c>
      <c r="B123">
        <v>131</v>
      </c>
      <c r="C123" t="str">
        <f t="shared" si="2"/>
        <v>Me.controls("Semelles_lacets_TA")=Ws.Cells(Ligne,131)</v>
      </c>
      <c r="D123" t="str">
        <f t="shared" si="3"/>
        <v>Cells(L,131).value=Semelles_lacets_TA</v>
      </c>
    </row>
    <row r="124" spans="1:4" x14ac:dyDescent="0.25">
      <c r="A124" t="s">
        <v>1046</v>
      </c>
      <c r="B124">
        <v>132</v>
      </c>
      <c r="C124" t="str">
        <f t="shared" si="2"/>
        <v>Me.controls("Equipement_nb_elts")=Ws.Cells(Ligne,132)</v>
      </c>
      <c r="D124" t="str">
        <f t="shared" si="3"/>
        <v>Cells(L,132).value=Equipement_nb_elts</v>
      </c>
    </row>
    <row r="125" spans="1:4" x14ac:dyDescent="0.25">
      <c r="A125" t="s">
        <v>1047</v>
      </c>
      <c r="B125">
        <v>133</v>
      </c>
      <c r="C125" t="str">
        <f t="shared" si="2"/>
        <v>Me.controls("Equipement_unité_de_mesure")=Ws.Cells(Ligne,133)</v>
      </c>
      <c r="D125" t="str">
        <f t="shared" si="3"/>
        <v>Cells(L,133).value=Equipement_unité_de_mesure</v>
      </c>
    </row>
    <row r="126" spans="1:4" x14ac:dyDescent="0.25">
      <c r="A126" t="s">
        <v>969</v>
      </c>
      <c r="B126">
        <v>134</v>
      </c>
      <c r="C126" t="str">
        <f t="shared" si="2"/>
        <v>Me.controls("Equipement_TA")=Ws.Cells(Ligne,134)</v>
      </c>
      <c r="D126" t="str">
        <f t="shared" si="3"/>
        <v>Cells(L,134).value=Equipement_TA</v>
      </c>
    </row>
    <row r="127" spans="1:4" x14ac:dyDescent="0.25">
      <c r="A127" t="s">
        <v>1048</v>
      </c>
      <c r="B127">
        <v>135</v>
      </c>
      <c r="C127" t="str">
        <f t="shared" si="2"/>
        <v>Me.controls("Linge_de_maison_Gros_blanc_nb_elts")=Ws.Cells(Ligne,135)</v>
      </c>
      <c r="D127" t="str">
        <f t="shared" si="3"/>
        <v>Cells(L,135).value=Linge_de_maison_Gros_blanc_nb_elts</v>
      </c>
    </row>
    <row r="128" spans="1:4" x14ac:dyDescent="0.25">
      <c r="A128" t="s">
        <v>1049</v>
      </c>
      <c r="B128">
        <v>136</v>
      </c>
      <c r="C128" t="str">
        <f t="shared" si="2"/>
        <v>Me.controls("Linge_de_maison_Gros_blanc_unité_de_mesure")=Ws.Cells(Ligne,136)</v>
      </c>
      <c r="D128" t="str">
        <f t="shared" si="3"/>
        <v>Cells(L,136).value=Linge_de_maison_Gros_blanc_unité_de_mesure</v>
      </c>
    </row>
    <row r="129" spans="1:4" x14ac:dyDescent="0.25">
      <c r="A129" t="s">
        <v>1050</v>
      </c>
      <c r="B129">
        <v>137</v>
      </c>
      <c r="C129" t="str">
        <f t="shared" si="2"/>
        <v>Me.controls("Linge_de_maison_Gros_blanc_TA")=Ws.Cells(Ligne,137)</v>
      </c>
      <c r="D129" t="str">
        <f t="shared" si="3"/>
        <v>Cells(L,137).value=Linge_de_maison_Gros_blanc_TA</v>
      </c>
    </row>
    <row r="130" spans="1:4" x14ac:dyDescent="0.25">
      <c r="A130" t="s">
        <v>1051</v>
      </c>
      <c r="B130">
        <v>138</v>
      </c>
      <c r="C130" t="str">
        <f t="shared" ref="C130:C156" si="4">"Me.controls"&amp;"("&amp;""""&amp;$A130&amp;""""&amp;")"&amp;"=Ws.Cells(Ligne,"&amp;$B130&amp;")"</f>
        <v>Me.controls("Linge_de_maison_ldl_nb_elts")=Ws.Cells(Ligne,138)</v>
      </c>
      <c r="D130" t="str">
        <f t="shared" ref="D130:D156" si="5">"Cells(L,"&amp;$B130&amp;").value="&amp;$A130</f>
        <v>Cells(L,138).value=Linge_de_maison_ldl_nb_elts</v>
      </c>
    </row>
    <row r="131" spans="1:4" x14ac:dyDescent="0.25">
      <c r="A131" t="s">
        <v>1052</v>
      </c>
      <c r="B131">
        <v>139</v>
      </c>
      <c r="C131" t="str">
        <f t="shared" si="4"/>
        <v>Me.controls("Linge_de_maison_ldl_unité_de_mesure")=Ws.Cells(Ligne,139)</v>
      </c>
      <c r="D131" t="str">
        <f t="shared" si="5"/>
        <v>Cells(L,139).value=Linge_de_maison_ldl_unité_de_mesure</v>
      </c>
    </row>
    <row r="132" spans="1:4" x14ac:dyDescent="0.25">
      <c r="A132" t="s">
        <v>1053</v>
      </c>
      <c r="B132">
        <v>140</v>
      </c>
      <c r="C132" t="str">
        <f t="shared" si="4"/>
        <v>Me.controls("Linge_de_maison_ldl_TA")=Ws.Cells(Ligne,140)</v>
      </c>
      <c r="D132" t="str">
        <f t="shared" si="5"/>
        <v>Cells(L,140).value=Linge_de_maison_ldl_TA</v>
      </c>
    </row>
    <row r="133" spans="1:4" x14ac:dyDescent="0.25">
      <c r="A133" t="s">
        <v>1054</v>
      </c>
      <c r="B133">
        <v>141</v>
      </c>
      <c r="C133" t="str">
        <f t="shared" si="4"/>
        <v>Me.controls("Linge_de_maison_linge_de_toilette_nb_elts")=Ws.Cells(Ligne,141)</v>
      </c>
      <c r="D133" t="str">
        <f t="shared" si="5"/>
        <v>Cells(L,141).value=Linge_de_maison_linge_de_toilette_nb_elts</v>
      </c>
    </row>
    <row r="134" spans="1:4" x14ac:dyDescent="0.25">
      <c r="A134" t="s">
        <v>1055</v>
      </c>
      <c r="B134">
        <v>142</v>
      </c>
      <c r="C134" t="str">
        <f t="shared" si="4"/>
        <v>Me.controls("Linge_de_maison_linge_de_toilette_unité_de_mesure")=Ws.Cells(Ligne,142)</v>
      </c>
      <c r="D134" t="str">
        <f t="shared" si="5"/>
        <v>Cells(L,142).value=Linge_de_maison_linge_de_toilette_unité_de_mesure</v>
      </c>
    </row>
    <row r="135" spans="1:4" x14ac:dyDescent="0.25">
      <c r="A135" t="s">
        <v>1056</v>
      </c>
      <c r="B135">
        <v>143</v>
      </c>
      <c r="C135" t="str">
        <f t="shared" si="4"/>
        <v>Me.controls("Linge_de_maison_linge_de_toilette_TA")=Ws.Cells(Ligne,143)</v>
      </c>
      <c r="D135" t="str">
        <f t="shared" si="5"/>
        <v>Cells(L,143).value=Linge_de_maison_linge_de_toilette_TA</v>
      </c>
    </row>
    <row r="136" spans="1:4" x14ac:dyDescent="0.25">
      <c r="A136" t="s">
        <v>1057</v>
      </c>
      <c r="B136">
        <v>144</v>
      </c>
      <c r="C136" t="str">
        <f t="shared" si="4"/>
        <v>Me.controls("Linge_de_maison_office_nb_elts")=Ws.Cells(Ligne,144)</v>
      </c>
      <c r="D136" t="str">
        <f t="shared" si="5"/>
        <v>Cells(L,144).value=Linge_de_maison_office_nb_elts</v>
      </c>
    </row>
    <row r="137" spans="1:4" x14ac:dyDescent="0.25">
      <c r="A137" t="s">
        <v>1058</v>
      </c>
      <c r="B137">
        <v>145</v>
      </c>
      <c r="C137" t="str">
        <f t="shared" si="4"/>
        <v>Me.controls("Linge_de_maison_office_unité_de_mesure")=Ws.Cells(Ligne,145)</v>
      </c>
      <c r="D137" t="str">
        <f t="shared" si="5"/>
        <v>Cells(L,145).value=Linge_de_maison_office_unité_de_mesure</v>
      </c>
    </row>
    <row r="138" spans="1:4" x14ac:dyDescent="0.25">
      <c r="A138" t="s">
        <v>1059</v>
      </c>
      <c r="B138">
        <v>146</v>
      </c>
      <c r="C138" t="str">
        <f t="shared" si="4"/>
        <v>Me.controls("Linge_de_maison_office_TA")=Ws.Cells(Ligne,146)</v>
      </c>
      <c r="D138" t="str">
        <f t="shared" si="5"/>
        <v>Cells(L,146).value=Linge_de_maison_office_TA</v>
      </c>
    </row>
    <row r="139" spans="1:4" x14ac:dyDescent="0.25">
      <c r="A139" t="s">
        <v>1060</v>
      </c>
      <c r="B139">
        <v>147</v>
      </c>
      <c r="C139" t="str">
        <f t="shared" si="4"/>
        <v>Me.controls("Linge_de_maison_déco_nb_elts")=Ws.Cells(Ligne,147)</v>
      </c>
      <c r="D139" t="str">
        <f t="shared" si="5"/>
        <v>Cells(L,147).value=Linge_de_maison_déco_nb_elts</v>
      </c>
    </row>
    <row r="140" spans="1:4" x14ac:dyDescent="0.25">
      <c r="A140" t="s">
        <v>1061</v>
      </c>
      <c r="B140">
        <v>148</v>
      </c>
      <c r="C140" t="str">
        <f t="shared" si="4"/>
        <v>Me.controls("Linge_de_maison_déco_unité_de_mesure")=Ws.Cells(Ligne,148)</v>
      </c>
      <c r="D140" t="str">
        <f t="shared" si="5"/>
        <v>Cells(L,148).value=Linge_de_maison_déco_unité_de_mesure</v>
      </c>
    </row>
    <row r="141" spans="1:4" x14ac:dyDescent="0.25">
      <c r="A141" t="s">
        <v>1062</v>
      </c>
      <c r="B141">
        <v>149</v>
      </c>
      <c r="C141" t="str">
        <f t="shared" si="4"/>
        <v>Me.controls("Linge_de_maison_déco_TA")=Ws.Cells(Ligne,149)</v>
      </c>
      <c r="D141" t="str">
        <f t="shared" si="5"/>
        <v>Cells(L,149).value=Linge_de_maison_déco_TA</v>
      </c>
    </row>
    <row r="142" spans="1:4" x14ac:dyDescent="0.25">
      <c r="A142" t="s">
        <v>1063</v>
      </c>
      <c r="B142">
        <v>150</v>
      </c>
      <c r="C142" t="str">
        <f t="shared" si="4"/>
        <v>Me.controls("gpu_nb_elts")=Ws.Cells(Ligne,150)</v>
      </c>
      <c r="D142" t="str">
        <f t="shared" si="5"/>
        <v>Cells(L,150).value=gpu_nb_elts</v>
      </c>
    </row>
    <row r="143" spans="1:4" x14ac:dyDescent="0.25">
      <c r="A143" t="s">
        <v>1064</v>
      </c>
      <c r="B143">
        <v>151</v>
      </c>
      <c r="C143" t="str">
        <f t="shared" si="4"/>
        <v>Me.controls("gpu_unité_de_mesure")=Ws.Cells(Ligne,151)</v>
      </c>
      <c r="D143" t="str">
        <f t="shared" si="5"/>
        <v>Cells(L,151).value=gpu_unité_de_mesure</v>
      </c>
    </row>
    <row r="144" spans="1:4" x14ac:dyDescent="0.25">
      <c r="A144" t="s">
        <v>970</v>
      </c>
      <c r="B144">
        <v>152</v>
      </c>
      <c r="C144" t="str">
        <f t="shared" si="4"/>
        <v>Me.controls("gpu_TA")=Ws.Cells(Ligne,152)</v>
      </c>
      <c r="D144" t="str">
        <f t="shared" si="5"/>
        <v>Cells(L,152).value=gpu_TA</v>
      </c>
    </row>
    <row r="145" spans="1:4" x14ac:dyDescent="0.25">
      <c r="A145" t="s">
        <v>1065</v>
      </c>
      <c r="B145">
        <v>153</v>
      </c>
      <c r="C145" t="str">
        <f t="shared" si="4"/>
        <v>Me.controls("pue_nb_elts")=Ws.Cells(Ligne,153)</v>
      </c>
      <c r="D145" t="str">
        <f t="shared" si="5"/>
        <v>Cells(L,153).value=pue_nb_elts</v>
      </c>
    </row>
    <row r="146" spans="1:4" x14ac:dyDescent="0.25">
      <c r="A146" t="s">
        <v>1066</v>
      </c>
      <c r="B146">
        <v>154</v>
      </c>
      <c r="C146" t="str">
        <f t="shared" si="4"/>
        <v>Me.controls("pue_unité_de_mesure")=Ws.Cells(Ligne,154)</v>
      </c>
      <c r="D146" t="str">
        <f t="shared" si="5"/>
        <v>Cells(L,154).value=pue_unité_de_mesure</v>
      </c>
    </row>
    <row r="147" spans="1:4" x14ac:dyDescent="0.25">
      <c r="A147" t="s">
        <v>971</v>
      </c>
      <c r="B147">
        <v>155</v>
      </c>
      <c r="C147" t="str">
        <f t="shared" si="4"/>
        <v>Me.controls("pue_TA")=Ws.Cells(Ligne,155)</v>
      </c>
      <c r="D147" t="str">
        <f t="shared" si="5"/>
        <v>Cells(L,155).value=pue_TA</v>
      </c>
    </row>
    <row r="148" spans="1:4" x14ac:dyDescent="0.25">
      <c r="A148" t="s">
        <v>1067</v>
      </c>
      <c r="B148">
        <v>156</v>
      </c>
      <c r="C148" t="str">
        <f t="shared" si="4"/>
        <v>Me.controls("Accessoires_nb_elts")=Ws.Cells(Ligne,156)</v>
      </c>
      <c r="D148" t="str">
        <f t="shared" si="5"/>
        <v>Cells(L,156).value=Accessoires_nb_elts</v>
      </c>
    </row>
    <row r="149" spans="1:4" x14ac:dyDescent="0.25">
      <c r="A149" t="s">
        <v>1068</v>
      </c>
      <c r="B149">
        <v>157</v>
      </c>
      <c r="C149" t="str">
        <f t="shared" si="4"/>
        <v>Me.controls("Accessoires_unité_de_mesure")=Ws.Cells(Ligne,157)</v>
      </c>
      <c r="D149" t="str">
        <f t="shared" si="5"/>
        <v>Cells(L,157).value=Accessoires_unité_de_mesure</v>
      </c>
    </row>
    <row r="150" spans="1:4" x14ac:dyDescent="0.25">
      <c r="A150" t="s">
        <v>972</v>
      </c>
      <c r="B150">
        <v>158</v>
      </c>
      <c r="C150" t="str">
        <f t="shared" si="4"/>
        <v>Me.controls("Accessoires_TA")=Ws.Cells(Ligne,158)</v>
      </c>
      <c r="D150" t="str">
        <f t="shared" si="5"/>
        <v>Cells(L,158).value=Accessoires_TA</v>
      </c>
    </row>
    <row r="151" spans="1:4" x14ac:dyDescent="0.25">
      <c r="A151" t="s">
        <v>1069</v>
      </c>
      <c r="B151">
        <v>159</v>
      </c>
      <c r="C151" t="str">
        <f t="shared" si="4"/>
        <v>Me.controls("Chaussure_extérieur_nb_elts")=Ws.Cells(Ligne,159)</v>
      </c>
      <c r="D151" t="str">
        <f t="shared" si="5"/>
        <v>Cells(L,159).value=Chaussure_extérieur_nb_elts</v>
      </c>
    </row>
    <row r="152" spans="1:4" x14ac:dyDescent="0.25">
      <c r="A152" t="s">
        <v>1070</v>
      </c>
      <c r="B152">
        <v>160</v>
      </c>
      <c r="C152" t="str">
        <f t="shared" si="4"/>
        <v>Me.controls("Chaussure_extérieur_unité_de_mesure")=Ws.Cells(Ligne,160)</v>
      </c>
      <c r="D152" t="str">
        <f t="shared" si="5"/>
        <v>Cells(L,160).value=Chaussure_extérieur_unité_de_mesure</v>
      </c>
    </row>
    <row r="153" spans="1:4" x14ac:dyDescent="0.25">
      <c r="A153" t="s">
        <v>1071</v>
      </c>
      <c r="B153">
        <v>161</v>
      </c>
      <c r="C153" t="str">
        <f t="shared" si="4"/>
        <v>Me.controls("Chaussure_extérieur_TA")=Ws.Cells(Ligne,161)</v>
      </c>
      <c r="D153" t="str">
        <f t="shared" si="5"/>
        <v>Cells(L,161).value=Chaussure_extérieur_TA</v>
      </c>
    </row>
    <row r="154" spans="1:4" x14ac:dyDescent="0.25">
      <c r="A154" t="s">
        <v>1072</v>
      </c>
      <c r="B154">
        <v>162</v>
      </c>
      <c r="C154" t="str">
        <f t="shared" si="4"/>
        <v>Me.controls("Chaussure_intérieur_nb_elts")=Ws.Cells(Ligne,162)</v>
      </c>
      <c r="D154" t="str">
        <f t="shared" si="5"/>
        <v>Cells(L,162).value=Chaussure_intérieur_nb_elts</v>
      </c>
    </row>
    <row r="155" spans="1:4" x14ac:dyDescent="0.25">
      <c r="A155" t="s">
        <v>1073</v>
      </c>
      <c r="B155">
        <v>163</v>
      </c>
      <c r="C155" t="str">
        <f t="shared" si="4"/>
        <v>Me.controls("Chaussure_intérieur_unité_de_mesure")=Ws.Cells(Ligne,163)</v>
      </c>
      <c r="D155" t="str">
        <f t="shared" si="5"/>
        <v>Cells(L,163).value=Chaussure_intérieur_unité_de_mesure</v>
      </c>
    </row>
    <row r="156" spans="1:4" x14ac:dyDescent="0.25">
      <c r="A156" t="s">
        <v>1074</v>
      </c>
      <c r="B156">
        <v>164</v>
      </c>
      <c r="C156" t="str">
        <f t="shared" si="4"/>
        <v>Me.controls("Chaussure_intérieur_TA")=Ws.Cells(Ligne,164)</v>
      </c>
      <c r="D156" t="str">
        <f t="shared" si="5"/>
        <v>Cells(L,164).value=Chaussure_intérieur_TA</v>
      </c>
    </row>
    <row r="791" spans="1:162" x14ac:dyDescent="0.25">
      <c r="A791" t="s">
        <v>944</v>
      </c>
      <c r="BE791" t="s">
        <v>903</v>
      </c>
      <c r="BH791" t="s">
        <v>908</v>
      </c>
      <c r="BK791" t="s">
        <v>906</v>
      </c>
      <c r="BN791" t="s">
        <v>907</v>
      </c>
      <c r="BQ791" t="s">
        <v>902</v>
      </c>
      <c r="BT791" t="s">
        <v>902</v>
      </c>
      <c r="BW791" t="s">
        <v>909</v>
      </c>
      <c r="BZ791" t="s">
        <v>945</v>
      </c>
      <c r="CC791" t="s">
        <v>945</v>
      </c>
      <c r="CF791" t="s">
        <v>946</v>
      </c>
      <c r="CI791" t="s">
        <v>947</v>
      </c>
      <c r="CL791" t="s">
        <v>948</v>
      </c>
      <c r="CR791" t="s">
        <v>949</v>
      </c>
      <c r="CU791" t="s">
        <v>950</v>
      </c>
      <c r="CX791" t="s">
        <v>951</v>
      </c>
      <c r="DA791" t="s">
        <v>952</v>
      </c>
      <c r="DD791" t="s">
        <v>908</v>
      </c>
      <c r="DG791" t="s">
        <v>951</v>
      </c>
      <c r="DJ791" t="s">
        <v>953</v>
      </c>
      <c r="DM791" t="s">
        <v>950</v>
      </c>
      <c r="DP791" t="s">
        <v>906</v>
      </c>
      <c r="DS791" t="s">
        <v>954</v>
      </c>
      <c r="DV791" t="s">
        <v>908</v>
      </c>
      <c r="DY791" t="s">
        <v>955</v>
      </c>
      <c r="EE791" t="s">
        <v>948</v>
      </c>
      <c r="EH791" t="s">
        <v>951</v>
      </c>
      <c r="EK791" t="s">
        <v>951</v>
      </c>
      <c r="EN791" t="s">
        <v>956</v>
      </c>
      <c r="EQ791" t="s">
        <v>957</v>
      </c>
      <c r="ET791" t="s">
        <v>958</v>
      </c>
      <c r="EW791" t="s">
        <v>959</v>
      </c>
      <c r="EZ791" t="s">
        <v>958</v>
      </c>
      <c r="FC791" t="s">
        <v>960</v>
      </c>
      <c r="FF791" t="s">
        <v>950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recap_codes</vt:lpstr>
      <vt:lpstr>vocabulaire</vt:lpstr>
      <vt:lpstr>codes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ARDIBUS</dc:creator>
  <cp:lastModifiedBy>nifranco</cp:lastModifiedBy>
  <dcterms:created xsi:type="dcterms:W3CDTF">2017-09-04T12:08:51Z</dcterms:created>
  <dcterms:modified xsi:type="dcterms:W3CDTF">2017-10-11T08:41:19Z</dcterms:modified>
</cp:coreProperties>
</file>