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660"/>
  </bookViews>
  <sheets>
    <sheet name="Feuil1" sheetId="1" r:id="rId1"/>
  </sheets>
  <externalReferences>
    <externalReference r:id="rId2"/>
  </externalReferences>
  <calcPr calcId="145621"/>
  <pivotCaches>
    <pivotCache cacheId="2" r:id="rId3"/>
  </pivotCaches>
</workbook>
</file>

<file path=xl/calcChain.xml><?xml version="1.0" encoding="utf-8"?>
<calcChain xmlns="http://schemas.openxmlformats.org/spreadsheetml/2006/main">
  <c r="R151" i="1" l="1"/>
  <c r="Q151" i="1"/>
  <c r="P151" i="1"/>
  <c r="O151" i="1"/>
  <c r="N151" i="1"/>
  <c r="M151" i="1"/>
  <c r="R150" i="1"/>
  <c r="Q150" i="1"/>
  <c r="P150" i="1"/>
  <c r="O150" i="1"/>
  <c r="N150" i="1"/>
  <c r="M150" i="1"/>
  <c r="R149" i="1"/>
  <c r="Q149" i="1"/>
  <c r="P149" i="1"/>
  <c r="O149" i="1"/>
  <c r="N149" i="1"/>
  <c r="M149" i="1"/>
  <c r="R148" i="1"/>
  <c r="Q148" i="1"/>
  <c r="P148" i="1"/>
  <c r="O148" i="1"/>
  <c r="N148" i="1"/>
  <c r="M148" i="1"/>
  <c r="R147" i="1"/>
  <c r="Q147" i="1"/>
  <c r="P147" i="1"/>
  <c r="O147" i="1"/>
  <c r="N147" i="1"/>
  <c r="M147" i="1"/>
  <c r="R146" i="1"/>
  <c r="Q146" i="1"/>
  <c r="P146" i="1"/>
  <c r="O146" i="1"/>
  <c r="N146" i="1"/>
  <c r="M146" i="1"/>
  <c r="R145" i="1"/>
  <c r="Q145" i="1"/>
  <c r="P145" i="1"/>
  <c r="O145" i="1"/>
  <c r="N145" i="1"/>
  <c r="M145" i="1"/>
  <c r="R144" i="1"/>
  <c r="Q144" i="1"/>
  <c r="P144" i="1"/>
  <c r="O144" i="1"/>
  <c r="N144" i="1"/>
  <c r="M144" i="1"/>
  <c r="R143" i="1"/>
  <c r="Q143" i="1"/>
  <c r="P143" i="1"/>
  <c r="O143" i="1"/>
  <c r="N143" i="1"/>
  <c r="M143" i="1"/>
  <c r="R142" i="1"/>
  <c r="Q142" i="1"/>
  <c r="P142" i="1"/>
  <c r="O142" i="1"/>
  <c r="N142" i="1"/>
  <c r="M142" i="1"/>
  <c r="R141" i="1"/>
  <c r="Q141" i="1"/>
  <c r="P141" i="1"/>
  <c r="O141" i="1"/>
  <c r="N141" i="1"/>
  <c r="M141" i="1"/>
  <c r="R140" i="1"/>
  <c r="Q140" i="1"/>
  <c r="P140" i="1"/>
  <c r="O140" i="1"/>
  <c r="N140" i="1"/>
  <c r="M140" i="1"/>
  <c r="R139" i="1"/>
  <c r="Q139" i="1"/>
  <c r="P139" i="1"/>
  <c r="O139" i="1"/>
  <c r="N139" i="1"/>
  <c r="M139" i="1"/>
  <c r="R138" i="1"/>
  <c r="Q138" i="1"/>
  <c r="P138" i="1"/>
  <c r="O138" i="1"/>
  <c r="N138" i="1"/>
  <c r="M138" i="1"/>
  <c r="R137" i="1"/>
  <c r="Q137" i="1"/>
  <c r="P137" i="1"/>
  <c r="O137" i="1"/>
  <c r="N137" i="1"/>
  <c r="M137" i="1"/>
  <c r="R136" i="1"/>
  <c r="Q136" i="1"/>
  <c r="P136" i="1"/>
  <c r="O136" i="1"/>
  <c r="N136" i="1"/>
  <c r="M136" i="1"/>
  <c r="R135" i="1"/>
  <c r="Q135" i="1"/>
  <c r="P135" i="1"/>
  <c r="O135" i="1"/>
  <c r="N135" i="1"/>
  <c r="M135" i="1"/>
  <c r="R134" i="1"/>
  <c r="Q134" i="1"/>
  <c r="P134" i="1"/>
  <c r="O134" i="1"/>
  <c r="N134" i="1"/>
  <c r="M134" i="1"/>
  <c r="R133" i="1"/>
  <c r="Q133" i="1"/>
  <c r="P133" i="1"/>
  <c r="O133" i="1"/>
  <c r="N133" i="1"/>
  <c r="M133" i="1"/>
  <c r="R132" i="1"/>
  <c r="Q132" i="1"/>
  <c r="P132" i="1"/>
  <c r="O132" i="1"/>
  <c r="N132" i="1"/>
  <c r="M132" i="1"/>
  <c r="R123" i="1"/>
  <c r="Q123" i="1"/>
  <c r="P123" i="1"/>
  <c r="O123" i="1"/>
  <c r="N123" i="1"/>
  <c r="M123" i="1"/>
  <c r="R122" i="1"/>
  <c r="Q122" i="1"/>
  <c r="P122" i="1"/>
  <c r="O122" i="1"/>
  <c r="N122" i="1"/>
  <c r="M122" i="1"/>
  <c r="R121" i="1"/>
  <c r="Q121" i="1"/>
  <c r="P121" i="1"/>
  <c r="O121" i="1"/>
  <c r="N121" i="1"/>
  <c r="M121" i="1"/>
  <c r="R120" i="1"/>
  <c r="Q120" i="1"/>
  <c r="P120" i="1"/>
  <c r="O120" i="1"/>
  <c r="N120" i="1"/>
  <c r="M120" i="1"/>
  <c r="R119" i="1"/>
  <c r="Q119" i="1"/>
  <c r="P119" i="1"/>
  <c r="O119" i="1"/>
  <c r="N119" i="1"/>
  <c r="M119" i="1"/>
  <c r="R118" i="1"/>
  <c r="Q118" i="1"/>
  <c r="P118" i="1"/>
  <c r="O118" i="1"/>
  <c r="N118" i="1"/>
  <c r="M118" i="1"/>
  <c r="I118" i="1"/>
  <c r="E118" i="1"/>
  <c r="R117" i="1"/>
  <c r="Q117" i="1"/>
  <c r="P117" i="1"/>
  <c r="O117" i="1"/>
  <c r="N117" i="1"/>
  <c r="M117" i="1"/>
  <c r="R116" i="1"/>
  <c r="Q116" i="1"/>
  <c r="P116" i="1"/>
  <c r="O116" i="1"/>
  <c r="N116" i="1"/>
  <c r="M116" i="1"/>
  <c r="R115" i="1"/>
  <c r="Q115" i="1"/>
  <c r="P115" i="1"/>
  <c r="O115" i="1"/>
  <c r="N115" i="1"/>
  <c r="M115" i="1"/>
  <c r="R114" i="1"/>
  <c r="Q114" i="1"/>
  <c r="P114" i="1"/>
  <c r="O114" i="1"/>
  <c r="N114" i="1"/>
  <c r="M114" i="1"/>
  <c r="R113" i="1"/>
  <c r="Q113" i="1"/>
  <c r="P113" i="1"/>
  <c r="O113" i="1"/>
  <c r="N113" i="1"/>
  <c r="M113" i="1"/>
  <c r="R112" i="1"/>
  <c r="Q112" i="1"/>
  <c r="P112" i="1"/>
  <c r="O112" i="1"/>
  <c r="N112" i="1"/>
  <c r="M112" i="1"/>
  <c r="R111" i="1"/>
  <c r="Q111" i="1"/>
  <c r="P111" i="1"/>
  <c r="O111" i="1"/>
  <c r="N111" i="1"/>
  <c r="M111" i="1"/>
  <c r="R110" i="1"/>
  <c r="Q110" i="1"/>
  <c r="P110" i="1"/>
  <c r="O110" i="1"/>
  <c r="N110" i="1"/>
  <c r="M110" i="1"/>
  <c r="R109" i="1"/>
  <c r="Q109" i="1"/>
  <c r="P109" i="1"/>
  <c r="O109" i="1"/>
  <c r="N109" i="1"/>
  <c r="M109" i="1"/>
  <c r="R108" i="1"/>
  <c r="Q108" i="1"/>
  <c r="P108" i="1"/>
  <c r="O108" i="1"/>
  <c r="N108" i="1"/>
  <c r="M108" i="1"/>
  <c r="R107" i="1"/>
  <c r="Q107" i="1"/>
  <c r="P107" i="1"/>
  <c r="O107" i="1"/>
  <c r="N107" i="1"/>
  <c r="M107" i="1"/>
  <c r="R106" i="1"/>
  <c r="Q106" i="1"/>
  <c r="P106" i="1"/>
  <c r="O106" i="1"/>
  <c r="N106" i="1"/>
  <c r="M106" i="1"/>
  <c r="R105" i="1"/>
  <c r="Q105" i="1"/>
  <c r="P105" i="1"/>
  <c r="O105" i="1"/>
  <c r="N105" i="1"/>
  <c r="M105" i="1"/>
  <c r="R104" i="1"/>
  <c r="Q104" i="1"/>
  <c r="P104" i="1"/>
  <c r="O104" i="1"/>
  <c r="N104" i="1"/>
  <c r="M104" i="1"/>
  <c r="R96" i="1"/>
  <c r="Q96" i="1"/>
  <c r="P96" i="1"/>
  <c r="O96" i="1"/>
  <c r="N96" i="1"/>
  <c r="M96" i="1"/>
  <c r="R95" i="1"/>
  <c r="Q95" i="1"/>
  <c r="P95" i="1"/>
  <c r="O95" i="1"/>
  <c r="N95" i="1"/>
  <c r="M95" i="1"/>
  <c r="R94" i="1"/>
  <c r="Q94" i="1"/>
  <c r="P94" i="1"/>
  <c r="O94" i="1"/>
  <c r="N94" i="1"/>
  <c r="M94" i="1"/>
  <c r="R93" i="1"/>
  <c r="Q93" i="1"/>
  <c r="P93" i="1"/>
  <c r="O93" i="1"/>
  <c r="N93" i="1"/>
  <c r="M93" i="1"/>
  <c r="R92" i="1"/>
  <c r="Q92" i="1"/>
  <c r="P92" i="1"/>
  <c r="O92" i="1"/>
  <c r="N92" i="1"/>
  <c r="M92" i="1"/>
  <c r="R91" i="1"/>
  <c r="Q91" i="1"/>
  <c r="P91" i="1"/>
  <c r="O91" i="1"/>
  <c r="N91" i="1"/>
  <c r="M91" i="1"/>
  <c r="I91" i="1"/>
  <c r="E91" i="1"/>
  <c r="R90" i="1"/>
  <c r="Q90" i="1"/>
  <c r="P90" i="1"/>
  <c r="O90" i="1"/>
  <c r="N90" i="1"/>
  <c r="M90" i="1"/>
  <c r="R89" i="1"/>
  <c r="Q89" i="1"/>
  <c r="P89" i="1"/>
  <c r="O89" i="1"/>
  <c r="N89" i="1"/>
  <c r="M89" i="1"/>
  <c r="R88" i="1"/>
  <c r="Q88" i="1"/>
  <c r="P88" i="1"/>
  <c r="O88" i="1"/>
  <c r="N88" i="1"/>
  <c r="M88" i="1"/>
  <c r="R87" i="1"/>
  <c r="Q87" i="1"/>
  <c r="P87" i="1"/>
  <c r="O87" i="1"/>
  <c r="N87" i="1"/>
  <c r="M87" i="1"/>
  <c r="R86" i="1"/>
  <c r="Q86" i="1"/>
  <c r="P86" i="1"/>
  <c r="O86" i="1"/>
  <c r="N86" i="1"/>
  <c r="M86" i="1"/>
  <c r="R85" i="1"/>
  <c r="Q85" i="1"/>
  <c r="P85" i="1"/>
  <c r="O85" i="1"/>
  <c r="N85" i="1"/>
  <c r="M85" i="1"/>
  <c r="R84" i="1"/>
  <c r="Q84" i="1"/>
  <c r="P84" i="1"/>
  <c r="O84" i="1"/>
  <c r="N84" i="1"/>
  <c r="M84" i="1"/>
  <c r="R83" i="1"/>
  <c r="Q83" i="1"/>
  <c r="P83" i="1"/>
  <c r="O83" i="1"/>
  <c r="N83" i="1"/>
  <c r="M83" i="1"/>
  <c r="R82" i="1"/>
  <c r="Q82" i="1"/>
  <c r="P82" i="1"/>
  <c r="O82" i="1"/>
  <c r="N82" i="1"/>
  <c r="M82" i="1"/>
  <c r="R81" i="1"/>
  <c r="Q81" i="1"/>
  <c r="P81" i="1"/>
  <c r="O81" i="1"/>
  <c r="N81" i="1"/>
  <c r="M81" i="1"/>
  <c r="R80" i="1"/>
  <c r="Q80" i="1"/>
  <c r="P80" i="1"/>
  <c r="O80" i="1"/>
  <c r="N80" i="1"/>
  <c r="M80" i="1"/>
  <c r="R79" i="1"/>
  <c r="Q79" i="1"/>
  <c r="P79" i="1"/>
  <c r="O79" i="1"/>
  <c r="N79" i="1"/>
  <c r="M79" i="1"/>
  <c r="R78" i="1"/>
  <c r="Q78" i="1"/>
  <c r="P78" i="1"/>
  <c r="O78" i="1"/>
  <c r="N78" i="1"/>
  <c r="M78" i="1"/>
  <c r="R77" i="1"/>
  <c r="Q77" i="1"/>
  <c r="P77" i="1"/>
  <c r="O77" i="1"/>
  <c r="N77" i="1"/>
  <c r="M77" i="1"/>
  <c r="R68" i="1"/>
  <c r="Q68" i="1"/>
  <c r="P68" i="1"/>
  <c r="O68" i="1"/>
  <c r="N68" i="1"/>
  <c r="M68" i="1"/>
  <c r="R67" i="1"/>
  <c r="Q67" i="1"/>
  <c r="P67" i="1"/>
  <c r="O67" i="1"/>
  <c r="N67" i="1"/>
  <c r="M67" i="1"/>
  <c r="R66" i="1"/>
  <c r="Q66" i="1"/>
  <c r="P66" i="1"/>
  <c r="O66" i="1"/>
  <c r="N66" i="1"/>
  <c r="M66" i="1"/>
  <c r="R65" i="1"/>
  <c r="Q65" i="1"/>
  <c r="P65" i="1"/>
  <c r="O65" i="1"/>
  <c r="N65" i="1"/>
  <c r="M65" i="1"/>
  <c r="R64" i="1"/>
  <c r="Q64" i="1"/>
  <c r="P64" i="1"/>
  <c r="O64" i="1"/>
  <c r="N64" i="1"/>
  <c r="M64" i="1"/>
  <c r="R63" i="1"/>
  <c r="Q63" i="1"/>
  <c r="P63" i="1"/>
  <c r="O63" i="1"/>
  <c r="N63" i="1"/>
  <c r="M63" i="1"/>
  <c r="R62" i="1"/>
  <c r="Q62" i="1"/>
  <c r="P62" i="1"/>
  <c r="O62" i="1"/>
  <c r="N62" i="1"/>
  <c r="M62" i="1"/>
  <c r="R61" i="1"/>
  <c r="Q61" i="1"/>
  <c r="P61" i="1"/>
  <c r="O61" i="1"/>
  <c r="N61" i="1"/>
  <c r="M61" i="1"/>
  <c r="R60" i="1"/>
  <c r="Q60" i="1"/>
  <c r="P60" i="1"/>
  <c r="O60" i="1"/>
  <c r="N60" i="1"/>
  <c r="M60" i="1"/>
  <c r="R59" i="1"/>
  <c r="Q59" i="1"/>
  <c r="P59" i="1"/>
  <c r="O59" i="1"/>
  <c r="N59" i="1"/>
  <c r="M59" i="1"/>
  <c r="R58" i="1"/>
  <c r="Q58" i="1"/>
  <c r="P58" i="1"/>
  <c r="O58" i="1"/>
  <c r="N58" i="1"/>
  <c r="M58" i="1"/>
  <c r="R57" i="1"/>
  <c r="Q57" i="1"/>
  <c r="P57" i="1"/>
  <c r="O57" i="1"/>
  <c r="N57" i="1"/>
  <c r="M57" i="1"/>
  <c r="R56" i="1"/>
  <c r="Q56" i="1"/>
  <c r="P56" i="1"/>
  <c r="O56" i="1"/>
  <c r="N56" i="1"/>
  <c r="M56" i="1"/>
  <c r="R55" i="1"/>
  <c r="Q55" i="1"/>
  <c r="P55" i="1"/>
  <c r="O55" i="1"/>
  <c r="N55" i="1"/>
  <c r="M55" i="1"/>
  <c r="R54" i="1"/>
  <c r="Q54" i="1"/>
  <c r="P54" i="1"/>
  <c r="O54" i="1"/>
  <c r="N54" i="1"/>
  <c r="M54" i="1"/>
  <c r="R53" i="1"/>
  <c r="Q53" i="1"/>
  <c r="P53" i="1"/>
  <c r="O53" i="1"/>
  <c r="N53" i="1"/>
  <c r="M53" i="1"/>
  <c r="R52" i="1"/>
  <c r="Q52" i="1"/>
  <c r="P52" i="1"/>
  <c r="O52" i="1"/>
  <c r="N52" i="1"/>
  <c r="M52" i="1"/>
  <c r="R51" i="1"/>
  <c r="Q51" i="1"/>
  <c r="P51" i="1"/>
  <c r="O51" i="1"/>
  <c r="N51" i="1"/>
  <c r="M51" i="1"/>
  <c r="R50" i="1"/>
  <c r="Q50" i="1"/>
  <c r="P50" i="1"/>
  <c r="O50" i="1"/>
  <c r="N50" i="1"/>
  <c r="M50" i="1"/>
  <c r="R49" i="1"/>
  <c r="Q49" i="1"/>
  <c r="P49" i="1"/>
  <c r="O49" i="1"/>
  <c r="N49" i="1"/>
  <c r="M49" i="1"/>
  <c r="R41" i="1"/>
  <c r="Q41" i="1"/>
  <c r="P41" i="1"/>
  <c r="O41" i="1"/>
  <c r="N41" i="1"/>
  <c r="M41" i="1"/>
  <c r="R40" i="1"/>
  <c r="Q40" i="1"/>
  <c r="P40" i="1"/>
  <c r="O40" i="1"/>
  <c r="N40" i="1"/>
  <c r="M40" i="1"/>
  <c r="R39" i="1"/>
  <c r="Q39" i="1"/>
  <c r="P39" i="1"/>
  <c r="O39" i="1"/>
  <c r="N39" i="1"/>
  <c r="M39" i="1"/>
  <c r="R38" i="1"/>
  <c r="Q38" i="1"/>
  <c r="P38" i="1"/>
  <c r="O38" i="1"/>
  <c r="N38" i="1"/>
  <c r="M38" i="1"/>
  <c r="R37" i="1"/>
  <c r="Q37" i="1"/>
  <c r="P37" i="1"/>
  <c r="O37" i="1"/>
  <c r="N37" i="1"/>
  <c r="M37" i="1"/>
  <c r="R36" i="1"/>
  <c r="Q36" i="1"/>
  <c r="P36" i="1"/>
  <c r="O36" i="1"/>
  <c r="N36" i="1"/>
  <c r="M36" i="1"/>
  <c r="R35" i="1"/>
  <c r="Q35" i="1"/>
  <c r="P35" i="1"/>
  <c r="O35" i="1"/>
  <c r="N35" i="1"/>
  <c r="M35" i="1"/>
  <c r="R34" i="1"/>
  <c r="Q34" i="1"/>
  <c r="P34" i="1"/>
  <c r="O34" i="1"/>
  <c r="N34" i="1"/>
  <c r="M34" i="1"/>
  <c r="R33" i="1"/>
  <c r="Q33" i="1"/>
  <c r="P33" i="1"/>
  <c r="O33" i="1"/>
  <c r="N33" i="1"/>
  <c r="M33" i="1"/>
  <c r="R32" i="1"/>
  <c r="Q32" i="1"/>
  <c r="P32" i="1"/>
  <c r="O32" i="1"/>
  <c r="N32" i="1"/>
  <c r="M32" i="1"/>
  <c r="R31" i="1"/>
  <c r="Q31" i="1"/>
  <c r="P31" i="1"/>
  <c r="O31" i="1"/>
  <c r="N31" i="1"/>
  <c r="M31" i="1"/>
  <c r="R30" i="1"/>
  <c r="Q30" i="1"/>
  <c r="P30" i="1"/>
  <c r="O30" i="1"/>
  <c r="N30" i="1"/>
  <c r="M30" i="1"/>
  <c r="R29" i="1"/>
  <c r="Q29" i="1"/>
  <c r="P29" i="1"/>
  <c r="O29" i="1"/>
  <c r="N29" i="1"/>
  <c r="M29" i="1"/>
  <c r="R28" i="1"/>
  <c r="Q28" i="1"/>
  <c r="P28" i="1"/>
  <c r="O28" i="1"/>
  <c r="N28" i="1"/>
  <c r="M28" i="1"/>
  <c r="R27" i="1"/>
  <c r="Q27" i="1"/>
  <c r="P27" i="1"/>
  <c r="O27" i="1"/>
  <c r="N27" i="1"/>
  <c r="M27" i="1"/>
  <c r="R26" i="1"/>
  <c r="Q26" i="1"/>
  <c r="P26" i="1"/>
  <c r="O26" i="1"/>
  <c r="N26" i="1"/>
  <c r="M26" i="1"/>
  <c r="R25" i="1"/>
  <c r="Q25" i="1"/>
  <c r="P25" i="1"/>
  <c r="O25" i="1"/>
  <c r="N25" i="1"/>
  <c r="M25" i="1"/>
  <c r="R24" i="1"/>
  <c r="Q24" i="1"/>
  <c r="P24" i="1"/>
  <c r="O24" i="1"/>
  <c r="N24" i="1"/>
  <c r="M24" i="1"/>
  <c r="R23" i="1"/>
  <c r="Q23" i="1"/>
  <c r="P23" i="1"/>
  <c r="O23" i="1"/>
  <c r="N23" i="1"/>
  <c r="M23" i="1"/>
  <c r="R22" i="1"/>
  <c r="Q22" i="1"/>
  <c r="P22" i="1"/>
  <c r="O22" i="1"/>
  <c r="N22" i="1"/>
  <c r="M22" i="1"/>
  <c r="L11" i="1"/>
  <c r="L10" i="1"/>
  <c r="L9" i="1"/>
  <c r="L8" i="1"/>
  <c r="L7" i="1"/>
  <c r="L49" i="1" s="1"/>
  <c r="L6" i="1"/>
  <c r="L22" i="1" s="1"/>
  <c r="I146" i="1"/>
  <c r="P11" i="1"/>
  <c r="O10" i="1"/>
  <c r="R9" i="1"/>
  <c r="N9" i="1"/>
  <c r="Q8" i="1"/>
  <c r="M8" i="1"/>
  <c r="P7" i="1"/>
  <c r="O6" i="1"/>
  <c r="E146" i="1"/>
  <c r="O11" i="1"/>
  <c r="R10" i="1"/>
  <c r="N10" i="1"/>
  <c r="Q9" i="1"/>
  <c r="P8" i="1"/>
  <c r="O7" i="1"/>
  <c r="N6" i="1"/>
  <c r="I36" i="1"/>
  <c r="R11" i="1"/>
  <c r="N11" i="1"/>
  <c r="Q10" i="1"/>
  <c r="M10" i="1"/>
  <c r="P9" i="1"/>
  <c r="O8" i="1"/>
  <c r="R7" i="1"/>
  <c r="N7" i="1"/>
  <c r="Q6" i="1"/>
  <c r="M6" i="1"/>
  <c r="E36" i="1"/>
  <c r="Q11" i="1"/>
  <c r="M11" i="1"/>
  <c r="P10" i="1"/>
  <c r="O9" i="1"/>
  <c r="R8" i="1"/>
  <c r="N8" i="1"/>
  <c r="Q7" i="1"/>
  <c r="M7" i="1"/>
  <c r="P6" i="1"/>
  <c r="M9" i="1"/>
  <c r="R6" i="1"/>
  <c r="A49" i="1" l="1"/>
  <c r="A77" i="1"/>
  <c r="A104" i="1"/>
  <c r="A132" i="1"/>
  <c r="L77" i="1"/>
  <c r="L104" i="1"/>
  <c r="L132" i="1"/>
  <c r="A22" i="1"/>
</calcChain>
</file>

<file path=xl/sharedStrings.xml><?xml version="1.0" encoding="utf-8"?>
<sst xmlns="http://schemas.openxmlformats.org/spreadsheetml/2006/main" count="109" uniqueCount="33">
  <si>
    <r>
      <rPr>
        <i/>
        <u/>
        <sz val="11"/>
        <color theme="1"/>
        <rFont val="Calibri"/>
        <family val="2"/>
        <scheme val="minor"/>
      </rPr>
      <t>Définitions</t>
    </r>
    <r>
      <rPr>
        <i/>
        <sz val="11"/>
        <color theme="1"/>
        <rFont val="Calibri"/>
        <family val="2"/>
        <scheme val="minor"/>
      </rPr>
      <t xml:space="preserve"> :</t>
    </r>
  </si>
  <si>
    <t>Nombre de Dem.achat</t>
  </si>
  <si>
    <t>Étiquettes de colonnes</t>
  </si>
  <si>
    <t>. Date de besoin = Date de livraison ou (Date de réordo - 10 jours)</t>
  </si>
  <si>
    <t>RFQ non lancée</t>
  </si>
  <si>
    <t>Total RFQ non lancée</t>
  </si>
  <si>
    <t>RFQ en cours</t>
  </si>
  <si>
    <t>Total RFQ en cours</t>
  </si>
  <si>
    <t>Total général</t>
  </si>
  <si>
    <r>
      <t xml:space="preserve">Date lancement dépassée sans RFQ
</t>
    </r>
    <r>
      <rPr>
        <b/>
        <u/>
        <sz val="11"/>
        <color theme="1"/>
        <rFont val="Calibri"/>
        <family val="2"/>
        <scheme val="minor"/>
      </rPr>
      <t>%</t>
    </r>
  </si>
  <si>
    <r>
      <t xml:space="preserve">Date de lancement non dépassée sans RFQ
</t>
    </r>
    <r>
      <rPr>
        <b/>
        <u/>
        <sz val="11"/>
        <color theme="1"/>
        <rFont val="Calibri"/>
        <family val="2"/>
        <scheme val="minor"/>
      </rPr>
      <t>%</t>
    </r>
  </si>
  <si>
    <t>FUTUR</t>
  </si>
  <si>
    <r>
      <t xml:space="preserve">Date de lancement  non dépassée en RFQ
</t>
    </r>
    <r>
      <rPr>
        <b/>
        <u/>
        <sz val="11"/>
        <color theme="1"/>
        <rFont val="Calibri"/>
        <family val="2"/>
        <scheme val="minor"/>
      </rPr>
      <t>%</t>
    </r>
  </si>
  <si>
    <r>
      <t xml:space="preserve">Date de lancement dépassée en RFQ
</t>
    </r>
    <r>
      <rPr>
        <b/>
        <u/>
        <sz val="11"/>
        <color theme="1"/>
        <rFont val="Calibri"/>
        <family val="2"/>
        <scheme val="minor"/>
      </rPr>
      <t>%</t>
    </r>
  </si>
  <si>
    <t>Lancé en consulation trop tôt</t>
  </si>
  <si>
    <t>. Date de lancement réordo = Date de besoin - Délai fiche article</t>
  </si>
  <si>
    <t>Étiquettes de lignes</t>
  </si>
  <si>
    <t>RETARD DEBUT RFQ</t>
  </si>
  <si>
    <t>Futur proche : Deb. RFQ &lt; 3sem</t>
  </si>
  <si>
    <t>PERIODE DE CONSULTATION</t>
  </si>
  <si>
    <t>RETARD PASSAGE CDE</t>
  </si>
  <si>
    <t>RFQ TROP TOT</t>
  </si>
  <si>
    <t>. Date de début RFQ =Date de lancement réordo - 21 jours</t>
  </si>
  <si>
    <t>D. FAYE</t>
  </si>
  <si>
    <t>M. LEROY</t>
  </si>
  <si>
    <t>M.A. BLONDEAU</t>
  </si>
  <si>
    <t>ROUGE : RETARD DEBUT RFQ = Date début RFQ dépassée</t>
  </si>
  <si>
    <t>P. ARNAUD</t>
  </si>
  <si>
    <t>ORANGE : RETARD PASSAGE CDE : DA en cours de RFQ avec date de lancement réordo &lt; Date du jour</t>
  </si>
  <si>
    <t>P. JOSSERAND</t>
  </si>
  <si>
    <t>BLEU : En cours de consultation - dans les 3 semaines du délai de consultation imparti</t>
  </si>
  <si>
    <t>VERT : FUTUR = DA sans RFQ avec date lancement réordo &gt; date du jour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</si>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</sst>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/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/>
    </xf>
    <xf numFmtId="164" fontId="0" fillId="0" borderId="0" xfId="1" applyNumberFormat="1" applyFont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0" xfId="0" applyAlignment="1">
      <alignment horizontal="left"/>
    </xf>
    <xf numFmtId="0" fontId="0" fillId="3" borderId="10" xfId="0" applyNumberFormat="1" applyFill="1" applyBorder="1" applyAlignment="1">
      <alignment horizontal="center"/>
    </xf>
    <xf numFmtId="0" fontId="0" fillId="9" borderId="10" xfId="0" applyNumberFormat="1" applyFill="1" applyBorder="1" applyAlignment="1">
      <alignment horizontal="center" wrapText="1"/>
    </xf>
    <xf numFmtId="0" fontId="0" fillId="10" borderId="10" xfId="0" applyNumberFormat="1" applyFill="1" applyBorder="1" applyAlignment="1">
      <alignment horizontal="center"/>
    </xf>
    <xf numFmtId="0" fontId="0" fillId="11" borderId="10" xfId="0" applyNumberFormat="1" applyFill="1" applyBorder="1" applyAlignment="1">
      <alignment horizontal="center"/>
    </xf>
    <xf numFmtId="0" fontId="0" fillId="6" borderId="10" xfId="0" applyNumberFormat="1" applyFill="1" applyBorder="1" applyAlignment="1">
      <alignment horizontal="center"/>
    </xf>
    <xf numFmtId="0" fontId="0" fillId="7" borderId="11" xfId="0" applyNumberFormat="1" applyFill="1" applyBorder="1" applyAlignment="1">
      <alignment horizontal="center" vertical="center" wrapText="1"/>
    </xf>
    <xf numFmtId="0" fontId="0" fillId="8" borderId="11" xfId="0" applyNumberFormat="1" applyFill="1" applyBorder="1" applyAlignment="1">
      <alignment horizontal="center"/>
    </xf>
    <xf numFmtId="0" fontId="0" fillId="11" borderId="0" xfId="0" applyNumberFormat="1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4" fontId="0" fillId="0" borderId="0" xfId="0" applyNumberFormat="1" applyAlignment="1">
      <alignment vertical="center"/>
    </xf>
    <xf numFmtId="164" fontId="0" fillId="3" borderId="4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4" fontId="0" fillId="8" borderId="4" xfId="1" applyNumberFormat="1" applyFont="1" applyFill="1" applyBorder="1" applyAlignment="1">
      <alignment horizontal="center" vertical="center"/>
    </xf>
    <xf numFmtId="0" fontId="0" fillId="11" borderId="0" xfId="0" applyNumberFormat="1" applyFill="1" applyAlignment="1">
      <alignment horizontal="center"/>
    </xf>
    <xf numFmtId="164" fontId="0" fillId="5" borderId="4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3" borderId="5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164" fontId="0" fillId="8" borderId="5" xfId="1" applyNumberFormat="1" applyFon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/>
    </xf>
    <xf numFmtId="0" fontId="0" fillId="9" borderId="8" xfId="0" applyNumberFormat="1" applyFill="1" applyBorder="1" applyAlignment="1">
      <alignment horizontal="center" wrapText="1"/>
    </xf>
    <xf numFmtId="0" fontId="0" fillId="10" borderId="8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6" borderId="8" xfId="0" applyNumberFormat="1" applyFill="1" applyBorder="1" applyAlignment="1">
      <alignment horizontal="center"/>
    </xf>
    <xf numFmtId="0" fontId="0" fillId="7" borderId="12" xfId="0" applyNumberFormat="1" applyFill="1" applyBorder="1" applyAlignment="1">
      <alignment horizontal="center" vertical="center" wrapText="1"/>
    </xf>
    <xf numFmtId="0" fontId="0" fillId="8" borderId="13" xfId="0" applyNumberForma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164" fontId="0" fillId="4" borderId="7" xfId="0" applyNumberFormat="1" applyFill="1" applyBorder="1" applyAlignment="1">
      <alignment horizontal="center" vertical="center"/>
    </xf>
    <xf numFmtId="164" fontId="0" fillId="7" borderId="4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14" xfId="0" applyFont="1" applyFill="1" applyBorder="1" applyAlignment="1">
      <alignment horizontal="left" vertical="center"/>
    </xf>
    <xf numFmtId="0" fontId="0" fillId="0" borderId="15" xfId="0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0" fontId="2" fillId="10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/>
    </xf>
    <xf numFmtId="0" fontId="2" fillId="12" borderId="18" xfId="0" applyFont="1" applyFill="1" applyBorder="1" applyAlignment="1">
      <alignment horizontal="center" vertical="center" wrapText="1"/>
    </xf>
    <xf numFmtId="0" fontId="2" fillId="7" borderId="19" xfId="0" applyFont="1" applyFill="1" applyBorder="1" applyAlignment="1">
      <alignment horizontal="center" vertical="center" wrapText="1"/>
    </xf>
    <xf numFmtId="0" fontId="2" fillId="8" borderId="19" xfId="0" applyFont="1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7" fillId="11" borderId="20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14" fontId="0" fillId="13" borderId="0" xfId="0" applyNumberFormat="1" applyFill="1" applyBorder="1" applyAlignment="1">
      <alignment horizontal="right" vertical="center"/>
    </xf>
    <xf numFmtId="14" fontId="0" fillId="13" borderId="4" xfId="0" applyNumberFormat="1" applyFill="1" applyBorder="1" applyAlignment="1">
      <alignment horizontal="right" vertical="center"/>
    </xf>
    <xf numFmtId="0" fontId="0" fillId="7" borderId="10" xfId="0" applyNumberFormat="1" applyFill="1" applyBorder="1" applyAlignment="1">
      <alignment horizontal="center" vertical="center" wrapText="1"/>
    </xf>
    <xf numFmtId="0" fontId="0" fillId="8" borderId="10" xfId="0" applyNumberFormat="1" applyFill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14" fontId="0" fillId="13" borderId="10" xfId="0" applyNumberFormat="1" applyFill="1" applyBorder="1" applyAlignment="1">
      <alignment horizontal="right" vertical="center"/>
    </xf>
    <xf numFmtId="0" fontId="2" fillId="7" borderId="17" xfId="0" applyFont="1" applyFill="1" applyBorder="1" applyAlignment="1">
      <alignment horizontal="center" vertical="center" wrapText="1"/>
    </xf>
    <xf numFmtId="0" fontId="2" fillId="8" borderId="2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7" fillId="11" borderId="21" xfId="0" applyFont="1" applyFill="1" applyBorder="1" applyAlignment="1">
      <alignment horizontal="center" vertical="center" wrapText="1"/>
    </xf>
    <xf numFmtId="0" fontId="0" fillId="7" borderId="0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 wrapText="1"/>
    </xf>
    <xf numFmtId="0" fontId="2" fillId="9" borderId="22" xfId="0" applyFont="1" applyFill="1" applyBorder="1" applyAlignment="1">
      <alignment horizontal="center" vertical="center" wrapText="1"/>
    </xf>
    <xf numFmtId="0" fontId="2" fillId="10" borderId="22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2" fillId="12" borderId="22" xfId="0" applyFont="1" applyFill="1" applyBorder="1" applyAlignment="1">
      <alignment horizontal="center" vertical="center" wrapText="1"/>
    </xf>
    <xf numFmtId="0" fontId="2" fillId="7" borderId="22" xfId="0" applyFont="1" applyFill="1" applyBorder="1" applyAlignment="1">
      <alignment horizontal="center" vertical="center" wrapText="1"/>
    </xf>
    <xf numFmtId="0" fontId="2" fillId="8" borderId="22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7" fillId="11" borderId="23" xfId="0" applyFont="1" applyFill="1" applyBorder="1" applyAlignment="1">
      <alignment horizontal="center" vertical="center" wrapText="1"/>
    </xf>
    <xf numFmtId="0" fontId="0" fillId="3" borderId="0" xfId="0" applyNumberFormat="1" applyFill="1" applyBorder="1" applyAlignment="1">
      <alignment horizontal="center"/>
    </xf>
    <xf numFmtId="0" fontId="2" fillId="8" borderId="24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pivotButton="1" applyAlignment="1">
      <alignment horizontal="center"/>
    </xf>
  </cellXfs>
  <cellStyles count="2">
    <cellStyle name="Normal" xfId="0" builtinId="0"/>
    <cellStyle name="Pourcentage" xfId="1" builtinId="5"/>
  </cellStyles>
  <dxfs count="96"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theme="5"/>
        </patternFill>
      </fill>
    </dxf>
    <dxf>
      <alignment wrapText="1" readingOrder="0"/>
    </dxf>
    <dxf>
      <alignment horizontal="center" readingOrder="0"/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  <alignment horizontal="center" vertical="center" wrapText="1" readingOrder="0"/>
    </dxf>
    <dxf>
      <border>
        <horizontal/>
      </border>
    </dxf>
    <dxf>
      <border>
        <top/>
        <bottom/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alignment horizontal="center" readingOrder="0"/>
    </dxf>
    <dxf>
      <alignment wrapText="0" readingOrder="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ill>
        <patternFill>
          <bgColor theme="6" tint="0.59999389629810485"/>
        </patternFill>
      </fill>
    </dxf>
    <dxf>
      <fill>
        <patternFill>
          <bgColor theme="6" tint="0.59999389629810485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alignment vertic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4"/>
        </patternFill>
      </fill>
    </dxf>
    <dxf>
      <fill>
        <patternFill>
          <bgColor theme="4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right style="thin">
          <color indexed="64"/>
        </right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2</xdr:row>
          <xdr:rowOff>57150</xdr:rowOff>
        </xdr:from>
        <xdr:to>
          <xdr:col>11</xdr:col>
          <xdr:colOff>457200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Traitement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A%201605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C"/>
      <sheetName val="familles"/>
      <sheetName val="Graphe global"/>
      <sheetName val="Graphes acheteur_New"/>
      <sheetName val="Suivi DA_global_New"/>
      <sheetName val="Suivi DA_global_New_Essai"/>
      <sheetName val="DA extract_New"/>
      <sheetName val="Suivi_DA_Tps de traitement"/>
      <sheetName val="data weekly"/>
      <sheetName val="graph Weekly"/>
      <sheetName val="data monthly"/>
    </sheetNames>
    <definedNames>
      <definedName name="TraitementDA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EST%20DA%20160510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urnes, Aurore" refreshedDate="42501.382481250002" createdVersion="4" refreshedVersion="4" minRefreshableVersion="3" recordCount="1248">
  <cacheSource type="worksheet">
    <worksheetSource ref="A1:AP1249" sheet="DA extract_New" r:id="rId2"/>
  </cacheSource>
  <cacheFields count="42">
    <cacheField name="Dem.achat" numFmtId="0">
      <sharedItems containsMixedTypes="1" containsNumber="1" containsInteger="1" minValue="21406618" maxValue="27280352"/>
    </cacheField>
    <cacheField name="Poste" numFmtId="0">
      <sharedItems containsSemiMixedTypes="0" containsString="0" containsNumber="1" containsInteger="1" minValue="2" maxValue="40"/>
    </cacheField>
    <cacheField name="S" numFmtId="0">
      <sharedItems count="4">
        <s v="N"/>
        <s v="A"/>
        <s v="PC"/>
        <s v="M" u="1"/>
      </sharedItems>
    </cacheField>
    <cacheField name="Date DA" numFmtId="14">
      <sharedItems containsSemiMixedTypes="0" containsNonDate="0" containsDate="1" containsString="0" minDate="2013-03-28T00:00:00" maxDate="2016-07-19T00:00:00"/>
    </cacheField>
    <cacheField name="Date lanc/" numFmtId="0">
      <sharedItems containsNonDate="0" containsDate="1" containsString="0" containsBlank="1" minDate="2013-01-10T00:00:00" maxDate="2016-12-24T00:00:00"/>
    </cacheField>
    <cacheField name="P" numFmtId="0">
      <sharedItems containsString="0" containsBlank="1" containsNumber="1" containsInteger="1" minValue="3" maxValue="3"/>
    </cacheField>
    <cacheField name="DPr" numFmtId="0">
      <sharedItems containsString="0" containsBlank="1" containsNumber="1" containsInteger="1" minValue="7" maxValue="602"/>
    </cacheField>
    <cacheField name="GAc" numFmtId="0">
      <sharedItems containsString="0" containsBlank="1" containsNumber="1" containsInteger="1" minValue="401" maxValue="485"/>
    </cacheField>
    <cacheField name="Article" numFmtId="0">
      <sharedItems containsMixedTypes="1" containsNumber="1" containsInteger="1" minValue="10103206" maxValue="10322509"/>
    </cacheField>
    <cacheField name="Désignation" numFmtId="0">
      <sharedItems/>
    </cacheField>
    <cacheField name="texte arti" numFmtId="0">
      <sharedItems containsBlank="1" containsMixedTypes="1" containsNumber="1" minValue="0.01" maxValue="0.01"/>
    </cacheField>
    <cacheField name="Matière" numFmtId="0">
      <sharedItems containsBlank="1" containsMixedTypes="1" containsNumber="1" containsInteger="1" minValue="1" maxValue="1"/>
    </cacheField>
    <cacheField name="Notice fabr./ctrle" numFmtId="0">
      <sharedItems containsBlank="1"/>
    </cacheField>
    <cacheField name="Quantité" numFmtId="0">
      <sharedItems containsBlank="1" containsMixedTypes="1" containsNumber="1" minValue="7.0000000000000007E-2" maxValue="800"/>
    </cacheField>
    <cacheField name="UQ" numFmtId="0">
      <sharedItems containsBlank="1" containsMixedTypes="1" containsNumber="1" minValue="0.1" maxValue="0.1"/>
    </cacheField>
    <cacheField name="Date livr/" numFmtId="0">
      <sharedItems containsNonDate="0" containsDate="1" containsString="0" containsBlank="1" minDate="2013-01-10T00:00:00" maxDate="2018-01-03T00:00:00"/>
    </cacheField>
    <cacheField name="Date réord" numFmtId="0">
      <sharedItems containsDate="1" containsBlank="1" containsMixedTypes="1" minDate="2013-06-19T00:00:00" maxDate="2016-10-13T00:00:00"/>
    </cacheField>
    <cacheField name="Message d'actions" numFmtId="0">
      <sharedItems containsBlank="1"/>
    </cacheField>
    <cacheField name="Gestionnai" numFmtId="0">
      <sharedItems containsString="0" containsBlank="1" containsNumber="1" containsInteger="1" minValue="1" maxValue="426"/>
    </cacheField>
    <cacheField name="Fx" numFmtId="0">
      <sharedItems containsBlank="1"/>
    </cacheField>
    <cacheField name="Statut art" numFmtId="0">
      <sharedItems containsBlank="1"/>
    </cacheField>
    <cacheField name="Plan" numFmtId="0">
      <sharedItems containsBlank="1"/>
    </cacheField>
    <cacheField name="Prix valor" numFmtId="0">
      <sharedItems containsBlank="1" containsMixedTypes="1" containsNumber="1" minValue="0.01" maxValue="888.44"/>
    </cacheField>
    <cacheField name="Coût stand" numFmtId="0">
      <sharedItems containsString="0" containsBlank="1" containsNumber="1" containsInteger="1" minValue="1" maxValue="100"/>
    </cacheField>
    <cacheField name="Infos-ach." numFmtId="0">
      <sharedItems containsString="0" containsBlank="1" containsNumber="1" containsInteger="1" minValue="5300244874" maxValue="5300244874"/>
    </cacheField>
    <cacheField name="          Net" numFmtId="0">
      <sharedItems containsBlank="1" containsMixedTypes="1" containsNumber="1" minValue="0" maxValue="920"/>
    </cacheField>
    <cacheField name="Poids brut" numFmtId="0">
      <sharedItems containsBlank="1" containsMixedTypes="1" containsNumber="1" minValue="0.01" maxValue="920"/>
    </cacheField>
    <cacheField name="Fournisseur attitré" numFmtId="0">
      <sharedItems containsString="0" containsBlank="1" containsNumber="1" containsInteger="1" minValue="1000001853" maxValue="1000007964"/>
    </cacheField>
    <cacheField name="Demandeur" numFmtId="0">
      <sharedItems containsBlank="1"/>
    </cacheField>
    <cacheField name="LIVR REORDONNANCE" numFmtId="165">
      <sharedItems containsSemiMixedTypes="0" containsNonDate="0" containsDate="1" containsString="0" minDate="1899-12-30T00:00:00" maxDate="2017-02-04T00:00:00"/>
    </cacheField>
    <cacheField name="Date réordo dans le passé ?" numFmtId="165">
      <sharedItems/>
    </cacheField>
    <cacheField name="Acheteur" numFmtId="0">
      <sharedItems count="11">
        <s v="M. LEROY"/>
        <s v="P. ARNAUD"/>
        <e v="#REF!"/>
        <s v="M.A. BLONDEAU"/>
        <s v="D. FAYE"/>
        <e v="#N/A"/>
        <s v="Z_MOTORISATION"/>
        <s v="P. JOSSERAND"/>
        <s v="Z_C0004/CND"/>
        <s v="?" u="1"/>
        <s v="C. MARGOEL" u="1"/>
      </sharedItems>
    </cacheField>
    <cacheField name="DA-poste" numFmtId="0">
      <sharedItems/>
    </cacheField>
    <cacheField name="Ecart Date DA/date du jour" numFmtId="1">
      <sharedItems containsSemiMixedTypes="0" containsString="0" containsNumber="1" containsInteger="1" minValue="-10" maxValue="162"/>
    </cacheField>
    <cacheField name="Ecart Date LIVR REORDONNANCE/Date du jour" numFmtId="0">
      <sharedItems containsSemiMixedTypes="0" containsString="0" containsNumber="1" containsInteger="1" minValue="-6072" maxValue="38"/>
    </cacheField>
    <cacheField name="SOUS-TRAITANCE ?" numFmtId="0">
      <sharedItems containsBlank="1"/>
    </cacheField>
    <cacheField name="Nbre jour retard/Date lancement" numFmtId="1">
      <sharedItems containsMixedTypes="1" containsNumber="1" containsInteger="1" minValue="-42501" maxValue="226"/>
    </cacheField>
    <cacheField name="Retard / passage commande" numFmtId="14">
      <sharedItems/>
    </cacheField>
    <cacheField name="Date debut RFQ" numFmtId="14">
      <sharedItems containsSemiMixedTypes="0" containsDate="1" containsString="0" containsMixedTypes="1" minDate="1900-01-07T10:06:12" maxDate="2016-12-03T00:00:00"/>
    </cacheField>
    <cacheField name="Date de lanc RéOrdo" numFmtId="165">
      <sharedItems containsSemiMixedTypes="0" containsDate="1" containsString="0" containsMixedTypes="1" minDate="1900-01-04T02:05:12" maxDate="2016-12-24T00:00:00"/>
    </cacheField>
    <cacheField name="statut" numFmtId="0">
      <sharedItems count="6">
        <s v="FUTUR"/>
        <s v="RETARD PASSAGE CDE"/>
        <s v="RETARD DEBUT RFQ"/>
        <s v="PERIODE DE CONSULTATION"/>
        <s v="Futur proche : Deb. RFQ &lt; 3sem"/>
        <s v="RFQ TROP TOT"/>
      </sharedItems>
    </cacheField>
    <cacheField name="FNC ou SAV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48">
  <r>
    <n v="27277550"/>
    <n v="10"/>
    <x v="0"/>
    <d v="2016-05-08T00:00:00"/>
    <d v="2016-06-24T00:00:00"/>
    <n v="3"/>
    <n v="35"/>
    <n v="405"/>
    <s v="8C08FB22CBUK"/>
    <s v="DB BAGUE DE SIEGE 08&quot; 1500 USINE"/>
    <m/>
    <s v="ASTM A182 grF51"/>
    <s v="UK:SABEM2253_C"/>
    <n v="2"/>
    <s v="PC"/>
    <d v="2016-07-29T00:00:00"/>
    <m/>
    <m/>
    <n v="422"/>
    <m/>
    <s v="Z2"/>
    <s v="8C08FB22CB"/>
    <n v="0.01"/>
    <n v="1"/>
    <m/>
    <n v="0.6"/>
    <n v="0.6"/>
    <m/>
    <s v="FCT Carole"/>
    <d v="2016-07-29T00:00:00"/>
    <s v=""/>
    <x v="0"/>
    <s v="27277550-10"/>
    <n v="0"/>
    <n v="11"/>
    <s v="OUI"/>
    <n v="30"/>
    <s v=""/>
    <d v="2016-06-03T00:00:00"/>
    <d v="2016-06-24T00:00:00"/>
    <x v="0"/>
    <s v=""/>
  </r>
  <r>
    <n v="27263253"/>
    <n v="10"/>
    <x v="1"/>
    <d v="2016-05-01T00:00:00"/>
    <d v="2016-05-02T00:00:00"/>
    <n v="3"/>
    <n v="35"/>
    <n v="405"/>
    <s v="8C08FB48CAUB"/>
    <s v="DB GUIDE RESSORT 08&quot; 1500 USINE"/>
    <m/>
    <s v="ASTM A182 grF6NM"/>
    <s v="UB:SABEM2282_C"/>
    <n v="3"/>
    <s v="PC"/>
    <d v="2016-06-06T00:00:00"/>
    <d v="2016-05-25T00:00:00"/>
    <s v="Reschedule in(25.05.16/10.05.16)"/>
    <n v="422"/>
    <m/>
    <s v="Z2"/>
    <s v="8C08FB48CA"/>
    <n v="0.01"/>
    <n v="1"/>
    <m/>
    <n v="0.8"/>
    <n v="0.8"/>
    <m/>
    <s v="FCT Carole"/>
    <d v="2016-05-11T00:00:00"/>
    <s v="URGENT/REORDO"/>
    <x v="0"/>
    <s v="27263253-10"/>
    <n v="1"/>
    <n v="0"/>
    <s v="OUI"/>
    <n v="-23"/>
    <s v="RETARD PASSAGE CDE"/>
    <d v="2016-03-16T00:00:00"/>
    <d v="2016-04-06T00:00:00"/>
    <x v="1"/>
    <s v=""/>
  </r>
  <r>
    <n v="27277551"/>
    <n v="10"/>
    <x v="0"/>
    <d v="2016-05-08T00:00:00"/>
    <d v="2016-05-13T00:00:00"/>
    <n v="3"/>
    <n v="35"/>
    <n v="405"/>
    <s v="8C090BB14CAVCQ1"/>
    <s v="DB BRIDE ADAPT.Ø90 300 USINE CND"/>
    <m/>
    <s v="ASTM A182 grF51/F60 / A479 grS31803/S32205"/>
    <s v="VCQ:SABEM2266_C"/>
    <n v="2"/>
    <s v="PC"/>
    <d v="2016-06-20T00:00:00"/>
    <m/>
    <m/>
    <n v="422"/>
    <m/>
    <s v="Z2"/>
    <s v="8C090BB14CA"/>
    <n v="0.01"/>
    <n v="1"/>
    <m/>
    <n v="17.5"/>
    <n v="17.5"/>
    <m/>
    <s v="FCT Carole"/>
    <d v="2016-06-20T00:00:00"/>
    <s v=""/>
    <x v="0"/>
    <s v="27277551-10"/>
    <n v="0"/>
    <n v="5"/>
    <s v="OUI"/>
    <n v="-12"/>
    <s v="RETARD PASSAGE CDE"/>
    <d v="2016-04-25T00:00:00"/>
    <d v="2016-05-16T00:00:00"/>
    <x v="2"/>
    <s v=""/>
  </r>
  <r>
    <n v="27277552"/>
    <n v="10"/>
    <x v="0"/>
    <d v="2016-05-08T00:00:00"/>
    <d v="2016-05-13T00:00:00"/>
    <n v="3"/>
    <n v="35"/>
    <n v="405"/>
    <s v="8C090BB16CAVCQ"/>
    <s v="DB COUVERCLE Ø90 300 USINE"/>
    <m/>
    <s v="ASTM A182 grF51/F60 / A479 grS31803/S32205"/>
    <s v="VCQ:SABEM2266_C"/>
    <n v="2"/>
    <s v="PC"/>
    <d v="2016-06-20T00:00:00"/>
    <m/>
    <m/>
    <n v="422"/>
    <m/>
    <s v="Z2"/>
    <s v="8C090BB16CA"/>
    <m/>
    <n v="1"/>
    <m/>
    <n v="1.3"/>
    <n v="1.3"/>
    <m/>
    <s v="FCT Carole"/>
    <d v="2016-06-20T00:00:00"/>
    <s v=""/>
    <x v="0"/>
    <s v="27277552-10"/>
    <n v="0"/>
    <n v="5"/>
    <s v="OUI"/>
    <n v="-12"/>
    <s v="RETARD PASSAGE CDE"/>
    <d v="2016-04-25T00:00:00"/>
    <d v="2016-05-16T00:00:00"/>
    <x v="2"/>
    <s v=""/>
  </r>
  <r>
    <n v="27277553"/>
    <n v="10"/>
    <x v="0"/>
    <d v="2016-05-08T00:00:00"/>
    <d v="2016-05-13T00:00:00"/>
    <n v="3"/>
    <n v="35"/>
    <n v="405"/>
    <s v="8C090DB14CAVCQ1"/>
    <s v="DB BRIDE ADAPTATION Ø90 600 USINE CND"/>
    <m/>
    <s v="ASTM A182 grF51/F60 / A479 grS31803/S32205"/>
    <s v="VCQ:SABEM2266_C"/>
    <n v="8"/>
    <s v="PC"/>
    <d v="2016-06-17T00:00:00"/>
    <m/>
    <m/>
    <n v="422"/>
    <m/>
    <s v="Z2"/>
    <s v="8C090DB14CA"/>
    <n v="0.01"/>
    <n v="1"/>
    <m/>
    <n v="17.7"/>
    <n v="17.7"/>
    <m/>
    <s v="FCT Carole"/>
    <d v="2016-06-17T00:00:00"/>
    <s v=""/>
    <x v="0"/>
    <s v="27277553-10"/>
    <n v="0"/>
    <n v="5"/>
    <s v="OUI"/>
    <n v="-12"/>
    <s v="RETARD PASSAGE CDE"/>
    <d v="2016-04-22T00:00:00"/>
    <d v="2016-05-13T00:00:00"/>
    <x v="2"/>
    <s v=""/>
  </r>
  <r>
    <n v="27277554"/>
    <n v="10"/>
    <x v="0"/>
    <d v="2016-05-08T00:00:00"/>
    <d v="2016-05-13T00:00:00"/>
    <n v="3"/>
    <n v="35"/>
    <n v="405"/>
    <s v="8C090DB16CAVCQ"/>
    <s v="DB COUVERCLE Ø90 600 USINE"/>
    <m/>
    <s v="ASTM A182 grF51/F60 / A479 grS31803/S32205"/>
    <s v="VCQ:SABEM2266_C"/>
    <n v="8"/>
    <s v="PC"/>
    <d v="2016-06-17T00:00:00"/>
    <m/>
    <m/>
    <n v="422"/>
    <m/>
    <s v="Z2"/>
    <s v="8C090DB16CA"/>
    <n v="0.01"/>
    <n v="1"/>
    <m/>
    <n v="1.3"/>
    <n v="1.3"/>
    <m/>
    <s v="FCT Carole"/>
    <d v="2016-06-17T00:00:00"/>
    <s v=""/>
    <x v="0"/>
    <s v="27277554-10"/>
    <n v="0"/>
    <n v="5"/>
    <s v="OUI"/>
    <n v="-12"/>
    <s v="RETARD PASSAGE CDE"/>
    <d v="2016-04-22T00:00:00"/>
    <d v="2016-05-13T00:00:00"/>
    <x v="2"/>
    <s v=""/>
  </r>
  <r>
    <n v="27278413"/>
    <n v="10"/>
    <x v="0"/>
    <d v="2016-05-09T00:00:00"/>
    <d v="2016-05-09T00:00:00"/>
    <n v="3"/>
    <n v="35"/>
    <n v="405"/>
    <s v="8C090EB16AAL3"/>
    <s v="HRA COUVERCLE Ø90 USINE"/>
    <m/>
    <s v="ASTM A350 grLF2"/>
    <s v="L3:SABEM2069_D"/>
    <n v="2"/>
    <s v="PC"/>
    <d v="2016-06-13T00:00:00"/>
    <d v="2016-06-09T00:00:00"/>
    <s v="Reschedule in(09.06.16/26.05.16)"/>
    <n v="424"/>
    <s v="X"/>
    <s v="Z2"/>
    <s v="8C090EB16AA"/>
    <n v="0.01"/>
    <n v="1"/>
    <m/>
    <n v="16.2"/>
    <n v="16.2"/>
    <m/>
    <s v="FCT Benjamin"/>
    <d v="2016-05-26T00:00:00"/>
    <s v="URGENT/REORDO"/>
    <x v="0"/>
    <s v="27278413-10"/>
    <n v="0"/>
    <n v="2"/>
    <s v="OUI"/>
    <n v="-16"/>
    <s v="RETARD PASSAGE CDE"/>
    <d v="2016-03-31T00:00:00"/>
    <d v="2016-04-21T00:00:00"/>
    <x v="2"/>
    <s v=""/>
  </r>
  <r>
    <n v="27277532"/>
    <n v="10"/>
    <x v="0"/>
    <d v="2016-05-08T00:00:00"/>
    <d v="2016-08-17T00:00:00"/>
    <n v="3"/>
    <n v="21"/>
    <n v="406"/>
    <s v="8C08BB85CAUKTZ1"/>
    <s v="DB SIEGE 08&quot; 300 USINE + TC CND"/>
    <m/>
    <s v="ASTM A182 grF51 Svt SABEM2253"/>
    <s v="TZ:TC SABER1528_P"/>
    <n v="4"/>
    <s v="PC"/>
    <d v="2016-09-07T00:00:00"/>
    <m/>
    <m/>
    <n v="422"/>
    <m/>
    <s v="Z2"/>
    <s v="8C08BB85CA"/>
    <n v="0.01"/>
    <n v="1"/>
    <m/>
    <n v="5.8"/>
    <n v="5.8"/>
    <m/>
    <s v="FCT Carole"/>
    <d v="2016-09-07T00:00:00"/>
    <s v=""/>
    <x v="1"/>
    <s v="27277532-10"/>
    <n v="0"/>
    <n v="17"/>
    <s v=""/>
    <n v="98"/>
    <s v=""/>
    <d v="2016-07-27T00:00:00"/>
    <d v="2016-08-17T00:00:00"/>
    <x v="0"/>
    <s v=""/>
  </r>
  <r>
    <n v="27277533"/>
    <n v="10"/>
    <x v="0"/>
    <d v="2016-05-08T00:00:00"/>
    <d v="2016-08-17T00:00:00"/>
    <n v="3"/>
    <n v="21"/>
    <n v="406"/>
    <s v="8C08BB85CBUKTZ1"/>
    <s v="DB SIEGE 08&quot; 300 USINE + TC CND"/>
    <m/>
    <s v="ASTM A182 grF51 Svt SABEM2253"/>
    <s v="TZ:TC SABER1528_P"/>
    <n v="4"/>
    <s v="PC"/>
    <d v="2016-09-07T00:00:00"/>
    <m/>
    <m/>
    <n v="422"/>
    <m/>
    <s v="Z2"/>
    <s v="8C08BB85CB"/>
    <n v="0.01"/>
    <n v="1"/>
    <m/>
    <n v="3.8"/>
    <n v="3.8"/>
    <m/>
    <s v="FCT Carole"/>
    <d v="2016-09-07T00:00:00"/>
    <s v=""/>
    <x v="1"/>
    <s v="27277533-10"/>
    <n v="0"/>
    <n v="17"/>
    <s v=""/>
    <n v="98"/>
    <s v=""/>
    <d v="2016-07-27T00:00:00"/>
    <d v="2016-08-17T00:00:00"/>
    <x v="0"/>
    <s v=""/>
  </r>
  <r>
    <n v="27277534"/>
    <n v="10"/>
    <x v="0"/>
    <d v="2016-05-08T00:00:00"/>
    <d v="2016-08-17T00:00:00"/>
    <n v="3"/>
    <n v="21"/>
    <n v="406"/>
    <s v="8C08BC13CBWGCTZ1"/>
    <s v="DB SPHERE 08&quot; 300 USINE + TC CND"/>
    <m/>
    <s v="ASTM A890 / A995 gr4A Svt SABEM2263"/>
    <s v="TZ:TC SABER1528_P"/>
    <n v="4"/>
    <s v="PC"/>
    <d v="2016-09-07T00:00:00"/>
    <m/>
    <m/>
    <n v="422"/>
    <m/>
    <s v="Z2"/>
    <s v="8C08BC13CB"/>
    <n v="0.01"/>
    <n v="1"/>
    <m/>
    <n v="84"/>
    <n v="84"/>
    <m/>
    <s v="FCT Carole"/>
    <d v="2016-09-07T00:00:00"/>
    <s v=""/>
    <x v="1"/>
    <s v="27277534-10"/>
    <n v="0"/>
    <n v="17"/>
    <s v=""/>
    <n v="98"/>
    <s v=""/>
    <d v="2016-07-27T00:00:00"/>
    <d v="2016-08-17T00:00:00"/>
    <x v="0"/>
    <s v=""/>
  </r>
  <r>
    <n v="27263232"/>
    <n v="10"/>
    <x v="1"/>
    <d v="2016-05-01T00:00:00"/>
    <d v="2016-05-02T00:00:00"/>
    <n v="3"/>
    <n v="35"/>
    <n v="468"/>
    <s v="8C08DB13CAWGC1"/>
    <s v="DB SPHERE 08&quot; 600 USINE CND"/>
    <m/>
    <s v="ASTM A890 / A995 gr4A (centrifugated)"/>
    <s v="WGC:SABEM2263_C"/>
    <n v="2"/>
    <s v="PC"/>
    <d v="2016-06-06T00:00:00"/>
    <m/>
    <s v="Start date in the past"/>
    <n v="422"/>
    <m/>
    <s v="Z2"/>
    <s v="8C08DB13CA"/>
    <n v="0.01"/>
    <n v="1"/>
    <m/>
    <n v="130"/>
    <n v="130"/>
    <m/>
    <s v="FCT Carole"/>
    <d v="2016-06-06T00:00:00"/>
    <s v=""/>
    <x v="1"/>
    <s v="27263232-10"/>
    <n v="1"/>
    <n v="3"/>
    <s v="OUI"/>
    <n v="-23"/>
    <s v="RETARD PASSAGE CDE"/>
    <d v="2016-04-11T00:00:00"/>
    <d v="2016-05-02T00:00:00"/>
    <x v="1"/>
    <s v=""/>
  </r>
  <r>
    <n v="27263233"/>
    <n v="10"/>
    <x v="1"/>
    <d v="2016-05-01T00:00:00"/>
    <d v="2016-05-13T00:00:00"/>
    <n v="3"/>
    <n v="35"/>
    <n v="405"/>
    <s v="8C08DB17CFUK1"/>
    <s v="DB AXE SUP. 08&quot;  600 USINE CND"/>
    <m/>
    <s v="ASTM A182 grF51"/>
    <s v="UK:SABEM2253_C"/>
    <n v="2"/>
    <s v="PC"/>
    <d v="2016-06-17T00:00:00"/>
    <m/>
    <m/>
    <n v="422"/>
    <m/>
    <s v="Z2"/>
    <s v="8C08DB17CF"/>
    <m/>
    <n v="1"/>
    <m/>
    <n v="8.6"/>
    <n v="8.6"/>
    <m/>
    <s v="FCT Carole"/>
    <d v="2016-06-17T00:00:00"/>
    <s v=""/>
    <x v="0"/>
    <s v="27263233-10"/>
    <n v="1"/>
    <n v="5"/>
    <s v="OUI"/>
    <n v="-12"/>
    <s v="RETARD PASSAGE CDE"/>
    <d v="2016-04-22T00:00:00"/>
    <d v="2016-05-13T00:00:00"/>
    <x v="3"/>
    <s v=""/>
  </r>
  <r>
    <n v="27278354"/>
    <n v="10"/>
    <x v="0"/>
    <d v="2016-05-09T00:00:00"/>
    <d v="2016-05-09T00:00:00"/>
    <n v="3"/>
    <n v="35"/>
    <n v="405"/>
    <s v="8C08DB17CGZD"/>
    <s v="DB AXE SUP. 08&quot; 600 USINE"/>
    <m/>
    <s v="ASTM A182 grF6A /A 276 S41000"/>
    <s v="ZD:SABEM1810_D"/>
    <n v="1"/>
    <s v="PC"/>
    <d v="2016-06-13T00:00:00"/>
    <m/>
    <s v="Start date in the past"/>
    <n v="424"/>
    <m/>
    <s v="Z2"/>
    <s v="8C08DB17CG"/>
    <n v="0.01"/>
    <n v="1"/>
    <m/>
    <n v="4.0999999999999996"/>
    <n v="4.0999999999999996"/>
    <m/>
    <s v="FCT Benjamin"/>
    <d v="2016-06-13T00:00:00"/>
    <s v=""/>
    <x v="0"/>
    <s v="27278354-10"/>
    <n v="0"/>
    <n v="4"/>
    <s v="OUI"/>
    <n v="-16"/>
    <s v="RETARD PASSAGE CDE"/>
    <d v="2016-04-18T00:00:00"/>
    <d v="2016-05-09T00:00:00"/>
    <x v="2"/>
    <s v=""/>
  </r>
  <r>
    <n v="27263234"/>
    <n v="10"/>
    <x v="1"/>
    <d v="2016-05-01T00:00:00"/>
    <d v="2016-05-13T00:00:00"/>
    <n v="3"/>
    <n v="35"/>
    <n v="405"/>
    <s v="8C08DB19CEUK1"/>
    <s v="DB AXE INF. 08&quot; 600 USINE CND"/>
    <m/>
    <s v="ASTM A182 grF51"/>
    <s v="UK:SABEM2253_C"/>
    <n v="2"/>
    <s v="PC"/>
    <d v="2016-06-17T00:00:00"/>
    <m/>
    <m/>
    <n v="422"/>
    <m/>
    <s v="Z2"/>
    <s v="8C08DB19CE"/>
    <m/>
    <n v="1"/>
    <m/>
    <n v="6.6"/>
    <n v="6.6"/>
    <m/>
    <s v="FCT Carole"/>
    <d v="2016-06-17T00:00:00"/>
    <s v=""/>
    <x v="0"/>
    <s v="27263234-10"/>
    <n v="1"/>
    <n v="5"/>
    <s v="OUI"/>
    <n v="-12"/>
    <s v="RETARD PASSAGE CDE"/>
    <d v="2016-04-22T00:00:00"/>
    <d v="2016-05-13T00:00:00"/>
    <x v="3"/>
    <s v=""/>
  </r>
  <r>
    <n v="27263235"/>
    <n v="10"/>
    <x v="1"/>
    <d v="2016-05-01T00:00:00"/>
    <d v="2016-05-13T00:00:00"/>
    <m/>
    <n v="35"/>
    <n v="469"/>
    <s v="8C08DB22CAU0"/>
    <s v="DB BAGUE ARRET SIEGE 8&quot; 600"/>
    <m/>
    <s v="ASTM A240 grS31803 (plates)"/>
    <s v="U0:ASTM_LAST EDTN"/>
    <n v="6"/>
    <s v="PC"/>
    <d v="2016-06-17T00:00:00"/>
    <m/>
    <m/>
    <n v="425"/>
    <m/>
    <s v="Z2"/>
    <s v="8C08DB22CA"/>
    <m/>
    <n v="1"/>
    <m/>
    <n v="0.48"/>
    <n v="0.48"/>
    <m/>
    <s v="FCT Nathalie"/>
    <d v="2016-06-17T00:00:00"/>
    <s v=""/>
    <x v="1"/>
    <s v="27263235-10"/>
    <n v="1"/>
    <n v="5"/>
    <s v=""/>
    <n v="2"/>
    <s v=""/>
    <d v="2016-04-22T00:00:00"/>
    <d v="2016-05-13T00:00:00"/>
    <x v="3"/>
    <s v=""/>
  </r>
  <r>
    <n v="27277535"/>
    <n v="10"/>
    <x v="0"/>
    <d v="2016-05-08T00:00:00"/>
    <d v="2016-05-13T00:00:00"/>
    <n v="3"/>
    <n v="35"/>
    <n v="405"/>
    <s v="8C08DB47CAUK"/>
    <s v="DB PISTON DE SIEGE 8&quot; 600 USINE"/>
    <m/>
    <s v="ASTM A182 gr F51"/>
    <s v="UK:SABEM2253_C"/>
    <n v="6"/>
    <s v="PC"/>
    <d v="2016-06-17T00:00:00"/>
    <m/>
    <m/>
    <n v="422"/>
    <m/>
    <s v="Z2"/>
    <s v="8C08DB47CA"/>
    <m/>
    <n v="1"/>
    <m/>
    <n v="1"/>
    <n v="1"/>
    <m/>
    <s v="FCT Carole"/>
    <d v="2016-06-17T00:00:00"/>
    <s v=""/>
    <x v="0"/>
    <s v="27277535-10"/>
    <n v="0"/>
    <n v="5"/>
    <s v="OUI"/>
    <n v="-12"/>
    <s v="RETARD PASSAGE CDE"/>
    <d v="2016-04-22T00:00:00"/>
    <d v="2016-05-13T00:00:00"/>
    <x v="2"/>
    <s v=""/>
  </r>
  <r>
    <n v="27277536"/>
    <n v="10"/>
    <x v="0"/>
    <d v="2016-05-08T00:00:00"/>
    <d v="2016-05-13T00:00:00"/>
    <n v="3"/>
    <n v="35"/>
    <n v="405"/>
    <s v="8C08DB47CBUK"/>
    <s v="DB BAGUE ARRET PISTON 8&quot; 600 USINE"/>
    <m/>
    <s v="ASTM A182 gr F51"/>
    <s v="UK:SABEM2253_C"/>
    <n v="12"/>
    <s v="PC"/>
    <d v="2016-06-17T00:00:00"/>
    <m/>
    <m/>
    <n v="422"/>
    <m/>
    <s v="Z2"/>
    <s v="8C08DB47CB"/>
    <m/>
    <n v="1"/>
    <m/>
    <n v="0.4"/>
    <n v="0.4"/>
    <m/>
    <s v="FCT Carole"/>
    <d v="2016-06-17T00:00:00"/>
    <s v=""/>
    <x v="0"/>
    <s v="27277536-10"/>
    <n v="0"/>
    <n v="5"/>
    <s v="OUI"/>
    <n v="-12"/>
    <s v="RETARD PASSAGE CDE"/>
    <d v="2016-04-22T00:00:00"/>
    <d v="2016-05-13T00:00:00"/>
    <x v="2"/>
    <s v=""/>
  </r>
  <r>
    <n v="27278355"/>
    <n v="10"/>
    <x v="0"/>
    <d v="2016-05-09T00:00:00"/>
    <d v="2016-05-09T00:00:00"/>
    <n v="3"/>
    <n v="35"/>
    <n v="405"/>
    <s v="8C08DB47CCZD"/>
    <s v="DB TIROIR 08&quot; 600 USINE"/>
    <m/>
    <s v="ASTM A182 grF6A /A 276 S41000"/>
    <s v="ZD:SABEM1810_D"/>
    <n v="1"/>
    <s v="PC"/>
    <d v="2016-06-13T00:00:00"/>
    <m/>
    <s v="Start date in the past"/>
    <n v="424"/>
    <m/>
    <s v="Z2"/>
    <s v="8C08DB47CC"/>
    <n v="0.01"/>
    <n v="1"/>
    <m/>
    <n v="1.4"/>
    <n v="1.4"/>
    <m/>
    <s v="FCT Benjamin"/>
    <d v="2016-06-13T00:00:00"/>
    <s v=""/>
    <x v="0"/>
    <s v="27278355-10"/>
    <n v="0"/>
    <n v="4"/>
    <s v="OUI"/>
    <n v="-16"/>
    <s v="RETARD PASSAGE CDE"/>
    <d v="2016-04-18T00:00:00"/>
    <d v="2016-05-09T00:00:00"/>
    <x v="2"/>
    <s v=""/>
  </r>
  <r>
    <n v="27263238"/>
    <n v="10"/>
    <x v="1"/>
    <d v="2016-05-01T00:00:00"/>
    <d v="2016-05-13T00:00:00"/>
    <n v="3"/>
    <n v="35"/>
    <n v="405"/>
    <s v="8C08DB48CAUK"/>
    <s v="DB GUIDE RESSORT 8&quot; 600 USINE"/>
    <m/>
    <s v="ASTM A182 gr F51"/>
    <s v="UK:SABEM2253_C"/>
    <n v="2"/>
    <s v="PC"/>
    <d v="2016-06-17T00:00:00"/>
    <m/>
    <m/>
    <n v="422"/>
    <m/>
    <s v="Z2"/>
    <s v="8C08DB48CA"/>
    <m/>
    <n v="1"/>
    <m/>
    <n v="0.9"/>
    <n v="0.9"/>
    <m/>
    <s v="FCT Carole"/>
    <d v="2016-06-17T00:00:00"/>
    <s v=""/>
    <x v="0"/>
    <s v="27263238-10"/>
    <n v="1"/>
    <n v="5"/>
    <s v="OUI"/>
    <n v="-12"/>
    <s v="RETARD PASSAGE CDE"/>
    <d v="2016-04-22T00:00:00"/>
    <d v="2016-05-13T00:00:00"/>
    <x v="3"/>
    <s v=""/>
  </r>
  <r>
    <n v="27263702"/>
    <n v="10"/>
    <x v="1"/>
    <d v="2016-05-01T00:00:00"/>
    <d v="2016-05-18T00:00:00"/>
    <n v="3"/>
    <n v="35"/>
    <n v="468"/>
    <s v="8C08DB50CDUK1"/>
    <s v="DB SIEGE 08&quot; 600 USINE"/>
    <m/>
    <s v="ASTM A182 grF51"/>
    <s v="UK:SABEM2253_C"/>
    <n v="4"/>
    <s v="PC"/>
    <d v="2016-06-22T00:00:00"/>
    <m/>
    <m/>
    <n v="422"/>
    <m/>
    <m/>
    <s v="8C08DB50CD"/>
    <s v=" 5.020,01"/>
    <n v="1"/>
    <m/>
    <n v="3.6"/>
    <n v="3.6"/>
    <m/>
    <s v="FCT Carole"/>
    <d v="2016-06-22T00:00:00"/>
    <s v=""/>
    <x v="1"/>
    <s v="27263702-10"/>
    <n v="1"/>
    <n v="6"/>
    <s v="OUI"/>
    <n v="-7"/>
    <s v="RETARD PASSAGE CDE"/>
    <d v="2016-04-27T00:00:00"/>
    <d v="2016-05-18T00:00:00"/>
    <x v="3"/>
    <s v=""/>
  </r>
  <r>
    <n v="27263703"/>
    <n v="10"/>
    <x v="1"/>
    <d v="2016-05-01T00:00:00"/>
    <d v="2016-05-02T00:00:00"/>
    <n v="3"/>
    <n v="35"/>
    <n v="468"/>
    <s v="8C08DB50CEUK1"/>
    <s v="DB SIEGE 08&quot; 600 USINE"/>
    <m/>
    <s v="ASTM A182 grF51"/>
    <s v="UK:SABEM2253_C"/>
    <n v="2"/>
    <s v="PC"/>
    <d v="2016-06-06T00:00:00"/>
    <m/>
    <s v="Start date in the past"/>
    <n v="422"/>
    <m/>
    <s v="Z2"/>
    <s v="8C08DB50CE"/>
    <n v="0.01"/>
    <n v="1"/>
    <m/>
    <n v="5.3"/>
    <n v="5.3"/>
    <m/>
    <s v="FCT Carole"/>
    <d v="2016-06-06T00:00:00"/>
    <s v=""/>
    <x v="1"/>
    <s v="27263703-10"/>
    <n v="1"/>
    <n v="3"/>
    <s v="OUI"/>
    <n v="-23"/>
    <s v="RETARD PASSAGE CDE"/>
    <d v="2016-04-11T00:00:00"/>
    <d v="2016-05-02T00:00:00"/>
    <x v="1"/>
    <s v=""/>
  </r>
  <r>
    <n v="27263704"/>
    <n v="10"/>
    <x v="1"/>
    <d v="2016-05-01T00:00:00"/>
    <d v="2016-05-02T00:00:00"/>
    <n v="3"/>
    <n v="35"/>
    <n v="468"/>
    <s v="8C08DB50CFUK1"/>
    <s v="DB SIEGE 08&quot; 600 USINE"/>
    <m/>
    <s v="ASTM A182 grF51"/>
    <s v="UK:SABEM2253_C"/>
    <n v="2"/>
    <s v="PC"/>
    <d v="2016-06-06T00:00:00"/>
    <m/>
    <s v="Start date in the past"/>
    <n v="422"/>
    <m/>
    <s v="Z2"/>
    <s v="8C08DB50CF"/>
    <n v="0.01"/>
    <n v="1"/>
    <m/>
    <n v="4.2"/>
    <n v="4.2"/>
    <m/>
    <s v="FCT Carole"/>
    <d v="2016-06-06T00:00:00"/>
    <s v=""/>
    <x v="1"/>
    <s v="27263704-10"/>
    <n v="1"/>
    <n v="3"/>
    <s v="OUI"/>
    <n v="-23"/>
    <s v="RETARD PASSAGE CDE"/>
    <d v="2016-04-11T00:00:00"/>
    <d v="2016-05-02T00:00:00"/>
    <x v="1"/>
    <s v=""/>
  </r>
  <r>
    <n v="27216063"/>
    <n v="10"/>
    <x v="1"/>
    <d v="2016-04-12T00:00:00"/>
    <d v="2016-04-20T00:00:00"/>
    <n v="3"/>
    <n v="42"/>
    <m/>
    <s v="8C08DB50CGZD"/>
    <s v="DB SIEGE SPE 08&quot; 600 USINE"/>
    <m/>
    <s v="ASTM A182 grF6A /A 276 S41000"/>
    <s v="ZD:SABEM1810_D"/>
    <n v="1"/>
    <s v="PC"/>
    <d v="2016-06-01T00:00:00"/>
    <m/>
    <s v="Start date in the past"/>
    <n v="424"/>
    <s v="X"/>
    <s v="Z2"/>
    <s v="8C08DB50CG"/>
    <n v="0.01"/>
    <n v="1"/>
    <m/>
    <n v="3.8"/>
    <n v="3.8"/>
    <m/>
    <s v="FCT Benjamin"/>
    <d v="2016-06-01T00:00:00"/>
    <s v=""/>
    <x v="1"/>
    <s v="27216063-10"/>
    <n v="4"/>
    <n v="3"/>
    <s v="OUI"/>
    <n v="-35"/>
    <s v="RETARD PASSAGE CDE"/>
    <d v="2016-03-30T00:00:00"/>
    <d v="2016-04-20T00:00:00"/>
    <x v="1"/>
    <s v=""/>
  </r>
  <r>
    <n v="27216064"/>
    <n v="10"/>
    <x v="1"/>
    <d v="2016-04-12T00:00:00"/>
    <d v="2016-04-20T00:00:00"/>
    <n v="3"/>
    <n v="42"/>
    <n v="468"/>
    <s v="8C08DB50CHZD"/>
    <s v="DB SIEGE DPE 08&quot; 600 USINE"/>
    <m/>
    <s v="ASTM A182 grF6A /A 276 S41000"/>
    <s v="ZD:SABEM1810_D"/>
    <n v="1"/>
    <s v="PC"/>
    <d v="2016-06-01T00:00:00"/>
    <m/>
    <s v="Start date in the past"/>
    <n v="424"/>
    <s v="X"/>
    <s v="Z2"/>
    <s v="8C08DB50CH"/>
    <n v="0.01"/>
    <n v="1"/>
    <m/>
    <n v="5.2"/>
    <n v="5.2"/>
    <m/>
    <s v="FCT Benjamin"/>
    <d v="2016-06-01T00:00:00"/>
    <s v=""/>
    <x v="2"/>
    <s v="27216064-10"/>
    <n v="4"/>
    <n v="3"/>
    <e v="#REF!"/>
    <e v="#REF!"/>
    <e v="#REF!"/>
    <d v="2016-03-30T00:00:00"/>
    <d v="2016-04-20T00:00:00"/>
    <x v="1"/>
    <s v=""/>
  </r>
  <r>
    <n v="27250952"/>
    <n v="10"/>
    <x v="0"/>
    <d v="2016-04-24T00:00:00"/>
    <d v="2016-06-16T00:00:00"/>
    <n v="3"/>
    <n v="21"/>
    <n v="468"/>
    <s v="8C08DC13CCL3NA"/>
    <s v="DB SPHERE 08&quot; 600 USINE + NI"/>
    <m/>
    <s v="ASTM A350 grLF2 Svt SABEM2069"/>
    <s v="NA:ENP SABER1536_D"/>
    <n v="1"/>
    <s v="PC"/>
    <d v="2016-07-07T00:00:00"/>
    <m/>
    <m/>
    <n v="424"/>
    <s v="X"/>
    <s v="Z2"/>
    <s v="8C08DC13CC"/>
    <n v="0.01"/>
    <n v="1"/>
    <m/>
    <n v="65.599999999999994"/>
    <n v="65.599999999999994"/>
    <m/>
    <s v="FCT Benjamin"/>
    <d v="2016-07-07T00:00:00"/>
    <s v=""/>
    <x v="1"/>
    <s v="27250952-10"/>
    <n v="2"/>
    <n v="8"/>
    <s v="OUI"/>
    <n v="22"/>
    <s v=""/>
    <d v="2016-05-26T00:00:00"/>
    <d v="2016-06-16T00:00:00"/>
    <x v="4"/>
    <s v=""/>
  </r>
  <r>
    <n v="27277538"/>
    <n v="10"/>
    <x v="0"/>
    <d v="2016-05-08T00:00:00"/>
    <d v="2016-06-01T00:00:00"/>
    <n v="3"/>
    <n v="21"/>
    <n v="406"/>
    <s v="8C08DC13CDWGCTZ1"/>
    <s v="DB SPHERE 08&quot; 600 USINE + TC CND"/>
    <m/>
    <s v="ASTM A890 / A995 gr4A Svt SABEM2263"/>
    <s v="TZ:TC SABER1528_P"/>
    <n v="1"/>
    <s v="PC"/>
    <d v="2016-06-22T00:00:00"/>
    <m/>
    <m/>
    <n v="422"/>
    <m/>
    <s v="Z2"/>
    <s v="8C08DC13CD"/>
    <n v="0.01"/>
    <n v="1"/>
    <m/>
    <n v="53.2"/>
    <n v="53.2"/>
    <m/>
    <s v="FCT Carole"/>
    <d v="2016-06-22T00:00:00"/>
    <s v=""/>
    <x v="1"/>
    <s v="27277538-10"/>
    <n v="0"/>
    <n v="6"/>
    <s v=""/>
    <n v="21"/>
    <s v=""/>
    <d v="2016-05-11T00:00:00"/>
    <d v="2016-06-01T00:00:00"/>
    <x v="4"/>
    <s v=""/>
  </r>
  <r>
    <n v="27277540"/>
    <n v="10"/>
    <x v="0"/>
    <d v="2016-05-08T00:00:00"/>
    <d v="2016-08-31T00:00:00"/>
    <n v="3"/>
    <n v="21"/>
    <n v="406"/>
    <s v="8C08DC13CEWGCTZ1"/>
    <s v="DB SPHERE 08&quot; 600 USINE + TC CND"/>
    <m/>
    <s v="ASTM A890 / A995 gr4A Svt SABEM2263"/>
    <s v="TZ:TC SABER1528_P"/>
    <n v="2"/>
    <s v="PC"/>
    <d v="2016-09-21T00:00:00"/>
    <m/>
    <m/>
    <n v="422"/>
    <m/>
    <s v="Z2"/>
    <s v="8C08DC13CE"/>
    <n v="0.01"/>
    <n v="1"/>
    <m/>
    <n v="53"/>
    <n v="53"/>
    <m/>
    <s v="FCT Carole"/>
    <d v="2016-09-21T00:00:00"/>
    <s v=""/>
    <x v="1"/>
    <s v="27277540-10"/>
    <n v="0"/>
    <n v="19"/>
    <s v=""/>
    <n v="112"/>
    <s v=""/>
    <d v="2016-08-10T00:00:00"/>
    <d v="2016-08-31T00:00:00"/>
    <x v="0"/>
    <s v=""/>
  </r>
  <r>
    <n v="27279173"/>
    <n v="10"/>
    <x v="0"/>
    <d v="2016-05-09T00:00:00"/>
    <d v="2016-05-09T00:00:00"/>
    <n v="3"/>
    <n v="35"/>
    <n v="405"/>
    <s v="8C105FB15EUJS1"/>
    <s v="DB CHAPEAU INF. Ø105 1500 USINE CND"/>
    <m/>
    <s v="ASTM A182 grF55 / F53"/>
    <s v="UJS:SABEM2259_B"/>
    <n v="1"/>
    <s v="PC"/>
    <d v="2016-06-13T00:00:00"/>
    <d v="2016-06-16T00:00:00"/>
    <s v="Plan process according to schedule(16.06.16/02.06.16)"/>
    <n v="422"/>
    <m/>
    <s v="Z2"/>
    <s v="8C105FB15E"/>
    <n v="0.01"/>
    <n v="1"/>
    <m/>
    <n v="13.1"/>
    <n v="13.1"/>
    <m/>
    <s v="FCT Carole"/>
    <d v="2016-06-13T00:00:00"/>
    <s v=""/>
    <x v="0"/>
    <s v="27279173-10"/>
    <n v="0"/>
    <n v="4"/>
    <s v="OUI"/>
    <n v="-16"/>
    <s v="RETARD PASSAGE CDE"/>
    <d v="2016-04-18T00:00:00"/>
    <d v="2016-05-09T00:00:00"/>
    <x v="2"/>
    <s v=""/>
  </r>
  <r>
    <n v="27277571"/>
    <n v="10"/>
    <x v="0"/>
    <d v="2016-05-08T00:00:00"/>
    <d v="2016-07-18T00:00:00"/>
    <n v="3"/>
    <n v="35"/>
    <n v="405"/>
    <s v="8C10BB17CEUN1"/>
    <s v="DB AXE SUP. 10&quot; 300 USINE CND"/>
    <m/>
    <s v="ASTM A182 grF44 / A479 grS31254"/>
    <s v="UN:SABEM1689_B"/>
    <n v="2"/>
    <s v="PC"/>
    <d v="2016-08-22T00:00:00"/>
    <m/>
    <m/>
    <n v="422"/>
    <m/>
    <m/>
    <s v="8C10BB17CE"/>
    <n v="355.94"/>
    <n v="1"/>
    <m/>
    <n v="4.9000000000000004"/>
    <n v="4.9000000000000004"/>
    <m/>
    <s v="FCT Carole"/>
    <d v="2016-08-22T00:00:00"/>
    <s v=""/>
    <x v="0"/>
    <s v="27277571-10"/>
    <n v="0"/>
    <n v="14"/>
    <s v="OUI"/>
    <n v="54"/>
    <s v=""/>
    <d v="2016-06-27T00:00:00"/>
    <d v="2016-07-18T00:00:00"/>
    <x v="0"/>
    <s v=""/>
  </r>
  <r>
    <n v="27263279"/>
    <n v="10"/>
    <x v="1"/>
    <d v="2016-05-01T00:00:00"/>
    <d v="2016-05-19T00:00:00"/>
    <n v="3"/>
    <n v="35"/>
    <n v="405"/>
    <s v="8C10BB17CEVFS1"/>
    <s v="DB AXE SUP. 10&quot; 300 USINE CND"/>
    <m/>
    <s v="ASTM A182 grF55 / F53"/>
    <s v="VFS:SABEM2260_C"/>
    <n v="7"/>
    <s v="PC"/>
    <d v="2016-06-23T00:00:00"/>
    <d v="2016-08-11T00:00:00"/>
    <s v="Reschedule out(11.08.16/28.07.16)"/>
    <n v="422"/>
    <m/>
    <s v="Z2"/>
    <s v="8C10BB17CE"/>
    <n v="0.01"/>
    <n v="1"/>
    <m/>
    <n v="4.9000000000000004"/>
    <n v="4.9000000000000004"/>
    <m/>
    <s v="FCT Carole"/>
    <d v="2016-06-23T00:00:00"/>
    <s v=""/>
    <x v="0"/>
    <s v="27263279-10"/>
    <n v="1"/>
    <n v="6"/>
    <s v="OUI"/>
    <n v="-6"/>
    <s v="RETARD PASSAGE CDE"/>
    <d v="2016-04-28T00:00:00"/>
    <d v="2016-05-19T00:00:00"/>
    <x v="3"/>
    <s v=""/>
  </r>
  <r>
    <n v="27263280"/>
    <n v="10"/>
    <x v="1"/>
    <d v="2016-05-01T00:00:00"/>
    <d v="2016-05-02T00:00:00"/>
    <n v="3"/>
    <n v="35"/>
    <n v="405"/>
    <s v="8C10BB17CFUBS1"/>
    <s v="DB AXE SUPERIEUR 10&quot; 300 USINE"/>
    <m/>
    <s v="ASTM A182 grF6NM"/>
    <s v="UBS:SABEM2282_C"/>
    <n v="4"/>
    <s v="PC"/>
    <d v="2016-06-06T00:00:00"/>
    <d v="2016-06-09T00:00:00"/>
    <s v="Reschedule in(09.06.16/26.05.16)"/>
    <n v="422"/>
    <m/>
    <s v="Z2"/>
    <s v="8C10BB17CF"/>
    <n v="0.01"/>
    <n v="1"/>
    <m/>
    <n v="15.6"/>
    <n v="15.6"/>
    <m/>
    <s v="FCT Carole"/>
    <d v="2016-06-06T00:00:00"/>
    <s v=""/>
    <x v="0"/>
    <s v="27263280-10"/>
    <n v="1"/>
    <n v="3"/>
    <s v="OUI"/>
    <n v="-23"/>
    <s v="RETARD PASSAGE CDE"/>
    <d v="2016-04-11T00:00:00"/>
    <d v="2016-05-02T00:00:00"/>
    <x v="1"/>
    <s v=""/>
  </r>
  <r>
    <n v="27277572"/>
    <n v="10"/>
    <x v="0"/>
    <d v="2016-05-08T00:00:00"/>
    <d v="2016-06-17T00:00:00"/>
    <n v="3"/>
    <n v="35"/>
    <n v="405"/>
    <s v="8C10BB17CFUK1"/>
    <s v="DB AXE SUP. 10&quot; 300 USINE"/>
    <m/>
    <s v="ASTM A182 grF51"/>
    <s v="UK:SABEM2253_C"/>
    <n v="1"/>
    <s v="PC"/>
    <d v="2016-07-22T00:00:00"/>
    <m/>
    <m/>
    <n v="422"/>
    <m/>
    <m/>
    <s v="8C10BB17CF"/>
    <n v="288.99"/>
    <n v="1"/>
    <m/>
    <n v="15.6"/>
    <n v="15.6"/>
    <m/>
    <s v="FCT Carole"/>
    <d v="2016-07-22T00:00:00"/>
    <s v=""/>
    <x v="0"/>
    <s v="27277572-10"/>
    <n v="0"/>
    <n v="10"/>
    <s v="OUI"/>
    <n v="23"/>
    <s v=""/>
    <d v="2016-05-27T00:00:00"/>
    <d v="2016-06-17T00:00:00"/>
    <x v="4"/>
    <s v=""/>
  </r>
  <r>
    <n v="27263282"/>
    <n v="10"/>
    <x v="1"/>
    <d v="2016-05-01T00:00:00"/>
    <d v="2016-05-13T00:00:00"/>
    <n v="3"/>
    <n v="35"/>
    <n v="405"/>
    <s v="8C10BB17CFYA1"/>
    <s v="DB AXE SUP. 10&quot; 300 USINE"/>
    <m/>
    <s v="API 6ACRA GrN07718 120K For Spring:UNS N07718 NA"/>
    <s v="YA:SABEM1981_G"/>
    <n v="3"/>
    <s v="PC"/>
    <d v="2016-06-20T00:00:00"/>
    <m/>
    <m/>
    <n v="422"/>
    <m/>
    <s v="Z2"/>
    <s v="8C10BB17CF"/>
    <m/>
    <n v="1"/>
    <m/>
    <n v="15.6"/>
    <n v="15.6"/>
    <m/>
    <s v="FCT Carole"/>
    <d v="2016-06-20T00:00:00"/>
    <s v=""/>
    <x v="0"/>
    <s v="27263282-10"/>
    <n v="1"/>
    <n v="5"/>
    <s v="OUI"/>
    <n v="-12"/>
    <s v="RETARD PASSAGE CDE"/>
    <d v="2016-04-25T00:00:00"/>
    <d v="2016-05-16T00:00:00"/>
    <x v="3"/>
    <s v=""/>
  </r>
  <r>
    <n v="27279317"/>
    <n v="10"/>
    <x v="0"/>
    <d v="2016-05-09T00:00:00"/>
    <d v="2016-07-22T00:00:00"/>
    <n v="3"/>
    <n v="35"/>
    <n v="405"/>
    <s v="8C10BB17JUK1"/>
    <s v="DB AXE SUP. 10&quot; 300 USINE"/>
    <m/>
    <s v="ASTM A182 grF51"/>
    <s v="UK:SABEM2253_C"/>
    <n v="2"/>
    <s v="PC"/>
    <d v="2016-08-26T00:00:00"/>
    <m/>
    <m/>
    <n v="422"/>
    <m/>
    <m/>
    <s v="8C10BB17J"/>
    <n v="262.14999999999998"/>
    <n v="1"/>
    <m/>
    <n v="4.9000000000000004"/>
    <n v="4.9000000000000004"/>
    <m/>
    <s v="FCT Carole"/>
    <d v="2016-08-26T00:00:00"/>
    <s v=""/>
    <x v="0"/>
    <s v="27279317-10"/>
    <n v="0"/>
    <n v="15"/>
    <s v="OUI"/>
    <n v="58"/>
    <s v=""/>
    <d v="2016-07-01T00:00:00"/>
    <d v="2016-07-22T00:00:00"/>
    <x v="0"/>
    <s v=""/>
  </r>
  <r>
    <n v="27263284"/>
    <n v="10"/>
    <x v="1"/>
    <d v="2016-05-01T00:00:00"/>
    <d v="2016-05-02T00:00:00"/>
    <n v="3"/>
    <n v="35"/>
    <n v="405"/>
    <s v="8C10BB19CDUBS1"/>
    <s v="DB AXE INFERIEUR 10&quot; 300 USINE"/>
    <m/>
    <s v="ASTM A182 grF6NM"/>
    <s v="UBS:SABEM2282_C"/>
    <n v="4"/>
    <s v="PC"/>
    <d v="2016-06-06T00:00:00"/>
    <d v="2016-06-09T00:00:00"/>
    <s v="Reschedule in(09.06.16/26.05.16)"/>
    <n v="422"/>
    <m/>
    <s v="Z2"/>
    <s v="8C10BB19CD"/>
    <n v="0.01"/>
    <n v="1"/>
    <m/>
    <n v="7.2"/>
    <n v="7.2"/>
    <m/>
    <s v="FCT Carole"/>
    <d v="2016-06-06T00:00:00"/>
    <s v=""/>
    <x v="0"/>
    <s v="27263284-10"/>
    <n v="1"/>
    <n v="3"/>
    <s v="OUI"/>
    <n v="-23"/>
    <s v="RETARD PASSAGE CDE"/>
    <d v="2016-04-11T00:00:00"/>
    <d v="2016-05-02T00:00:00"/>
    <x v="1"/>
    <s v=""/>
  </r>
  <r>
    <n v="27277574"/>
    <n v="10"/>
    <x v="0"/>
    <d v="2016-05-08T00:00:00"/>
    <d v="2016-06-29T00:00:00"/>
    <n v="3"/>
    <n v="35"/>
    <n v="405"/>
    <s v="8C10BB19CDUK1"/>
    <s v="DB AXE INF. 10&quot; 300 USINE"/>
    <m/>
    <s v="ASTM A182 grF51"/>
    <s v="UK:SABEM2253_C"/>
    <n v="1"/>
    <s v="PC"/>
    <d v="2016-08-03T00:00:00"/>
    <m/>
    <m/>
    <n v="422"/>
    <m/>
    <m/>
    <s v="8C10BB19CD"/>
    <n v="139.55000000000001"/>
    <n v="1"/>
    <m/>
    <n v="7.2"/>
    <n v="7.2"/>
    <m/>
    <s v="FCT Carole"/>
    <d v="2016-08-03T00:00:00"/>
    <s v=""/>
    <x v="0"/>
    <s v="27277574-10"/>
    <n v="0"/>
    <n v="12"/>
    <s v="OUI"/>
    <n v="35"/>
    <s v=""/>
    <d v="2016-06-08T00:00:00"/>
    <d v="2016-06-29T00:00:00"/>
    <x v="0"/>
    <s v=""/>
  </r>
  <r>
    <n v="27279318"/>
    <n v="10"/>
    <x v="0"/>
    <d v="2016-05-09T00:00:00"/>
    <d v="2016-07-22T00:00:00"/>
    <n v="3"/>
    <n v="35"/>
    <n v="405"/>
    <s v="8C10BB19JUK1"/>
    <s v="DB AXE INF. 10&quot; 300 USINE"/>
    <m/>
    <s v="ASTM A182 grF51"/>
    <s v="UK:SABEM2253_C"/>
    <n v="2"/>
    <s v="PC"/>
    <d v="2016-08-26T00:00:00"/>
    <m/>
    <m/>
    <n v="422"/>
    <m/>
    <m/>
    <s v="8C10BB19J"/>
    <n v="80.459999999999994"/>
    <n v="1"/>
    <m/>
    <n v="2.4"/>
    <n v="2.4"/>
    <m/>
    <s v="FCT Carole"/>
    <d v="2016-08-26T00:00:00"/>
    <s v=""/>
    <x v="0"/>
    <s v="27279318-10"/>
    <n v="0"/>
    <n v="15"/>
    <s v="OUI"/>
    <n v="58"/>
    <s v=""/>
    <d v="2016-07-01T00:00:00"/>
    <d v="2016-07-22T00:00:00"/>
    <x v="0"/>
    <s v=""/>
  </r>
  <r>
    <n v="27277576"/>
    <n v="10"/>
    <x v="0"/>
    <d v="2016-05-08T00:00:00"/>
    <d v="2016-07-18T00:00:00"/>
    <n v="3"/>
    <n v="35"/>
    <n v="405"/>
    <s v="8C10BB19JUN1"/>
    <s v="DB AXE INF. 10&quot; 300 USINE CND"/>
    <m/>
    <s v="ASTM A182 grF44 / A479 grS31254"/>
    <s v="UN:SABEM1689_B"/>
    <n v="2"/>
    <s v="PC"/>
    <d v="2016-08-22T00:00:00"/>
    <m/>
    <m/>
    <n v="422"/>
    <m/>
    <m/>
    <s v="8C10BB19J"/>
    <n v="158.76"/>
    <n v="1"/>
    <m/>
    <n v="2.4"/>
    <n v="2.4"/>
    <m/>
    <s v="FCT Carole"/>
    <d v="2016-08-22T00:00:00"/>
    <s v=""/>
    <x v="0"/>
    <s v="27277576-10"/>
    <n v="0"/>
    <n v="14"/>
    <s v="OUI"/>
    <n v="54"/>
    <s v=""/>
    <d v="2016-06-27T00:00:00"/>
    <d v="2016-07-18T00:00:00"/>
    <x v="0"/>
    <s v=""/>
  </r>
  <r>
    <n v="27263288"/>
    <n v="10"/>
    <x v="1"/>
    <d v="2016-05-01T00:00:00"/>
    <d v="2016-05-19T00:00:00"/>
    <n v="3"/>
    <n v="35"/>
    <n v="405"/>
    <s v="8C10BB19JVFS1"/>
    <s v="DB AXE INF. 10&quot; 300 USINE CND"/>
    <m/>
    <s v="ASTM A182 grF55 / F53"/>
    <s v="VFS:SABEM2260_C"/>
    <n v="7"/>
    <s v="PC"/>
    <d v="2016-06-23T00:00:00"/>
    <d v="2016-08-11T00:00:00"/>
    <s v="Reschedule out(11.08.16/28.07.16)"/>
    <n v="422"/>
    <m/>
    <s v="Z2"/>
    <s v="8C10BB19J"/>
    <n v="0.01"/>
    <n v="1"/>
    <m/>
    <n v="2.4"/>
    <n v="2.4"/>
    <m/>
    <s v="FCT Carole"/>
    <d v="2016-06-23T00:00:00"/>
    <s v=""/>
    <x v="0"/>
    <s v="27263288-10"/>
    <n v="1"/>
    <n v="6"/>
    <s v="OUI"/>
    <n v="-6"/>
    <s v="RETARD PASSAGE CDE"/>
    <d v="2016-04-28T00:00:00"/>
    <d v="2016-05-19T00:00:00"/>
    <x v="3"/>
    <s v=""/>
  </r>
  <r>
    <n v="27277577"/>
    <n v="10"/>
    <x v="0"/>
    <d v="2016-05-08T00:00:00"/>
    <d v="2016-06-24T00:00:00"/>
    <n v="3"/>
    <n v="21"/>
    <n v="406"/>
    <s v="8C10BB85CAUKTZ1"/>
    <s v="DB SIEGE 10&quot; 300 USINE + TC CND"/>
    <m/>
    <s v="ASTM A182 grF51 Svt SABEM2253"/>
    <s v="TZ:TC SABER1528_P"/>
    <n v="3"/>
    <s v="PC"/>
    <d v="2016-07-15T00:00:00"/>
    <m/>
    <m/>
    <n v="422"/>
    <m/>
    <s v="Z2"/>
    <s v="8C10BB85CA"/>
    <n v="0.01"/>
    <n v="1"/>
    <m/>
    <n v="9.4"/>
    <n v="9.4"/>
    <m/>
    <s v="FCT Carole"/>
    <d v="2016-07-15T00:00:00"/>
    <s v=""/>
    <x v="1"/>
    <s v="27277577-10"/>
    <n v="0"/>
    <n v="9"/>
    <s v=""/>
    <n v="44"/>
    <s v=""/>
    <d v="2016-06-03T00:00:00"/>
    <d v="2016-06-24T00:00:00"/>
    <x v="0"/>
    <s v=""/>
  </r>
  <r>
    <n v="27277578"/>
    <n v="10"/>
    <x v="0"/>
    <d v="2016-05-08T00:00:00"/>
    <d v="2016-06-24T00:00:00"/>
    <n v="3"/>
    <n v="21"/>
    <n v="406"/>
    <s v="8C10BB85CBUKTZ1"/>
    <s v="DB SIEGE 10&quot; 300 USINE + TC CND"/>
    <m/>
    <s v="ASTM A182 grF51 Svt SABEM2253"/>
    <s v="TZ:TC SABER1528_P"/>
    <n v="3"/>
    <s v="PC"/>
    <d v="2016-07-15T00:00:00"/>
    <m/>
    <m/>
    <n v="422"/>
    <m/>
    <s v="Z2"/>
    <s v="8C10BB85CB"/>
    <n v="0.01"/>
    <n v="1"/>
    <m/>
    <n v="3.7"/>
    <n v="3.7"/>
    <m/>
    <s v="FCT Carole"/>
    <d v="2016-07-15T00:00:00"/>
    <s v=""/>
    <x v="1"/>
    <s v="27277578-10"/>
    <n v="0"/>
    <n v="9"/>
    <s v=""/>
    <n v="44"/>
    <s v=""/>
    <d v="2016-06-03T00:00:00"/>
    <d v="2016-06-24T00:00:00"/>
    <x v="0"/>
    <s v=""/>
  </r>
  <r>
    <n v="27277579"/>
    <n v="10"/>
    <x v="0"/>
    <d v="2016-05-08T00:00:00"/>
    <d v="2016-06-24T00:00:00"/>
    <n v="3"/>
    <n v="21"/>
    <n v="406"/>
    <s v="8C10BC13CCWGCTZ1"/>
    <s v="DB SPHERE 10&quot; 300 USINE + TC CND"/>
    <m/>
    <s v="ASTM A890 / A995 gr4A Svt SABEM2263"/>
    <s v="TZ:TC SABER1528_P"/>
    <n v="3"/>
    <s v="PC"/>
    <d v="2016-07-15T00:00:00"/>
    <m/>
    <m/>
    <n v="422"/>
    <m/>
    <s v="Z2"/>
    <s v="8C10BC13CC"/>
    <n v="0.01"/>
    <n v="1"/>
    <m/>
    <n v="115"/>
    <n v="115"/>
    <m/>
    <s v="FCT Carole"/>
    <d v="2016-07-15T00:00:00"/>
    <s v=""/>
    <x v="1"/>
    <s v="27277579-10"/>
    <n v="0"/>
    <n v="9"/>
    <s v=""/>
    <n v="44"/>
    <s v=""/>
    <d v="2016-06-03T00:00:00"/>
    <d v="2016-06-24T00:00:00"/>
    <x v="0"/>
    <s v=""/>
  </r>
  <r>
    <n v="27277980"/>
    <n v="10"/>
    <x v="0"/>
    <d v="2016-05-08T00:00:00"/>
    <d v="2016-05-09T00:00:00"/>
    <n v="3"/>
    <n v="63"/>
    <n v="485"/>
    <s v="8C10BD11CAKESJI1"/>
    <s v="DB CORPS 14&quot;x10&quot; 300 RECHARGE USINE CND"/>
    <m/>
    <s v="ASTM A350 grLF2 Svt SABEM2269"/>
    <s v="JI:625OVER/PN1,GR2"/>
    <n v="4"/>
    <s v="PC"/>
    <d v="2016-07-11T00:00:00"/>
    <d v="2016-06-29T00:00:00"/>
    <s v="Plan process according to schedule(29.06.16/15.06.16)"/>
    <n v="422"/>
    <m/>
    <s v="Z2"/>
    <s v="8C10BD11CA"/>
    <n v="0.01"/>
    <n v="1"/>
    <m/>
    <n v="505"/>
    <n v="505"/>
    <m/>
    <s v="FCT Carole"/>
    <d v="2016-06-15T00:00:00"/>
    <s v="URGENT/REORDO"/>
    <x v="1"/>
    <s v="27277980-10"/>
    <n v="0"/>
    <n v="5"/>
    <s v=""/>
    <n v="-2"/>
    <s v="RETARD PASSAGE CDE"/>
    <d v="2016-03-23T00:00:00"/>
    <d v="2016-04-13T00:00:00"/>
    <x v="2"/>
    <s v=""/>
  </r>
  <r>
    <n v="27277981"/>
    <n v="10"/>
    <x v="0"/>
    <d v="2016-05-08T00:00:00"/>
    <d v="2016-05-09T00:00:00"/>
    <n v="3"/>
    <n v="56"/>
    <n v="485"/>
    <s v="8C10BD12CAKESJI1"/>
    <s v="DB FLASQUE 14&quot; x 10&quot;300  RECH. USINE CND"/>
    <m/>
    <s v="ASTM A350 grLF2 Svt SABEM2269"/>
    <s v="JI:625OVER/PN1,GR2"/>
    <n v="4"/>
    <s v="PC"/>
    <d v="2016-07-04T00:00:00"/>
    <d v="2016-06-23T00:00:00"/>
    <s v="Plan process according to schedule(23.06.16/09.06.16)"/>
    <n v="422"/>
    <m/>
    <s v="Z2"/>
    <s v="8C10BD12CA"/>
    <n v="0.01"/>
    <n v="1"/>
    <m/>
    <n v="190"/>
    <n v="190"/>
    <m/>
    <s v="FCT Carole"/>
    <d v="2016-06-09T00:00:00"/>
    <s v="URGENT/REORDO"/>
    <x v="1"/>
    <s v="27277981-10"/>
    <n v="0"/>
    <n v="4"/>
    <s v=""/>
    <n v="-2"/>
    <s v="RETARD PASSAGE CDE"/>
    <d v="2016-03-24T00:00:00"/>
    <d v="2016-04-14T00:00:00"/>
    <x v="2"/>
    <s v=""/>
  </r>
  <r>
    <n v="27277580"/>
    <n v="10"/>
    <x v="0"/>
    <d v="2016-05-08T00:00:00"/>
    <d v="2016-05-09T00:00:00"/>
    <n v="3"/>
    <n v="35"/>
    <n v="468"/>
    <s v="8C10DB13CDWGC1"/>
    <s v="DB SPHERE 10&quot; 600 USINE CND"/>
    <m/>
    <s v="ASTM A890 / A995 gr4A (centrifugated)"/>
    <s v="WGC:SABEM2263_C"/>
    <n v="8"/>
    <s v="PC"/>
    <d v="2016-06-13T00:00:00"/>
    <d v="2016-06-17T00:00:00"/>
    <s v="Plan process according to schedule(17.06.16/03.06.16)"/>
    <n v="422"/>
    <m/>
    <s v="Z2"/>
    <s v="8C10DB13CD"/>
    <n v="0.01"/>
    <n v="1"/>
    <m/>
    <n v="201.9"/>
    <n v="201.9"/>
    <m/>
    <s v="FCT Carole"/>
    <d v="2016-06-13T00:00:00"/>
    <s v=""/>
    <x v="1"/>
    <s v="27277580-10"/>
    <n v="0"/>
    <n v="4"/>
    <s v="OUI"/>
    <n v="-16"/>
    <s v="RETARD PASSAGE CDE"/>
    <d v="2016-04-18T00:00:00"/>
    <d v="2016-05-09T00:00:00"/>
    <x v="2"/>
    <s v=""/>
  </r>
  <r>
    <n v="27277581"/>
    <n v="10"/>
    <x v="0"/>
    <d v="2016-05-08T00:00:00"/>
    <d v="2016-05-13T00:00:00"/>
    <n v="3"/>
    <n v="35"/>
    <n v="405"/>
    <s v="8C10DB17CDUK1"/>
    <s v="DB AXE SUP. 10&quot;  600 USINE CND"/>
    <m/>
    <s v="ASTM A182 grF51"/>
    <s v="UK:SABEM2253_C"/>
    <n v="8"/>
    <s v="PC"/>
    <d v="2016-06-17T00:00:00"/>
    <m/>
    <m/>
    <n v="422"/>
    <m/>
    <s v="Z2"/>
    <s v="8C10DB17CD"/>
    <m/>
    <n v="1"/>
    <m/>
    <n v="23.3"/>
    <n v="23.3"/>
    <m/>
    <s v="FCT Carole"/>
    <d v="2016-06-17T00:00:00"/>
    <s v=""/>
    <x v="0"/>
    <s v="27277581-10"/>
    <n v="0"/>
    <n v="5"/>
    <s v="OUI"/>
    <n v="-12"/>
    <s v="RETARD PASSAGE CDE"/>
    <d v="2016-04-22T00:00:00"/>
    <d v="2016-05-13T00:00:00"/>
    <x v="2"/>
    <s v=""/>
  </r>
  <r>
    <n v="27277555"/>
    <n v="10"/>
    <x v="0"/>
    <d v="2016-05-08T00:00:00"/>
    <d v="2016-05-13T00:00:00"/>
    <n v="3"/>
    <n v="35"/>
    <n v="405"/>
    <s v="8C090EB16AAL31"/>
    <s v="HRA COUVERCLE Ø90 900 USINE CND"/>
    <m/>
    <s v="ASTM A350 grLF2"/>
    <s v="L3:SABEM2069_D"/>
    <n v="1"/>
    <s v="PC"/>
    <d v="2016-06-20T00:00:00"/>
    <m/>
    <m/>
    <n v="424"/>
    <m/>
    <s v="Z2"/>
    <s v="8C090EB16AA"/>
    <n v="0.01"/>
    <n v="1"/>
    <m/>
    <n v="16.2"/>
    <n v="16.2"/>
    <m/>
    <s v="FCT Benjamin"/>
    <d v="2016-06-20T00:00:00"/>
    <s v=""/>
    <x v="0"/>
    <s v="27277555-10"/>
    <n v="0"/>
    <n v="5"/>
    <s v="OUI"/>
    <n v="-12"/>
    <s v="RETARD PASSAGE CDE"/>
    <d v="2016-04-25T00:00:00"/>
    <d v="2016-05-16T00:00:00"/>
    <x v="2"/>
    <s v=""/>
  </r>
  <r>
    <n v="27280258"/>
    <n v="10"/>
    <x v="0"/>
    <d v="2016-05-10T00:00:00"/>
    <d v="2016-05-18T00:00:00"/>
    <n v="3"/>
    <n v="35"/>
    <n v="405"/>
    <s v="8C090EB16AAXY"/>
    <s v="HRA COUVERCLE Ø90 900 USINE"/>
    <m/>
    <s v="ASTM A105"/>
    <s v="XY:SABEM2024_D"/>
    <n v="3"/>
    <s v="PC"/>
    <d v="2016-06-22T00:00:00"/>
    <m/>
    <m/>
    <n v="424"/>
    <m/>
    <s v="Z2"/>
    <s v="8C090EB16AA"/>
    <n v="0.01"/>
    <n v="1"/>
    <m/>
    <n v="16.2"/>
    <n v="16.2"/>
    <m/>
    <s v="FCT Benjamin"/>
    <d v="2016-06-22T00:00:00"/>
    <s v=""/>
    <x v="0"/>
    <s v="27280258-10"/>
    <n v="0"/>
    <n v="6"/>
    <s v="OUI"/>
    <n v="-7"/>
    <s v="RETARD PASSAGE CDE"/>
    <d v="2016-04-27T00:00:00"/>
    <d v="2016-05-18T00:00:00"/>
    <x v="2"/>
    <s v=""/>
  </r>
  <r>
    <n v="27277557"/>
    <n v="10"/>
    <x v="1"/>
    <d v="2016-05-08T00:00:00"/>
    <d v="2016-05-13T00:00:00"/>
    <m/>
    <n v="35"/>
    <n v="469"/>
    <s v="8C090FB22CAU0"/>
    <s v="DB BAGUE ARRET AXE 08&quot; 1500"/>
    <m/>
    <s v="ASTM A240 grS31803 (plates)"/>
    <s v="U0:ASTM_LAST EDTN"/>
    <n v="8"/>
    <s v="PC"/>
    <d v="2016-06-17T00:00:00"/>
    <m/>
    <m/>
    <n v="425"/>
    <m/>
    <s v="Z2"/>
    <s v="8C090FB22CA"/>
    <m/>
    <n v="1"/>
    <m/>
    <n v="0.2"/>
    <n v="0.2"/>
    <m/>
    <s v="FCT Nathalie"/>
    <d v="2016-06-17T00:00:00"/>
    <s v=""/>
    <x v="1"/>
    <s v="27277557-10"/>
    <n v="0"/>
    <n v="5"/>
    <s v=""/>
    <n v="2"/>
    <s v=""/>
    <d v="2016-04-22T00:00:00"/>
    <d v="2016-05-13T00:00:00"/>
    <x v="3"/>
    <s v=""/>
  </r>
  <r>
    <n v="27263261"/>
    <n v="10"/>
    <x v="1"/>
    <d v="2016-05-01T00:00:00"/>
    <d v="2016-05-13T00:00:00"/>
    <n v="3"/>
    <n v="35"/>
    <n v="405"/>
    <s v="8C090FB22CAUK"/>
    <s v="DB BAGUE ARRET AXE Ø90 300 USINEE"/>
    <m/>
    <s v="ASTM A182 grF51"/>
    <s v="UK:SABEM2253_C"/>
    <n v="2"/>
    <s v="PC"/>
    <d v="2016-06-20T00:00:00"/>
    <m/>
    <m/>
    <n v="422"/>
    <m/>
    <s v="Z2"/>
    <s v="8C090FB22CA"/>
    <m/>
    <n v="1"/>
    <m/>
    <n v="0.2"/>
    <n v="0.2"/>
    <m/>
    <s v="FCT Carole"/>
    <d v="2016-06-20T00:00:00"/>
    <s v=""/>
    <x v="0"/>
    <s v="27263261-10"/>
    <n v="1"/>
    <n v="5"/>
    <s v="OUI"/>
    <n v="-12"/>
    <s v="RETARD PASSAGE CDE"/>
    <d v="2016-04-25T00:00:00"/>
    <d v="2016-05-16T00:00:00"/>
    <x v="3"/>
    <s v=""/>
  </r>
  <r>
    <n v="27150514"/>
    <n v="10"/>
    <x v="0"/>
    <d v="2016-03-23T00:00:00"/>
    <d v="2016-06-13T00:00:00"/>
    <n v="3"/>
    <n v="56"/>
    <n v="405"/>
    <s v="8C095GB16CK3"/>
    <s v="DB COUVERCLE Ø95 2500 USINE"/>
    <m/>
    <s v="ASTM A350 grLF2 class 1"/>
    <s v="K3:SABEM2035_E"/>
    <n v="1"/>
    <s v="PC"/>
    <d v="2016-08-08T00:00:00"/>
    <m/>
    <m/>
    <n v="424"/>
    <s v="X"/>
    <s v="Z2"/>
    <s v="8C095GB16C"/>
    <n v="0.01"/>
    <n v="1"/>
    <m/>
    <n v="0.85"/>
    <n v="0.85"/>
    <m/>
    <s v="FCT Benjamin"/>
    <d v="2016-08-08T00:00:00"/>
    <s v=""/>
    <x v="0"/>
    <s v="27150514-10"/>
    <n v="7"/>
    <n v="12"/>
    <s v="OUI"/>
    <n v="19"/>
    <s v=""/>
    <d v="2016-05-23T00:00:00"/>
    <d v="2016-06-13T00:00:00"/>
    <x v="4"/>
    <s v=""/>
  </r>
  <r>
    <n v="27277562"/>
    <n v="10"/>
    <x v="0"/>
    <d v="2016-05-08T00:00:00"/>
    <d v="2016-07-15T00:00:00"/>
    <n v="3"/>
    <n v="35"/>
    <n v="405"/>
    <s v="8C100DB15BVCQ1"/>
    <s v="DB CHAPEAU INF. Ø100 600 USINE CND"/>
    <m/>
    <s v="ASTM A182 grF51/F60 / A479 grS31803/S32205"/>
    <s v="VCQ:SABEM2266_C"/>
    <n v="2"/>
    <s v="PC"/>
    <d v="2016-08-19T00:00:00"/>
    <m/>
    <m/>
    <n v="422"/>
    <m/>
    <s v="Z2"/>
    <s v="8C100DB15B"/>
    <n v="0.01"/>
    <n v="1"/>
    <m/>
    <n v="7.4"/>
    <n v="7.4"/>
    <m/>
    <s v="FCT Carole"/>
    <d v="2016-08-19T00:00:00"/>
    <s v=""/>
    <x v="0"/>
    <s v="27277562-10"/>
    <n v="0"/>
    <n v="14"/>
    <s v="OUI"/>
    <n v="51"/>
    <s v=""/>
    <d v="2016-06-24T00:00:00"/>
    <d v="2016-07-15T00:00:00"/>
    <x v="0"/>
    <s v=""/>
  </r>
  <r>
    <n v="27277561"/>
    <n v="10"/>
    <x v="0"/>
    <d v="2016-05-08T00:00:00"/>
    <d v="2016-05-19T00:00:00"/>
    <n v="3"/>
    <n v="35"/>
    <n v="405"/>
    <s v="8C100DB15BVCQ1"/>
    <s v="DB CHAPEAU INF. Ø100 600 USINE CND"/>
    <m/>
    <s v="ASTM A182 grF51/F60 / A479 grS31803/S32205"/>
    <s v="VCQ:SABEM2266_C"/>
    <n v="3"/>
    <s v="PC"/>
    <d v="2016-06-23T00:00:00"/>
    <m/>
    <m/>
    <n v="422"/>
    <m/>
    <s v="Z2"/>
    <s v="8C100DB15B"/>
    <n v="0.01"/>
    <n v="1"/>
    <m/>
    <n v="7.4"/>
    <n v="7.4"/>
    <m/>
    <s v="FCT Carole"/>
    <d v="2016-06-23T00:00:00"/>
    <s v=""/>
    <x v="0"/>
    <s v="27277561-10"/>
    <n v="0"/>
    <n v="6"/>
    <s v="OUI"/>
    <n v="-6"/>
    <s v="RETARD PASSAGE CDE"/>
    <d v="2016-04-28T00:00:00"/>
    <d v="2016-05-19T00:00:00"/>
    <x v="2"/>
    <s v=""/>
  </r>
  <r>
    <n v="27277563"/>
    <n v="10"/>
    <x v="0"/>
    <d v="2016-05-08T00:00:00"/>
    <d v="2016-05-26T00:00:00"/>
    <n v="3"/>
    <n v="35"/>
    <n v="405"/>
    <s v="8C100DB15CVGS1"/>
    <s v="DB CHAPEAU INF. Ø100 600 USINE CND"/>
    <m/>
    <s v="ASTM A182 grF44"/>
    <s v="VGS:SABEM2261_C"/>
    <n v="2"/>
    <s v="PC"/>
    <d v="2016-06-30T00:00:00"/>
    <m/>
    <m/>
    <n v="422"/>
    <m/>
    <s v="Z2"/>
    <s v="8C100DB15C"/>
    <n v="0.01"/>
    <n v="1"/>
    <m/>
    <n v="7.4"/>
    <n v="7.4"/>
    <m/>
    <s v="FCT Carole"/>
    <d v="2016-06-30T00:00:00"/>
    <s v=""/>
    <x v="0"/>
    <s v="27277563-10"/>
    <n v="0"/>
    <n v="7"/>
    <s v="OUI"/>
    <n v="1"/>
    <s v=""/>
    <d v="2016-05-05T00:00:00"/>
    <d v="2016-05-26T00:00:00"/>
    <x v="2"/>
    <s v=""/>
  </r>
  <r>
    <n v="27277564"/>
    <n v="10"/>
    <x v="0"/>
    <d v="2016-05-08T00:00:00"/>
    <d v="2016-07-15T00:00:00"/>
    <n v="3"/>
    <n v="35"/>
    <n v="405"/>
    <s v="8C100DB16AVCQ"/>
    <s v="DB COUVERCLE Ø100 600 USINE"/>
    <m/>
    <s v="ASTM A182 grF51/F60 / A479 grS31803/S32205"/>
    <s v="VCQ:SABEM2266_C"/>
    <n v="2"/>
    <s v="PC"/>
    <d v="2016-08-19T00:00:00"/>
    <m/>
    <m/>
    <n v="422"/>
    <m/>
    <m/>
    <s v="8C100DB16A"/>
    <n v="260.89999999999998"/>
    <n v="1"/>
    <m/>
    <n v="1.4"/>
    <n v="1.4"/>
    <m/>
    <s v="FCT Carole"/>
    <d v="2016-08-19T00:00:00"/>
    <s v=""/>
    <x v="0"/>
    <s v="27277564-10"/>
    <n v="0"/>
    <n v="14"/>
    <s v="OUI"/>
    <n v="51"/>
    <s v=""/>
    <d v="2016-06-24T00:00:00"/>
    <d v="2016-07-15T00:00:00"/>
    <x v="0"/>
    <s v=""/>
  </r>
  <r>
    <n v="27277565"/>
    <n v="10"/>
    <x v="0"/>
    <d v="2016-05-08T00:00:00"/>
    <d v="2016-05-26T00:00:00"/>
    <n v="3"/>
    <n v="35"/>
    <n v="405"/>
    <s v="8C100FB16EVGS"/>
    <s v="DB COUVERCLE Ø100 1500 USINE"/>
    <m/>
    <s v="ASTM A182 grF44"/>
    <s v="VGS:SABEM2261_C"/>
    <n v="2"/>
    <s v="PC"/>
    <d v="2016-06-30T00:00:00"/>
    <m/>
    <m/>
    <n v="422"/>
    <m/>
    <s v="Z2"/>
    <s v="8C100FB16E"/>
    <n v="0.01"/>
    <n v="1"/>
    <m/>
    <n v="1.2"/>
    <n v="1.2"/>
    <m/>
    <s v="FCT Carole"/>
    <d v="2016-06-30T00:00:00"/>
    <s v=""/>
    <x v="0"/>
    <s v="27277565-10"/>
    <n v="0"/>
    <n v="7"/>
    <s v="OUI"/>
    <n v="1"/>
    <s v=""/>
    <d v="2016-05-05T00:00:00"/>
    <d v="2016-05-26T00:00:00"/>
    <x v="2"/>
    <s v=""/>
  </r>
  <r>
    <n v="27263271"/>
    <n v="10"/>
    <x v="1"/>
    <d v="2016-05-01T00:00:00"/>
    <d v="2016-07-08T00:00:00"/>
    <m/>
    <n v="42"/>
    <n v="469"/>
    <s v="8C100FB22CU0"/>
    <s v="DB BAGUE JOINT AXE Ø100 1500"/>
    <m/>
    <s v="ASTM A240 grS31803 (plates)"/>
    <s v="U0:ASTM_LAST EDTN"/>
    <n v="2"/>
    <s v="PC"/>
    <d v="2016-08-19T00:00:00"/>
    <m/>
    <m/>
    <n v="425"/>
    <m/>
    <m/>
    <s v="8C100FB22C"/>
    <n v="48.93"/>
    <n v="1"/>
    <m/>
    <n v="0.15"/>
    <n v="0.15"/>
    <m/>
    <s v="FCT Nathalie"/>
    <d v="2016-08-19T00:00:00"/>
    <s v=""/>
    <x v="1"/>
    <s v="27263271-10"/>
    <n v="1"/>
    <n v="14"/>
    <s v=""/>
    <n v="58"/>
    <s v=""/>
    <d v="2016-06-17T00:00:00"/>
    <d v="2016-07-08T00:00:00"/>
    <x v="5"/>
    <s v=""/>
  </r>
  <r>
    <n v="27263270"/>
    <n v="10"/>
    <x v="1"/>
    <d v="2016-05-01T00:00:00"/>
    <d v="2016-05-12T00:00:00"/>
    <m/>
    <n v="42"/>
    <n v="469"/>
    <s v="8C100FB22CU0"/>
    <s v="DB BAGUE JOINT AXE Ø100 1500"/>
    <m/>
    <s v="ASTM A240 grS31803 (plates)"/>
    <s v="U0:ASTM_LAST EDTN"/>
    <n v="3"/>
    <s v="PC"/>
    <d v="2016-06-23T00:00:00"/>
    <m/>
    <m/>
    <n v="425"/>
    <m/>
    <m/>
    <s v="8C100FB22C"/>
    <n v="48.93"/>
    <n v="1"/>
    <m/>
    <n v="0.15"/>
    <n v="0.15"/>
    <m/>
    <s v="FCT Nathalie"/>
    <d v="2016-06-23T00:00:00"/>
    <s v=""/>
    <x v="1"/>
    <s v="27263270-10"/>
    <n v="1"/>
    <n v="6"/>
    <s v=""/>
    <n v="1"/>
    <s v=""/>
    <d v="2016-04-21T00:00:00"/>
    <d v="2016-05-12T00:00:00"/>
    <x v="3"/>
    <s v=""/>
  </r>
  <r>
    <n v="27263272"/>
    <n v="10"/>
    <x v="1"/>
    <d v="2016-05-01T00:00:00"/>
    <d v="2016-05-19T00:00:00"/>
    <m/>
    <n v="42"/>
    <n v="469"/>
    <s v="8C100FB22FUG"/>
    <s v="DB BAGUE Ø100 1500"/>
    <m/>
    <s v="ASTM A 240 gr UNS S31254"/>
    <s v="UG:ASTM_LAST EDTN"/>
    <n v="2"/>
    <s v="PC"/>
    <d v="2016-06-30T00:00:00"/>
    <m/>
    <m/>
    <n v="425"/>
    <m/>
    <s v="Z2"/>
    <s v="8C100FB22F"/>
    <n v="0.01"/>
    <n v="1"/>
    <m/>
    <n v="0.2"/>
    <n v="0.2"/>
    <m/>
    <s v="FCT Nathalie"/>
    <d v="2016-06-30T00:00:00"/>
    <s v=""/>
    <x v="1"/>
    <s v="27263272-10"/>
    <n v="1"/>
    <n v="7"/>
    <s v=""/>
    <n v="8"/>
    <s v=""/>
    <d v="2016-04-28T00:00:00"/>
    <d v="2016-05-19T00:00:00"/>
    <x v="3"/>
    <s v=""/>
  </r>
  <r>
    <n v="27277566"/>
    <n v="10"/>
    <x v="0"/>
    <d v="2016-05-08T00:00:00"/>
    <d v="2016-06-29T00:00:00"/>
    <n v="3"/>
    <n v="35"/>
    <n v="405"/>
    <s v="8C102BB15CAVCQ1"/>
    <s v="DB CHAPEAU Ø102 300 USINE"/>
    <m/>
    <s v="ASTM A182 grF51/F60 / A479 grS31803/S32205"/>
    <s v="VCQ:SABEM2266_C"/>
    <n v="1"/>
    <s v="PC"/>
    <d v="2016-08-03T00:00:00"/>
    <m/>
    <m/>
    <n v="422"/>
    <m/>
    <m/>
    <s v="8C102BB15CA"/>
    <n v="376.23"/>
    <n v="1"/>
    <m/>
    <n v="3.8"/>
    <n v="3.8"/>
    <m/>
    <s v="FCT Carole"/>
    <d v="2016-08-03T00:00:00"/>
    <s v=""/>
    <x v="0"/>
    <s v="27277566-10"/>
    <n v="0"/>
    <n v="12"/>
    <s v="OUI"/>
    <n v="35"/>
    <s v=""/>
    <d v="2016-06-08T00:00:00"/>
    <d v="2016-06-29T00:00:00"/>
    <x v="0"/>
    <s v=""/>
  </r>
  <r>
    <n v="27277567"/>
    <n v="10"/>
    <x v="0"/>
    <d v="2016-05-08T00:00:00"/>
    <d v="2016-05-09T00:00:00"/>
    <n v="3"/>
    <n v="35"/>
    <n v="405"/>
    <s v="8C102BB15CAYF1"/>
    <s v="DB CHAPEAU INF. Ø102 300 USINE CND"/>
    <m/>
    <s v="ASTM B446/B564 gr. N 06625"/>
    <s v="YF:SABEM1896_G"/>
    <n v="4"/>
    <s v="PC"/>
    <d v="2016-06-13T00:00:00"/>
    <d v="2016-06-09T00:00:00"/>
    <s v="Plan process according to schedule(09.06.16/26.05.16)"/>
    <n v="422"/>
    <m/>
    <s v="Z2"/>
    <s v="8C102BB15CA"/>
    <n v="0.01"/>
    <n v="1"/>
    <m/>
    <n v="3.8"/>
    <n v="3.8"/>
    <m/>
    <s v="FCT Carole"/>
    <d v="2016-05-26T00:00:00"/>
    <s v="URGENT/REORDO"/>
    <x v="0"/>
    <s v="27277567-10"/>
    <n v="0"/>
    <n v="2"/>
    <s v="OUI"/>
    <n v="-16"/>
    <s v="RETARD PASSAGE CDE"/>
    <d v="2016-03-31T00:00:00"/>
    <d v="2016-04-21T00:00:00"/>
    <x v="2"/>
    <s v=""/>
  </r>
  <r>
    <n v="27215739"/>
    <n v="10"/>
    <x v="1"/>
    <d v="2016-04-11T00:00:00"/>
    <d v="2016-05-02T00:00:00"/>
    <n v="3"/>
    <n v="35"/>
    <n v="468"/>
    <s v="8C08BB50CBUK1"/>
    <s v="DB SIEGE 08&quot; 300 USINE"/>
    <m/>
    <s v="ASTM A182 grF51"/>
    <s v="UK:SABEM2253_C"/>
    <n v="4"/>
    <s v="PC"/>
    <d v="2016-06-06T00:00:00"/>
    <d v="2016-07-19T00:00:00"/>
    <s v="Reschedule out(19.07.16/04.07.16)"/>
    <n v="422"/>
    <m/>
    <s v="Z2"/>
    <s v="8C08BB50CB"/>
    <n v="0.01"/>
    <n v="1"/>
    <m/>
    <n v="3.8"/>
    <n v="3.8"/>
    <m/>
    <s v="FCT Carole"/>
    <d v="2016-06-06T00:00:00"/>
    <s v=""/>
    <x v="1"/>
    <s v="27215739-10"/>
    <n v="4"/>
    <n v="3"/>
    <s v="OUI"/>
    <n v="-23"/>
    <s v="RETARD PASSAGE CDE"/>
    <d v="2016-04-11T00:00:00"/>
    <d v="2016-05-02T00:00:00"/>
    <x v="1"/>
    <s v=""/>
  </r>
  <r>
    <n v="27263184"/>
    <n v="10"/>
    <x v="1"/>
    <d v="2016-05-01T00:00:00"/>
    <d v="2016-05-02T00:00:00"/>
    <n v="3"/>
    <n v="35"/>
    <n v="405"/>
    <s v="8C06DB17CGUK1"/>
    <s v="DB AXE SUP. 06&quot; 600 USINE"/>
    <m/>
    <s v="ASTM A182 grF51"/>
    <s v="UK:SABEM2253_C"/>
    <n v="6"/>
    <s v="PC"/>
    <d v="2016-06-06T00:00:00"/>
    <d v="2016-06-10T00:00:00"/>
    <s v="Reschedule in(10.06.16/27.05.16)"/>
    <n v="422"/>
    <m/>
    <s v="Z2"/>
    <s v="8C06DB17CG"/>
    <n v="0.01"/>
    <n v="1"/>
    <m/>
    <n v="5.9"/>
    <n v="5.9"/>
    <m/>
    <s v="FCT Carole"/>
    <d v="2016-06-06T00:00:00"/>
    <s v=""/>
    <x v="0"/>
    <s v="27263184-10"/>
    <n v="1"/>
    <n v="3"/>
    <s v="OUI"/>
    <n v="-23"/>
    <s v="RETARD PASSAGE CDE"/>
    <d v="2016-04-11T00:00:00"/>
    <d v="2016-05-02T00:00:00"/>
    <x v="1"/>
    <s v=""/>
  </r>
  <r>
    <n v="27277495"/>
    <n v="10"/>
    <x v="0"/>
    <d v="2016-05-08T00:00:00"/>
    <d v="2016-06-16T00:00:00"/>
    <n v="3"/>
    <n v="35"/>
    <n v="405"/>
    <s v="8C06DB19CDVCQ1"/>
    <s v="DB AXE INF. 06&quot; 600 USINE"/>
    <m/>
    <s v="ASTM A182 grF51/F60 / A479 grS31803/S32205"/>
    <s v="VCQ:SABEM2266_C"/>
    <n v="2"/>
    <s v="PC"/>
    <d v="2016-07-21T00:00:00"/>
    <m/>
    <m/>
    <n v="422"/>
    <m/>
    <s v="Z2"/>
    <s v="8C06DB19CD"/>
    <n v="0.01"/>
    <n v="1"/>
    <m/>
    <n v="4.3"/>
    <n v="4.3"/>
    <m/>
    <s v="FCT Carole"/>
    <d v="2016-07-21T00:00:00"/>
    <s v=""/>
    <x v="0"/>
    <s v="27277495-10"/>
    <n v="0"/>
    <n v="10"/>
    <s v="OUI"/>
    <n v="22"/>
    <s v=""/>
    <d v="2016-05-26T00:00:00"/>
    <d v="2016-06-16T00:00:00"/>
    <x v="4"/>
    <s v=""/>
  </r>
  <r>
    <n v="27263186"/>
    <n v="10"/>
    <x v="1"/>
    <d v="2016-05-01T00:00:00"/>
    <d v="2016-05-02T00:00:00"/>
    <n v="3"/>
    <n v="35"/>
    <n v="405"/>
    <s v="8C06DB19CDVCQ1"/>
    <s v="DB AXE INF. 06&quot; 600 USINE"/>
    <m/>
    <s v="ASTM A182 grF51/F60 / A479 grS31803/S32205"/>
    <s v="VCQ:SABEM2266_C"/>
    <n v="6"/>
    <s v="PC"/>
    <d v="2016-06-06T00:00:00"/>
    <d v="2016-06-10T00:00:00"/>
    <s v="Reschedule in(10.06.16/27.05.16)"/>
    <n v="422"/>
    <m/>
    <s v="Z2"/>
    <s v="8C06DB19CD"/>
    <n v="0.01"/>
    <n v="1"/>
    <m/>
    <n v="4.3"/>
    <n v="4.3"/>
    <m/>
    <s v="FCT Carole"/>
    <d v="2016-06-06T00:00:00"/>
    <s v=""/>
    <x v="0"/>
    <s v="27263186-10"/>
    <n v="1"/>
    <n v="3"/>
    <s v="OUI"/>
    <n v="-23"/>
    <s v="RETARD PASSAGE CDE"/>
    <d v="2016-04-11T00:00:00"/>
    <d v="2016-05-02T00:00:00"/>
    <x v="1"/>
    <s v=""/>
  </r>
  <r>
    <n v="27277498"/>
    <n v="10"/>
    <x v="0"/>
    <d v="2016-05-08T00:00:00"/>
    <d v="2016-06-16T00:00:00"/>
    <n v="3"/>
    <n v="35"/>
    <n v="405"/>
    <s v="8C06DB47CAUK"/>
    <s v="DB PISTON DE SIEGE 06&quot; 600 USINE"/>
    <m/>
    <s v="ASTM A182 grF51"/>
    <s v="UK:SABEM2253_C"/>
    <n v="2"/>
    <s v="PC"/>
    <d v="2016-07-21T00:00:00"/>
    <m/>
    <m/>
    <n v="422"/>
    <m/>
    <s v="Z2"/>
    <s v="8C06DB47CA"/>
    <n v="0.01"/>
    <n v="1"/>
    <m/>
    <n v="0.8"/>
    <n v="0.8"/>
    <m/>
    <s v="FCT Carole"/>
    <d v="2016-07-21T00:00:00"/>
    <s v=""/>
    <x v="0"/>
    <s v="27277498-10"/>
    <n v="0"/>
    <n v="10"/>
    <s v="OUI"/>
    <n v="22"/>
    <s v=""/>
    <d v="2016-05-26T00:00:00"/>
    <d v="2016-06-16T00:00:00"/>
    <x v="4"/>
    <s v=""/>
  </r>
  <r>
    <n v="27277497"/>
    <n v="10"/>
    <x v="0"/>
    <d v="2016-05-08T00:00:00"/>
    <d v="2016-05-09T00:00:00"/>
    <n v="3"/>
    <n v="35"/>
    <n v="405"/>
    <s v="8C06DB47CAUK"/>
    <s v="DB PISTON DE SIEGE 06&quot; 600 USINE"/>
    <m/>
    <s v="ASTM A182 grF51"/>
    <s v="UK:SABEM2253_C"/>
    <n v="6"/>
    <s v="PC"/>
    <d v="2016-06-13T00:00:00"/>
    <d v="2016-06-10T00:00:00"/>
    <s v="Plan process according to schedule(10.06.16/27.05.16)"/>
    <n v="422"/>
    <m/>
    <s v="Z2"/>
    <s v="8C06DB47CA"/>
    <n v="0.01"/>
    <n v="1"/>
    <m/>
    <n v="0.8"/>
    <n v="0.8"/>
    <m/>
    <s v="FCT Carole"/>
    <d v="2016-05-27T00:00:00"/>
    <s v="URGENT/REORDO"/>
    <x v="0"/>
    <s v="27277497-10"/>
    <n v="0"/>
    <n v="2"/>
    <s v="OUI"/>
    <n v="-16"/>
    <s v="RETARD PASSAGE CDE"/>
    <d v="2016-04-01T00:00:00"/>
    <d v="2016-04-22T00:00:00"/>
    <x v="2"/>
    <s v=""/>
  </r>
  <r>
    <n v="27277499"/>
    <n v="10"/>
    <x v="0"/>
    <d v="2016-05-08T00:00:00"/>
    <d v="2016-05-09T00:00:00"/>
    <n v="3"/>
    <n v="35"/>
    <n v="405"/>
    <s v="8C06DB47CBUK"/>
    <s v="DB BAGUE ARRET PISTON 06&quot; 600 USINE"/>
    <m/>
    <s v="ASTM A182 grF51"/>
    <s v="UK:SABEM2253_C"/>
    <n v="12"/>
    <s v="PC"/>
    <d v="2016-06-13T00:00:00"/>
    <d v="2016-06-10T00:00:00"/>
    <s v="Plan process according to schedule(10.06.16/27.05.16)"/>
    <n v="422"/>
    <m/>
    <s v="Z2"/>
    <s v="8C06DB47CB"/>
    <n v="0.01"/>
    <n v="1"/>
    <m/>
    <n v="0.2"/>
    <n v="0.2"/>
    <m/>
    <s v="FCT Carole"/>
    <d v="2016-05-27T00:00:00"/>
    <s v="URGENT/REORDO"/>
    <x v="0"/>
    <s v="27277499-10"/>
    <n v="0"/>
    <n v="2"/>
    <s v="OUI"/>
    <n v="-16"/>
    <s v="RETARD PASSAGE CDE"/>
    <d v="2016-04-01T00:00:00"/>
    <d v="2016-04-22T00:00:00"/>
    <x v="2"/>
    <s v=""/>
  </r>
  <r>
    <n v="27277500"/>
    <n v="10"/>
    <x v="0"/>
    <d v="2016-05-08T00:00:00"/>
    <d v="2016-06-16T00:00:00"/>
    <n v="3"/>
    <n v="35"/>
    <n v="405"/>
    <s v="8C06DB47CBUK"/>
    <s v="DB BAGUE ARRET PISTON 06&quot; 600 USINE"/>
    <m/>
    <s v="ASTM A182 grF51"/>
    <s v="UK:SABEM2253_C"/>
    <n v="4"/>
    <s v="PC"/>
    <d v="2016-07-21T00:00:00"/>
    <m/>
    <m/>
    <n v="422"/>
    <m/>
    <s v="Z2"/>
    <s v="8C06DB47CB"/>
    <n v="0.01"/>
    <n v="1"/>
    <m/>
    <n v="0.2"/>
    <n v="0.2"/>
    <m/>
    <s v="FCT Carole"/>
    <d v="2016-07-21T00:00:00"/>
    <s v=""/>
    <x v="0"/>
    <s v="27277500-10"/>
    <n v="0"/>
    <n v="10"/>
    <s v="OUI"/>
    <n v="22"/>
    <s v=""/>
    <d v="2016-05-26T00:00:00"/>
    <d v="2016-06-16T00:00:00"/>
    <x v="4"/>
    <s v=""/>
  </r>
  <r>
    <n v="27277501"/>
    <n v="10"/>
    <x v="0"/>
    <d v="2016-05-08T00:00:00"/>
    <d v="2016-06-16T00:00:00"/>
    <n v="3"/>
    <n v="35"/>
    <n v="405"/>
    <s v="8C06DB48CBUK"/>
    <s v="DB GUIDE RESSORT 06&quot; 600 USINE"/>
    <m/>
    <s v="ASTM A182 grF51"/>
    <s v="UK:SABEM2253_C"/>
    <n v="2"/>
    <s v="PC"/>
    <d v="2016-07-21T00:00:00"/>
    <m/>
    <m/>
    <n v="422"/>
    <m/>
    <s v="Z2"/>
    <s v="8C06DB48CB"/>
    <n v="0.01"/>
    <n v="1"/>
    <m/>
    <n v="0.7"/>
    <n v="0.7"/>
    <m/>
    <s v="FCT Carole"/>
    <d v="2016-07-21T00:00:00"/>
    <s v=""/>
    <x v="0"/>
    <s v="27277501-10"/>
    <n v="0"/>
    <n v="10"/>
    <s v="OUI"/>
    <n v="22"/>
    <s v=""/>
    <d v="2016-05-26T00:00:00"/>
    <d v="2016-06-16T00:00:00"/>
    <x v="4"/>
    <s v=""/>
  </r>
  <r>
    <n v="27263192"/>
    <n v="10"/>
    <x v="1"/>
    <d v="2016-05-01T00:00:00"/>
    <d v="2016-05-02T00:00:00"/>
    <n v="3"/>
    <n v="35"/>
    <n v="405"/>
    <s v="8C06DB48CBUK"/>
    <s v="DB GUIDE RESSORT 06&quot; 600 USINE"/>
    <m/>
    <s v="ASTM A182 grF51"/>
    <s v="UK:SABEM2253_C"/>
    <n v="6"/>
    <s v="PC"/>
    <d v="2016-06-06T00:00:00"/>
    <d v="2016-06-10T00:00:00"/>
    <s v="Reschedule in(10.06.16/27.05.16)"/>
    <n v="422"/>
    <m/>
    <s v="Z2"/>
    <s v="8C06DB48CB"/>
    <n v="0.01"/>
    <n v="1"/>
    <m/>
    <n v="0.7"/>
    <n v="0.7"/>
    <m/>
    <s v="FCT Carole"/>
    <d v="2016-06-06T00:00:00"/>
    <s v=""/>
    <x v="0"/>
    <s v="27263192-10"/>
    <n v="1"/>
    <n v="3"/>
    <s v="OUI"/>
    <n v="-23"/>
    <s v="RETARD PASSAGE CDE"/>
    <d v="2016-04-11T00:00:00"/>
    <d v="2016-05-02T00:00:00"/>
    <x v="1"/>
    <s v=""/>
  </r>
  <r>
    <n v="27263194"/>
    <n v="10"/>
    <x v="1"/>
    <d v="2016-05-01T00:00:00"/>
    <d v="2016-05-02T00:00:00"/>
    <n v="3"/>
    <n v="35"/>
    <n v="405"/>
    <s v="8C06DB48CCUK"/>
    <s v="DB GUIDE RESSORT 06&quot; 600 USINE"/>
    <m/>
    <s v="ASTM A182 grF51"/>
    <s v="UK:SABEM2253_C"/>
    <n v="6"/>
    <s v="PC"/>
    <d v="2016-06-06T00:00:00"/>
    <d v="2016-06-10T00:00:00"/>
    <s v="Reschedule in(10.06.16/27.05.16)"/>
    <n v="422"/>
    <m/>
    <s v="Z2"/>
    <s v="8C06DB48CC"/>
    <n v="0.01"/>
    <n v="1"/>
    <m/>
    <n v="0.7"/>
    <n v="0.7"/>
    <m/>
    <s v="FCT Carole"/>
    <d v="2016-06-06T00:00:00"/>
    <s v=""/>
    <x v="0"/>
    <s v="27263194-10"/>
    <n v="1"/>
    <n v="3"/>
    <s v="OUI"/>
    <n v="-23"/>
    <s v="RETARD PASSAGE CDE"/>
    <d v="2016-04-11T00:00:00"/>
    <d v="2016-05-02T00:00:00"/>
    <x v="1"/>
    <s v=""/>
  </r>
  <r>
    <n v="27277502"/>
    <n v="10"/>
    <x v="0"/>
    <d v="2016-05-08T00:00:00"/>
    <d v="2016-06-16T00:00:00"/>
    <n v="3"/>
    <n v="35"/>
    <n v="405"/>
    <s v="8C06DB48CCUK"/>
    <s v="DB GUIDE RESSORT 06&quot; 600 USINE"/>
    <m/>
    <s v="ASTM A182 grF51"/>
    <s v="UK:SABEM2253_C"/>
    <n v="2"/>
    <s v="PC"/>
    <d v="2016-07-21T00:00:00"/>
    <m/>
    <m/>
    <n v="422"/>
    <m/>
    <s v="Z2"/>
    <s v="8C06DB48CC"/>
    <n v="0.01"/>
    <n v="1"/>
    <m/>
    <n v="0.7"/>
    <n v="0.7"/>
    <m/>
    <s v="FCT Carole"/>
    <d v="2016-07-21T00:00:00"/>
    <s v=""/>
    <x v="0"/>
    <s v="27277502-10"/>
    <n v="0"/>
    <n v="10"/>
    <s v="OUI"/>
    <n v="22"/>
    <s v=""/>
    <d v="2016-05-26T00:00:00"/>
    <d v="2016-06-16T00:00:00"/>
    <x v="4"/>
    <s v=""/>
  </r>
  <r>
    <n v="27213052"/>
    <n v="10"/>
    <x v="1"/>
    <d v="2016-04-10T00:00:00"/>
    <d v="2016-04-25T00:00:00"/>
    <n v="3"/>
    <n v="35"/>
    <n v="468"/>
    <s v="8C06DB50CIUK1"/>
    <s v="DB SIEGE 06&quot; 600 USINE"/>
    <m/>
    <s v="ASTM A182 grF51"/>
    <s v="UK:SABEM2253_C"/>
    <n v="6"/>
    <s v="PC"/>
    <d v="2016-05-30T00:00:00"/>
    <m/>
    <s v="Start date in the past"/>
    <n v="422"/>
    <m/>
    <s v="Z2"/>
    <s v="8C06DB50CI"/>
    <n v="0.01"/>
    <n v="1"/>
    <m/>
    <n v="3.6"/>
    <n v="3.6"/>
    <m/>
    <s v="FCT Carole"/>
    <d v="2016-05-30T00:00:00"/>
    <s v=""/>
    <x v="1"/>
    <s v="27213052-10"/>
    <n v="4"/>
    <n v="2"/>
    <s v="OUI"/>
    <n v="-30"/>
    <s v="RETARD PASSAGE CDE"/>
    <d v="2016-04-04T00:00:00"/>
    <d v="2016-04-25T00:00:00"/>
    <x v="1"/>
    <s v=""/>
  </r>
  <r>
    <n v="27213053"/>
    <n v="10"/>
    <x v="1"/>
    <d v="2016-04-10T00:00:00"/>
    <d v="2016-06-17T00:00:00"/>
    <n v="3"/>
    <n v="35"/>
    <n v="468"/>
    <s v="8C06DB50CIUK1"/>
    <s v="DB SIEGE 06&quot; 600 USINE"/>
    <m/>
    <s v="ASTM A182 grF51"/>
    <s v="UK:SABEM2253_C"/>
    <n v="2"/>
    <s v="PC"/>
    <d v="2016-07-22T00:00:00"/>
    <m/>
    <m/>
    <n v="422"/>
    <m/>
    <s v="Z2"/>
    <s v="8C06DB50CI"/>
    <n v="0.01"/>
    <n v="1"/>
    <m/>
    <n v="3.6"/>
    <n v="3.6"/>
    <m/>
    <s v="FCT Carole"/>
    <d v="2016-07-22T00:00:00"/>
    <s v=""/>
    <x v="1"/>
    <s v="27213053-10"/>
    <n v="4"/>
    <n v="10"/>
    <s v="OUI"/>
    <n v="23"/>
    <s v=""/>
    <d v="2016-05-27T00:00:00"/>
    <d v="2016-06-17T00:00:00"/>
    <x v="5"/>
    <s v=""/>
  </r>
  <r>
    <n v="27213054"/>
    <n v="10"/>
    <x v="1"/>
    <d v="2016-04-10T00:00:00"/>
    <d v="2016-04-25T00:00:00"/>
    <n v="3"/>
    <n v="35"/>
    <n v="468"/>
    <s v="8C06DB50CJUK1"/>
    <s v="DB SIEGE 06&quot; 600 USINE"/>
    <m/>
    <s v="ASTM A182 grF51"/>
    <s v="UK:SABEM2253_C"/>
    <n v="6"/>
    <s v="PC"/>
    <d v="2016-05-30T00:00:00"/>
    <m/>
    <s v="Start date in the past"/>
    <n v="422"/>
    <m/>
    <s v="Z2"/>
    <s v="8C06DB50CJ"/>
    <n v="0.01"/>
    <n v="1"/>
    <m/>
    <n v="2.7"/>
    <n v="2.7"/>
    <m/>
    <s v="FCT Carole"/>
    <d v="2016-05-30T00:00:00"/>
    <s v=""/>
    <x v="1"/>
    <s v="27213054-10"/>
    <n v="4"/>
    <n v="2"/>
    <s v="OUI"/>
    <n v="-30"/>
    <s v="RETARD PASSAGE CDE"/>
    <d v="2016-04-04T00:00:00"/>
    <d v="2016-04-25T00:00:00"/>
    <x v="1"/>
    <s v=""/>
  </r>
  <r>
    <n v="27213055"/>
    <n v="10"/>
    <x v="1"/>
    <d v="2016-04-10T00:00:00"/>
    <d v="2016-06-17T00:00:00"/>
    <n v="3"/>
    <n v="35"/>
    <n v="468"/>
    <s v="8C06DB50CJUK1"/>
    <s v="DB SIEGE 06&quot; 600 USINE"/>
    <m/>
    <s v="ASTM A182 grF51"/>
    <s v="UK:SABEM2253_C"/>
    <n v="2"/>
    <s v="PC"/>
    <d v="2016-07-22T00:00:00"/>
    <m/>
    <m/>
    <n v="422"/>
    <m/>
    <s v="Z2"/>
    <s v="8C06DB50CJ"/>
    <n v="0.01"/>
    <n v="1"/>
    <m/>
    <n v="2.7"/>
    <n v="2.7"/>
    <m/>
    <s v="FCT Carole"/>
    <d v="2016-07-22T00:00:00"/>
    <s v=""/>
    <x v="1"/>
    <s v="27213055-10"/>
    <n v="4"/>
    <n v="10"/>
    <s v="OUI"/>
    <n v="23"/>
    <s v=""/>
    <d v="2016-05-27T00:00:00"/>
    <d v="2016-06-17T00:00:00"/>
    <x v="5"/>
    <s v=""/>
  </r>
  <r>
    <n v="27251461"/>
    <n v="10"/>
    <x v="1"/>
    <d v="2016-04-24T00:00:00"/>
    <d v="2016-05-31T00:00:00"/>
    <n v="3"/>
    <n v="28"/>
    <n v="405"/>
    <s v="8C06FB11CMVCQ1"/>
    <s v="DB CORPS 06&quot; 1500 USINE CND"/>
    <m/>
    <s v="ASTM A182 grF51/F60 / A479 grS31803/S32205"/>
    <s v="VCQ:SABEM2266_C"/>
    <n v="2"/>
    <s v="PC"/>
    <d v="2016-06-28T00:00:00"/>
    <m/>
    <m/>
    <n v="422"/>
    <m/>
    <s v="Z2"/>
    <s v="8C06FB11CM"/>
    <n v="0.01"/>
    <n v="1"/>
    <m/>
    <n v="280"/>
    <n v="280"/>
    <m/>
    <s v="FCT Carole"/>
    <d v="2016-06-28T00:00:00"/>
    <s v=""/>
    <x v="0"/>
    <s v="27251461-10"/>
    <n v="2"/>
    <n v="6"/>
    <s v="OUI"/>
    <n v="6"/>
    <s v=""/>
    <d v="2016-05-10T00:00:00"/>
    <d v="2016-05-31T00:00:00"/>
    <x v="3"/>
    <s v=""/>
  </r>
  <r>
    <n v="27251462"/>
    <n v="10"/>
    <x v="1"/>
    <d v="2016-04-24T00:00:00"/>
    <d v="2016-05-18T00:00:00"/>
    <n v="3"/>
    <n v="35"/>
    <n v="405"/>
    <s v="8C06FB11CSVCQ1"/>
    <s v="DB CORPS 06&quot; 1500 USINE CND"/>
    <m/>
    <s v="ASTM A182 grF51/F60 / A479 grS31803/S32205"/>
    <s v="VCQ:SABEM2266_C"/>
    <n v="1"/>
    <s v="PC"/>
    <d v="2016-06-22T00:00:00"/>
    <d v="2016-08-11T00:00:00"/>
    <s v="Reschedule out(11.08.16/28.07.16)"/>
    <n v="422"/>
    <s v="X"/>
    <s v="Z2"/>
    <s v="8C06FB11CS"/>
    <n v="0.01"/>
    <n v="1"/>
    <m/>
    <n v="418"/>
    <n v="418"/>
    <m/>
    <s v="FCT Carole"/>
    <d v="2016-06-22T00:00:00"/>
    <s v=""/>
    <x v="0"/>
    <s v="27251462-10"/>
    <n v="2"/>
    <n v="6"/>
    <s v="OUI"/>
    <n v="-7"/>
    <s v="RETARD PASSAGE CDE"/>
    <d v="2016-04-27T00:00:00"/>
    <d v="2016-05-18T00:00:00"/>
    <x v="3"/>
    <s v=""/>
  </r>
  <r>
    <n v="27251463"/>
    <n v="10"/>
    <x v="1"/>
    <d v="2016-04-24T00:00:00"/>
    <d v="2016-05-31T00:00:00"/>
    <n v="3"/>
    <n v="28"/>
    <n v="405"/>
    <s v="8C06FB12CQVCQ2"/>
    <s v="DB FLASQUE 06&quot; 1500 USINE CND"/>
    <m/>
    <s v="ASTM A182 grF51/F60 / A479 grS31803/S32205"/>
    <s v="VCQ:SABEM2266_C"/>
    <n v="2"/>
    <s v="PC"/>
    <d v="2016-06-28T00:00:00"/>
    <m/>
    <m/>
    <n v="422"/>
    <m/>
    <s v="Z2"/>
    <s v="8C06FB12CQ"/>
    <n v="0.01"/>
    <n v="1"/>
    <m/>
    <n v="108"/>
    <n v="108"/>
    <m/>
    <s v="FCT Carole"/>
    <d v="2016-06-28T00:00:00"/>
    <s v=""/>
    <x v="0"/>
    <s v="27251463-10"/>
    <n v="2"/>
    <n v="6"/>
    <s v="OUI"/>
    <n v="6"/>
    <s v=""/>
    <d v="2016-05-10T00:00:00"/>
    <d v="2016-05-31T00:00:00"/>
    <x v="3"/>
    <s v=""/>
  </r>
  <r>
    <n v="27251464"/>
    <n v="10"/>
    <x v="1"/>
    <d v="2016-04-24T00:00:00"/>
    <d v="2016-05-18T00:00:00"/>
    <n v="3"/>
    <n v="35"/>
    <n v="405"/>
    <s v="8C06FB12CSVCQ1"/>
    <s v="DB FLASQUE 06&quot; 1500 USINE CND"/>
    <m/>
    <s v="ASTM A182 grF51/F60 / A479 grS31803/S32205"/>
    <s v="VCQ:SABEM2266_C"/>
    <n v="2"/>
    <s v="PC"/>
    <d v="2016-06-22T00:00:00"/>
    <m/>
    <m/>
    <n v="422"/>
    <m/>
    <s v="Z2"/>
    <s v="8C06FB12CS"/>
    <n v="0.01"/>
    <n v="1"/>
    <m/>
    <n v="158"/>
    <n v="158"/>
    <m/>
    <s v="FCT Carole"/>
    <d v="2016-06-22T00:00:00"/>
    <s v=""/>
    <x v="0"/>
    <s v="27251464-10"/>
    <n v="2"/>
    <n v="6"/>
    <s v="OUI"/>
    <n v="-7"/>
    <s v="RETARD PASSAGE CDE"/>
    <d v="2016-04-27T00:00:00"/>
    <d v="2016-05-18T00:00:00"/>
    <x v="3"/>
    <s v=""/>
  </r>
  <r>
    <n v="27280005"/>
    <n v="10"/>
    <x v="0"/>
    <d v="2016-05-09T00:00:00"/>
    <d v="2016-07-13T00:00:00"/>
    <n v="3"/>
    <n v="35"/>
    <n v="405"/>
    <s v="8C065EB16DVCQ"/>
    <s v="DB COUVERCLE Ø65 900 USINE"/>
    <m/>
    <s v="ASTM A182 grF51/F60 / A479 grS31803/S32205"/>
    <s v="VCQ:SABEM2266_C"/>
    <n v="13"/>
    <s v="PC"/>
    <d v="2016-08-18T00:00:00"/>
    <m/>
    <m/>
    <n v="422"/>
    <m/>
    <m/>
    <s v="8C065EB16D"/>
    <n v="104.88"/>
    <n v="1"/>
    <m/>
    <n v="0.95"/>
    <n v="0.95"/>
    <m/>
    <s v="FCT Carole"/>
    <d v="2016-08-18T00:00:00"/>
    <s v=""/>
    <x v="0"/>
    <s v="27280005-10"/>
    <n v="0"/>
    <n v="14"/>
    <s v="OUI"/>
    <n v="49"/>
    <s v=""/>
    <d v="2016-06-23T00:00:00"/>
    <d v="2016-07-14T00:00:00"/>
    <x v="0"/>
    <s v=""/>
  </r>
  <r>
    <n v="27280006"/>
    <n v="10"/>
    <x v="0"/>
    <d v="2016-05-09T00:00:00"/>
    <d v="2016-09-05T00:00:00"/>
    <n v="3"/>
    <n v="35"/>
    <n v="405"/>
    <s v="8C065EB16DVCQ"/>
    <s v="DB COUVERCLE Ø65 900 USINE"/>
    <m/>
    <s v="ASTM A182 grF51/F60 / A479 grS31803/S32205"/>
    <s v="VCQ:SABEM2266_C"/>
    <n v="2"/>
    <s v="PC"/>
    <d v="2016-10-10T00:00:00"/>
    <m/>
    <m/>
    <n v="422"/>
    <m/>
    <m/>
    <s v="8C065EB16D"/>
    <n v="104.88"/>
    <n v="1"/>
    <m/>
    <n v="0.95"/>
    <n v="0.95"/>
    <m/>
    <s v="FCT Carole"/>
    <d v="2016-10-10T00:00:00"/>
    <s v=""/>
    <x v="0"/>
    <s v="27280006-10"/>
    <n v="0"/>
    <n v="21"/>
    <s v="OUI"/>
    <n v="103"/>
    <s v=""/>
    <d v="2016-08-15T00:00:00"/>
    <d v="2016-09-05T00:00:00"/>
    <x v="0"/>
    <s v=""/>
  </r>
  <r>
    <n v="27277489"/>
    <n v="10"/>
    <x v="0"/>
    <d v="2016-05-08T00:00:00"/>
    <d v="2016-05-09T00:00:00"/>
    <n v="3"/>
    <n v="35"/>
    <n v="405"/>
    <s v="8C065FB16BVCQ"/>
    <s v="DB CHAPEAU Ø65 1500 USINE"/>
    <m/>
    <s v="ASTM A182 grF51/F60 / A479 grS31803/S32205"/>
    <s v="VCQ:SABEM2266_C"/>
    <n v="5"/>
    <s v="PC"/>
    <d v="2016-06-13T00:00:00"/>
    <d v="2016-06-17T00:00:00"/>
    <s v="Plan process according to schedule(17.06.16/03.06.16)"/>
    <n v="422"/>
    <m/>
    <m/>
    <s v="8C065FB16B"/>
    <n v="63.8"/>
    <n v="1"/>
    <m/>
    <n v="0.6"/>
    <n v="0.6"/>
    <m/>
    <s v="FCT Carole"/>
    <d v="2016-06-13T00:00:00"/>
    <s v=""/>
    <x v="0"/>
    <s v="27277489-10"/>
    <n v="0"/>
    <n v="4"/>
    <s v="OUI"/>
    <n v="-16"/>
    <s v="RETARD PASSAGE CDE"/>
    <d v="2016-04-18T00:00:00"/>
    <d v="2016-05-09T00:00:00"/>
    <x v="2"/>
    <s v=""/>
  </r>
  <r>
    <n v="27277490"/>
    <n v="10"/>
    <x v="0"/>
    <d v="2016-05-08T00:00:00"/>
    <d v="2016-05-09T00:00:00"/>
    <n v="3"/>
    <n v="35"/>
    <n v="405"/>
    <s v="8C065FB16BYF"/>
    <s v="DB CHAPEAU Ø65 1500 USINE"/>
    <m/>
    <s v="ASTM B446/B564 gr. N 06625"/>
    <s v="YF:SABEM1896_G"/>
    <n v="1"/>
    <s v="PC"/>
    <d v="2016-06-13T00:00:00"/>
    <m/>
    <s v="Start date in the past"/>
    <n v="422"/>
    <m/>
    <m/>
    <s v="8C065FB16B"/>
    <n v="301.19"/>
    <n v="1"/>
    <m/>
    <n v="0.6"/>
    <n v="0.6"/>
    <m/>
    <s v="FCT Carole"/>
    <d v="2016-06-13T00:00:00"/>
    <s v=""/>
    <x v="0"/>
    <s v="27277490-10"/>
    <n v="0"/>
    <n v="4"/>
    <s v="OUI"/>
    <n v="-16"/>
    <s v="RETARD PASSAGE CDE"/>
    <d v="2016-04-18T00:00:00"/>
    <d v="2016-05-09T00:00:00"/>
    <x v="2"/>
    <s v=""/>
  </r>
  <r>
    <n v="27277492"/>
    <n v="10"/>
    <x v="0"/>
    <d v="2016-05-08T00:00:00"/>
    <d v="2016-06-03T00:00:00"/>
    <m/>
    <n v="42"/>
    <n v="469"/>
    <s v="8C065FB22AUG"/>
    <s v="DB BAGUE EPAULEE Ø65 1500"/>
    <m/>
    <s v="ASTM A 240 gr UNS S31254"/>
    <s v="UG:ASTM_LAST EDTN"/>
    <n v="2"/>
    <s v="PC"/>
    <d v="2016-07-15T00:00:00"/>
    <m/>
    <m/>
    <n v="425"/>
    <m/>
    <s v="Z2"/>
    <s v="8C065FB22A"/>
    <n v="0.01"/>
    <n v="1"/>
    <m/>
    <n v="0.93"/>
    <n v="0.93"/>
    <m/>
    <s v="FCT Nathalie"/>
    <d v="2016-07-15T00:00:00"/>
    <s v=""/>
    <x v="1"/>
    <s v="27277492-10"/>
    <n v="0"/>
    <n v="9"/>
    <s v=""/>
    <n v="23"/>
    <s v=""/>
    <d v="2016-05-13T00:00:00"/>
    <d v="2016-06-03T00:00:00"/>
    <x v="4"/>
    <s v=""/>
  </r>
  <r>
    <n v="27277493"/>
    <n v="10"/>
    <x v="0"/>
    <d v="2016-05-08T00:00:00"/>
    <d v="2016-07-20T00:00:00"/>
    <m/>
    <n v="42"/>
    <n v="469"/>
    <s v="8C065FB22AUG"/>
    <s v="DB BAGUE EPAULEE Ø65 1500"/>
    <m/>
    <s v="ASTM A 240 gr UNS S31254"/>
    <s v="UG:ASTM_LAST EDTN"/>
    <n v="12"/>
    <s v="PC"/>
    <d v="2016-08-31T00:00:00"/>
    <m/>
    <m/>
    <n v="425"/>
    <m/>
    <s v="Z2"/>
    <s v="8C065FB22A"/>
    <n v="0.01"/>
    <n v="1"/>
    <m/>
    <n v="0.93"/>
    <n v="0.93"/>
    <m/>
    <s v="FCT Nathalie"/>
    <d v="2016-08-31T00:00:00"/>
    <s v=""/>
    <x v="1"/>
    <s v="27277493-10"/>
    <n v="0"/>
    <n v="16"/>
    <s v=""/>
    <n v="70"/>
    <s v=""/>
    <d v="2016-06-29T00:00:00"/>
    <d v="2016-07-20T00:00:00"/>
    <x v="0"/>
    <s v=""/>
  </r>
  <r>
    <n v="27277298"/>
    <n v="10"/>
    <x v="0"/>
    <d v="2016-05-08T00:00:00"/>
    <d v="2016-05-31T00:00:00"/>
    <n v="3"/>
    <n v="35"/>
    <n v="468"/>
    <s v="8C06BB50CVC"/>
    <s v="DB SIEGE 06&quot; 300 USINE"/>
    <m/>
    <s v="ASTM A182 grF51"/>
    <s v="VC:SABEM1880_O"/>
    <n v="1"/>
    <s v="PC"/>
    <d v="2016-07-05T00:00:00"/>
    <m/>
    <m/>
    <n v="426"/>
    <m/>
    <s v="Z2"/>
    <s v="8C06BB50C"/>
    <m/>
    <n v="1"/>
    <m/>
    <n v="2.14"/>
    <n v="2.14"/>
    <m/>
    <s v="FCT SAV"/>
    <d v="2016-07-05T00:00:00"/>
    <s v=""/>
    <x v="1"/>
    <s v="27277298-10"/>
    <n v="0"/>
    <n v="7"/>
    <s v="OUI"/>
    <n v="6"/>
    <s v=""/>
    <d v="2016-05-10T00:00:00"/>
    <d v="2016-05-31T00:00:00"/>
    <x v="2"/>
    <s v="SAV"/>
  </r>
  <r>
    <n v="27277299"/>
    <n v="10"/>
    <x v="0"/>
    <d v="2016-05-08T00:00:00"/>
    <d v="2016-05-31T00:00:00"/>
    <n v="3"/>
    <n v="35"/>
    <n v="468"/>
    <s v="8C06BB50DVG1"/>
    <s v="DB SIEGE 06&quot; 300 USINE + CND"/>
    <m/>
    <s v="ASTM A182 grF44"/>
    <s v="VG:SABEM1901_H"/>
    <n v="2"/>
    <s v="PC"/>
    <d v="2016-07-05T00:00:00"/>
    <m/>
    <m/>
    <n v="426"/>
    <m/>
    <s v="Z2"/>
    <s v="8C06BB50D"/>
    <m/>
    <n v="1"/>
    <m/>
    <n v="1.6"/>
    <n v="1.6"/>
    <m/>
    <s v="FCT SAV"/>
    <d v="2016-07-05T00:00:00"/>
    <s v=""/>
    <x v="1"/>
    <s v="27277299-10"/>
    <n v="0"/>
    <n v="7"/>
    <s v="OUI"/>
    <n v="6"/>
    <s v=""/>
    <d v="2016-05-10T00:00:00"/>
    <d v="2016-05-31T00:00:00"/>
    <x v="2"/>
    <s v="SAV"/>
  </r>
  <r>
    <n v="27270078"/>
    <n v="10"/>
    <x v="0"/>
    <d v="2016-05-04T00:00:00"/>
    <d v="2016-07-20T00:00:00"/>
    <n v="3"/>
    <n v="21"/>
    <n v="406"/>
    <s v="8C06BB85CVCTZ"/>
    <s v="DB SIEGE 06&quot; 300 USINE+ REVETU T.C"/>
    <m/>
    <s v="ASTM A182 grF51 svt SABEM1880"/>
    <s v="TZ:TC SABER1528_P"/>
    <n v="1"/>
    <s v="PC"/>
    <d v="2016-08-10T00:00:00"/>
    <m/>
    <m/>
    <n v="426"/>
    <s v="X"/>
    <s v="Z2"/>
    <s v="8C06BB85C"/>
    <n v="1"/>
    <n v="1"/>
    <m/>
    <n v="2.14"/>
    <n v="2.14"/>
    <m/>
    <s v="FCT SAV"/>
    <d v="2016-08-10T00:00:00"/>
    <s v=""/>
    <x v="1"/>
    <s v="27270078-10"/>
    <n v="1"/>
    <n v="13"/>
    <s v=""/>
    <n v="70"/>
    <s v=""/>
    <d v="2016-06-29T00:00:00"/>
    <d v="2016-07-20T00:00:00"/>
    <x v="0"/>
    <s v="SAV"/>
  </r>
  <r>
    <n v="27268594"/>
    <n v="10"/>
    <x v="0"/>
    <d v="2016-05-04T00:00:00"/>
    <d v="2016-07-20T00:00:00"/>
    <n v="3"/>
    <n v="21"/>
    <n v="406"/>
    <s v="8C06BB85DVGTZ1"/>
    <s v="DB SIEGE 06&quot; 300  USINE + COATED T.C"/>
    <m/>
    <s v="ASTM A182 grF44 (Norsok R14 r3 svt SABEM1901"/>
    <s v="TZ:TC SABER1528_P"/>
    <n v="2"/>
    <s v="PC"/>
    <d v="2016-08-10T00:00:00"/>
    <m/>
    <m/>
    <n v="426"/>
    <s v="X"/>
    <s v="Z2"/>
    <s v="8C06BB85D"/>
    <n v="1"/>
    <n v="1"/>
    <m/>
    <n v="1.6"/>
    <n v="1.6"/>
    <m/>
    <s v="FCT SAV"/>
    <d v="2016-08-10T00:00:00"/>
    <s v=""/>
    <x v="1"/>
    <s v="27268594-10"/>
    <n v="1"/>
    <n v="13"/>
    <s v=""/>
    <n v="70"/>
    <s v=""/>
    <d v="2016-06-29T00:00:00"/>
    <d v="2016-07-20T00:00:00"/>
    <x v="0"/>
    <s v="SAV"/>
  </r>
  <r>
    <n v="27277280"/>
    <n v="10"/>
    <x v="0"/>
    <d v="2016-05-08T00:00:00"/>
    <d v="2016-07-20T00:00:00"/>
    <n v="3"/>
    <n v="21"/>
    <n v="406"/>
    <s v="8C06BC13DVCTZ"/>
    <s v="DB SPHERE 06&quot; 300 USINE+ REVETU T.C"/>
    <m/>
    <s v="ASTM A182 grF51 svt SABEM1880"/>
    <s v="TZ:TC SABER1528_P"/>
    <n v="1"/>
    <s v="PC"/>
    <d v="2016-08-10T00:00:00"/>
    <m/>
    <m/>
    <n v="426"/>
    <m/>
    <s v="Z2"/>
    <s v="8C06BC13D"/>
    <m/>
    <n v="1"/>
    <m/>
    <n v="25.3"/>
    <n v="25.3"/>
    <m/>
    <s v="FCT SAV"/>
    <d v="2016-08-10T00:00:00"/>
    <s v=""/>
    <x v="1"/>
    <s v="27277280-10"/>
    <n v="0"/>
    <n v="13"/>
    <s v=""/>
    <n v="70"/>
    <s v=""/>
    <d v="2016-06-29T00:00:00"/>
    <d v="2016-07-20T00:00:00"/>
    <x v="0"/>
    <s v="SAV"/>
  </r>
  <r>
    <n v="27268596"/>
    <n v="10"/>
    <x v="0"/>
    <d v="2016-05-04T00:00:00"/>
    <d v="2016-07-20T00:00:00"/>
    <n v="3"/>
    <n v="21"/>
    <n v="406"/>
    <s v="8C06BC13DVGTZ1"/>
    <s v="TE SIEGE 06&quot; 300 USINE + REVETU T.C"/>
    <m/>
    <s v="ASTM A182 grF44 (Norsok R14 r3 svt SABEM1901"/>
    <s v="TZ:TC SABER1528_P"/>
    <n v="1"/>
    <s v="PC"/>
    <d v="2016-08-10T00:00:00"/>
    <m/>
    <m/>
    <n v="426"/>
    <s v="X"/>
    <s v="Z2"/>
    <s v="8C06BC13D"/>
    <n v="1"/>
    <n v="1"/>
    <m/>
    <n v="25.3"/>
    <n v="25.3"/>
    <m/>
    <s v="FCT SAV"/>
    <d v="2016-08-10T00:00:00"/>
    <s v=""/>
    <x v="1"/>
    <s v="27268596-10"/>
    <n v="1"/>
    <n v="13"/>
    <s v=""/>
    <n v="70"/>
    <s v=""/>
    <d v="2016-06-29T00:00:00"/>
    <d v="2016-07-20T00:00:00"/>
    <x v="0"/>
    <s v="SAV"/>
  </r>
  <r>
    <n v="27255160"/>
    <n v="10"/>
    <x v="1"/>
    <d v="2016-04-27T00:00:00"/>
    <d v="2016-05-26T00:00:00"/>
    <n v="3"/>
    <n v="28"/>
    <n v="405"/>
    <s v="8C06DB11CFVCQ1"/>
    <s v="DB CORPS 06&quot; 600 USINE CND"/>
    <m/>
    <s v="ASTM A182 grF51/F60 / A479 grS31803/S32205"/>
    <s v="VCQ:SABEM2266_C"/>
    <n v="4"/>
    <s v="PC"/>
    <d v="2016-06-23T00:00:00"/>
    <m/>
    <m/>
    <n v="422"/>
    <m/>
    <s v="Z2"/>
    <s v="8C06DB11CF"/>
    <m/>
    <n v="1"/>
    <m/>
    <n v="174"/>
    <n v="174"/>
    <m/>
    <s v="FCT Carole"/>
    <d v="2016-06-23T00:00:00"/>
    <s v=""/>
    <x v="0"/>
    <s v="27255160-10"/>
    <n v="2"/>
    <n v="6"/>
    <s v="OUI"/>
    <n v="1"/>
    <s v=""/>
    <d v="2016-05-05T00:00:00"/>
    <d v="2016-05-26T00:00:00"/>
    <x v="3"/>
    <s v=""/>
  </r>
  <r>
    <n v="27255251"/>
    <n v="10"/>
    <x v="1"/>
    <d v="2016-04-27T00:00:00"/>
    <d v="2016-05-19T00:00:00"/>
    <n v="3"/>
    <n v="28"/>
    <n v="405"/>
    <s v="8C06DB11CGVCQ1"/>
    <s v="DB CORPS 06&quot; 600 USINE CND"/>
    <m/>
    <s v="ASTM A182 grF51/F60 / A479 grS31803/S32205"/>
    <s v="VCQ:SABEM2266_C"/>
    <n v="2"/>
    <s v="PC"/>
    <d v="2016-06-16T00:00:00"/>
    <m/>
    <m/>
    <n v="422"/>
    <m/>
    <s v="Z2"/>
    <s v="8C06DB11CG"/>
    <m/>
    <n v="1"/>
    <m/>
    <n v="174"/>
    <n v="174"/>
    <m/>
    <s v="FCT Carole"/>
    <d v="2016-06-16T00:00:00"/>
    <s v=""/>
    <x v="0"/>
    <s v="27255251-10"/>
    <n v="2"/>
    <n v="5"/>
    <s v="OUI"/>
    <n v="-6"/>
    <s v="RETARD PASSAGE CDE"/>
    <d v="2016-04-28T00:00:00"/>
    <d v="2016-05-19T00:00:00"/>
    <x v="3"/>
    <s v=""/>
  </r>
  <r>
    <n v="27255207"/>
    <n v="10"/>
    <x v="1"/>
    <d v="2016-04-27T00:00:00"/>
    <d v="2016-05-20T00:00:00"/>
    <n v="3"/>
    <n v="35"/>
    <n v="405"/>
    <s v="8C06DB11CHVCQ1"/>
    <s v="DB CORPS 06&quot; 600 USINE CND"/>
    <m/>
    <s v="ASTM A182 grF51/F60 / A479 grS31803/S32205"/>
    <s v="VCQ:SABEM2266_C"/>
    <n v="1"/>
    <s v="PC"/>
    <d v="2016-06-24T00:00:00"/>
    <m/>
    <m/>
    <n v="422"/>
    <m/>
    <s v="Z2"/>
    <s v="8C06DB11CH"/>
    <m/>
    <n v="1"/>
    <m/>
    <n v="219"/>
    <n v="219"/>
    <m/>
    <s v="FCT Carole"/>
    <d v="2016-06-24T00:00:00"/>
    <s v=""/>
    <x v="0"/>
    <s v="27255207-10"/>
    <n v="2"/>
    <n v="6"/>
    <s v="OUI"/>
    <n v="-5"/>
    <s v="RETARD PASSAGE CDE"/>
    <d v="2016-04-29T00:00:00"/>
    <d v="2016-05-20T00:00:00"/>
    <x v="3"/>
    <s v=""/>
  </r>
  <r>
    <n v="27255297"/>
    <n v="10"/>
    <x v="1"/>
    <d v="2016-04-27T00:00:00"/>
    <d v="2016-05-12T00:00:00"/>
    <n v="3"/>
    <n v="35"/>
    <n v="405"/>
    <s v="8C06DB11CIVCQ1"/>
    <s v="DB CORPS 06&quot; 600 USINE CND"/>
    <m/>
    <s v="ASTM A182 grF51/F60 / A479 grS31803/S32205"/>
    <s v="VCQ:SABEM2266_C"/>
    <n v="1"/>
    <s v="PC"/>
    <d v="2016-06-16T00:00:00"/>
    <m/>
    <m/>
    <n v="422"/>
    <m/>
    <s v="Z2"/>
    <s v="8C06DB11CI"/>
    <n v="0.01"/>
    <n v="1"/>
    <m/>
    <n v="219"/>
    <n v="219"/>
    <m/>
    <s v="FCT Carole"/>
    <d v="2016-06-16T00:00:00"/>
    <s v=""/>
    <x v="0"/>
    <s v="27255297-10"/>
    <n v="2"/>
    <n v="5"/>
    <s v="OUI"/>
    <n v="-13"/>
    <s v="RETARD PASSAGE CDE"/>
    <d v="2016-04-21T00:00:00"/>
    <d v="2016-05-12T00:00:00"/>
    <x v="3"/>
    <s v=""/>
  </r>
  <r>
    <n v="27255298"/>
    <n v="10"/>
    <x v="1"/>
    <d v="2016-04-27T00:00:00"/>
    <d v="2016-05-12T00:00:00"/>
    <n v="3"/>
    <n v="35"/>
    <n v="405"/>
    <s v="8C06DB12CFVCQ1"/>
    <s v="DB FLASQUE 06&quot; 600 USINE CND"/>
    <m/>
    <s v="ASTM A182 grF51/F60 / A479 grS31803/S32205"/>
    <s v="VCQ:SABEM2266_C"/>
    <n v="2"/>
    <s v="PC"/>
    <d v="2016-06-16T00:00:00"/>
    <m/>
    <m/>
    <n v="422"/>
    <m/>
    <s v="Z2"/>
    <s v="8C06DB12CF"/>
    <n v="0.01"/>
    <n v="1"/>
    <m/>
    <n v="107"/>
    <n v="107"/>
    <m/>
    <s v="FCT Carole"/>
    <d v="2016-06-16T00:00:00"/>
    <s v=""/>
    <x v="0"/>
    <s v="27255298-10"/>
    <n v="2"/>
    <n v="5"/>
    <s v="OUI"/>
    <n v="-13"/>
    <s v="RETARD PASSAGE CDE"/>
    <d v="2016-04-21T00:00:00"/>
    <d v="2016-05-12T00:00:00"/>
    <x v="3"/>
    <s v=""/>
  </r>
  <r>
    <n v="27255253"/>
    <n v="10"/>
    <x v="1"/>
    <d v="2016-04-27T00:00:00"/>
    <d v="2016-06-22T00:00:00"/>
    <n v="3"/>
    <n v="28"/>
    <n v="405"/>
    <s v="8C06DB12CGVCQ1"/>
    <s v="DB FLASQUE 06&quot; 600 USINE CND"/>
    <m/>
    <s v="ASTM A182 grF51/F60 / A479 grS31803/S32205"/>
    <s v="VCQ:SABEM2266_C"/>
    <n v="2"/>
    <s v="PC"/>
    <d v="2016-07-20T00:00:00"/>
    <m/>
    <m/>
    <n v="422"/>
    <m/>
    <s v="Z2"/>
    <s v="8C06DB12CG"/>
    <m/>
    <n v="1"/>
    <m/>
    <n v="74"/>
    <n v="74"/>
    <m/>
    <s v="FCT Carole"/>
    <d v="2016-07-20T00:00:00"/>
    <s v=""/>
    <x v="0"/>
    <s v="27255253-10"/>
    <n v="2"/>
    <n v="10"/>
    <s v="OUI"/>
    <n v="28"/>
    <s v=""/>
    <d v="2016-06-01T00:00:00"/>
    <d v="2016-06-22T00:00:00"/>
    <x v="5"/>
    <s v=""/>
  </r>
  <r>
    <n v="27255252"/>
    <n v="10"/>
    <x v="1"/>
    <d v="2016-04-27T00:00:00"/>
    <d v="2016-04-28T00:00:00"/>
    <n v="3"/>
    <n v="28"/>
    <n v="405"/>
    <s v="8C06DB12CGVCQ1"/>
    <s v="DB FLASQUE 06&quot; 600 USINE CND"/>
    <m/>
    <s v="ASTM A182 grF51/F60 / A479 grS31803/S32205"/>
    <s v="VCQ:SABEM2266_C"/>
    <n v="4"/>
    <s v="PC"/>
    <d v="2016-05-26T00:00:00"/>
    <m/>
    <s v="Start date in the past"/>
    <n v="422"/>
    <m/>
    <s v="Z2"/>
    <s v="8C06DB12CG"/>
    <m/>
    <n v="1"/>
    <m/>
    <n v="74"/>
    <n v="74"/>
    <m/>
    <s v="FCT Carole"/>
    <d v="2016-05-26T00:00:00"/>
    <s v=""/>
    <x v="0"/>
    <s v="27255252-10"/>
    <n v="2"/>
    <n v="2"/>
    <s v="OUI"/>
    <n v="-27"/>
    <s v="RETARD PASSAGE CDE"/>
    <d v="2016-04-07T00:00:00"/>
    <d v="2016-04-28T00:00:00"/>
    <x v="1"/>
    <s v=""/>
  </r>
  <r>
    <n v="27277494"/>
    <n v="10"/>
    <x v="0"/>
    <d v="2016-05-08T00:00:00"/>
    <d v="2016-06-16T00:00:00"/>
    <n v="3"/>
    <n v="35"/>
    <n v="405"/>
    <s v="8C06DB17CGUK1"/>
    <s v="DB AXE SUP. 06&quot; 600 USINE"/>
    <m/>
    <s v="ASTM A182 grF51"/>
    <s v="UK:SABEM2253_C"/>
    <n v="2"/>
    <s v="PC"/>
    <d v="2016-07-21T00:00:00"/>
    <m/>
    <m/>
    <n v="422"/>
    <m/>
    <s v="Z2"/>
    <s v="8C06DB17CG"/>
    <n v="0.01"/>
    <n v="1"/>
    <m/>
    <n v="5.9"/>
    <n v="5.9"/>
    <m/>
    <s v="FCT Carole"/>
    <d v="2016-07-21T00:00:00"/>
    <s v=""/>
    <x v="0"/>
    <s v="27277494-10"/>
    <n v="0"/>
    <n v="10"/>
    <s v="OUI"/>
    <n v="22"/>
    <s v=""/>
    <d v="2016-05-26T00:00:00"/>
    <d v="2016-06-16T00:00:00"/>
    <x v="4"/>
    <s v=""/>
  </r>
  <r>
    <n v="27277513"/>
    <n v="10"/>
    <x v="0"/>
    <d v="2016-05-08T00:00:00"/>
    <d v="2016-07-13T00:00:00"/>
    <n v="3"/>
    <n v="35"/>
    <n v="405"/>
    <s v="8C070BB14CAVCQ1"/>
    <s v="DB BRIDE ADAPT. Ø70 300 USINE CND"/>
    <m/>
    <s v="ASTM A182 grF51/F60 / A479 grS31803/S32205"/>
    <s v="VCQ:SABEM2266_C"/>
    <n v="4"/>
    <s v="PC"/>
    <d v="2016-08-17T00:00:00"/>
    <m/>
    <m/>
    <n v="422"/>
    <m/>
    <s v="Z2"/>
    <s v="8C070BB14CA"/>
    <n v="0.01"/>
    <n v="1"/>
    <m/>
    <n v="7.8"/>
    <n v="7.8"/>
    <m/>
    <s v="FCT Carole"/>
    <d v="2016-08-17T00:00:00"/>
    <s v=""/>
    <x v="0"/>
    <s v="27277513-10"/>
    <n v="0"/>
    <n v="14"/>
    <s v="OUI"/>
    <n v="49"/>
    <s v=""/>
    <d v="2016-06-22T00:00:00"/>
    <d v="2016-07-13T00:00:00"/>
    <x v="0"/>
    <s v=""/>
  </r>
  <r>
    <n v="27277514"/>
    <n v="10"/>
    <x v="0"/>
    <d v="2016-05-08T00:00:00"/>
    <d v="2016-07-28T00:00:00"/>
    <n v="3"/>
    <n v="35"/>
    <n v="405"/>
    <s v="8C070EB16AVCQ"/>
    <s v="DB CHAPEAU SUP. Ø70 900 USINE"/>
    <m/>
    <s v="ASTM A182 grF51/F60 / A479 grS31803/S32205"/>
    <s v="VCQ:SABEM2266_C"/>
    <n v="1"/>
    <s v="PC"/>
    <d v="2016-09-01T00:00:00"/>
    <m/>
    <m/>
    <n v="422"/>
    <m/>
    <m/>
    <s v="8C070EB16A"/>
    <n v="128.46"/>
    <n v="1"/>
    <m/>
    <n v="0.9"/>
    <n v="0.9"/>
    <m/>
    <s v="FCT Carole"/>
    <d v="2016-09-01T00:00:00"/>
    <s v=""/>
    <x v="0"/>
    <s v="27277514-10"/>
    <n v="0"/>
    <n v="16"/>
    <s v="OUI"/>
    <n v="64"/>
    <s v=""/>
    <d v="2016-07-07T00:00:00"/>
    <d v="2016-07-28T00:00:00"/>
    <x v="0"/>
    <s v=""/>
  </r>
  <r>
    <n v="27277515"/>
    <n v="10"/>
    <x v="0"/>
    <d v="2016-05-08T00:00:00"/>
    <d v="2016-06-09T00:00:00"/>
    <m/>
    <n v="42"/>
    <n v="469"/>
    <s v="8C070FB22AUG"/>
    <s v="DB BAGUE Ø70 150 USINE"/>
    <m/>
    <s v="ASTM A 240 gr UNS S31254"/>
    <s v="UG:ASTM_LAST EDTN"/>
    <n v="8"/>
    <s v="PC"/>
    <d v="2016-07-21T00:00:00"/>
    <m/>
    <m/>
    <n v="422"/>
    <m/>
    <s v="Z2"/>
    <s v="8C070FB22A"/>
    <n v="0.01"/>
    <n v="1"/>
    <m/>
    <n v="2.8"/>
    <n v="2.8"/>
    <m/>
    <s v="FCT Carole"/>
    <d v="2016-07-21T00:00:00"/>
    <s v=""/>
    <x v="1"/>
    <s v="27277515-10"/>
    <n v="0"/>
    <n v="10"/>
    <s v=""/>
    <n v="29"/>
    <s v=""/>
    <d v="2016-05-19T00:00:00"/>
    <d v="2016-06-09T00:00:00"/>
    <x v="4"/>
    <s v=""/>
  </r>
  <r>
    <n v="27277516"/>
    <n v="10"/>
    <x v="0"/>
    <d v="2016-05-08T00:00:00"/>
    <d v="2016-05-13T00:00:00"/>
    <n v="3"/>
    <n v="35"/>
    <n v="405"/>
    <s v="8C073DB14CAVCQ1"/>
    <s v="DB BRIDE ADAPTATION Ø90 600 USINE CND"/>
    <m/>
    <s v="ASTM A182 grF51/F60 / A479 grS31803/S32205"/>
    <s v="VCQ:SABEM2266_C"/>
    <n v="2"/>
    <s v="PC"/>
    <d v="2016-06-17T00:00:00"/>
    <m/>
    <m/>
    <n v="422"/>
    <m/>
    <s v="Z2"/>
    <s v="8C073DB14CA"/>
    <n v="0.01"/>
    <n v="1"/>
    <m/>
    <n v="16"/>
    <n v="16"/>
    <m/>
    <s v="FCT Carole"/>
    <d v="2016-06-17T00:00:00"/>
    <s v=""/>
    <x v="0"/>
    <s v="27277516-10"/>
    <n v="0"/>
    <n v="5"/>
    <s v="OUI"/>
    <n v="-12"/>
    <s v="RETARD PASSAGE CDE"/>
    <d v="2016-04-22T00:00:00"/>
    <d v="2016-05-13T00:00:00"/>
    <x v="2"/>
    <s v=""/>
  </r>
  <r>
    <n v="27277517"/>
    <n v="10"/>
    <x v="0"/>
    <d v="2016-05-08T00:00:00"/>
    <d v="2016-06-29T00:00:00"/>
    <n v="3"/>
    <n v="35"/>
    <n v="405"/>
    <s v="8C080BB14CBVCQ1"/>
    <s v="DB BRIDE ADAPT.Ø80 300 USINE CND"/>
    <m/>
    <s v="ASTM A182 grF51/F60 / A479 grS31803/S32205"/>
    <s v="VCQ:SABEM2266_C"/>
    <n v="1"/>
    <s v="PC"/>
    <d v="2016-08-03T00:00:00"/>
    <m/>
    <m/>
    <n v="422"/>
    <m/>
    <m/>
    <s v="8C080BB14CB"/>
    <n v="557.6"/>
    <n v="1"/>
    <m/>
    <n v="14.3"/>
    <n v="14.3"/>
    <m/>
    <s v="FCT Carole"/>
    <d v="2016-08-03T00:00:00"/>
    <s v=""/>
    <x v="0"/>
    <s v="27277517-10"/>
    <n v="0"/>
    <n v="12"/>
    <s v="OUI"/>
    <n v="35"/>
    <s v=""/>
    <d v="2016-06-08T00:00:00"/>
    <d v="2016-06-29T00:00:00"/>
    <x v="0"/>
    <s v=""/>
  </r>
  <r>
    <n v="27277518"/>
    <n v="10"/>
    <x v="0"/>
    <d v="2016-05-08T00:00:00"/>
    <d v="2016-06-29T00:00:00"/>
    <n v="3"/>
    <n v="35"/>
    <n v="405"/>
    <s v="8C080BB16CAVCQ"/>
    <s v="DB COUVERCLE Ø80 300 USINE"/>
    <m/>
    <s v="ASTM A182 grF51/F60 / A479 grS31803/S32205"/>
    <s v="VCQ:SABEM2266_C"/>
    <n v="1"/>
    <s v="PC"/>
    <d v="2016-08-03T00:00:00"/>
    <m/>
    <m/>
    <n v="422"/>
    <m/>
    <m/>
    <s v="8C080BB16CA"/>
    <n v="78.5"/>
    <n v="1"/>
    <m/>
    <n v="1"/>
    <n v="1"/>
    <m/>
    <s v="FCT Carole"/>
    <d v="2016-08-03T00:00:00"/>
    <s v=""/>
    <x v="0"/>
    <s v="27277518-10"/>
    <n v="0"/>
    <n v="12"/>
    <s v="OUI"/>
    <n v="35"/>
    <s v=""/>
    <d v="2016-06-08T00:00:00"/>
    <d v="2016-06-29T00:00:00"/>
    <x v="0"/>
    <s v=""/>
  </r>
  <r>
    <n v="27277519"/>
    <n v="10"/>
    <x v="0"/>
    <d v="2016-05-08T00:00:00"/>
    <d v="2016-05-09T00:00:00"/>
    <n v="3"/>
    <n v="35"/>
    <n v="405"/>
    <s v="8C080BB16CAYF"/>
    <s v="DB COUVERCLE Ø80 300 USINE"/>
    <m/>
    <s v="ASTM B446/B564 gr. N 06625"/>
    <s v="YF:SABEM1896_G"/>
    <n v="4"/>
    <s v="PC"/>
    <d v="2016-06-13T00:00:00"/>
    <d v="2016-06-09T00:00:00"/>
    <s v="Plan process according to schedule(09.06.16/26.05.16)"/>
    <n v="422"/>
    <m/>
    <s v="Z2"/>
    <s v="8C080BB16CA"/>
    <m/>
    <n v="1"/>
    <m/>
    <n v="1"/>
    <n v="1"/>
    <m/>
    <s v="FCT Carole"/>
    <d v="2016-05-26T00:00:00"/>
    <s v="URGENT/REORDO"/>
    <x v="0"/>
    <s v="27277519-10"/>
    <n v="0"/>
    <n v="2"/>
    <s v="OUI"/>
    <n v="-16"/>
    <s v="RETARD PASSAGE CDE"/>
    <d v="2016-03-31T00:00:00"/>
    <d v="2016-04-21T00:00:00"/>
    <x v="2"/>
    <s v=""/>
  </r>
  <r>
    <n v="27277520"/>
    <n v="10"/>
    <x v="0"/>
    <d v="2016-05-08T00:00:00"/>
    <d v="2016-05-09T00:00:00"/>
    <n v="3"/>
    <n v="56"/>
    <n v="485"/>
    <s v="8C080BD14CAKEJI1"/>
    <s v="DB BRIDE ADAPT.Ø80 300 RECH.USI.CND"/>
    <m/>
    <s v="ASTM A350 grLF2 Svt SABEM1816"/>
    <s v="JI:625OVER/PN1,GR2"/>
    <n v="4"/>
    <s v="PC"/>
    <d v="2016-07-04T00:00:00"/>
    <d v="2016-06-09T00:00:00"/>
    <s v="Plan process according to schedule(09.06.16/26.05.16)"/>
    <n v="422"/>
    <m/>
    <s v="Z2"/>
    <s v="8C080BD14CA"/>
    <m/>
    <n v="1"/>
    <m/>
    <n v="16.5"/>
    <n v="16.5"/>
    <m/>
    <s v="FCT Carole"/>
    <d v="2016-05-26T00:00:00"/>
    <s v="URGENT/REORDO"/>
    <x v="1"/>
    <s v="27277520-10"/>
    <n v="0"/>
    <n v="2"/>
    <s v=""/>
    <n v="-2"/>
    <s v="RETARD PASSAGE CDE"/>
    <d v="2016-03-10T00:00:00"/>
    <d v="2016-03-31T00:00:00"/>
    <x v="2"/>
    <s v=""/>
  </r>
  <r>
    <n v="27277522"/>
    <n v="10"/>
    <x v="0"/>
    <d v="2016-05-08T00:00:00"/>
    <d v="2016-08-12T00:00:00"/>
    <n v="3"/>
    <n v="35"/>
    <n v="405"/>
    <s v="8C080EB15GVCQ1"/>
    <s v="DB CHAPEAU Ø80 900 USINE CND"/>
    <m/>
    <s v="ASTM A182 grF51/F60 / A479 grS31803/S32205"/>
    <s v="VCQ:SABEM2266_C"/>
    <n v="1"/>
    <s v="PC"/>
    <d v="2016-09-16T00:00:00"/>
    <m/>
    <m/>
    <n v="422"/>
    <m/>
    <m/>
    <s v="8C080EB15G"/>
    <n v="602.29"/>
    <n v="1"/>
    <m/>
    <n v="6.2"/>
    <n v="6.2"/>
    <m/>
    <s v="FCT Carole"/>
    <d v="2016-09-16T00:00:00"/>
    <s v=""/>
    <x v="0"/>
    <s v="27277522-10"/>
    <n v="0"/>
    <n v="18"/>
    <s v="OUI"/>
    <n v="79"/>
    <s v=""/>
    <d v="2016-07-22T00:00:00"/>
    <d v="2016-08-12T00:00:00"/>
    <x v="0"/>
    <s v=""/>
  </r>
  <r>
    <n v="27043492"/>
    <n v="10"/>
    <x v="0"/>
    <d v="2016-02-12T00:00:00"/>
    <d v="2016-04-29T00:00:00"/>
    <n v="3"/>
    <n v="35"/>
    <n v="405"/>
    <s v="8C080EB15GVCQ1"/>
    <s v="DB CHAPEAU Ø80 900 USINE CND"/>
    <m/>
    <s v="ASTM A182 grF51/F60 / A479 grS31803/S32205"/>
    <s v="VCQ:SABEM2266_C"/>
    <n v="1"/>
    <s v="PC"/>
    <d v="2016-06-03T00:00:00"/>
    <d v="2016-06-29T00:00:00"/>
    <s v="Reschedule out(29.06.16/15.06.16)"/>
    <n v="422"/>
    <s v="X"/>
    <m/>
    <s v="8C080EB15G"/>
    <n v="602.29"/>
    <n v="1"/>
    <m/>
    <n v="6.2"/>
    <n v="6.2"/>
    <m/>
    <s v="FCT Carole"/>
    <d v="2016-06-03T00:00:00"/>
    <s v=""/>
    <x v="0"/>
    <s v="27043492-10"/>
    <n v="12"/>
    <n v="3"/>
    <s v="OUI"/>
    <n v="-26"/>
    <s v="RETARD PASSAGE CDE"/>
    <d v="2016-04-08T00:00:00"/>
    <d v="2016-04-29T00:00:00"/>
    <x v="2"/>
    <s v=""/>
  </r>
  <r>
    <n v="27277524"/>
    <n v="10"/>
    <x v="0"/>
    <d v="2016-05-08T00:00:00"/>
    <d v="2016-05-24T00:00:00"/>
    <n v="3"/>
    <n v="35"/>
    <n v="405"/>
    <s v="8C080FB16CAYF"/>
    <s v="DB COUVERCLE Ø80 1500 USINE"/>
    <m/>
    <s v="ASTM B446/B564 gr. N 06625"/>
    <s v="YF:SABEM1896_G"/>
    <n v="2"/>
    <s v="PC"/>
    <d v="2016-06-28T00:00:00"/>
    <m/>
    <m/>
    <n v="422"/>
    <m/>
    <s v="Z2"/>
    <s v="8C080FB16CA"/>
    <m/>
    <n v="1"/>
    <m/>
    <n v="0.8"/>
    <n v="0.8"/>
    <m/>
    <s v="FCT Carole"/>
    <d v="2016-06-28T00:00:00"/>
    <s v=""/>
    <x v="0"/>
    <s v="27277524-10"/>
    <n v="0"/>
    <n v="6"/>
    <s v="OUI"/>
    <n v="-1"/>
    <s v="RETARD PASSAGE CDE"/>
    <d v="2016-05-03T00:00:00"/>
    <d v="2016-05-24T00:00:00"/>
    <x v="2"/>
    <s v=""/>
  </r>
  <r>
    <n v="27277525"/>
    <n v="10"/>
    <x v="0"/>
    <d v="2016-05-08T00:00:00"/>
    <d v="2016-05-31T00:00:00"/>
    <n v="3"/>
    <n v="35"/>
    <n v="405"/>
    <s v="8C080FB22CBYF"/>
    <s v="DB BAGUE ARRET AXE Ø80 1500 USINE"/>
    <m/>
    <s v="ASTM B446/B564 gr. N 06625"/>
    <s v="YF:SABEM1896_G"/>
    <n v="2"/>
    <s v="PC"/>
    <d v="2016-07-05T00:00:00"/>
    <m/>
    <m/>
    <n v="422"/>
    <m/>
    <m/>
    <s v="8C080FB22CB"/>
    <n v="129.65"/>
    <n v="1"/>
    <m/>
    <n v="0.12"/>
    <n v="0.12"/>
    <m/>
    <s v="FCT Carole"/>
    <d v="2016-07-05T00:00:00"/>
    <s v=""/>
    <x v="0"/>
    <s v="27277525-10"/>
    <n v="0"/>
    <n v="7"/>
    <s v="OUI"/>
    <n v="6"/>
    <s v=""/>
    <d v="2016-05-10T00:00:00"/>
    <d v="2016-05-31T00:00:00"/>
    <x v="2"/>
    <s v=""/>
  </r>
  <r>
    <n v="27277528"/>
    <n v="10"/>
    <x v="0"/>
    <d v="2016-05-08T00:00:00"/>
    <d v="2016-07-13T00:00:00"/>
    <n v="3"/>
    <n v="35"/>
    <n v="405"/>
    <s v="8C08BB17CBUK1"/>
    <s v="DB AXE SUP. 08&quot; 300 USINE"/>
    <m/>
    <s v="ASTM A182 grF51"/>
    <s v="UK:SABEM2253_C"/>
    <n v="4"/>
    <s v="PC"/>
    <d v="2016-08-17T00:00:00"/>
    <m/>
    <m/>
    <n v="422"/>
    <m/>
    <s v="Z2"/>
    <s v="8C08BB17CB"/>
    <n v="0.01"/>
    <n v="1"/>
    <m/>
    <n v="14.3"/>
    <n v="14.3"/>
    <m/>
    <s v="FCT Carole"/>
    <d v="2016-08-17T00:00:00"/>
    <s v=""/>
    <x v="0"/>
    <s v="27277528-10"/>
    <n v="0"/>
    <n v="14"/>
    <s v="OUI"/>
    <n v="49"/>
    <s v=""/>
    <d v="2016-06-22T00:00:00"/>
    <d v="2016-07-13T00:00:00"/>
    <x v="0"/>
    <s v=""/>
  </r>
  <r>
    <n v="27277529"/>
    <n v="10"/>
    <x v="0"/>
    <d v="2016-05-08T00:00:00"/>
    <d v="2016-07-13T00:00:00"/>
    <n v="3"/>
    <n v="35"/>
    <n v="405"/>
    <s v="8C08BB19CAVCQ1"/>
    <s v="DB AXE INF. 08&quot; 300 USINE CND"/>
    <m/>
    <s v="ASTM A182 grF51/F60 / A479 grS31803/S32205"/>
    <s v="VCQ:SABEM2266_C"/>
    <n v="4"/>
    <s v="PC"/>
    <d v="2016-08-17T00:00:00"/>
    <m/>
    <m/>
    <n v="422"/>
    <m/>
    <s v="Z2"/>
    <s v="8C08BB19CA"/>
    <n v="0.01"/>
    <n v="1"/>
    <m/>
    <n v="4.8"/>
    <n v="4.8"/>
    <m/>
    <s v="FCT Carole"/>
    <d v="2016-08-17T00:00:00"/>
    <s v=""/>
    <x v="0"/>
    <s v="27277529-10"/>
    <n v="0"/>
    <n v="14"/>
    <s v="OUI"/>
    <n v="49"/>
    <s v=""/>
    <d v="2016-06-22T00:00:00"/>
    <d v="2016-07-13T00:00:00"/>
    <x v="0"/>
    <s v=""/>
  </r>
  <r>
    <n v="27277530"/>
    <n v="10"/>
    <x v="0"/>
    <d v="2016-05-08T00:00:00"/>
    <d v="2016-07-06T00:00:00"/>
    <m/>
    <n v="42"/>
    <n v="469"/>
    <s v="8C08BB48CAU0"/>
    <s v="DB GUIDE RESSORT 08&quot; 300"/>
    <m/>
    <s v="ASTM A240 grS31803 (plates)"/>
    <s v="U0:ASTM_LAST EDTN"/>
    <n v="4"/>
    <s v="PC"/>
    <d v="2016-08-17T00:00:00"/>
    <m/>
    <m/>
    <n v="425"/>
    <m/>
    <s v="Z2"/>
    <s v="8C08BB48CA"/>
    <n v="0.01"/>
    <n v="1"/>
    <m/>
    <n v="0.9"/>
    <n v="0.9"/>
    <m/>
    <s v="FCT Nathalie"/>
    <d v="2016-08-17T00:00:00"/>
    <s v=""/>
    <x v="1"/>
    <s v="27277530-10"/>
    <n v="0"/>
    <n v="14"/>
    <s v=""/>
    <n v="56"/>
    <s v=""/>
    <d v="2016-06-15T00:00:00"/>
    <d v="2016-07-06T00:00:00"/>
    <x v="0"/>
    <s v=""/>
  </r>
  <r>
    <n v="27277531"/>
    <n v="10"/>
    <x v="0"/>
    <d v="2016-05-08T00:00:00"/>
    <d v="2016-07-06T00:00:00"/>
    <m/>
    <n v="42"/>
    <n v="469"/>
    <s v="8C08BB48CBU0"/>
    <s v="DB GUIDE RESSORT 08&quot; 300"/>
    <m/>
    <s v="ASTM A240 grS31803 (plates)"/>
    <s v="U0:ASTM_LAST EDTN"/>
    <n v="4"/>
    <s v="PC"/>
    <d v="2016-08-17T00:00:00"/>
    <m/>
    <m/>
    <n v="425"/>
    <m/>
    <s v="Z2"/>
    <s v="8C08BB48CB"/>
    <n v="0.01"/>
    <n v="1"/>
    <m/>
    <n v="0.87"/>
    <n v="0.87"/>
    <m/>
    <s v="FCT Nathalie"/>
    <d v="2016-08-17T00:00:00"/>
    <s v=""/>
    <x v="1"/>
    <s v="27277531-10"/>
    <n v="0"/>
    <n v="14"/>
    <s v=""/>
    <n v="56"/>
    <s v=""/>
    <d v="2016-06-15T00:00:00"/>
    <d v="2016-07-06T00:00:00"/>
    <x v="0"/>
    <s v=""/>
  </r>
  <r>
    <n v="27215738"/>
    <n v="10"/>
    <x v="1"/>
    <d v="2016-04-11T00:00:00"/>
    <d v="2016-05-02T00:00:00"/>
    <n v="3"/>
    <n v="35"/>
    <n v="468"/>
    <s v="8C08BB50CAUK1"/>
    <s v="DB SIEGE 08&quot; 300 USINE"/>
    <m/>
    <s v="ASTM A182 grF51"/>
    <s v="UK:SABEM2253_C"/>
    <n v="4"/>
    <s v="PC"/>
    <d v="2016-06-06T00:00:00"/>
    <d v="2016-07-19T00:00:00"/>
    <s v="Reschedule out(19.07.16/04.07.16)"/>
    <n v="422"/>
    <m/>
    <s v="Z2"/>
    <s v="8C08BB50CA"/>
    <n v="0.01"/>
    <n v="1"/>
    <m/>
    <n v="5.8"/>
    <n v="5.8"/>
    <m/>
    <s v="FCT Carole"/>
    <d v="2016-06-06T00:00:00"/>
    <s v=""/>
    <x v="1"/>
    <s v="27215738-10"/>
    <n v="4"/>
    <n v="3"/>
    <s v="OUI"/>
    <n v="-23"/>
    <s v="RETARD PASSAGE CDE"/>
    <d v="2016-04-11T00:00:00"/>
    <d v="2016-05-02T00:00:00"/>
    <x v="1"/>
    <s v=""/>
  </r>
  <r>
    <n v="27277503"/>
    <n v="10"/>
    <x v="0"/>
    <d v="2016-05-08T00:00:00"/>
    <d v="2016-05-31T00:00:00"/>
    <n v="3"/>
    <n v="35"/>
    <n v="405"/>
    <s v="8C06FB17CCUBS1"/>
    <s v="DB AXE SUPERIEUR 06&quot; 1500 USINE"/>
    <m/>
    <s v="ASTM A182 grF6NM"/>
    <s v="UBS:SABEM2282_C"/>
    <n v="2"/>
    <s v="PC"/>
    <d v="2016-07-05T00:00:00"/>
    <m/>
    <m/>
    <n v="422"/>
    <m/>
    <m/>
    <s v="8C06FB17CC"/>
    <n v="170.9"/>
    <n v="1"/>
    <m/>
    <n v="12.7"/>
    <n v="12.7"/>
    <m/>
    <s v="FCT Carole"/>
    <d v="2016-07-05T00:00:00"/>
    <s v=""/>
    <x v="0"/>
    <s v="27277503-10"/>
    <n v="0"/>
    <n v="7"/>
    <s v="OUI"/>
    <n v="6"/>
    <s v=""/>
    <d v="2016-05-10T00:00:00"/>
    <d v="2016-05-31T00:00:00"/>
    <x v="2"/>
    <s v=""/>
  </r>
  <r>
    <n v="27263197"/>
    <n v="10"/>
    <x v="1"/>
    <d v="2016-05-01T00:00:00"/>
    <d v="2016-05-04T00:00:00"/>
    <n v="3"/>
    <n v="35"/>
    <n v="405"/>
    <s v="8C06FB17HUB1"/>
    <s v="HPA AXE SUP. 06&quot; 1500 USINE"/>
    <m/>
    <s v="ASTM A182 grF6NM"/>
    <s v="UB:SABEM2282_C"/>
    <n v="1"/>
    <s v="PC"/>
    <d v="2016-06-09T00:00:00"/>
    <m/>
    <s v="Start date in the past"/>
    <n v="422"/>
    <m/>
    <s v="Z2"/>
    <s v="8C06FB17H"/>
    <m/>
    <n v="1"/>
    <m/>
    <n v="7.6"/>
    <n v="7.6"/>
    <m/>
    <s v="FCT Carole"/>
    <d v="2016-06-09T00:00:00"/>
    <s v=""/>
    <x v="0"/>
    <s v="27263197-10"/>
    <n v="1"/>
    <n v="4"/>
    <s v="OUI"/>
    <n v="-21"/>
    <s v="RETARD PASSAGE CDE"/>
    <d v="2016-04-14T00:00:00"/>
    <d v="2016-05-05T00:00:00"/>
    <x v="1"/>
    <s v=""/>
  </r>
  <r>
    <n v="27277504"/>
    <n v="10"/>
    <x v="0"/>
    <d v="2016-05-08T00:00:00"/>
    <d v="2016-05-24T00:00:00"/>
    <n v="3"/>
    <n v="35"/>
    <n v="405"/>
    <s v="8C06FB19CBUBS1"/>
    <s v="DB AXE INFERIEUR 06&quot; 1500 USINE"/>
    <m/>
    <s v="ASTM A182 grF6NM"/>
    <s v="UBS:SABEM2282_C"/>
    <n v="2"/>
    <s v="PC"/>
    <d v="2016-06-28T00:00:00"/>
    <m/>
    <m/>
    <n v="422"/>
    <m/>
    <m/>
    <s v="8C06FB19CB"/>
    <n v="287.67"/>
    <n v="1"/>
    <m/>
    <n v="10.6"/>
    <n v="10.6"/>
    <m/>
    <s v="FCT Carole"/>
    <d v="2016-06-28T00:00:00"/>
    <s v=""/>
    <x v="0"/>
    <s v="27277504-10"/>
    <n v="0"/>
    <n v="6"/>
    <s v="OUI"/>
    <n v="-1"/>
    <s v="RETARD PASSAGE CDE"/>
    <d v="2016-05-03T00:00:00"/>
    <d v="2016-05-24T00:00:00"/>
    <x v="2"/>
    <s v=""/>
  </r>
  <r>
    <n v="27277505"/>
    <n v="10"/>
    <x v="0"/>
    <d v="2016-05-08T00:00:00"/>
    <d v="2016-05-31T00:00:00"/>
    <n v="3"/>
    <n v="35"/>
    <n v="405"/>
    <s v="8C06FB22CDUB"/>
    <s v="DB PISTON DE SIEGE 06&quot; 1500 USINE"/>
    <m/>
    <s v="ASTM A182 grF6NM"/>
    <s v="UB:SABEM2282_C"/>
    <n v="2"/>
    <s v="PC"/>
    <d v="2016-07-05T00:00:00"/>
    <m/>
    <m/>
    <n v="422"/>
    <m/>
    <m/>
    <s v="8C06FB22CD"/>
    <n v="182.75"/>
    <n v="1"/>
    <m/>
    <n v="0.4"/>
    <n v="0.4"/>
    <m/>
    <s v="FCT Carole"/>
    <d v="2016-07-05T00:00:00"/>
    <s v=""/>
    <x v="0"/>
    <s v="27277505-10"/>
    <n v="0"/>
    <n v="7"/>
    <s v="OUI"/>
    <n v="6"/>
    <s v=""/>
    <d v="2016-05-10T00:00:00"/>
    <d v="2016-05-31T00:00:00"/>
    <x v="2"/>
    <s v=""/>
  </r>
  <r>
    <n v="27277506"/>
    <n v="10"/>
    <x v="0"/>
    <d v="2016-05-08T00:00:00"/>
    <d v="2016-05-24T00:00:00"/>
    <n v="3"/>
    <n v="35"/>
    <n v="405"/>
    <s v="8C06FB47CCUB"/>
    <s v="DB PISTON DE SIEGE 6&quot; 1500 USINE"/>
    <m/>
    <s v="ASTM A182 grF6NM"/>
    <s v="UB:SABEM2282_C"/>
    <n v="2"/>
    <s v="PC"/>
    <d v="2016-06-28T00:00:00"/>
    <m/>
    <m/>
    <n v="422"/>
    <m/>
    <m/>
    <s v="8C06FB47CC"/>
    <n v="306.14999999999998"/>
    <n v="1"/>
    <m/>
    <n v="0.8"/>
    <n v="0.8"/>
    <m/>
    <s v="FCT Carole"/>
    <d v="2016-06-28T00:00:00"/>
    <s v=""/>
    <x v="0"/>
    <s v="27277506-10"/>
    <n v="0"/>
    <n v="6"/>
    <s v="OUI"/>
    <n v="-1"/>
    <s v="RETARD PASSAGE CDE"/>
    <d v="2016-05-03T00:00:00"/>
    <d v="2016-05-24T00:00:00"/>
    <x v="2"/>
    <s v=""/>
  </r>
  <r>
    <n v="27277507"/>
    <n v="10"/>
    <x v="0"/>
    <d v="2016-05-08T00:00:00"/>
    <d v="2016-05-09T00:00:00"/>
    <n v="3"/>
    <n v="35"/>
    <n v="405"/>
    <s v="8C06FB47CDUK"/>
    <s v="DB BAGUE ARRET PISTON 06&quot; 1500 USINE"/>
    <m/>
    <s v="ASTM A182 grF51"/>
    <s v="UK:SABEM2253_C"/>
    <n v="4"/>
    <s v="PC"/>
    <d v="2016-06-13T00:00:00"/>
    <d v="2016-06-14T00:00:00"/>
    <s v="Plan process according to schedule(14.06.16/31.05.16)"/>
    <n v="422"/>
    <m/>
    <s v="Z2"/>
    <s v="8C06FB47CD"/>
    <n v="0.01"/>
    <n v="1"/>
    <m/>
    <n v="0.3"/>
    <n v="0.3"/>
    <m/>
    <s v="FCT Carole"/>
    <d v="2016-06-13T00:00:00"/>
    <s v=""/>
    <x v="0"/>
    <s v="27277507-10"/>
    <n v="0"/>
    <n v="4"/>
    <s v="OUI"/>
    <n v="-16"/>
    <s v="RETARD PASSAGE CDE"/>
    <d v="2016-04-18T00:00:00"/>
    <d v="2016-05-09T00:00:00"/>
    <x v="2"/>
    <s v=""/>
  </r>
  <r>
    <n v="27277508"/>
    <n v="10"/>
    <x v="0"/>
    <d v="2016-05-08T00:00:00"/>
    <d v="2016-05-31T00:00:00"/>
    <n v="3"/>
    <n v="35"/>
    <n v="405"/>
    <s v="8C06FB48CAUB"/>
    <s v="DB GUIDE RESSORT 06&quot; 1500 USINE"/>
    <m/>
    <s v="ASTM A182 grF6NM"/>
    <s v="UB:SABEM2282_C"/>
    <n v="2"/>
    <s v="PC"/>
    <d v="2016-07-05T00:00:00"/>
    <m/>
    <m/>
    <n v="422"/>
    <m/>
    <m/>
    <s v="8C06FB48CA"/>
    <n v="191.31"/>
    <n v="1"/>
    <m/>
    <n v="0.6"/>
    <n v="0.6"/>
    <m/>
    <s v="FCT Carole"/>
    <d v="2016-07-05T00:00:00"/>
    <s v=""/>
    <x v="0"/>
    <s v="27277508-10"/>
    <n v="0"/>
    <n v="7"/>
    <s v="OUI"/>
    <n v="6"/>
    <s v=""/>
    <d v="2016-05-10T00:00:00"/>
    <d v="2016-05-31T00:00:00"/>
    <x v="2"/>
    <s v=""/>
  </r>
  <r>
    <n v="27277509"/>
    <n v="10"/>
    <x v="0"/>
    <d v="2016-05-08T00:00:00"/>
    <d v="2016-06-10T00:00:00"/>
    <n v="3"/>
    <n v="21"/>
    <n v="406"/>
    <s v="8C06FB85CDUKTZ1"/>
    <s v="DB SIEGE 06&quot; 1500 USINE + TC CND"/>
    <m/>
    <s v="ASTM A182 grF51 Svt SABEM2253"/>
    <s v="TZ:TC SABER1528_P"/>
    <n v="10"/>
    <s v="PC"/>
    <d v="2016-07-01T00:00:00"/>
    <m/>
    <m/>
    <n v="422"/>
    <m/>
    <m/>
    <s v="8C06FB85CD"/>
    <n v="467.86"/>
    <n v="1"/>
    <m/>
    <n v="3.8"/>
    <n v="3.8"/>
    <m/>
    <s v="FCT Carole"/>
    <d v="2016-07-01T00:00:00"/>
    <s v=""/>
    <x v="1"/>
    <s v="27277509-10"/>
    <n v="0"/>
    <n v="7"/>
    <s v=""/>
    <n v="30"/>
    <s v=""/>
    <d v="2016-05-20T00:00:00"/>
    <d v="2016-06-10T00:00:00"/>
    <x v="4"/>
    <s v=""/>
  </r>
  <r>
    <n v="27277510"/>
    <n v="10"/>
    <x v="0"/>
    <d v="2016-05-08T00:00:00"/>
    <d v="2016-06-10T00:00:00"/>
    <n v="3"/>
    <n v="21"/>
    <n v="406"/>
    <s v="8C06FC13CBUKTZ1"/>
    <s v="DB SPHERE 06&quot; 1500 USINE+TC CND"/>
    <m/>
    <s v="ASTM A182 grF51 Svt SABEM2253"/>
    <s v="TZ:TC SABER1528_P"/>
    <n v="5"/>
    <s v="PC"/>
    <d v="2016-07-01T00:00:00"/>
    <m/>
    <m/>
    <n v="422"/>
    <m/>
    <m/>
    <s v="8C06FC13CB"/>
    <s v=" 2.222,40"/>
    <n v="1"/>
    <m/>
    <n v="39.1"/>
    <n v="39.1"/>
    <m/>
    <s v="FCT Carole"/>
    <d v="2016-07-01T00:00:00"/>
    <s v=""/>
    <x v="1"/>
    <s v="27277510-10"/>
    <n v="0"/>
    <n v="7"/>
    <s v=""/>
    <n v="30"/>
    <s v=""/>
    <d v="2016-05-20T00:00:00"/>
    <d v="2016-06-10T00:00:00"/>
    <x v="4"/>
    <s v=""/>
  </r>
  <r>
    <n v="27194983"/>
    <n v="10"/>
    <x v="1"/>
    <d v="2016-04-03T00:00:00"/>
    <d v="2016-05-31T00:00:00"/>
    <n v="3"/>
    <n v="56"/>
    <n v="485"/>
    <s v="8C06FD11CEKESJI1"/>
    <s v="DB CORPS 06&quot; 1500 RECHARGE USINE CND"/>
    <m/>
    <s v="ASTM A350 grLF2 Svt SABEM2269"/>
    <s v="JI:625OVER/PN1,GR2"/>
    <n v="1"/>
    <s v="PC"/>
    <d v="2016-07-26T00:00:00"/>
    <d v="2016-08-02T00:00:00"/>
    <s v="Reschedule in(02.08.16/19.07.16)"/>
    <n v="422"/>
    <m/>
    <s v="Z2"/>
    <s v="8C06FD11CE"/>
    <n v="0.01"/>
    <n v="1"/>
    <m/>
    <n v="438"/>
    <n v="438"/>
    <m/>
    <s v="FCT Carole"/>
    <d v="2016-07-26T00:00:00"/>
    <s v=""/>
    <x v="1"/>
    <s v="27194983-10"/>
    <n v="5"/>
    <n v="10"/>
    <s v=""/>
    <n v="20"/>
    <s v=""/>
    <d v="2016-05-10T00:00:00"/>
    <d v="2016-05-31T00:00:00"/>
    <x v="3"/>
    <s v=""/>
  </r>
  <r>
    <n v="27194984"/>
    <n v="10"/>
    <x v="1"/>
    <d v="2016-04-03T00:00:00"/>
    <d v="2016-05-31T00:00:00"/>
    <n v="3"/>
    <n v="56"/>
    <n v="485"/>
    <s v="8C06FD11CFKESJI1"/>
    <s v="DB CORPS 06&quot; 1500 RECHARGE USINE CND"/>
    <m/>
    <s v="ASTM A350 grLF2 Svt SABEM2269"/>
    <s v="JI:625OVER/PN1,GR2"/>
    <n v="1"/>
    <s v="PC"/>
    <d v="2016-07-26T00:00:00"/>
    <d v="2016-08-02T00:00:00"/>
    <s v="Reschedule in(02.08.16/19.07.16)"/>
    <n v="422"/>
    <m/>
    <s v="Z2"/>
    <s v="8C06FD11CF"/>
    <n v="0.01"/>
    <n v="1"/>
    <m/>
    <n v="438"/>
    <n v="438"/>
    <m/>
    <s v="FCT Carole"/>
    <d v="2016-07-26T00:00:00"/>
    <s v=""/>
    <x v="1"/>
    <s v="27194984-10"/>
    <n v="5"/>
    <n v="10"/>
    <s v=""/>
    <n v="20"/>
    <s v=""/>
    <d v="2016-05-10T00:00:00"/>
    <d v="2016-05-31T00:00:00"/>
    <x v="3"/>
    <s v=""/>
  </r>
  <r>
    <n v="27194985"/>
    <n v="10"/>
    <x v="1"/>
    <d v="2016-04-03T00:00:00"/>
    <d v="2016-05-31T00:00:00"/>
    <n v="3"/>
    <n v="56"/>
    <n v="485"/>
    <s v="8C06FD12CDKESJI1"/>
    <s v="DB FLASQUE 06&quot; 1500 RECHARGE USINE CND"/>
    <m/>
    <s v="ASTM A350 grLF2 Svt SABEM2269"/>
    <s v="JI:625OVER/PN1,GR2"/>
    <n v="2"/>
    <s v="PC"/>
    <d v="2016-07-26T00:00:00"/>
    <d v="2016-08-02T00:00:00"/>
    <s v="Reschedule in(02.08.16/19.07.16)"/>
    <n v="422"/>
    <m/>
    <s v="Z2"/>
    <s v="8C06FD12CD"/>
    <n v="0.01"/>
    <n v="1"/>
    <m/>
    <n v="187"/>
    <n v="187"/>
    <m/>
    <s v="FCT Carole"/>
    <d v="2016-07-26T00:00:00"/>
    <s v=""/>
    <x v="1"/>
    <s v="27194985-10"/>
    <n v="5"/>
    <n v="10"/>
    <s v=""/>
    <n v="20"/>
    <s v=""/>
    <d v="2016-05-10T00:00:00"/>
    <d v="2016-05-31T00:00:00"/>
    <x v="3"/>
    <s v=""/>
  </r>
  <r>
    <n v="27150511"/>
    <n v="10"/>
    <x v="0"/>
    <d v="2016-03-23T00:00:00"/>
    <d v="2016-06-13T00:00:00"/>
    <n v="3"/>
    <n v="56"/>
    <n v="405"/>
    <s v="8C06GB17CEVC"/>
    <s v="DB AXE SUP. 06&quot; 2500 USINE"/>
    <m/>
    <s v="ASTM A182 grF51"/>
    <s v="VC:SABEM1880_O"/>
    <n v="1"/>
    <s v="PC"/>
    <d v="2016-08-08T00:00:00"/>
    <m/>
    <m/>
    <n v="424"/>
    <s v="X"/>
    <s v="Z2"/>
    <s v="8C06GB17CE"/>
    <n v="0.01"/>
    <n v="1"/>
    <m/>
    <n v="18.2"/>
    <n v="18.2"/>
    <m/>
    <s v="FCT Benjamin"/>
    <d v="2016-08-08T00:00:00"/>
    <s v=""/>
    <x v="0"/>
    <s v="27150511-10"/>
    <n v="7"/>
    <n v="12"/>
    <s v="OUI"/>
    <n v="19"/>
    <s v=""/>
    <d v="2016-05-23T00:00:00"/>
    <d v="2016-06-13T00:00:00"/>
    <x v="4"/>
    <s v=""/>
  </r>
  <r>
    <n v="27277512"/>
    <n v="10"/>
    <x v="0"/>
    <d v="2016-05-08T00:00:00"/>
    <d v="2016-06-13T00:00:00"/>
    <n v="3"/>
    <n v="56"/>
    <n v="405"/>
    <s v="8C06GB19CCVC"/>
    <s v="DB AXE INF. 06&quot; 2500 USINE"/>
    <m/>
    <s v="ASTM A182 grF51"/>
    <s v="VC:SABEM1880_O"/>
    <n v="1"/>
    <s v="PC"/>
    <d v="2016-08-08T00:00:00"/>
    <m/>
    <m/>
    <n v="424"/>
    <m/>
    <s v="Z2"/>
    <s v="8C06GB19CC"/>
    <n v="0.01"/>
    <n v="1"/>
    <m/>
    <n v="22"/>
    <n v="22"/>
    <m/>
    <s v="FCT Benjamin"/>
    <d v="2016-08-08T00:00:00"/>
    <s v=""/>
    <x v="0"/>
    <s v="27277512-10"/>
    <n v="0"/>
    <n v="12"/>
    <s v="OUI"/>
    <n v="19"/>
    <s v=""/>
    <d v="2016-05-23T00:00:00"/>
    <d v="2016-06-13T00:00:00"/>
    <x v="4"/>
    <s v=""/>
  </r>
  <r>
    <n v="27277646"/>
    <n v="10"/>
    <x v="0"/>
    <d v="2016-05-08T00:00:00"/>
    <d v="2016-07-15T00:00:00"/>
    <n v="3"/>
    <n v="35"/>
    <n v="405"/>
    <s v="8C18BB17FUK1"/>
    <s v="DB AXE SUP. 18&quot; 300 USINE"/>
    <m/>
    <s v="ASTM A182 grF51"/>
    <s v="UK:SABEM2253_C"/>
    <n v="2"/>
    <s v="PC"/>
    <d v="2016-08-19T00:00:00"/>
    <m/>
    <m/>
    <n v="422"/>
    <m/>
    <m/>
    <s v="8C18BB17F"/>
    <s v=" 4.589,30"/>
    <n v="1"/>
    <m/>
    <n v="29.9"/>
    <n v="29.9"/>
    <m/>
    <s v="FCT Carole"/>
    <d v="2016-08-19T00:00:00"/>
    <s v=""/>
    <x v="0"/>
    <s v="27277646-10"/>
    <n v="0"/>
    <n v="14"/>
    <s v="OUI"/>
    <n v="51"/>
    <s v=""/>
    <d v="2016-06-24T00:00:00"/>
    <d v="2016-07-15T00:00:00"/>
    <x v="0"/>
    <s v=""/>
  </r>
  <r>
    <n v="27277647"/>
    <n v="10"/>
    <x v="0"/>
    <d v="2016-05-08T00:00:00"/>
    <d v="2016-07-15T00:00:00"/>
    <n v="3"/>
    <n v="35"/>
    <n v="405"/>
    <s v="8C18BB19DUK1"/>
    <s v="DB AXE INF. 18&quot; 300 USINE"/>
    <m/>
    <s v="ASTM A182 grF51"/>
    <s v="UK:SABEM2253_C"/>
    <n v="2"/>
    <s v="PC"/>
    <d v="2016-08-19T00:00:00"/>
    <m/>
    <m/>
    <n v="422"/>
    <m/>
    <m/>
    <s v="8C18BB19D"/>
    <s v=" 1.962,49"/>
    <n v="1"/>
    <m/>
    <n v="16"/>
    <n v="16"/>
    <m/>
    <s v="FCT Carole"/>
    <d v="2016-08-19T00:00:00"/>
    <s v=""/>
    <x v="0"/>
    <s v="27277647-10"/>
    <n v="0"/>
    <n v="14"/>
    <s v="OUI"/>
    <n v="51"/>
    <s v=""/>
    <d v="2016-06-24T00:00:00"/>
    <d v="2016-07-15T00:00:00"/>
    <x v="0"/>
    <s v=""/>
  </r>
  <r>
    <n v="27277648"/>
    <n v="10"/>
    <x v="0"/>
    <d v="2016-05-08T00:00:00"/>
    <d v="2016-07-15T00:00:00"/>
    <n v="3"/>
    <n v="35"/>
    <n v="405"/>
    <s v="8C18DB22JUK"/>
    <s v="DB BAGUE DE SIEGE 18&quot; 600 USINE"/>
    <m/>
    <s v="ASTM A182 grF51"/>
    <s v="UK:SABEM2253_C"/>
    <n v="4"/>
    <s v="PC"/>
    <d v="2016-08-19T00:00:00"/>
    <m/>
    <m/>
    <n v="422"/>
    <m/>
    <m/>
    <s v="8C18DB22J"/>
    <n v="523.20000000000005"/>
    <n v="1"/>
    <m/>
    <n v="1.4"/>
    <n v="1.4"/>
    <m/>
    <s v="FCT Carole"/>
    <d v="2016-08-19T00:00:00"/>
    <s v=""/>
    <x v="0"/>
    <s v="27277648-10"/>
    <n v="0"/>
    <n v="14"/>
    <s v="OUI"/>
    <n v="51"/>
    <s v=""/>
    <d v="2016-06-24T00:00:00"/>
    <d v="2016-07-15T00:00:00"/>
    <x v="0"/>
    <s v=""/>
  </r>
  <r>
    <n v="27277994"/>
    <n v="10"/>
    <x v="0"/>
    <d v="2016-05-08T00:00:00"/>
    <d v="2016-06-14T00:00:00"/>
    <n v="3"/>
    <n v="42"/>
    <n v="468"/>
    <s v="8C18DB50CEUK1"/>
    <s v="DB SIEGE 18&quot; 600 USINE"/>
    <m/>
    <s v="ASTM A182 grF51"/>
    <s v="UK:SABEM2253_C"/>
    <n v="4"/>
    <s v="PC"/>
    <d v="2016-07-26T00:00:00"/>
    <m/>
    <m/>
    <n v="422"/>
    <m/>
    <s v="Z2"/>
    <s v="8C18DB50CE"/>
    <n v="0.01"/>
    <n v="1"/>
    <m/>
    <n v="14.8"/>
    <n v="14.8"/>
    <m/>
    <s v="FCT Carole"/>
    <d v="2016-07-26T00:00:00"/>
    <s v=""/>
    <x v="1"/>
    <s v="27277994-10"/>
    <n v="0"/>
    <n v="10"/>
    <s v="OUI"/>
    <n v="20"/>
    <s v=""/>
    <d v="2016-05-24T00:00:00"/>
    <d v="2016-06-14T00:00:00"/>
    <x v="4"/>
    <s v=""/>
  </r>
  <r>
    <n v="27277649"/>
    <n v="10"/>
    <x v="0"/>
    <d v="2016-05-08T00:00:00"/>
    <d v="2016-06-24T00:00:00"/>
    <n v="3"/>
    <n v="21"/>
    <n v="406"/>
    <s v="8C18DB85CDUKTZ1"/>
    <s v="DB SIEGE 18&quot; 600 USINE + TC CND"/>
    <m/>
    <s v="ASTM A182 grF51 Svt SABEM2253"/>
    <s v="TZ:TC SABER1528_P"/>
    <n v="6"/>
    <s v="PC"/>
    <d v="2016-07-15T00:00:00"/>
    <m/>
    <m/>
    <n v="422"/>
    <m/>
    <s v="Z2"/>
    <s v="8C18DB85CD"/>
    <n v="0.01"/>
    <n v="1"/>
    <m/>
    <n v="15.5"/>
    <n v="15.5"/>
    <m/>
    <s v="FCT Carole"/>
    <d v="2016-07-15T00:00:00"/>
    <s v=""/>
    <x v="1"/>
    <s v="27277649-10"/>
    <n v="0"/>
    <n v="9"/>
    <s v=""/>
    <n v="44"/>
    <s v=""/>
    <d v="2016-06-03T00:00:00"/>
    <d v="2016-06-24T00:00:00"/>
    <x v="0"/>
    <s v=""/>
  </r>
  <r>
    <n v="27277650"/>
    <n v="10"/>
    <x v="0"/>
    <d v="2016-05-08T00:00:00"/>
    <d v="2016-06-24T00:00:00"/>
    <n v="3"/>
    <n v="21"/>
    <n v="406"/>
    <s v="8C18DC13CAWGCTZ1"/>
    <s v="DB SPHERE 18&quot; 600 USINE + TC CND"/>
    <m/>
    <s v="ASTM A890 / A995 gr4A Svt SABEM2263"/>
    <s v="TZ:TC SABER1528_P"/>
    <n v="3"/>
    <s v="PC"/>
    <d v="2016-07-15T00:00:00"/>
    <m/>
    <m/>
    <n v="422"/>
    <m/>
    <s v="Z2"/>
    <s v="8C18DC13CA"/>
    <n v="0.01"/>
    <n v="1"/>
    <m/>
    <n v="489.6"/>
    <n v="489.6"/>
    <m/>
    <s v="FCT Carole"/>
    <d v="2016-07-15T00:00:00"/>
    <s v=""/>
    <x v="1"/>
    <s v="27277650-10"/>
    <n v="0"/>
    <n v="9"/>
    <s v=""/>
    <n v="44"/>
    <s v=""/>
    <d v="2016-06-03T00:00:00"/>
    <d v="2016-06-24T00:00:00"/>
    <x v="0"/>
    <s v=""/>
  </r>
  <r>
    <n v="27277653"/>
    <n v="10"/>
    <x v="0"/>
    <d v="2016-05-08T00:00:00"/>
    <d v="2016-06-29T00:00:00"/>
    <n v="3"/>
    <n v="35"/>
    <n v="405"/>
    <s v="8C200FB15CAVCQ1"/>
    <s v="DB CHAPEAU INF. Ø200 1500 USINE CND"/>
    <m/>
    <s v="ASTM A182 grF51/F60 / A479 grS31803/S32205"/>
    <s v="VCQ:SABEM2266_C"/>
    <n v="2"/>
    <s v="PC"/>
    <d v="2016-08-03T00:00:00"/>
    <m/>
    <m/>
    <n v="422"/>
    <m/>
    <s v="Z2"/>
    <s v="8C200FB15CA"/>
    <n v="0.01"/>
    <n v="1"/>
    <m/>
    <n v="0.1"/>
    <n v="0.1"/>
    <m/>
    <s v="FCT Carole"/>
    <d v="2016-08-03T00:00:00"/>
    <s v=""/>
    <x v="0"/>
    <s v="27277653-10"/>
    <n v="0"/>
    <n v="12"/>
    <s v="OUI"/>
    <n v="35"/>
    <s v=""/>
    <d v="2016-06-08T00:00:00"/>
    <d v="2016-06-29T00:00:00"/>
    <x v="0"/>
    <s v=""/>
  </r>
  <r>
    <n v="27277654"/>
    <n v="10"/>
    <x v="0"/>
    <d v="2016-05-08T00:00:00"/>
    <d v="2016-06-29T00:00:00"/>
    <n v="3"/>
    <n v="35"/>
    <n v="405"/>
    <s v="8C200FB16CAVCQ"/>
    <s v="DB COUVERCLE Ø200 1500 USINE"/>
    <m/>
    <s v="ASTM A182 grF51/F60 / A479 grS31803/S32205"/>
    <s v="VCQ:SABEM2266_C"/>
    <n v="2"/>
    <s v="PC"/>
    <d v="2016-08-03T00:00:00"/>
    <m/>
    <m/>
    <n v="422"/>
    <m/>
    <s v="Z2"/>
    <s v="8C200FB16CA"/>
    <n v="0.01"/>
    <n v="1"/>
    <m/>
    <n v="4.5"/>
    <n v="4.5"/>
    <m/>
    <s v="FCT Carole"/>
    <d v="2016-08-03T00:00:00"/>
    <s v=""/>
    <x v="0"/>
    <s v="27277654-10"/>
    <n v="0"/>
    <n v="12"/>
    <s v="OUI"/>
    <n v="35"/>
    <s v=""/>
    <d v="2016-06-08T00:00:00"/>
    <d v="2016-06-29T00:00:00"/>
    <x v="0"/>
    <s v=""/>
  </r>
  <r>
    <n v="27277655"/>
    <n v="10"/>
    <x v="0"/>
    <d v="2016-05-08T00:00:00"/>
    <d v="2016-06-29T00:00:00"/>
    <n v="3"/>
    <n v="35"/>
    <n v="405"/>
    <s v="8C200FB16CBVCQ"/>
    <s v="DB CHAPEAU SUP. Ø200 1500 USINE"/>
    <m/>
    <s v="ASTM A182 grF51/F60 / A479 grS31803/S32205"/>
    <s v="VCQ:SABEM2266_C"/>
    <n v="2"/>
    <s v="PC"/>
    <d v="2016-08-03T00:00:00"/>
    <m/>
    <m/>
    <n v="422"/>
    <m/>
    <s v="Z2"/>
    <s v="8C200FB16CB"/>
    <n v="0.01"/>
    <n v="1"/>
    <m/>
    <n v="4.7"/>
    <n v="4.7"/>
    <m/>
    <s v="FCT Carole"/>
    <d v="2016-08-03T00:00:00"/>
    <s v=""/>
    <x v="0"/>
    <s v="27277655-10"/>
    <n v="0"/>
    <n v="12"/>
    <s v="OUI"/>
    <n v="35"/>
    <s v=""/>
    <d v="2016-06-08T00:00:00"/>
    <d v="2016-06-29T00:00:00"/>
    <x v="0"/>
    <s v=""/>
  </r>
  <r>
    <n v="27277656"/>
    <n v="10"/>
    <x v="0"/>
    <d v="2016-05-08T00:00:00"/>
    <d v="2016-08-12T00:00:00"/>
    <n v="3"/>
    <n v="42"/>
    <n v="468"/>
    <s v="8C20BB13CAUK2"/>
    <s v="DB SPHERE 20&quot; 300 USINE CND"/>
    <m/>
    <s v="ASTM A182 grF51"/>
    <s v="UK:SABEM2253_C"/>
    <n v="1"/>
    <s v="PC"/>
    <d v="2016-09-23T00:00:00"/>
    <m/>
    <m/>
    <n v="422"/>
    <m/>
    <m/>
    <s v="8C20BB13CA"/>
    <s v=" 6.700,00"/>
    <n v="1"/>
    <m/>
    <n v="619"/>
    <n v="619"/>
    <m/>
    <s v="FCT Carole"/>
    <d v="2016-09-23T00:00:00"/>
    <s v=""/>
    <x v="1"/>
    <s v="27277656-10"/>
    <n v="0"/>
    <n v="19"/>
    <s v="OUI"/>
    <n v="79"/>
    <s v=""/>
    <d v="2016-07-22T00:00:00"/>
    <d v="2016-08-12T00:00:00"/>
    <x v="0"/>
    <s v=""/>
  </r>
  <r>
    <n v="27277657"/>
    <n v="10"/>
    <x v="0"/>
    <d v="2016-05-08T00:00:00"/>
    <d v="2016-08-12T00:00:00"/>
    <n v="3"/>
    <n v="35"/>
    <n v="405"/>
    <s v="8C20BB17CDUK1"/>
    <s v="DB AXE SUP. 20&quot; 300 USINE"/>
    <m/>
    <s v="ASTM A182 grF51"/>
    <s v="UK:SABEM2253_C"/>
    <n v="1"/>
    <s v="PC"/>
    <d v="2016-09-16T00:00:00"/>
    <m/>
    <m/>
    <n v="422"/>
    <m/>
    <m/>
    <s v="8C20BB17CD"/>
    <n v="267.99"/>
    <n v="1"/>
    <m/>
    <n v="19"/>
    <n v="19"/>
    <m/>
    <s v="FCT Carole"/>
    <d v="2016-09-16T00:00:00"/>
    <s v=""/>
    <x v="0"/>
    <s v="27277657-10"/>
    <n v="0"/>
    <n v="18"/>
    <s v="OUI"/>
    <n v="79"/>
    <s v=""/>
    <d v="2016-07-22T00:00:00"/>
    <d v="2016-08-12T00:00:00"/>
    <x v="0"/>
    <s v=""/>
  </r>
  <r>
    <n v="27263388"/>
    <n v="10"/>
    <x v="1"/>
    <d v="2016-05-01T00:00:00"/>
    <d v="2016-05-11T00:00:00"/>
    <n v="3"/>
    <n v="35"/>
    <n v="405"/>
    <s v="8C20BB19CDUK1"/>
    <s v="DB AXE INF. 20&quot; 300 USINE"/>
    <m/>
    <s v="ASTM A182 grF51"/>
    <s v="UK:SABEM2253_C"/>
    <n v="1"/>
    <s v="PC"/>
    <d v="2016-06-15T00:00:00"/>
    <m/>
    <m/>
    <n v="422"/>
    <m/>
    <m/>
    <s v="8C20BB19CD"/>
    <n v="180.84"/>
    <n v="1"/>
    <m/>
    <n v="11"/>
    <n v="11"/>
    <m/>
    <s v="FCT Carole"/>
    <d v="2016-06-15T00:00:00"/>
    <s v=""/>
    <x v="0"/>
    <s v="27263388-10"/>
    <n v="1"/>
    <n v="5"/>
    <s v="OUI"/>
    <n v="-14"/>
    <s v="RETARD PASSAGE CDE"/>
    <d v="2016-04-20T00:00:00"/>
    <d v="2016-05-11T00:00:00"/>
    <x v="3"/>
    <s v=""/>
  </r>
  <r>
    <n v="27277658"/>
    <n v="10"/>
    <x v="0"/>
    <d v="2016-05-08T00:00:00"/>
    <d v="2016-08-12T00:00:00"/>
    <n v="3"/>
    <n v="35"/>
    <n v="405"/>
    <s v="8C20BB19CDUK1"/>
    <s v="DB AXE INF. 20&quot; 300 USINE"/>
    <m/>
    <s v="ASTM A182 grF51"/>
    <s v="UK:SABEM2253_C"/>
    <n v="1"/>
    <s v="PC"/>
    <d v="2016-09-16T00:00:00"/>
    <m/>
    <m/>
    <n v="422"/>
    <m/>
    <m/>
    <s v="8C20BB19CD"/>
    <n v="180.84"/>
    <n v="1"/>
    <m/>
    <n v="11"/>
    <n v="11"/>
    <m/>
    <s v="FCT Carole"/>
    <d v="2016-09-16T00:00:00"/>
    <s v=""/>
    <x v="0"/>
    <s v="27277658-10"/>
    <n v="0"/>
    <n v="18"/>
    <s v="OUI"/>
    <n v="79"/>
    <s v=""/>
    <d v="2016-07-22T00:00:00"/>
    <d v="2016-08-12T00:00:00"/>
    <x v="0"/>
    <s v=""/>
  </r>
  <r>
    <n v="27277659"/>
    <n v="10"/>
    <x v="0"/>
    <d v="2016-05-08T00:00:00"/>
    <d v="2016-06-01T00:00:00"/>
    <n v="3"/>
    <n v="21"/>
    <n v="406"/>
    <s v="8C20BC13CBUKTZ1"/>
    <s v="DB SPHERE 20&quot; 300 USINE + TC CND"/>
    <m/>
    <s v="ASTM A182 grF51 Svt SABEM2253"/>
    <s v="TZ:TC SABER1528_P"/>
    <n v="1"/>
    <s v="PC"/>
    <d v="2016-06-22T00:00:00"/>
    <m/>
    <m/>
    <n v="422"/>
    <m/>
    <s v="Z2"/>
    <s v="8C20BC13CB"/>
    <n v="0.01"/>
    <n v="1"/>
    <m/>
    <n v="618.4"/>
    <n v="618.4"/>
    <m/>
    <s v="FCT Carole"/>
    <d v="2016-06-22T00:00:00"/>
    <s v=""/>
    <x v="1"/>
    <s v="27277659-10"/>
    <n v="0"/>
    <n v="6"/>
    <s v=""/>
    <n v="21"/>
    <s v=""/>
    <d v="2016-05-11T00:00:00"/>
    <d v="2016-06-01T00:00:00"/>
    <x v="4"/>
    <s v=""/>
  </r>
  <r>
    <n v="27277660"/>
    <n v="10"/>
    <x v="0"/>
    <d v="2016-05-08T00:00:00"/>
    <d v="2016-05-18T00:00:00"/>
    <n v="3"/>
    <n v="35"/>
    <n v="405"/>
    <s v="8C20DB22CBUK"/>
    <s v="DB BAGUE DE SIEGE 20&quot; 600 USINE"/>
    <m/>
    <s v="ASTM A182 grF51"/>
    <s v="UK:SABEM2253_C"/>
    <n v="2"/>
    <s v="PC"/>
    <d v="2016-06-22T00:00:00"/>
    <m/>
    <m/>
    <n v="422"/>
    <m/>
    <m/>
    <s v="8C20DB22CB"/>
    <n v="525"/>
    <n v="1"/>
    <m/>
    <n v="2.1"/>
    <n v="2.1"/>
    <m/>
    <s v="FCT Carole"/>
    <d v="2016-06-22T00:00:00"/>
    <s v=""/>
    <x v="0"/>
    <s v="27277660-10"/>
    <n v="0"/>
    <n v="6"/>
    <s v="OUI"/>
    <n v="-7"/>
    <s v="RETARD PASSAGE CDE"/>
    <d v="2016-04-27T00:00:00"/>
    <d v="2016-05-18T00:00:00"/>
    <x v="2"/>
    <s v=""/>
  </r>
  <r>
    <n v="27277661"/>
    <n v="10"/>
    <x v="0"/>
    <d v="2016-05-08T00:00:00"/>
    <d v="2016-08-19T00:00:00"/>
    <n v="3"/>
    <n v="35"/>
    <n v="405"/>
    <s v="8C20DB22CBUK"/>
    <s v="DB BAGUE DE SIEGE 20&quot; 600 USINE"/>
    <m/>
    <s v="ASTM A182 grF51"/>
    <s v="UK:SABEM2253_C"/>
    <n v="2"/>
    <s v="PC"/>
    <d v="2016-09-23T00:00:00"/>
    <m/>
    <m/>
    <n v="422"/>
    <m/>
    <m/>
    <s v="8C20DB22CB"/>
    <n v="525"/>
    <n v="1"/>
    <m/>
    <n v="2.1"/>
    <n v="2.1"/>
    <m/>
    <s v="FCT Carole"/>
    <d v="2016-09-23T00:00:00"/>
    <s v=""/>
    <x v="0"/>
    <s v="27277661-10"/>
    <n v="0"/>
    <n v="19"/>
    <s v="OUI"/>
    <n v="86"/>
    <s v=""/>
    <d v="2016-07-29T00:00:00"/>
    <d v="2016-08-19T00:00:00"/>
    <x v="0"/>
    <s v=""/>
  </r>
  <r>
    <n v="27277996"/>
    <n v="10"/>
    <x v="0"/>
    <d v="2016-05-08T00:00:00"/>
    <d v="2016-08-29T00:00:00"/>
    <n v="3"/>
    <n v="35"/>
    <n v="468"/>
    <s v="8C20DB50CDUK1"/>
    <s v="DB SIEGE 20&quot; 600 USINE"/>
    <m/>
    <s v="ASTM A182 grF51"/>
    <s v="UK:SABEM2253_C"/>
    <n v="2"/>
    <s v="PC"/>
    <d v="2016-10-03T00:00:00"/>
    <m/>
    <m/>
    <n v="422"/>
    <m/>
    <m/>
    <s v="8C20DB50CD"/>
    <n v="809"/>
    <n v="1"/>
    <m/>
    <n v="17.2"/>
    <n v="17.2"/>
    <m/>
    <s v="FCT Carole"/>
    <d v="2016-10-03T00:00:00"/>
    <s v=""/>
    <x v="1"/>
    <s v="27277996-10"/>
    <n v="0"/>
    <n v="20"/>
    <s v="OUI"/>
    <n v="96"/>
    <s v=""/>
    <d v="2016-08-08T00:00:00"/>
    <d v="2016-08-29T00:00:00"/>
    <x v="0"/>
    <s v=""/>
  </r>
  <r>
    <n v="27277662"/>
    <n v="10"/>
    <x v="0"/>
    <d v="2016-05-08T00:00:00"/>
    <d v="2016-06-01T00:00:00"/>
    <n v="3"/>
    <n v="21"/>
    <n v="406"/>
    <s v="8C20DB85CEUKTZ1"/>
    <s v="DB SIEGE 20&quot; 600 USINE + TC CND"/>
    <m/>
    <s v="ASTM A182 grF51 Svt SABEM2253"/>
    <s v="TZ:TC SABER1528_P"/>
    <n v="2"/>
    <s v="PC"/>
    <d v="2016-06-22T00:00:00"/>
    <m/>
    <m/>
    <n v="422"/>
    <m/>
    <s v="Z2"/>
    <s v="8C20DB85CE"/>
    <n v="0.01"/>
    <n v="1"/>
    <m/>
    <n v="17.600000000000001"/>
    <n v="17.600000000000001"/>
    <m/>
    <s v="FCT Carole"/>
    <d v="2016-06-22T00:00:00"/>
    <s v=""/>
    <x v="1"/>
    <s v="27277662-10"/>
    <n v="0"/>
    <n v="6"/>
    <s v=""/>
    <n v="21"/>
    <s v=""/>
    <d v="2016-05-11T00:00:00"/>
    <d v="2016-06-01T00:00:00"/>
    <x v="4"/>
    <s v=""/>
  </r>
  <r>
    <n v="27277632"/>
    <n v="10"/>
    <x v="0"/>
    <d v="2016-05-08T00:00:00"/>
    <d v="2016-08-05T00:00:00"/>
    <n v="3"/>
    <n v="21"/>
    <n v="406"/>
    <s v="8C14DB85CCUKTZ1"/>
    <s v="DB SIEGE 14&quot; 600 USINE + TC CND"/>
    <m/>
    <s v="ASTM A182 grF51 Svt SABEM2253"/>
    <s v="TZ:TC SABER1528_P"/>
    <n v="6"/>
    <s v="PC"/>
    <d v="2016-08-26T00:00:00"/>
    <m/>
    <m/>
    <n v="422"/>
    <m/>
    <s v="Z2"/>
    <s v="8C14DB85CC"/>
    <n v="0.01"/>
    <n v="1"/>
    <m/>
    <n v="8.1"/>
    <n v="8.1"/>
    <m/>
    <s v="FCT Carole"/>
    <d v="2016-08-26T00:00:00"/>
    <s v=""/>
    <x v="1"/>
    <s v="27277632-10"/>
    <n v="0"/>
    <n v="15"/>
    <s v=""/>
    <n v="86"/>
    <s v=""/>
    <d v="2016-07-15T00:00:00"/>
    <d v="2016-08-05T00:00:00"/>
    <x v="0"/>
    <s v=""/>
  </r>
  <r>
    <n v="27277631"/>
    <n v="10"/>
    <x v="0"/>
    <d v="2016-05-08T00:00:00"/>
    <d v="2016-06-14T00:00:00"/>
    <n v="3"/>
    <n v="21"/>
    <n v="406"/>
    <s v="8C14DB85CCUKTZ1"/>
    <s v="DB SIEGE 14&quot; 600 USINE + TC CND"/>
    <m/>
    <s v="ASTM A182 grF51 Svt SABEM2253"/>
    <s v="TZ:TC SABER1528_P"/>
    <n v="4"/>
    <s v="PC"/>
    <d v="2016-07-05T00:00:00"/>
    <m/>
    <m/>
    <n v="422"/>
    <m/>
    <s v="Z2"/>
    <s v="8C14DB85CC"/>
    <n v="0.01"/>
    <n v="1"/>
    <m/>
    <n v="8.1"/>
    <n v="8.1"/>
    <m/>
    <s v="FCT Carole"/>
    <d v="2016-07-05T00:00:00"/>
    <s v=""/>
    <x v="1"/>
    <s v="27277631-10"/>
    <n v="0"/>
    <n v="7"/>
    <s v=""/>
    <n v="34"/>
    <s v=""/>
    <d v="2016-05-24T00:00:00"/>
    <d v="2016-06-14T00:00:00"/>
    <x v="4"/>
    <s v=""/>
  </r>
  <r>
    <n v="27277301"/>
    <n v="10"/>
    <x v="1"/>
    <d v="2016-05-08T00:00:00"/>
    <d v="2016-05-09T00:00:00"/>
    <m/>
    <n v="96"/>
    <n v="457"/>
    <s v="8C14EB50UVC"/>
    <s v="DB SIEGE 14&quot; 900 DPE USINE"/>
    <m/>
    <s v="ASTM A182 grF51"/>
    <s v="VC:SABEM1880_O"/>
    <n v="2"/>
    <s v="PC"/>
    <d v="2016-08-16T00:00:00"/>
    <d v="2016-07-20T00:00:00"/>
    <s v="Reschedule in(20.07.16/05.07.16)"/>
    <n v="426"/>
    <m/>
    <s v="Z2"/>
    <s v="8C14EB50U"/>
    <m/>
    <n v="1"/>
    <m/>
    <n v="8.8000000000000007"/>
    <n v="8.8000000000000007"/>
    <m/>
    <s v="FCT SAV"/>
    <d v="2016-07-06T00:00:00"/>
    <s v="URGENT/REORDO"/>
    <x v="1"/>
    <s v="27277301-10"/>
    <n v="0"/>
    <n v="8"/>
    <s v=""/>
    <n v="-2"/>
    <s v="RETARD PASSAGE CDE"/>
    <d v="2016-03-11T00:00:00"/>
    <d v="2016-04-01T00:00:00"/>
    <x v="1"/>
    <s v="SAV"/>
  </r>
  <r>
    <n v="27270105"/>
    <n v="10"/>
    <x v="0"/>
    <d v="2016-05-04T00:00:00"/>
    <d v="2016-07-20T00:00:00"/>
    <n v="3"/>
    <n v="21"/>
    <n v="406"/>
    <s v="8C14EB85UVCTZ"/>
    <s v="DB SIEGE 14&quot; 900 USINE+ REVETU T.C"/>
    <m/>
    <s v="ASTM A182 grF51 svt SABEM1880"/>
    <s v="TZ:TC SABER1528_P"/>
    <n v="2"/>
    <s v="PC"/>
    <d v="2016-08-10T00:00:00"/>
    <m/>
    <m/>
    <n v="425"/>
    <s v="X"/>
    <s v="Z2"/>
    <s v="8C14EB85U"/>
    <n v="1"/>
    <n v="1"/>
    <m/>
    <n v="8.8000000000000007"/>
    <n v="8.8000000000000007"/>
    <m/>
    <s v="FCT Nathalie"/>
    <d v="2016-08-10T00:00:00"/>
    <s v=""/>
    <x v="1"/>
    <s v="27270105-10"/>
    <n v="1"/>
    <n v="13"/>
    <s v=""/>
    <n v="70"/>
    <s v=""/>
    <d v="2016-06-29T00:00:00"/>
    <d v="2016-07-20T00:00:00"/>
    <x v="0"/>
    <s v=""/>
  </r>
  <r>
    <n v="27277636"/>
    <n v="10"/>
    <x v="0"/>
    <d v="2016-05-08T00:00:00"/>
    <d v="2016-05-26T00:00:00"/>
    <n v="3"/>
    <n v="21"/>
    <n v="406"/>
    <s v="8C16BC13CCUKTZ1"/>
    <s v="DB SPHERE 16&quot; 300 USINE + TC CND"/>
    <m/>
    <s v="ASTM A182 grF51"/>
    <s v="TZ:TC SABER1528_P"/>
    <n v="4"/>
    <s v="PC"/>
    <d v="2016-06-16T00:00:00"/>
    <m/>
    <m/>
    <n v="422"/>
    <m/>
    <s v="Z2"/>
    <s v="8C16BC13CC"/>
    <n v="0.01"/>
    <n v="1"/>
    <m/>
    <n v="320"/>
    <n v="320"/>
    <m/>
    <s v="FCT Carole"/>
    <d v="2016-06-16T00:00:00"/>
    <s v=""/>
    <x v="1"/>
    <s v="27277636-10"/>
    <n v="0"/>
    <n v="5"/>
    <s v=""/>
    <n v="15"/>
    <s v=""/>
    <d v="2016-05-05T00:00:00"/>
    <d v="2016-05-26T00:00:00"/>
    <x v="2"/>
    <s v=""/>
  </r>
  <r>
    <n v="27277637"/>
    <n v="10"/>
    <x v="0"/>
    <d v="2016-05-08T00:00:00"/>
    <d v="2016-06-15T00:00:00"/>
    <n v="3"/>
    <n v="21"/>
    <n v="406"/>
    <s v="8C16BC13CCWGCTZ2"/>
    <s v="DB SPHERE 16&quot; 600 USINE + TC CND"/>
    <m/>
    <s v="ASTM A890 / A995 gr4A Svt SABEM2263"/>
    <s v="TZ:TC SABER1528_P"/>
    <n v="4"/>
    <s v="PC"/>
    <d v="2016-07-06T00:00:00"/>
    <m/>
    <m/>
    <n v="422"/>
    <m/>
    <s v="Z2"/>
    <s v="8C16BC13CC"/>
    <m/>
    <n v="1"/>
    <m/>
    <n v="320"/>
    <n v="320"/>
    <m/>
    <s v="FCT Carole"/>
    <d v="2016-07-06T00:00:00"/>
    <s v=""/>
    <x v="1"/>
    <s v="27277637-10"/>
    <n v="0"/>
    <n v="8"/>
    <s v=""/>
    <n v="35"/>
    <s v=""/>
    <d v="2016-05-25T00:00:00"/>
    <d v="2016-06-15T00:00:00"/>
    <x v="4"/>
    <s v=""/>
  </r>
  <r>
    <n v="27280301"/>
    <n v="10"/>
    <x v="0"/>
    <d v="2016-05-10T00:00:00"/>
    <d v="2016-05-10T00:00:00"/>
    <n v="3"/>
    <n v="42"/>
    <n v="468"/>
    <s v="8C16DB50CDUK1"/>
    <s v="DB SIEGE 16&quot; 600 USINE"/>
    <m/>
    <s v="ASTM A182 grF51"/>
    <s v="UK:SABEM2253_C"/>
    <n v="16"/>
    <s v="PC"/>
    <d v="2016-06-21T00:00:00"/>
    <d v="2016-04-21T00:00:00"/>
    <s v="Plan process according to schedule(21.04.16/07.04.16)"/>
    <n v="422"/>
    <m/>
    <m/>
    <s v="8C16DB50CD"/>
    <n v="655"/>
    <n v="1"/>
    <m/>
    <n v="10.1"/>
    <n v="10.1"/>
    <m/>
    <s v="FCT Carole"/>
    <d v="2016-04-07T00:00:00"/>
    <s v="URGENT/REORDO"/>
    <x v="1"/>
    <s v="27280301-10"/>
    <n v="0"/>
    <n v="-5"/>
    <s v="OUI"/>
    <n v="-15"/>
    <s v="RETARD PASSAGE CDE"/>
    <d v="2016-02-04T00:00:00"/>
    <d v="2016-02-25T00:00:00"/>
    <x v="2"/>
    <s v=""/>
  </r>
  <r>
    <n v="27263363"/>
    <n v="10"/>
    <x v="1"/>
    <d v="2016-05-01T00:00:00"/>
    <d v="2016-05-02T00:00:00"/>
    <n v="3"/>
    <n v="35"/>
    <n v="405"/>
    <s v="8C16FB17CFUBS1"/>
    <s v="DB AXE SUPERIEUR 16&quot; 1500 USINE"/>
    <m/>
    <s v="ASTM A182 grF6NM"/>
    <s v="UBS:SABEM2282_C"/>
    <n v="5"/>
    <s v="PC"/>
    <d v="2016-06-06T00:00:00"/>
    <d v="2016-05-19T00:00:00"/>
    <s v="Reschedule in(19.05.16/03.05.16)"/>
    <n v="422"/>
    <m/>
    <s v="Z2"/>
    <s v="8C16FB17CF"/>
    <n v="0.01"/>
    <n v="1"/>
    <m/>
    <n v="135"/>
    <n v="135"/>
    <m/>
    <s v="FCT Carole"/>
    <d v="2016-05-05T00:00:00"/>
    <s v="URGENT/REORDO"/>
    <x v="0"/>
    <s v="27263363-10"/>
    <n v="1"/>
    <n v="-1"/>
    <s v="OUI"/>
    <n v="-23"/>
    <s v="RETARD PASSAGE CDE"/>
    <d v="2016-03-10T00:00:00"/>
    <d v="2016-03-31T00:00:00"/>
    <x v="1"/>
    <s v=""/>
  </r>
  <r>
    <n v="27263364"/>
    <n v="10"/>
    <x v="1"/>
    <d v="2016-05-01T00:00:00"/>
    <d v="2016-05-02T00:00:00"/>
    <n v="3"/>
    <n v="35"/>
    <n v="405"/>
    <s v="8C16FB19CFUBS1"/>
    <s v="DB AXE INFERIEUR 16&quot; 1500 USINE"/>
    <m/>
    <s v="ASTM A182 grF6NM"/>
    <s v="UBS:SABEM2282_C"/>
    <n v="5"/>
    <s v="PC"/>
    <d v="2016-06-06T00:00:00"/>
    <d v="2016-05-19T00:00:00"/>
    <s v="Reschedule in(19.05.16/03.05.16)"/>
    <n v="422"/>
    <m/>
    <s v="Z2"/>
    <s v="8C16FB19CF"/>
    <n v="0.01"/>
    <n v="1"/>
    <m/>
    <n v="88.3"/>
    <n v="88.3"/>
    <m/>
    <s v="FCT Carole"/>
    <d v="2016-05-05T00:00:00"/>
    <s v="URGENT/REORDO"/>
    <x v="0"/>
    <s v="27263364-10"/>
    <n v="1"/>
    <n v="-1"/>
    <s v="OUI"/>
    <n v="-23"/>
    <s v="RETARD PASSAGE CDE"/>
    <d v="2016-03-10T00:00:00"/>
    <d v="2016-03-31T00:00:00"/>
    <x v="1"/>
    <s v=""/>
  </r>
  <r>
    <n v="27263365"/>
    <n v="10"/>
    <x v="1"/>
    <d v="2016-05-01T00:00:00"/>
    <d v="2016-05-02T00:00:00"/>
    <n v="3"/>
    <n v="35"/>
    <n v="405"/>
    <s v="8C16FB48CAUB"/>
    <s v="DB GUIDE RESSORT 16&quot; 1500 USINE"/>
    <m/>
    <s v="ASTM A182 grF6NM"/>
    <s v="UB:SABEM2282_C"/>
    <n v="5"/>
    <s v="PC"/>
    <d v="2016-06-06T00:00:00"/>
    <d v="2016-05-19T00:00:00"/>
    <s v="Reschedule in(19.05.16/03.05.16)"/>
    <n v="422"/>
    <m/>
    <s v="Z2"/>
    <s v="8C16FB48CA"/>
    <n v="0.01"/>
    <n v="1"/>
    <m/>
    <n v="3.1"/>
    <n v="3.1"/>
    <m/>
    <s v="FCT Carole"/>
    <d v="2016-05-05T00:00:00"/>
    <s v="URGENT/REORDO"/>
    <x v="0"/>
    <s v="27263365-10"/>
    <n v="1"/>
    <n v="-1"/>
    <s v="OUI"/>
    <n v="-23"/>
    <s v="RETARD PASSAGE CDE"/>
    <d v="2016-03-10T00:00:00"/>
    <d v="2016-03-31T00:00:00"/>
    <x v="1"/>
    <s v=""/>
  </r>
  <r>
    <n v="27277682"/>
    <n v="10"/>
    <x v="0"/>
    <d v="2016-05-08T00:00:00"/>
    <d v="2016-05-12T00:00:00"/>
    <n v="3"/>
    <n v="35"/>
    <n v="405"/>
    <s v="8C9GIB22CVY"/>
    <s v="DB RONDELLE 4&quot; 1/16 API 10000 USINE"/>
    <m/>
    <s v="ASTM A182 grF51"/>
    <s v="VY:SABEM1855_F"/>
    <n v="2"/>
    <s v="PC"/>
    <d v="2016-06-16T00:00:00"/>
    <m/>
    <m/>
    <n v="426"/>
    <m/>
    <m/>
    <s v="8C9GIB22C"/>
    <n v="13.49"/>
    <n v="1"/>
    <m/>
    <n v="1.4999999999999999E-2"/>
    <n v="1.4999999999999999E-2"/>
    <m/>
    <s v="FCT SAV"/>
    <d v="2016-06-16T00:00:00"/>
    <s v=""/>
    <x v="0"/>
    <s v="27277682-10"/>
    <n v="0"/>
    <n v="5"/>
    <s v="OUI"/>
    <n v="-13"/>
    <s v="RETARD PASSAGE CDE"/>
    <d v="2016-04-21T00:00:00"/>
    <d v="2016-05-12T00:00:00"/>
    <x v="2"/>
    <s v="SAV"/>
  </r>
  <r>
    <n v="27280014"/>
    <n v="10"/>
    <x v="0"/>
    <d v="2016-05-09T00:00:00"/>
    <d v="2016-07-28T00:00:00"/>
    <n v="3"/>
    <n v="35"/>
    <n v="405"/>
    <s v="8CFP01002VGS2"/>
    <s v="DB-TE BRIDE 1&quot; 150 USINE CND"/>
    <m/>
    <s v="ASTM A182 grF44"/>
    <s v="VGS:SABEM2261_C"/>
    <n v="8"/>
    <s v="PC"/>
    <d v="2016-09-01T00:00:00"/>
    <m/>
    <m/>
    <n v="422"/>
    <m/>
    <s v="Z2"/>
    <s v="8CFP01002"/>
    <m/>
    <n v="1"/>
    <m/>
    <n v="1"/>
    <n v="1"/>
    <m/>
    <s v="FCT Carole"/>
    <d v="2016-09-01T00:00:00"/>
    <s v=""/>
    <x v="0"/>
    <s v="27280014-10"/>
    <n v="0"/>
    <n v="16"/>
    <s v="OUI"/>
    <n v="64"/>
    <s v=""/>
    <d v="2016-07-07T00:00:00"/>
    <d v="2016-07-28T00:00:00"/>
    <x v="0"/>
    <s v=""/>
  </r>
  <r>
    <n v="27277683"/>
    <n v="10"/>
    <x v="0"/>
    <d v="2016-05-08T00:00:00"/>
    <d v="2016-05-09T00:00:00"/>
    <n v="3"/>
    <n v="35"/>
    <n v="405"/>
    <s v="8CFP01103KES1"/>
    <s v="DB BRIDE PLEINE 1&quot; 300 USINE"/>
    <m/>
    <s v="ASTM A350 grLF2"/>
    <s v="KES:SABEM2269_B"/>
    <n v="8"/>
    <s v="PC"/>
    <d v="2016-06-13T00:00:00"/>
    <d v="2016-06-09T00:00:00"/>
    <s v="Plan process according to schedule(09.06.16/26.05.16)"/>
    <n v="422"/>
    <m/>
    <s v="Z2"/>
    <s v="8CFP01103"/>
    <n v="0.01"/>
    <n v="1"/>
    <m/>
    <n v="1.6"/>
    <n v="1.6"/>
    <m/>
    <s v="FCT Carole"/>
    <d v="2016-05-26T00:00:00"/>
    <s v="URGENT/REORDO"/>
    <x v="0"/>
    <s v="27277683-10"/>
    <n v="0"/>
    <n v="2"/>
    <s v="OUI"/>
    <n v="-16"/>
    <s v="RETARD PASSAGE CDE"/>
    <d v="2016-03-31T00:00:00"/>
    <d v="2016-04-21T00:00:00"/>
    <x v="2"/>
    <s v=""/>
  </r>
  <r>
    <n v="27279176"/>
    <n v="10"/>
    <x v="0"/>
    <d v="2016-05-09T00:00:00"/>
    <d v="2016-06-21T00:00:00"/>
    <n v="3"/>
    <n v="35"/>
    <n v="405"/>
    <s v="8CFP01502UJS1"/>
    <s v="BRIDE 1&quot; 1500 USINE CND"/>
    <m/>
    <s v="ASTM A182 grF55 / F53"/>
    <s v="UJS:SABEM2259_B"/>
    <n v="6"/>
    <s v="PC"/>
    <d v="2016-07-26T00:00:00"/>
    <m/>
    <m/>
    <n v="422"/>
    <m/>
    <m/>
    <s v="8CFP01502"/>
    <s v=" 2.157,40"/>
    <n v="1"/>
    <m/>
    <n v="0.1"/>
    <n v="0.1"/>
    <m/>
    <s v="FCT Carole"/>
    <d v="2016-07-26T00:00:00"/>
    <s v=""/>
    <x v="0"/>
    <s v="27279176-10"/>
    <n v="0"/>
    <n v="10"/>
    <s v="OUI"/>
    <n v="27"/>
    <s v=""/>
    <d v="2016-05-31T00:00:00"/>
    <d v="2016-06-21T00:00:00"/>
    <x v="4"/>
    <s v=""/>
  </r>
  <r>
    <n v="27277686"/>
    <n v="10"/>
    <x v="0"/>
    <d v="2016-05-08T00:00:00"/>
    <d v="2016-06-10T00:00:00"/>
    <n v="3"/>
    <n v="35"/>
    <n v="405"/>
    <s v="8CFP0C200VCQ1"/>
    <s v="BRIDE PLEINE 1/2&quot; 600 RTJ USINE CND"/>
    <m/>
    <s v="ASTM A182 grF51/F60 / A479 grS31803/S32205"/>
    <s v="VCQ:SABEM2266_C"/>
    <n v="4"/>
    <s v="PC"/>
    <d v="2016-07-15T00:00:00"/>
    <m/>
    <m/>
    <n v="422"/>
    <m/>
    <s v="Z2"/>
    <s v="8CFP0C200"/>
    <n v="0.01"/>
    <n v="1"/>
    <m/>
    <n v="0.9"/>
    <n v="0.9"/>
    <m/>
    <s v="FCT Carole"/>
    <d v="2016-07-15T00:00:00"/>
    <s v=""/>
    <x v="0"/>
    <s v="27277686-10"/>
    <n v="0"/>
    <n v="9"/>
    <s v="OUI"/>
    <n v="16"/>
    <s v=""/>
    <d v="2016-05-20T00:00:00"/>
    <d v="2016-06-10T00:00:00"/>
    <x v="4"/>
    <s v=""/>
  </r>
  <r>
    <n v="27277687"/>
    <n v="10"/>
    <x v="0"/>
    <d v="2016-05-08T00:00:00"/>
    <d v="2016-06-16T00:00:00"/>
    <n v="3"/>
    <n v="35"/>
    <n v="405"/>
    <s v="8CFP0D200VCQ2"/>
    <s v="DB BRIDE PLEINE 3/4&quot; 600 USINE CND"/>
    <m/>
    <s v="ASTM A182 grF51/F60 / A479 grS31803/S32205"/>
    <s v="VCQ:SABEM2266_C"/>
    <n v="8"/>
    <s v="PC"/>
    <d v="2016-07-21T00:00:00"/>
    <m/>
    <m/>
    <n v="422"/>
    <m/>
    <m/>
    <s v="8CFP0D200"/>
    <n v="113.32"/>
    <n v="1"/>
    <m/>
    <n v="1.4"/>
    <n v="1.4"/>
    <m/>
    <s v="FCT Carole"/>
    <d v="2016-07-21T00:00:00"/>
    <s v=""/>
    <x v="0"/>
    <s v="27277687-10"/>
    <n v="0"/>
    <n v="10"/>
    <s v="OUI"/>
    <n v="22"/>
    <s v=""/>
    <d v="2016-05-26T00:00:00"/>
    <d v="2016-06-16T00:00:00"/>
    <x v="4"/>
    <s v=""/>
  </r>
  <r>
    <n v="27278356"/>
    <n v="10"/>
    <x v="0"/>
    <d v="2016-05-09T00:00:00"/>
    <d v="2016-05-09T00:00:00"/>
    <n v="3"/>
    <n v="35"/>
    <n v="405"/>
    <s v="8CFP0D202L3"/>
    <s v="BRIDE PLEINE 3/4&quot; 600 USINE"/>
    <m/>
    <s v="ASTM A350 grLF2"/>
    <s v="L3:SABEM2069_D"/>
    <n v="2"/>
    <s v="PC"/>
    <d v="2016-06-13T00:00:00"/>
    <m/>
    <s v="Start date in the past"/>
    <n v="424"/>
    <m/>
    <s v="Z2"/>
    <s v="8CFP0D202"/>
    <n v="0.01"/>
    <n v="1"/>
    <m/>
    <n v="1.3"/>
    <n v="1.3"/>
    <m/>
    <s v="FCT Benjamin"/>
    <d v="2016-06-13T00:00:00"/>
    <s v=""/>
    <x v="0"/>
    <s v="27278356-10"/>
    <n v="0"/>
    <n v="4"/>
    <s v="OUI"/>
    <n v="-16"/>
    <s v="RETARD PASSAGE CDE"/>
    <d v="2016-04-18T00:00:00"/>
    <d v="2016-05-09T00:00:00"/>
    <x v="2"/>
    <s v=""/>
  </r>
  <r>
    <n v="27280248"/>
    <n v="10"/>
    <x v="0"/>
    <d v="2016-05-10T00:00:00"/>
    <d v="2016-06-23T00:00:00"/>
    <n v="3"/>
    <n v="49"/>
    <n v="405"/>
    <s v="8E02GB13AVC"/>
    <s v="TE HP SHERE 02&quot; 2500  USINEE"/>
    <m/>
    <s v="ASTM A182 grF51"/>
    <s v="VC:SABEM1880_O"/>
    <n v="2"/>
    <s v="PC"/>
    <d v="2016-08-11T00:00:00"/>
    <m/>
    <m/>
    <n v="424"/>
    <m/>
    <m/>
    <s v="8E02GB13A"/>
    <n v="265.63"/>
    <n v="1"/>
    <m/>
    <n v="0.1"/>
    <n v="0.1"/>
    <m/>
    <s v="FCT Benjamin"/>
    <d v="2016-08-11T00:00:00"/>
    <s v=""/>
    <x v="0"/>
    <s v="27280248-10"/>
    <n v="0"/>
    <n v="13"/>
    <s v="OUI"/>
    <n v="29"/>
    <s v=""/>
    <d v="2016-06-02T00:00:00"/>
    <d v="2016-06-23T00:00:00"/>
    <x v="0"/>
    <s v=""/>
  </r>
  <r>
    <n v="27263727"/>
    <n v="10"/>
    <x v="1"/>
    <d v="2016-05-01T00:00:00"/>
    <d v="2016-05-19T00:00:00"/>
    <n v="3"/>
    <n v="35"/>
    <n v="468"/>
    <s v="8E02GB13CVC"/>
    <s v="TEHP SPHERE 2&quot; 2500 USINE"/>
    <m/>
    <s v="ASTM A182 grF51"/>
    <s v="VC:SABEM1880_O"/>
    <n v="1"/>
    <s v="PC"/>
    <d v="2016-06-23T00:00:00"/>
    <m/>
    <m/>
    <n v="424"/>
    <m/>
    <m/>
    <s v="8E02GB13C"/>
    <n v="242.22"/>
    <n v="1"/>
    <m/>
    <n v="4"/>
    <n v="4"/>
    <m/>
    <s v="FCT Benjamin"/>
    <d v="2016-06-23T00:00:00"/>
    <s v=""/>
    <x v="1"/>
    <s v="27263727-10"/>
    <n v="1"/>
    <n v="6"/>
    <s v="OUI"/>
    <n v="-6"/>
    <s v="RETARD PASSAGE CDE"/>
    <d v="2016-04-28T00:00:00"/>
    <d v="2016-05-19T00:00:00"/>
    <x v="3"/>
    <s v=""/>
  </r>
  <r>
    <n v="27278245"/>
    <n v="10"/>
    <x v="0"/>
    <d v="2016-05-08T00:00:00"/>
    <d v="2016-06-22T00:00:00"/>
    <m/>
    <n v="49"/>
    <n v="469"/>
    <s v="8E02GB22EVC"/>
    <s v="RONDELLE 02&quot; TE 2500 usiné"/>
    <m/>
    <s v="ASTM A182 grF51"/>
    <s v="VC:SABEM1880_O"/>
    <n v="1"/>
    <s v="PC"/>
    <d v="2016-08-10T00:00:00"/>
    <m/>
    <m/>
    <n v="425"/>
    <m/>
    <s v="Z2"/>
    <s v="8E02GB22E"/>
    <m/>
    <n v="1"/>
    <m/>
    <n v="0.1"/>
    <n v="0.1"/>
    <m/>
    <s v="FCT Nathalie"/>
    <d v="2016-08-10T00:00:00"/>
    <s v=""/>
    <x v="1"/>
    <s v="27278245-10"/>
    <n v="0"/>
    <n v="13"/>
    <s v=""/>
    <n v="42"/>
    <s v=""/>
    <d v="2016-06-01T00:00:00"/>
    <d v="2016-06-22T00:00:00"/>
    <x v="0"/>
    <s v=""/>
  </r>
  <r>
    <n v="27268662"/>
    <n v="10"/>
    <x v="0"/>
    <d v="2016-05-04T00:00:00"/>
    <d v="2016-07-11T00:00:00"/>
    <n v="3"/>
    <n v="30"/>
    <n v="405"/>
    <s v="8E02GB49AVC"/>
    <s v="TEHP RONDELLE 02&quot; 2500 USINE"/>
    <m/>
    <s v="ASTM A182 grF51"/>
    <s v="VC:SABEM1880_O"/>
    <n v="2"/>
    <s v="PC"/>
    <d v="2016-08-10T00:00:00"/>
    <m/>
    <m/>
    <n v="426"/>
    <s v="X"/>
    <m/>
    <s v="8E02GB49A"/>
    <n v="19.32"/>
    <n v="1"/>
    <m/>
    <n v="1"/>
    <n v="1"/>
    <m/>
    <s v="FCT SAV"/>
    <d v="2016-08-10T00:00:00"/>
    <s v=""/>
    <x v="0"/>
    <s v="27268662-10"/>
    <n v="1"/>
    <n v="13"/>
    <s v="OUI"/>
    <n v="47"/>
    <s v=""/>
    <d v="2016-06-20T00:00:00"/>
    <d v="2016-07-11T00:00:00"/>
    <x v="0"/>
    <s v="SAV"/>
  </r>
  <r>
    <n v="27253718"/>
    <n v="10"/>
    <x v="0"/>
    <d v="2016-04-27T00:00:00"/>
    <d v="2016-07-07T00:00:00"/>
    <n v="3"/>
    <n v="21"/>
    <n v="406"/>
    <s v="8E02GB85KVCTZ"/>
    <s v="TE SIEGE 2&quot; PN 488 USINE +REVETU T.C"/>
    <m/>
    <s v="ASTM A182 grF51 svt SABEM1880"/>
    <s v="TZ:TC SABER1528_P"/>
    <n v="2"/>
    <s v="PC"/>
    <d v="2016-07-28T00:00:00"/>
    <m/>
    <m/>
    <n v="426"/>
    <s v="X"/>
    <m/>
    <s v="8E02GB85K"/>
    <n v="121.92"/>
    <n v="1"/>
    <m/>
    <n v="1.8"/>
    <n v="1.8"/>
    <m/>
    <s v="FCT Benjamin"/>
    <d v="2016-07-28T00:00:00"/>
    <s v=""/>
    <x v="1"/>
    <s v="27253718-10"/>
    <n v="2"/>
    <n v="11"/>
    <s v=""/>
    <n v="57"/>
    <s v=""/>
    <d v="2016-06-16T00:00:00"/>
    <d v="2016-07-07T00:00:00"/>
    <x v="0"/>
    <s v=""/>
  </r>
  <r>
    <n v="27253718"/>
    <n v="20"/>
    <x v="0"/>
    <d v="2016-04-28T00:00:00"/>
    <d v="2016-07-07T00:00:00"/>
    <n v="3"/>
    <n v="21"/>
    <n v="406"/>
    <s v="8E02GC13CVCTZ"/>
    <s v="TEHP SPHERE 2&quot; 2500 USINE + TC"/>
    <m/>
    <s v="ASTM A182 grF51"/>
    <s v="TZ:TC SABER1528_P"/>
    <n v="1"/>
    <s v="PC"/>
    <d v="2016-07-28T00:00:00"/>
    <m/>
    <m/>
    <n v="426"/>
    <s v="X"/>
    <m/>
    <s v="8E02GC13C"/>
    <n v="336.96"/>
    <n v="1"/>
    <m/>
    <n v="4"/>
    <n v="4"/>
    <m/>
    <s v="FCT Nathalie"/>
    <d v="2016-07-28T00:00:00"/>
    <s v=""/>
    <x v="1"/>
    <s v="27253718-20"/>
    <n v="1"/>
    <n v="11"/>
    <s v=""/>
    <n v="57"/>
    <s v=""/>
    <d v="2016-06-16T00:00:00"/>
    <d v="2016-07-07T00:00:00"/>
    <x v="0"/>
    <s v=""/>
  </r>
  <r>
    <n v="27213103"/>
    <n v="10"/>
    <x v="1"/>
    <d v="2016-04-10T00:00:00"/>
    <d v="2016-04-12T00:00:00"/>
    <n v="3"/>
    <n v="42"/>
    <n v="468"/>
    <s v="8E02JB13CCVBG-C1"/>
    <s v="TE SPHERE 02&quot; API 15000 USINE CND"/>
    <m/>
    <s v="ASTM A182 grF53/F55 + EN.10204_3.2"/>
    <s v="VBG:SABEM2354_A"/>
    <n v="12"/>
    <s v="PC"/>
    <d v="2016-05-24T00:00:00"/>
    <m/>
    <s v="Start date in the past"/>
    <n v="423"/>
    <s v="X"/>
    <s v="Z2"/>
    <s v="8E02JB13CC"/>
    <n v="0.01"/>
    <n v="1"/>
    <m/>
    <n v="6.9"/>
    <n v="6.9"/>
    <m/>
    <s v="FCT Thomas"/>
    <d v="2016-05-24T00:00:00"/>
    <s v=""/>
    <x v="1"/>
    <s v="27213103-10"/>
    <n v="4"/>
    <n v="1"/>
    <s v="OUI"/>
    <n v="-43"/>
    <s v="RETARD PASSAGE CDE"/>
    <d v="2016-03-22T00:00:00"/>
    <d v="2016-04-12T00:00:00"/>
    <x v="1"/>
    <s v=""/>
  </r>
  <r>
    <n v="27277665"/>
    <n v="10"/>
    <x v="0"/>
    <d v="2016-05-08T00:00:00"/>
    <d v="2016-06-22T00:00:00"/>
    <m/>
    <n v="42"/>
    <n v="407"/>
    <s v="8C24FB22CBPG"/>
    <s v="DB RACLEUR 24&quot; 1500"/>
    <m/>
    <s v="PTFE + 15% GR"/>
    <s v="PG:(NO SPEC)_"/>
    <n v="4"/>
    <s v="PC"/>
    <d v="2016-08-03T00:00:00"/>
    <m/>
    <m/>
    <n v="425"/>
    <m/>
    <s v="Z2"/>
    <s v="8C24FB22CB"/>
    <m/>
    <n v="1"/>
    <m/>
    <n v="0.1"/>
    <n v="0.1"/>
    <m/>
    <s v="FCT Nathalie"/>
    <d v="2016-08-03T00:00:00"/>
    <s v=""/>
    <x v="3"/>
    <s v="27277665-10"/>
    <n v="0"/>
    <n v="12"/>
    <s v=""/>
    <n v="42"/>
    <s v=""/>
    <d v="2016-06-01T00:00:00"/>
    <d v="2016-06-22T00:00:00"/>
    <x v="0"/>
    <s v=""/>
  </r>
  <r>
    <n v="27251498"/>
    <n v="10"/>
    <x v="1"/>
    <d v="2016-04-24T00:00:00"/>
    <d v="2016-06-17T00:00:00"/>
    <n v="3"/>
    <n v="35"/>
    <n v="405"/>
    <s v="8C28AB11CARES1"/>
    <s v="DB CORPS 28&quot; 150 USINE CND"/>
    <m/>
    <s v="ASTM A351 grCK-3MCuN (6%Mo)"/>
    <s v="RES:SABEM2271_B"/>
    <n v="2"/>
    <s v="PC"/>
    <d v="2016-07-22T00:00:00"/>
    <m/>
    <m/>
    <n v="422"/>
    <m/>
    <s v="Z2"/>
    <s v="8C28AB11CA"/>
    <n v="0.01"/>
    <n v="1"/>
    <m/>
    <n v="920"/>
    <n v="920"/>
    <m/>
    <s v="FCT Carole"/>
    <d v="2016-07-22T00:00:00"/>
    <s v=""/>
    <x v="0"/>
    <s v="27251498-10"/>
    <n v="2"/>
    <n v="10"/>
    <s v="OUI"/>
    <n v="23"/>
    <s v=""/>
    <d v="2016-05-27T00:00:00"/>
    <d v="2016-06-17T00:00:00"/>
    <x v="5"/>
    <s v=""/>
  </r>
  <r>
    <n v="27251499"/>
    <n v="10"/>
    <x v="1"/>
    <d v="2016-04-24T00:00:00"/>
    <d v="2016-06-17T00:00:00"/>
    <n v="3"/>
    <n v="35"/>
    <n v="405"/>
    <s v="8C28AB12CARES1"/>
    <s v="DB FLASQUE 28&quot; 150 USINE CND"/>
    <m/>
    <s v="ASTM A351 grCK-3MCuN (6%Mo)"/>
    <s v="RES:SABEM2271_B"/>
    <n v="2"/>
    <s v="PC"/>
    <d v="2016-07-22T00:00:00"/>
    <m/>
    <m/>
    <n v="422"/>
    <m/>
    <s v="Z2"/>
    <s v="8C28AB12CA"/>
    <n v="0.01"/>
    <n v="1"/>
    <m/>
    <n v="569.6"/>
    <n v="569.6"/>
    <m/>
    <s v="FCT Carole"/>
    <d v="2016-07-22T00:00:00"/>
    <s v=""/>
    <x v="0"/>
    <s v="27251499-10"/>
    <n v="2"/>
    <n v="10"/>
    <s v="OUI"/>
    <n v="23"/>
    <s v=""/>
    <d v="2016-05-27T00:00:00"/>
    <d v="2016-06-17T00:00:00"/>
    <x v="5"/>
    <s v=""/>
  </r>
  <r>
    <n v="27277669"/>
    <n v="10"/>
    <x v="0"/>
    <d v="2016-05-08T00:00:00"/>
    <d v="2016-05-26T00:00:00"/>
    <n v="3"/>
    <n v="35"/>
    <n v="405"/>
    <s v="8C28BB17CAUN1"/>
    <s v="DB AXE SUP. 28&quot; 300 USINE CND"/>
    <m/>
    <s v="ASTM A182 grF44 / A479 grS31254"/>
    <s v="UN:SABEM1689_B"/>
    <n v="2"/>
    <s v="PC"/>
    <d v="2016-06-30T00:00:00"/>
    <m/>
    <m/>
    <n v="422"/>
    <m/>
    <s v="Z2"/>
    <s v="8C28BB17CA"/>
    <n v="0.01"/>
    <n v="1"/>
    <m/>
    <n v="40.799999999999997"/>
    <n v="40.799999999999997"/>
    <m/>
    <s v="FCT Carole"/>
    <d v="2016-06-30T00:00:00"/>
    <s v=""/>
    <x v="0"/>
    <s v="27277669-10"/>
    <n v="0"/>
    <n v="7"/>
    <s v="OUI"/>
    <n v="1"/>
    <s v=""/>
    <d v="2016-05-05T00:00:00"/>
    <d v="2016-05-26T00:00:00"/>
    <x v="2"/>
    <s v=""/>
  </r>
  <r>
    <n v="27277670"/>
    <n v="10"/>
    <x v="0"/>
    <d v="2016-05-08T00:00:00"/>
    <d v="2016-05-26T00:00:00"/>
    <n v="3"/>
    <n v="35"/>
    <n v="405"/>
    <s v="8C28BB19CAUN1"/>
    <s v="DB AXE INF. 28&quot; 300 USINE CND"/>
    <m/>
    <s v="ASTM A182 grF44 / A479 grS31254"/>
    <s v="UN:SABEM1689_B"/>
    <n v="2"/>
    <s v="PC"/>
    <d v="2016-06-30T00:00:00"/>
    <m/>
    <m/>
    <n v="422"/>
    <m/>
    <s v="Z2"/>
    <s v="8C28BB19CA"/>
    <n v="0.01"/>
    <n v="1"/>
    <m/>
    <n v="25.9"/>
    <n v="25.9"/>
    <m/>
    <s v="FCT Carole"/>
    <d v="2016-06-30T00:00:00"/>
    <s v=""/>
    <x v="0"/>
    <s v="27277670-10"/>
    <n v="0"/>
    <n v="7"/>
    <s v="OUI"/>
    <n v="1"/>
    <s v=""/>
    <d v="2016-05-05T00:00:00"/>
    <d v="2016-05-26T00:00:00"/>
    <x v="2"/>
    <s v=""/>
  </r>
  <r>
    <n v="27277671"/>
    <n v="10"/>
    <x v="0"/>
    <d v="2016-05-08T00:00:00"/>
    <d v="2016-05-26T00:00:00"/>
    <n v="3"/>
    <n v="35"/>
    <n v="405"/>
    <s v="8C28DB22CCREC"/>
    <s v="DB BAGUE ARRET SIEGE 28&quot; 600 USINE"/>
    <m/>
    <s v="ASTM A351 grCK-3MCuN (centrifugated)"/>
    <s v="REC:SABEM2271_B"/>
    <n v="4"/>
    <s v="PC"/>
    <d v="2016-06-30T00:00:00"/>
    <m/>
    <m/>
    <n v="422"/>
    <m/>
    <s v="Z2"/>
    <s v="8C28DB22CC"/>
    <n v="0.01"/>
    <n v="1"/>
    <m/>
    <n v="4.0999999999999996"/>
    <n v="4.0999999999999996"/>
    <m/>
    <s v="FCT Carole"/>
    <d v="2016-06-30T00:00:00"/>
    <s v=""/>
    <x v="0"/>
    <s v="27277671-10"/>
    <n v="0"/>
    <n v="7"/>
    <s v="OUI"/>
    <n v="1"/>
    <s v=""/>
    <d v="2016-05-05T00:00:00"/>
    <d v="2016-05-26T00:00:00"/>
    <x v="2"/>
    <s v=""/>
  </r>
  <r>
    <n v="27277673"/>
    <n v="10"/>
    <x v="0"/>
    <d v="2016-05-08T00:00:00"/>
    <d v="2016-06-03T00:00:00"/>
    <m/>
    <n v="42"/>
    <n v="469"/>
    <s v="8C3GGB25BUN"/>
    <s v="DB CARRE ENTRAINEMENT 20 LG130 Ø15"/>
    <m/>
    <s v="ASTM A182 grF44 / A479 grS31254"/>
    <s v="UN:SABEM1689_B"/>
    <n v="4"/>
    <s v="PC"/>
    <d v="2016-07-15T00:00:00"/>
    <m/>
    <m/>
    <n v="425"/>
    <m/>
    <s v="Z2"/>
    <s v="8C3GGB25B"/>
    <n v="0.01"/>
    <n v="1"/>
    <m/>
    <n v="0.4"/>
    <n v="0.4"/>
    <m/>
    <s v="FCT Nathalie"/>
    <d v="2016-07-15T00:00:00"/>
    <s v=""/>
    <x v="1"/>
    <s v="27277673-10"/>
    <n v="0"/>
    <n v="9"/>
    <s v=""/>
    <n v="23"/>
    <s v=""/>
    <d v="2016-05-13T00:00:00"/>
    <d v="2016-06-03T00:00:00"/>
    <x v="4"/>
    <s v=""/>
  </r>
  <r>
    <n v="27277674"/>
    <n v="10"/>
    <x v="0"/>
    <d v="2016-05-08T00:00:00"/>
    <d v="2016-07-20T00:00:00"/>
    <m/>
    <n v="42"/>
    <n v="469"/>
    <s v="8C3GGB25BUN"/>
    <s v="DB CARRE ENTRAINEMENT 20 LG130 Ø15"/>
    <m/>
    <s v="ASTM A182 grF44 / A479 grS31254"/>
    <s v="UN:SABEM1689_B"/>
    <n v="24"/>
    <s v="PC"/>
    <d v="2016-08-31T00:00:00"/>
    <m/>
    <m/>
    <n v="425"/>
    <m/>
    <s v="Z2"/>
    <s v="8C3GGB25B"/>
    <n v="0.01"/>
    <n v="1"/>
    <m/>
    <n v="0.4"/>
    <n v="0.4"/>
    <m/>
    <s v="FCT Nathalie"/>
    <d v="2016-08-31T00:00:00"/>
    <s v=""/>
    <x v="1"/>
    <s v="27277674-10"/>
    <n v="0"/>
    <n v="16"/>
    <s v=""/>
    <n v="70"/>
    <s v=""/>
    <d v="2016-06-29T00:00:00"/>
    <d v="2016-07-20T00:00:00"/>
    <x v="0"/>
    <s v=""/>
  </r>
  <r>
    <n v="27280012"/>
    <n v="10"/>
    <x v="0"/>
    <d v="2016-05-09T00:00:00"/>
    <d v="2016-07-15T00:00:00"/>
    <m/>
    <n v="42"/>
    <n v="469"/>
    <s v="8C3GGB25BVC"/>
    <s v="DB CARRE ENTRAINEMENT 20 LG130 Ø15"/>
    <m/>
    <s v="ASTM A182 grF51"/>
    <s v="VC:SABEM1880_O"/>
    <n v="16"/>
    <s v="PC"/>
    <d v="2016-08-26T00:00:00"/>
    <m/>
    <m/>
    <n v="425"/>
    <m/>
    <m/>
    <s v="8C3GGB25B"/>
    <n v="50.95"/>
    <n v="1"/>
    <m/>
    <n v="0.1"/>
    <n v="0.1"/>
    <m/>
    <s v="FCT Nathalie"/>
    <d v="2016-08-26T00:00:00"/>
    <s v=""/>
    <x v="1"/>
    <s v="27280012-10"/>
    <n v="0"/>
    <n v="15"/>
    <s v=""/>
    <n v="65"/>
    <s v=""/>
    <d v="2016-06-24T00:00:00"/>
    <d v="2016-07-15T00:00:00"/>
    <x v="0"/>
    <s v=""/>
  </r>
  <r>
    <n v="27277678"/>
    <n v="10"/>
    <x v="0"/>
    <d v="2016-05-08T00:00:00"/>
    <d v="2016-07-20T00:00:00"/>
    <m/>
    <n v="42"/>
    <n v="469"/>
    <s v="8C3GGB52AUN"/>
    <s v="DB ERGOT Ø15 LG29"/>
    <m/>
    <s v="ASTM A182 grF44 / A479 grS31254"/>
    <s v="UN:SABEM1689_B"/>
    <n v="24"/>
    <s v="PC"/>
    <d v="2016-08-31T00:00:00"/>
    <m/>
    <m/>
    <n v="425"/>
    <m/>
    <s v="Z2"/>
    <s v="8C3GGB52A"/>
    <n v="0.01"/>
    <n v="1"/>
    <m/>
    <n v="0.1"/>
    <n v="0.1"/>
    <m/>
    <s v="FCT Nathalie"/>
    <d v="2016-08-31T00:00:00"/>
    <s v=""/>
    <x v="1"/>
    <s v="27277678-10"/>
    <n v="0"/>
    <n v="16"/>
    <s v=""/>
    <n v="70"/>
    <s v=""/>
    <d v="2016-06-29T00:00:00"/>
    <d v="2016-07-20T00:00:00"/>
    <x v="0"/>
    <s v=""/>
  </r>
  <r>
    <n v="27277677"/>
    <n v="10"/>
    <x v="0"/>
    <d v="2016-05-08T00:00:00"/>
    <d v="2016-06-03T00:00:00"/>
    <m/>
    <n v="42"/>
    <n v="469"/>
    <s v="8C3GGB52AUN"/>
    <s v="DB ERGOT Ø15 LG29"/>
    <m/>
    <s v="ASTM A182 grF44 / A479 grS31254"/>
    <s v="UN:SABEM1689_B"/>
    <n v="4"/>
    <s v="PC"/>
    <d v="2016-07-15T00:00:00"/>
    <m/>
    <m/>
    <n v="425"/>
    <m/>
    <s v="Z2"/>
    <s v="8C3GGB52A"/>
    <n v="0.01"/>
    <n v="1"/>
    <m/>
    <n v="0.1"/>
    <n v="0.1"/>
    <m/>
    <s v="FCT Nathalie"/>
    <d v="2016-07-15T00:00:00"/>
    <s v=""/>
    <x v="1"/>
    <s v="27277677-10"/>
    <n v="0"/>
    <n v="9"/>
    <s v=""/>
    <n v="23"/>
    <s v=""/>
    <d v="2016-05-13T00:00:00"/>
    <d v="2016-06-03T00:00:00"/>
    <x v="4"/>
    <s v=""/>
  </r>
  <r>
    <n v="27280013"/>
    <n v="10"/>
    <x v="0"/>
    <d v="2016-05-09T00:00:00"/>
    <d v="2016-07-15T00:00:00"/>
    <m/>
    <n v="42"/>
    <n v="469"/>
    <s v="8C3GGB52AVC"/>
    <s v="DB ERGOT Ø15 LG29"/>
    <m/>
    <s v="ASTM A182 grF51"/>
    <s v="VC:SABEM1880_O"/>
    <n v="16"/>
    <s v="PC"/>
    <d v="2016-08-26T00:00:00"/>
    <m/>
    <m/>
    <n v="425"/>
    <m/>
    <m/>
    <s v="8C3GGB52A"/>
    <n v="13.19"/>
    <n v="1"/>
    <m/>
    <n v="0.1"/>
    <n v="0.1"/>
    <m/>
    <s v="FCT Nathalie"/>
    <d v="2016-08-26T00:00:00"/>
    <s v=""/>
    <x v="1"/>
    <s v="27280013-10"/>
    <n v="0"/>
    <n v="15"/>
    <s v=""/>
    <n v="65"/>
    <s v=""/>
    <d v="2016-06-24T00:00:00"/>
    <d v="2016-07-15T00:00:00"/>
    <x v="0"/>
    <s v=""/>
  </r>
  <r>
    <n v="27277680"/>
    <n v="10"/>
    <x v="0"/>
    <d v="2016-05-08T00:00:00"/>
    <d v="2016-07-29T00:00:00"/>
    <m/>
    <n v="42"/>
    <n v="469"/>
    <s v="8C3GGB52AYF"/>
    <s v="ERGOT Ø15 LG29"/>
    <m/>
    <s v="ASTM B446/B564 gr. N 06625"/>
    <s v="YF:SABEM1896_G"/>
    <n v="2"/>
    <s v="PC"/>
    <d v="2016-09-09T00:00:00"/>
    <m/>
    <m/>
    <n v="425"/>
    <m/>
    <m/>
    <s v="8C3GGB52A"/>
    <n v="38.5"/>
    <n v="1"/>
    <m/>
    <n v="0.1"/>
    <n v="0.1"/>
    <m/>
    <s v="FCT Nathalie"/>
    <d v="2016-09-09T00:00:00"/>
    <s v=""/>
    <x v="1"/>
    <s v="27277680-10"/>
    <n v="0"/>
    <n v="17"/>
    <s v=""/>
    <n v="79"/>
    <s v=""/>
    <d v="2016-07-08T00:00:00"/>
    <d v="2016-07-29T00:00:00"/>
    <x v="0"/>
    <s v=""/>
  </r>
  <r>
    <n v="27277681"/>
    <n v="10"/>
    <x v="0"/>
    <d v="2016-05-08T00:00:00"/>
    <d v="2016-06-24T00:00:00"/>
    <n v="3"/>
    <n v="35"/>
    <n v="405"/>
    <s v="8C4FFB16PVCQ"/>
    <s v="DB COUVERCLE 08&quot; 1500 USINE"/>
    <m/>
    <s v="ASTM A182 grF51/F60 / A479 grS31803/S32205"/>
    <s v="VCQ:SABEM2266_C"/>
    <n v="1"/>
    <s v="PC"/>
    <d v="2016-07-29T00:00:00"/>
    <m/>
    <m/>
    <n v="422"/>
    <m/>
    <s v="Z2"/>
    <s v="8C4FFB16P"/>
    <n v="0.01"/>
    <n v="1"/>
    <m/>
    <n v="0.9"/>
    <n v="0.9"/>
    <m/>
    <s v="FCT Carole"/>
    <d v="2016-07-29T00:00:00"/>
    <s v=""/>
    <x v="0"/>
    <s v="27277681-10"/>
    <n v="0"/>
    <n v="11"/>
    <s v="OUI"/>
    <n v="30"/>
    <s v=""/>
    <d v="2016-06-03T00:00:00"/>
    <d v="2016-06-24T00:00:00"/>
    <x v="0"/>
    <s v=""/>
  </r>
  <r>
    <n v="27277991"/>
    <n v="10"/>
    <x v="0"/>
    <d v="2016-05-08T00:00:00"/>
    <d v="2016-08-04T00:00:00"/>
    <n v="3"/>
    <n v="35"/>
    <n v="468"/>
    <s v="8C14DB50CBUK1"/>
    <s v="DB SIEGE 14&quot; 600 USINE"/>
    <m/>
    <s v="ASTM A182 grF51"/>
    <s v="UK:SABEM2253_C"/>
    <n v="6"/>
    <s v="PC"/>
    <d v="2016-09-08T00:00:00"/>
    <m/>
    <m/>
    <n v="422"/>
    <m/>
    <s v="Z2"/>
    <s v="8C14DB50CB"/>
    <n v="0.01"/>
    <n v="1"/>
    <m/>
    <n v="7.6"/>
    <n v="7.6"/>
    <m/>
    <s v="FCT Carole"/>
    <d v="2016-09-08T00:00:00"/>
    <s v=""/>
    <x v="1"/>
    <s v="27277991-10"/>
    <n v="0"/>
    <n v="17"/>
    <s v="OUI"/>
    <n v="71"/>
    <s v=""/>
    <d v="2016-07-14T00:00:00"/>
    <d v="2016-08-04T00:00:00"/>
    <x v="0"/>
    <s v=""/>
  </r>
  <r>
    <n v="27206190"/>
    <n v="10"/>
    <x v="0"/>
    <d v="2016-04-08T00:00:00"/>
    <d v="2016-04-08T00:00:00"/>
    <n v="3"/>
    <n v="14"/>
    <n v="406"/>
    <s v="8C10EB85CDUAT7"/>
    <s v="DB SIEGE 10&quot; 900 USINE + TC"/>
    <m/>
    <s v="ASTM A182 gr F51 Svt SABEM 1129"/>
    <s v="T7:TC SABER1531_I"/>
    <n v="6"/>
    <s v="PC"/>
    <d v="2016-04-29T00:00:00"/>
    <d v="2014-09-08T00:00:00"/>
    <s v="Reschedule in(08.09.14/25.08.14)"/>
    <n v="424"/>
    <s v="X"/>
    <m/>
    <s v="8C10EB85CD"/>
    <s v=" 1.050,13"/>
    <n v="1"/>
    <m/>
    <n v="7.6"/>
    <n v="7.6"/>
    <m/>
    <s v="CN21781-10"/>
    <d v="2014-08-25T00:00:00"/>
    <s v="URGENT/REORDO"/>
    <x v="1"/>
    <s v="27206190-10"/>
    <n v="4"/>
    <n v="-90"/>
    <s v=""/>
    <n v="-33"/>
    <s v="RETARD PASSAGE CDE"/>
    <d v="2014-07-21T00:00:00"/>
    <d v="2014-08-11T00:00:00"/>
    <x v="2"/>
    <s v=""/>
  </r>
  <r>
    <n v="27268597"/>
    <n v="10"/>
    <x v="0"/>
    <d v="2016-05-04T00:00:00"/>
    <d v="2016-07-20T00:00:00"/>
    <n v="3"/>
    <n v="21"/>
    <n v="406"/>
    <s v="8C10EB85QVCTZ"/>
    <s v="DB SIEGE 10&quot; 900 USINE+ REVETU T.C"/>
    <m/>
    <s v="ASTM A182 grF51 svt SABEM1880"/>
    <s v="TZ:TC SABER1528_P"/>
    <n v="2"/>
    <s v="PC"/>
    <d v="2016-08-10T00:00:00"/>
    <m/>
    <m/>
    <n v="426"/>
    <s v="X"/>
    <s v="Z2"/>
    <s v="8C10EB85Q"/>
    <n v="1"/>
    <n v="1"/>
    <m/>
    <n v="4.7"/>
    <n v="4.7"/>
    <m/>
    <s v="FCT SAV"/>
    <d v="2016-08-10T00:00:00"/>
    <s v=""/>
    <x v="1"/>
    <s v="27268597-10"/>
    <n v="1"/>
    <n v="13"/>
    <s v=""/>
    <n v="70"/>
    <s v=""/>
    <d v="2016-06-29T00:00:00"/>
    <d v="2016-07-20T00:00:00"/>
    <x v="0"/>
    <s v="SAV"/>
  </r>
  <r>
    <n v="27277281"/>
    <n v="10"/>
    <x v="0"/>
    <d v="2016-05-08T00:00:00"/>
    <d v="2016-08-05T00:00:00"/>
    <n v="3"/>
    <n v="35"/>
    <n v="405"/>
    <s v="8C10FB17MYF"/>
    <s v="DB AXE SUP. 10&quot; 1500  USINE"/>
    <m/>
    <s v="ASTM B446/B564 gr. N 06625"/>
    <s v="YF:SABEM1896_G"/>
    <n v="1"/>
    <s v="PC"/>
    <d v="2016-09-09T00:00:00"/>
    <m/>
    <m/>
    <n v="426"/>
    <m/>
    <s v="Z2"/>
    <s v="8C10FB17M"/>
    <m/>
    <n v="1"/>
    <m/>
    <n v="15"/>
    <n v="15"/>
    <m/>
    <s v="FCT SAV"/>
    <d v="2016-09-09T00:00:00"/>
    <s v=""/>
    <x v="0"/>
    <s v="27277281-10"/>
    <n v="0"/>
    <n v="17"/>
    <s v="OUI"/>
    <n v="72"/>
    <s v=""/>
    <d v="2016-07-15T00:00:00"/>
    <d v="2016-08-05T00:00:00"/>
    <x v="0"/>
    <s v="SAV"/>
  </r>
  <r>
    <n v="27277282"/>
    <n v="10"/>
    <x v="0"/>
    <d v="2016-05-08T00:00:00"/>
    <d v="2016-08-05T00:00:00"/>
    <n v="3"/>
    <n v="35"/>
    <n v="405"/>
    <s v="8C10FB19MYF"/>
    <s v="DB AXE INF. 10&quot; 1500  USINE"/>
    <m/>
    <s v="ASTM B446/B564 gr. N 06625"/>
    <s v="YF:SABEM1896_G"/>
    <n v="1"/>
    <s v="PC"/>
    <d v="2016-09-09T00:00:00"/>
    <m/>
    <m/>
    <n v="426"/>
    <m/>
    <s v="Z2"/>
    <s v="8C10FB19M"/>
    <m/>
    <n v="1"/>
    <m/>
    <n v="10"/>
    <n v="10"/>
    <m/>
    <s v="FCT SAV"/>
    <d v="2016-09-09T00:00:00"/>
    <s v=""/>
    <x v="0"/>
    <s v="27277282-10"/>
    <n v="0"/>
    <n v="17"/>
    <s v="OUI"/>
    <n v="72"/>
    <s v=""/>
    <d v="2016-07-15T00:00:00"/>
    <d v="2016-08-05T00:00:00"/>
    <x v="0"/>
    <s v="SAV"/>
  </r>
  <r>
    <n v="26843725"/>
    <n v="10"/>
    <x v="1"/>
    <d v="2015-11-22T00:00:00"/>
    <d v="2016-04-13T00:00:00"/>
    <m/>
    <n v="42"/>
    <n v="469"/>
    <s v="8C10FB47CBU0"/>
    <s v="DB BAGUE D'ARRET TIROIR 10&quot; 1500"/>
    <m/>
    <s v="ASTM A240 grS31803 (plates)"/>
    <s v="U0:ASTM_LAST EDTN"/>
    <n v="4"/>
    <s v="PC"/>
    <d v="2016-05-25T00:00:00"/>
    <d v="2016-06-16T00:00:00"/>
    <s v="Reschedule out(16.06.16/02.06.16)"/>
    <n v="425"/>
    <m/>
    <m/>
    <s v="8C10FB47CB"/>
    <n v="0.01"/>
    <n v="1"/>
    <m/>
    <n v="0.9"/>
    <n v="0.9"/>
    <m/>
    <s v="FCT Nathalie"/>
    <d v="2016-05-25T00:00:00"/>
    <s v=""/>
    <x v="1"/>
    <s v="26843725-10"/>
    <n v="24"/>
    <n v="2"/>
    <s v=""/>
    <n v="-28"/>
    <s v="RETARD PASSAGE CDE"/>
    <d v="2016-03-23T00:00:00"/>
    <d v="2016-04-13T00:00:00"/>
    <x v="1"/>
    <s v=""/>
  </r>
  <r>
    <n v="26843724"/>
    <n v="10"/>
    <x v="1"/>
    <d v="2015-11-22T00:00:00"/>
    <d v="2016-03-02T00:00:00"/>
    <m/>
    <n v="42"/>
    <n v="469"/>
    <s v="8C10FB47CBU0"/>
    <s v="DB BAGUE D'ARRET TIROIR 10&quot; 1500"/>
    <m/>
    <s v="ASTM A240 grS31803 (plates)"/>
    <s v="U0:ASTM_LAST EDTN"/>
    <n v="10"/>
    <s v="PC"/>
    <d v="2016-04-13T00:00:00"/>
    <d v="2016-05-26T00:00:00"/>
    <s v="Reschedule out(26.05.16/11.05.16)"/>
    <n v="425"/>
    <m/>
    <m/>
    <s v="8C10FB47CB"/>
    <n v="0.01"/>
    <n v="1"/>
    <m/>
    <n v="0.9"/>
    <n v="0.9"/>
    <m/>
    <s v="FCT Nathalie"/>
    <d v="2016-04-13T00:00:00"/>
    <s v=""/>
    <x v="1"/>
    <s v="26843724-10"/>
    <n v="24"/>
    <n v="-4"/>
    <s v=""/>
    <n v="-70"/>
    <s v="RETARD PASSAGE CDE"/>
    <d v="2016-02-10T00:00:00"/>
    <d v="2016-03-02T00:00:00"/>
    <x v="1"/>
    <s v=""/>
  </r>
  <r>
    <n v="27277591"/>
    <n v="10"/>
    <x v="0"/>
    <d v="2016-05-08T00:00:00"/>
    <d v="2016-05-13T00:00:00"/>
    <n v="3"/>
    <n v="35"/>
    <n v="405"/>
    <s v="8C112BB15CAVCQ1"/>
    <s v="DB CHAPEAU Ø112 300 USINE CND"/>
    <m/>
    <s v="ASTM A182 grF51/F60 / A479 grS31803/S32205"/>
    <s v="VCQ:SABEM2266_C"/>
    <n v="2"/>
    <s v="PC"/>
    <d v="2016-06-20T00:00:00"/>
    <m/>
    <m/>
    <n v="422"/>
    <m/>
    <s v="Z2"/>
    <s v="8C112BB15CA"/>
    <m/>
    <n v="1"/>
    <m/>
    <n v="4.4000000000000004"/>
    <n v="4.4000000000000004"/>
    <m/>
    <s v="FCT Carole"/>
    <d v="2016-06-20T00:00:00"/>
    <s v=""/>
    <x v="0"/>
    <s v="27277591-10"/>
    <n v="0"/>
    <n v="5"/>
    <s v="OUI"/>
    <n v="-12"/>
    <s v="RETARD PASSAGE CDE"/>
    <d v="2016-04-25T00:00:00"/>
    <d v="2016-05-16T00:00:00"/>
    <x v="2"/>
    <s v=""/>
  </r>
  <r>
    <n v="27277592"/>
    <n v="10"/>
    <x v="0"/>
    <d v="2016-05-08T00:00:00"/>
    <d v="2016-05-13T00:00:00"/>
    <n v="3"/>
    <n v="35"/>
    <n v="405"/>
    <s v="8C112DB15CAVCQ1"/>
    <s v="DB CHAPEAU Ø112 600 USINE CND"/>
    <m/>
    <s v="ASTM A182 grF51/F60 / A479 grS31803/S32205"/>
    <s v="VCQ:SABEM2266_C"/>
    <n v="8"/>
    <s v="PC"/>
    <d v="2016-06-17T00:00:00"/>
    <m/>
    <m/>
    <n v="422"/>
    <m/>
    <s v="Z2"/>
    <s v="8C112DB15CA"/>
    <n v="0.01"/>
    <n v="1"/>
    <m/>
    <n v="5"/>
    <n v="5"/>
    <m/>
    <s v="FCT Carole"/>
    <d v="2016-06-17T00:00:00"/>
    <s v=""/>
    <x v="0"/>
    <s v="27277592-10"/>
    <n v="0"/>
    <n v="5"/>
    <s v="OUI"/>
    <n v="-12"/>
    <s v="RETARD PASSAGE CDE"/>
    <d v="2016-04-22T00:00:00"/>
    <d v="2016-05-13T00:00:00"/>
    <x v="2"/>
    <s v=""/>
  </r>
  <r>
    <n v="27280035"/>
    <n v="10"/>
    <x v="0"/>
    <d v="2016-05-09T00:00:00"/>
    <d v="2016-06-03T00:00:00"/>
    <m/>
    <n v="147"/>
    <n v="404"/>
    <s v="8C12AB11CFWGS1"/>
    <s v="DB CORPS 12&quot; 150 USINE CND"/>
    <m/>
    <s v="ASTM A890 / A995 gr4A"/>
    <s v="WGS:SABEM2263_C"/>
    <n v="2"/>
    <s v="PC"/>
    <d v="2016-10-28T00:00:00"/>
    <m/>
    <m/>
    <n v="422"/>
    <m/>
    <m/>
    <s v="8C12AB11CF"/>
    <s v=" 5.534,74"/>
    <n v="1"/>
    <m/>
    <n v="140.80000000000001"/>
    <n v="140.80000000000001"/>
    <m/>
    <s v="FCT Carole"/>
    <d v="2016-10-28T00:00:00"/>
    <s v=""/>
    <x v="4"/>
    <s v="27280035-10"/>
    <n v="0"/>
    <n v="24"/>
    <s v=""/>
    <n v="23"/>
    <s v=""/>
    <d v="2016-05-13T00:00:00"/>
    <d v="2016-06-03T00:00:00"/>
    <x v="4"/>
    <s v=""/>
  </r>
  <r>
    <n v="27280036"/>
    <n v="10"/>
    <x v="0"/>
    <d v="2016-05-09T00:00:00"/>
    <d v="2016-06-03T00:00:00"/>
    <m/>
    <n v="147"/>
    <n v="404"/>
    <s v="8C12AB12CEWGS1"/>
    <s v="DB FLASQUE 12&quot; 150 USINE CND"/>
    <m/>
    <s v="ASTM A890 / A995 gr4A"/>
    <s v="WGS:SABEM2263_C"/>
    <n v="2"/>
    <s v="PC"/>
    <d v="2016-10-28T00:00:00"/>
    <m/>
    <m/>
    <n v="422"/>
    <m/>
    <m/>
    <s v="8C12AB12CE"/>
    <s v=" 3.711,93"/>
    <n v="1"/>
    <m/>
    <n v="92.4"/>
    <n v="92.4"/>
    <m/>
    <s v="FCT Carole"/>
    <d v="2016-10-28T00:00:00"/>
    <s v=""/>
    <x v="4"/>
    <s v="27280036-10"/>
    <n v="0"/>
    <n v="24"/>
    <s v=""/>
    <n v="23"/>
    <s v=""/>
    <d v="2016-05-13T00:00:00"/>
    <d v="2016-06-03T00:00:00"/>
    <x v="4"/>
    <s v=""/>
  </r>
  <r>
    <n v="27263311"/>
    <n v="10"/>
    <x v="1"/>
    <d v="2016-05-01T00:00:00"/>
    <d v="2016-05-13T00:00:00"/>
    <n v="3"/>
    <n v="35"/>
    <n v="405"/>
    <s v="8C12BB17CCUK1"/>
    <s v="DB AXE SUPERIEUR 12&quot; 300 USINE"/>
    <m/>
    <s v="ASTM A182 grF51"/>
    <s v="UK:SABEM2253_C"/>
    <n v="2"/>
    <s v="PC"/>
    <d v="2016-06-20T00:00:00"/>
    <m/>
    <m/>
    <n v="422"/>
    <m/>
    <s v="Z2"/>
    <s v="8C12BB17CC"/>
    <m/>
    <n v="1"/>
    <m/>
    <n v="21"/>
    <n v="21"/>
    <m/>
    <s v="FCT Carole"/>
    <d v="2016-06-20T00:00:00"/>
    <s v=""/>
    <x v="0"/>
    <s v="27263311-10"/>
    <n v="1"/>
    <n v="5"/>
    <s v="OUI"/>
    <n v="-12"/>
    <s v="RETARD PASSAGE CDE"/>
    <d v="2016-04-25T00:00:00"/>
    <d v="2016-05-16T00:00:00"/>
    <x v="3"/>
    <s v=""/>
  </r>
  <r>
    <n v="27280008"/>
    <n v="10"/>
    <x v="0"/>
    <d v="2016-05-09T00:00:00"/>
    <d v="2016-07-22T00:00:00"/>
    <n v="3"/>
    <n v="35"/>
    <n v="405"/>
    <s v="8C12BB17PUK2"/>
    <s v="DB AXE SUP. 12&quot; 300 USINE"/>
    <m/>
    <s v="ASTM A182 grF51"/>
    <s v="UK:SABEM2253_C"/>
    <n v="13"/>
    <s v="PC"/>
    <d v="2016-08-26T00:00:00"/>
    <m/>
    <m/>
    <n v="422"/>
    <m/>
    <m/>
    <s v="8C12BB17P"/>
    <n v="245.46"/>
    <n v="1"/>
    <m/>
    <n v="9.9"/>
    <n v="9.9"/>
    <m/>
    <s v="FCT Carole"/>
    <d v="2016-08-26T00:00:00"/>
    <s v=""/>
    <x v="0"/>
    <s v="27280008-10"/>
    <n v="0"/>
    <n v="15"/>
    <s v="OUI"/>
    <n v="58"/>
    <s v=""/>
    <d v="2016-07-01T00:00:00"/>
    <d v="2016-07-22T00:00:00"/>
    <x v="0"/>
    <s v=""/>
  </r>
  <r>
    <n v="27263313"/>
    <n v="10"/>
    <x v="1"/>
    <d v="2016-05-01T00:00:00"/>
    <d v="2016-05-13T00:00:00"/>
    <n v="3"/>
    <n v="35"/>
    <n v="405"/>
    <s v="8C12BB19CBUK1"/>
    <s v="DB AXE INFERIEUR 12&quot; 300 USINE"/>
    <m/>
    <s v="ASTM A182 grF51"/>
    <s v="UK:SABEM2253_C"/>
    <n v="2"/>
    <s v="PC"/>
    <d v="2016-06-20T00:00:00"/>
    <m/>
    <m/>
    <n v="422"/>
    <m/>
    <s v="Z2"/>
    <s v="8C12BB19CB"/>
    <m/>
    <n v="1"/>
    <m/>
    <n v="9.5"/>
    <n v="9.5"/>
    <m/>
    <s v="FCT Carole"/>
    <d v="2016-06-20T00:00:00"/>
    <s v=""/>
    <x v="0"/>
    <s v="27263313-10"/>
    <n v="1"/>
    <n v="5"/>
    <s v="OUI"/>
    <n v="-12"/>
    <s v="RETARD PASSAGE CDE"/>
    <d v="2016-04-25T00:00:00"/>
    <d v="2016-05-16T00:00:00"/>
    <x v="3"/>
    <s v=""/>
  </r>
  <r>
    <n v="27263314"/>
    <n v="10"/>
    <x v="1"/>
    <d v="2016-05-01T00:00:00"/>
    <d v="2016-05-11T00:00:00"/>
    <n v="3"/>
    <n v="35"/>
    <n v="405"/>
    <s v="8C12BB19PUK1"/>
    <s v="DB AXE INFERIEUR 12&quot; 300 USINE"/>
    <m/>
    <s v="ASTM A182 grF51"/>
    <s v="UK:SABEM2253_C"/>
    <n v="2"/>
    <s v="PC"/>
    <d v="2016-06-15T00:00:00"/>
    <m/>
    <m/>
    <n v="422"/>
    <m/>
    <m/>
    <s v="8C12BB19P"/>
    <n v="194.87"/>
    <n v="1"/>
    <m/>
    <n v="5.7"/>
    <n v="5.7"/>
    <m/>
    <s v="FCT Carole"/>
    <d v="2016-06-15T00:00:00"/>
    <s v=""/>
    <x v="0"/>
    <s v="27263314-10"/>
    <n v="1"/>
    <n v="5"/>
    <s v="OUI"/>
    <n v="-14"/>
    <s v="RETARD PASSAGE CDE"/>
    <d v="2016-04-20T00:00:00"/>
    <d v="2016-05-11T00:00:00"/>
    <x v="3"/>
    <s v=""/>
  </r>
  <r>
    <n v="27280009"/>
    <n v="10"/>
    <x v="0"/>
    <d v="2016-05-09T00:00:00"/>
    <d v="2016-07-13T00:00:00"/>
    <n v="3"/>
    <n v="35"/>
    <n v="405"/>
    <s v="8C12BB19PUK2"/>
    <s v="DB AXE INF. 12&quot; 300 USINE"/>
    <m/>
    <s v="ASTM A182 grF51"/>
    <s v="UK:SABEM2253_C"/>
    <n v="15"/>
    <s v="PC"/>
    <d v="2016-08-18T00:00:00"/>
    <m/>
    <m/>
    <n v="422"/>
    <m/>
    <m/>
    <s v="8C12BB19P"/>
    <n v="177.89"/>
    <n v="1"/>
    <m/>
    <n v="5.9"/>
    <n v="5.9"/>
    <m/>
    <s v="FCT Carole"/>
    <d v="2016-08-18T00:00:00"/>
    <s v=""/>
    <x v="0"/>
    <s v="27280009-10"/>
    <n v="0"/>
    <n v="14"/>
    <s v="OUI"/>
    <n v="49"/>
    <s v=""/>
    <d v="2016-06-23T00:00:00"/>
    <d v="2016-07-14T00:00:00"/>
    <x v="0"/>
    <s v=""/>
  </r>
  <r>
    <n v="27280037"/>
    <n v="10"/>
    <x v="0"/>
    <d v="2016-05-09T00:00:00"/>
    <d v="2016-08-22T00:00:00"/>
    <n v="3"/>
    <n v="35"/>
    <n v="468"/>
    <s v="8C12DB13CBWGC1"/>
    <s v="DB SPHERE 12&quot; 600 USINE CND"/>
    <m/>
    <s v="ASTM A890 / A995 gr4A (centrifugated)"/>
    <s v="WGC:SABEM2263_C"/>
    <n v="2"/>
    <s v="PC"/>
    <d v="2016-09-26T00:00:00"/>
    <m/>
    <m/>
    <n v="422"/>
    <m/>
    <m/>
    <s v="8C12DB13CB"/>
    <s v=" 2.352,00"/>
    <n v="1"/>
    <m/>
    <n v="159.30000000000001"/>
    <n v="159.30000000000001"/>
    <m/>
    <s v="FCT Carole"/>
    <d v="2016-09-26T00:00:00"/>
    <s v=""/>
    <x v="1"/>
    <s v="27280037-10"/>
    <n v="0"/>
    <n v="19"/>
    <s v="OUI"/>
    <n v="89"/>
    <s v=""/>
    <d v="2016-08-01T00:00:00"/>
    <d v="2016-08-22T00:00:00"/>
    <x v="0"/>
    <s v=""/>
  </r>
  <r>
    <n v="27277597"/>
    <n v="10"/>
    <x v="0"/>
    <d v="2016-05-08T00:00:00"/>
    <d v="2016-05-13T00:00:00"/>
    <n v="3"/>
    <n v="35"/>
    <n v="405"/>
    <s v="8C12DB47CAUK"/>
    <s v="DB PISTON DE SIEGE 12&quot; 600 USINE"/>
    <m/>
    <s v="ASTM A182 grF51"/>
    <s v="UK:SABEM2253_C"/>
    <n v="2"/>
    <s v="PC"/>
    <d v="2016-06-20T00:00:00"/>
    <m/>
    <m/>
    <n v="422"/>
    <m/>
    <s v="Z2"/>
    <s v="8C12DB47CA"/>
    <n v="0.01"/>
    <n v="1"/>
    <m/>
    <n v="2.8"/>
    <n v="2.8"/>
    <m/>
    <s v="FCT Carole"/>
    <d v="2016-06-20T00:00:00"/>
    <s v=""/>
    <x v="0"/>
    <s v="27277597-10"/>
    <n v="0"/>
    <n v="5"/>
    <s v="OUI"/>
    <n v="-12"/>
    <s v="RETARD PASSAGE CDE"/>
    <d v="2016-04-25T00:00:00"/>
    <d v="2016-05-16T00:00:00"/>
    <x v="2"/>
    <s v=""/>
  </r>
  <r>
    <n v="27277598"/>
    <n v="10"/>
    <x v="0"/>
    <d v="2016-05-08T00:00:00"/>
    <d v="2016-07-13T00:00:00"/>
    <n v="3"/>
    <n v="35"/>
    <n v="405"/>
    <s v="8C12DB48CAUK"/>
    <s v="DB GUIDE RESSORT 12&quot; 600 USINE"/>
    <m/>
    <s v="ASTM A182 grF51"/>
    <s v="UK:SABEM2253_C"/>
    <n v="22"/>
    <s v="PC"/>
    <d v="2016-08-18T00:00:00"/>
    <m/>
    <m/>
    <n v="422"/>
    <m/>
    <m/>
    <s v="8C12DB48CA"/>
    <n v="167.84"/>
    <n v="1"/>
    <m/>
    <n v="1.1000000000000001"/>
    <n v="1.1000000000000001"/>
    <m/>
    <s v="FCT Carole"/>
    <d v="2016-08-18T00:00:00"/>
    <s v=""/>
    <x v="0"/>
    <s v="27277598-10"/>
    <n v="0"/>
    <n v="14"/>
    <s v="OUI"/>
    <n v="49"/>
    <s v=""/>
    <d v="2016-06-23T00:00:00"/>
    <d v="2016-07-14T00:00:00"/>
    <x v="0"/>
    <s v=""/>
  </r>
  <r>
    <n v="27263294"/>
    <n v="10"/>
    <x v="1"/>
    <d v="2016-05-01T00:00:00"/>
    <d v="2016-05-02T00:00:00"/>
    <n v="3"/>
    <n v="35"/>
    <n v="405"/>
    <s v="8C10DB17CEUK1"/>
    <s v="DB AXE SUP. 10&quot;  600 USINE"/>
    <m/>
    <s v="ASTM A182 grF51"/>
    <s v="UK:SABEM2253_C"/>
    <n v="1"/>
    <s v="PC"/>
    <d v="2016-06-06T00:00:00"/>
    <d v="2016-06-08T00:00:00"/>
    <s v="Reschedule in(08.06.16/25.05.16)"/>
    <n v="422"/>
    <m/>
    <s v="Z2"/>
    <s v="8C10DB17CE"/>
    <m/>
    <n v="1"/>
    <m/>
    <n v="10"/>
    <n v="10"/>
    <m/>
    <s v="FCT Carole"/>
    <d v="2016-06-06T00:00:00"/>
    <s v=""/>
    <x v="0"/>
    <s v="27263294-10"/>
    <n v="1"/>
    <n v="3"/>
    <s v="OUI"/>
    <n v="-23"/>
    <s v="RETARD PASSAGE CDE"/>
    <d v="2016-04-11T00:00:00"/>
    <d v="2016-05-02T00:00:00"/>
    <x v="1"/>
    <s v=""/>
  </r>
  <r>
    <n v="27277582"/>
    <n v="10"/>
    <x v="0"/>
    <d v="2016-05-08T00:00:00"/>
    <d v="2016-05-13T00:00:00"/>
    <n v="3"/>
    <n v="35"/>
    <n v="405"/>
    <s v="8C10DB19CCUK1"/>
    <s v="DB AXE INF. 10&quot; 600 USINE"/>
    <m/>
    <s v="ASTM A182 grF51"/>
    <s v="UK:SABEM2253_C"/>
    <n v="8"/>
    <s v="PC"/>
    <d v="2016-06-17T00:00:00"/>
    <m/>
    <m/>
    <n v="422"/>
    <m/>
    <s v="Z2"/>
    <s v="8C10DB19CC"/>
    <m/>
    <n v="1"/>
    <m/>
    <n v="11.8"/>
    <n v="11.8"/>
    <m/>
    <s v="FCT Carole"/>
    <d v="2016-06-17T00:00:00"/>
    <s v=""/>
    <x v="0"/>
    <s v="27277582-10"/>
    <n v="0"/>
    <n v="5"/>
    <s v="OUI"/>
    <n v="-12"/>
    <s v="RETARD PASSAGE CDE"/>
    <d v="2016-04-22T00:00:00"/>
    <d v="2016-05-13T00:00:00"/>
    <x v="2"/>
    <s v=""/>
  </r>
  <r>
    <n v="27263296"/>
    <n v="10"/>
    <x v="1"/>
    <d v="2016-05-01T00:00:00"/>
    <d v="2016-05-02T00:00:00"/>
    <n v="3"/>
    <n v="35"/>
    <n v="405"/>
    <s v="8C10DB19CDUK1"/>
    <s v="DB AXE INF. 10&quot; 600 USINE"/>
    <m/>
    <s v="ASTM A182 grF51"/>
    <s v="UK:SABEM2253_C"/>
    <n v="1"/>
    <s v="PC"/>
    <d v="2016-06-06T00:00:00"/>
    <d v="2016-06-08T00:00:00"/>
    <s v="Reschedule in(08.06.16/25.05.16)"/>
    <n v="422"/>
    <m/>
    <s v="Z2"/>
    <s v="8C10DB19CD"/>
    <m/>
    <n v="1"/>
    <m/>
    <n v="5.5"/>
    <n v="5.5"/>
    <m/>
    <s v="FCT Carole"/>
    <d v="2016-06-06T00:00:00"/>
    <s v=""/>
    <x v="0"/>
    <s v="27263296-10"/>
    <n v="1"/>
    <n v="3"/>
    <s v="OUI"/>
    <n v="-23"/>
    <s v="RETARD PASSAGE CDE"/>
    <d v="2016-04-11T00:00:00"/>
    <d v="2016-05-02T00:00:00"/>
    <x v="1"/>
    <s v=""/>
  </r>
  <r>
    <n v="27162046"/>
    <n v="10"/>
    <x v="1"/>
    <d v="2016-03-27T00:00:00"/>
    <d v="2016-06-15T00:00:00"/>
    <m/>
    <n v="35"/>
    <n v="469"/>
    <s v="8C10DB22CAU0"/>
    <s v="DB BAGUE D'ARRET DE SIEGE 10&quot; 600"/>
    <m/>
    <s v="ASTM A240 grS31803 (plates)"/>
    <s v="U0:ASTM_LAST EDTN"/>
    <n v="4"/>
    <s v="PC"/>
    <d v="2016-07-20T00:00:00"/>
    <m/>
    <s v="Cancel process"/>
    <n v="425"/>
    <m/>
    <m/>
    <s v="8C10DB22CA"/>
    <m/>
    <n v="1"/>
    <m/>
    <n v="0.6"/>
    <n v="0.6"/>
    <m/>
    <s v="FCT Nathalie"/>
    <d v="2016-07-20T00:00:00"/>
    <s v=""/>
    <x v="1"/>
    <s v="27162046-10"/>
    <n v="6"/>
    <n v="10"/>
    <s v=""/>
    <n v="35"/>
    <s v=""/>
    <d v="2016-05-25T00:00:00"/>
    <d v="2016-06-15T00:00:00"/>
    <x v="5"/>
    <s v=""/>
  </r>
  <r>
    <n v="27277583"/>
    <n v="10"/>
    <x v="0"/>
    <d v="2016-05-08T00:00:00"/>
    <d v="2016-06-08T00:00:00"/>
    <m/>
    <n v="42"/>
    <n v="407"/>
    <s v="8C10DB22CBPG"/>
    <s v="RACLEUR DE SIEGE 10&quot; 600"/>
    <m/>
    <s v="PTFE + 15% GR"/>
    <s v="PG:(NO SPEC)_"/>
    <n v="6"/>
    <s v="PC"/>
    <d v="2016-07-20T00:00:00"/>
    <m/>
    <m/>
    <n v="425"/>
    <m/>
    <m/>
    <s v="8C10DB22CB"/>
    <n v="71.709999999999994"/>
    <n v="1"/>
    <m/>
    <n v="0.1"/>
    <n v="0.1"/>
    <m/>
    <s v="FCT Nathalie"/>
    <d v="2016-07-20T00:00:00"/>
    <s v=""/>
    <x v="3"/>
    <s v="27277583-10"/>
    <n v="0"/>
    <n v="10"/>
    <s v=""/>
    <n v="28"/>
    <s v=""/>
    <d v="2016-05-18T00:00:00"/>
    <d v="2016-06-08T00:00:00"/>
    <x v="4"/>
    <s v=""/>
  </r>
  <r>
    <n v="27277584"/>
    <n v="10"/>
    <x v="0"/>
    <d v="2016-05-08T00:00:00"/>
    <d v="2016-06-08T00:00:00"/>
    <m/>
    <n v="42"/>
    <n v="407"/>
    <s v="8C10DB22CCPG"/>
    <s v="RACLEUR DE SIEGE 10&quot; 600"/>
    <m/>
    <s v="PTFE + 15% GR"/>
    <s v="PG:(NO SPEC)_"/>
    <n v="6"/>
    <s v="PC"/>
    <d v="2016-07-20T00:00:00"/>
    <m/>
    <m/>
    <n v="425"/>
    <m/>
    <m/>
    <s v="8C10DB22CC"/>
    <n v="72.53"/>
    <n v="1"/>
    <m/>
    <n v="0.1"/>
    <n v="0.1"/>
    <m/>
    <s v="FCT Nathalie"/>
    <d v="2016-07-20T00:00:00"/>
    <s v=""/>
    <x v="3"/>
    <s v="27277584-10"/>
    <n v="0"/>
    <n v="10"/>
    <s v=""/>
    <n v="28"/>
    <s v=""/>
    <d v="2016-05-18T00:00:00"/>
    <d v="2016-06-08T00:00:00"/>
    <x v="4"/>
    <s v=""/>
  </r>
  <r>
    <n v="27279319"/>
    <n v="10"/>
    <x v="0"/>
    <d v="2016-05-09T00:00:00"/>
    <d v="2016-07-22T00:00:00"/>
    <m/>
    <n v="35"/>
    <n v="469"/>
    <s v="8C10DB22CFU0"/>
    <s v="DB BAGUE DE SIEGE 10&quot; 600"/>
    <m/>
    <s v="ASTM A240 grS31803 (plates)"/>
    <s v="U0:ASTM_LAST EDTN"/>
    <n v="4"/>
    <s v="PC"/>
    <d v="2016-08-26T00:00:00"/>
    <m/>
    <m/>
    <n v="425"/>
    <m/>
    <m/>
    <s v="8C10DB22CF"/>
    <n v="250.93"/>
    <n v="1"/>
    <m/>
    <n v="0.4"/>
    <n v="0.4"/>
    <m/>
    <s v="FCT Nathalie"/>
    <d v="2016-08-26T00:00:00"/>
    <s v=""/>
    <x v="1"/>
    <s v="27279319-10"/>
    <n v="0"/>
    <n v="15"/>
    <s v=""/>
    <n v="72"/>
    <s v=""/>
    <d v="2016-07-01T00:00:00"/>
    <d v="2016-07-22T00:00:00"/>
    <x v="0"/>
    <s v=""/>
  </r>
  <r>
    <n v="27263298"/>
    <n v="10"/>
    <x v="1"/>
    <d v="2016-05-01T00:00:00"/>
    <d v="2016-05-12T00:00:00"/>
    <m/>
    <n v="42"/>
    <n v="469"/>
    <s v="8C10DB22CFU5"/>
    <s v="DB BAGUE ARRET SIEGE 10&quot; 600"/>
    <m/>
    <s v="ASTM A240 grS32550/32760/32750"/>
    <s v="U5:ASTM_LAST EDTN"/>
    <n v="14"/>
    <s v="PC"/>
    <d v="2016-06-23T00:00:00"/>
    <d v="2016-08-11T00:00:00"/>
    <s v="Reschedule out(11.08.16/28.07.16)"/>
    <n v="425"/>
    <m/>
    <s v="Z2"/>
    <s v="8C10DB22CF"/>
    <n v="0.01"/>
    <n v="1"/>
    <m/>
    <n v="0.1"/>
    <n v="0.1"/>
    <m/>
    <s v="FCT Nathalie"/>
    <d v="2016-06-23T00:00:00"/>
    <s v=""/>
    <x v="1"/>
    <s v="27263298-10"/>
    <n v="1"/>
    <n v="6"/>
    <s v=""/>
    <n v="1"/>
    <s v=""/>
    <d v="2016-04-21T00:00:00"/>
    <d v="2016-05-12T00:00:00"/>
    <x v="3"/>
    <s v=""/>
  </r>
  <r>
    <n v="27277586"/>
    <n v="10"/>
    <x v="0"/>
    <d v="2016-05-08T00:00:00"/>
    <d v="2016-07-18T00:00:00"/>
    <n v="3"/>
    <n v="35"/>
    <n v="405"/>
    <s v="8C10DB22CFUN"/>
    <s v="DB BAGUE ARRET SIEGE 10&quot; 600 USINE"/>
    <m/>
    <s v="ASTM A182 grF44 / A479 grS31254"/>
    <s v="UN:SABEM1689_B"/>
    <n v="4"/>
    <s v="PC"/>
    <d v="2016-08-22T00:00:00"/>
    <m/>
    <m/>
    <n v="422"/>
    <m/>
    <m/>
    <s v="8C10DB22CF"/>
    <n v="296.92"/>
    <n v="1"/>
    <m/>
    <n v="0.4"/>
    <n v="0.4"/>
    <m/>
    <s v="FCT Carole"/>
    <d v="2016-08-22T00:00:00"/>
    <s v=""/>
    <x v="0"/>
    <s v="27277586-10"/>
    <n v="0"/>
    <n v="14"/>
    <s v="OUI"/>
    <n v="54"/>
    <s v=""/>
    <d v="2016-06-27T00:00:00"/>
    <d v="2016-07-18T00:00:00"/>
    <x v="0"/>
    <s v=""/>
  </r>
  <r>
    <n v="27277588"/>
    <n v="10"/>
    <x v="0"/>
    <d v="2016-05-08T00:00:00"/>
    <d v="2016-05-09T00:00:00"/>
    <n v="3"/>
    <n v="35"/>
    <n v="405"/>
    <s v="8C10DB47CAUB"/>
    <s v="DB PISTON DE SIEGE 10&quot; 600 USINE"/>
    <m/>
    <s v="ASTM A182 grF6NM"/>
    <s v="UB:SABEM2282_C"/>
    <n v="4"/>
    <s v="PC"/>
    <d v="2016-06-13T00:00:00"/>
    <d v="2016-06-09T00:00:00"/>
    <s v="Plan process according to schedule(09.06.16/26.05.16)"/>
    <n v="422"/>
    <m/>
    <s v="Z2"/>
    <s v="8C10DB47CA"/>
    <m/>
    <n v="1"/>
    <m/>
    <n v="2.2999999999999998"/>
    <n v="2.2999999999999998"/>
    <m/>
    <s v="FCT Carole"/>
    <d v="2016-05-26T00:00:00"/>
    <s v="URGENT/REORDO"/>
    <x v="0"/>
    <s v="27277588-10"/>
    <n v="0"/>
    <n v="2"/>
    <s v="OUI"/>
    <n v="-16"/>
    <s v="RETARD PASSAGE CDE"/>
    <d v="2016-03-31T00:00:00"/>
    <d v="2016-04-21T00:00:00"/>
    <x v="2"/>
    <s v=""/>
  </r>
  <r>
    <n v="27277589"/>
    <n v="10"/>
    <x v="0"/>
    <d v="2016-05-08T00:00:00"/>
    <d v="2016-06-15T00:00:00"/>
    <n v="3"/>
    <n v="35"/>
    <n v="405"/>
    <s v="8C10DB47CAUK"/>
    <s v="DB PISTON DE SIEGE 10&quot; 600 USINE"/>
    <m/>
    <s v="ASTM A182 gr F51"/>
    <s v="UK:SABEM2253_C"/>
    <n v="4"/>
    <s v="PC"/>
    <d v="2016-07-20T00:00:00"/>
    <m/>
    <m/>
    <n v="422"/>
    <m/>
    <m/>
    <s v="8C10DB47CA"/>
    <n v="354.15"/>
    <n v="1"/>
    <m/>
    <n v="2.2999999999999998"/>
    <n v="2.2999999999999998"/>
    <m/>
    <s v="FCT Carole"/>
    <d v="2016-07-20T00:00:00"/>
    <s v=""/>
    <x v="0"/>
    <s v="27277589-10"/>
    <n v="0"/>
    <n v="10"/>
    <s v="OUI"/>
    <n v="21"/>
    <s v=""/>
    <d v="2016-05-25T00:00:00"/>
    <d v="2016-06-15T00:00:00"/>
    <x v="4"/>
    <s v=""/>
  </r>
  <r>
    <n v="27162064"/>
    <n v="10"/>
    <x v="1"/>
    <d v="2016-03-27T00:00:00"/>
    <d v="2016-06-08T00:00:00"/>
    <m/>
    <n v="42"/>
    <n v="469"/>
    <s v="8C10DB48CAU0"/>
    <s v="DB GUIDE RESSORT 10&quot; 600"/>
    <m/>
    <s v="ASTM A240 grS31803 (plates)"/>
    <s v="U0:ASTM_LAST EDTN"/>
    <n v="4"/>
    <s v="PC"/>
    <d v="2016-07-20T00:00:00"/>
    <m/>
    <s v="Cancel process"/>
    <n v="425"/>
    <m/>
    <m/>
    <s v="8C10DB48CA"/>
    <m/>
    <n v="1"/>
    <m/>
    <n v="1"/>
    <n v="1"/>
    <m/>
    <s v="FCT Nathalie"/>
    <d v="2016-07-20T00:00:00"/>
    <s v=""/>
    <x v="1"/>
    <s v="27162064-10"/>
    <n v="6"/>
    <n v="10"/>
    <s v=""/>
    <n v="28"/>
    <s v=""/>
    <d v="2016-05-18T00:00:00"/>
    <d v="2016-06-08T00:00:00"/>
    <x v="5"/>
    <s v=""/>
  </r>
  <r>
    <n v="27162068"/>
    <n v="10"/>
    <x v="1"/>
    <d v="2016-03-27T00:00:00"/>
    <d v="2016-06-10T00:00:00"/>
    <m/>
    <n v="42"/>
    <n v="469"/>
    <s v="8C10DB48CBU0"/>
    <s v="DB GUIDE RESSORT 10&quot; 60"/>
    <m/>
    <s v="ASTM A240 grS31803 (plates)"/>
    <s v="U0:ASTM_LAST EDTN"/>
    <n v="1"/>
    <s v="PC"/>
    <d v="2016-07-22T00:00:00"/>
    <m/>
    <s v="Cancel process"/>
    <n v="425"/>
    <m/>
    <m/>
    <s v="8C10DB48CB"/>
    <m/>
    <n v="1"/>
    <m/>
    <n v="1"/>
    <n v="1"/>
    <m/>
    <s v="FCT Nathalie"/>
    <d v="2016-07-22T00:00:00"/>
    <s v=""/>
    <x v="1"/>
    <s v="27162068-10"/>
    <n v="6"/>
    <n v="10"/>
    <s v=""/>
    <n v="30"/>
    <s v=""/>
    <d v="2016-05-20T00:00:00"/>
    <d v="2016-06-10T00:00:00"/>
    <x v="5"/>
    <s v=""/>
  </r>
  <r>
    <n v="27267678"/>
    <n v="10"/>
    <x v="1"/>
    <d v="2016-05-03T00:00:00"/>
    <d v="2016-06-23T00:00:00"/>
    <n v="3"/>
    <n v="35"/>
    <n v="405"/>
    <s v="8C10DB48CCVFS"/>
    <s v="DB GUIDE RESSORT 10&quot; 600 USINE"/>
    <m/>
    <s v="ASTM A182 grF55 / F53"/>
    <s v="VFS:SABEM2260_C"/>
    <n v="6"/>
    <s v="PC"/>
    <d v="2016-07-28T00:00:00"/>
    <m/>
    <m/>
    <n v="422"/>
    <m/>
    <s v="Z2"/>
    <s v="8C10DB48CC"/>
    <n v="0.01"/>
    <n v="1"/>
    <m/>
    <n v="0.9"/>
    <n v="0.9"/>
    <m/>
    <s v="FCT Carole"/>
    <d v="2016-07-28T00:00:00"/>
    <s v=""/>
    <x v="0"/>
    <s v="27267678-10"/>
    <n v="1"/>
    <n v="11"/>
    <s v="OUI"/>
    <n v="29"/>
    <s v=""/>
    <d v="2016-06-02T00:00:00"/>
    <d v="2016-06-23T00:00:00"/>
    <x v="5"/>
    <s v=""/>
  </r>
  <r>
    <n v="27279340"/>
    <n v="10"/>
    <x v="0"/>
    <d v="2016-05-09T00:00:00"/>
    <d v="2016-07-13T00:00:00"/>
    <n v="3"/>
    <n v="35"/>
    <n v="468"/>
    <s v="8C10DB50CFUK1"/>
    <s v="DB SIEGE 10&quot; 600 USINE"/>
    <m/>
    <s v="ASTM A182 grF51"/>
    <s v="UK:SABEM2253_C"/>
    <n v="4"/>
    <s v="PC"/>
    <d v="2016-08-18T00:00:00"/>
    <m/>
    <m/>
    <n v="422"/>
    <m/>
    <m/>
    <s v="8C10DB50CF"/>
    <n v="337.75"/>
    <n v="1"/>
    <m/>
    <n v="4.4000000000000004"/>
    <n v="4.4000000000000004"/>
    <m/>
    <s v="FCT Carole"/>
    <d v="2016-08-18T00:00:00"/>
    <s v=""/>
    <x v="1"/>
    <s v="27279340-10"/>
    <n v="0"/>
    <n v="14"/>
    <s v="OUI"/>
    <n v="49"/>
    <s v=""/>
    <d v="2016-06-23T00:00:00"/>
    <d v="2016-07-14T00:00:00"/>
    <x v="0"/>
    <s v=""/>
  </r>
  <r>
    <n v="27277983"/>
    <n v="10"/>
    <x v="0"/>
    <d v="2016-05-08T00:00:00"/>
    <d v="2016-07-01T00:00:00"/>
    <n v="3"/>
    <n v="35"/>
    <n v="468"/>
    <s v="8C10DB50CFUN1"/>
    <s v="DB SIEGE 10&quot; 600 USINE CND"/>
    <m/>
    <s v="ASTM A182 grF44 / A479 grS31254"/>
    <s v="UN:SABEM1689_B"/>
    <n v="4"/>
    <s v="PC"/>
    <d v="2016-08-05T00:00:00"/>
    <m/>
    <m/>
    <n v="422"/>
    <m/>
    <m/>
    <s v="8C10DB50CF"/>
    <n v="618.84"/>
    <n v="1"/>
    <m/>
    <n v="4.4000000000000004"/>
    <n v="4.4000000000000004"/>
    <m/>
    <s v="FCT Carole"/>
    <d v="2016-08-05T00:00:00"/>
    <s v=""/>
    <x v="1"/>
    <s v="27277983-10"/>
    <n v="0"/>
    <n v="12"/>
    <s v="OUI"/>
    <n v="37"/>
    <s v=""/>
    <d v="2016-06-10T00:00:00"/>
    <d v="2016-07-01T00:00:00"/>
    <x v="0"/>
    <s v=""/>
  </r>
  <r>
    <n v="27277984"/>
    <n v="10"/>
    <x v="0"/>
    <d v="2016-05-08T00:00:00"/>
    <d v="2016-05-09T00:00:00"/>
    <n v="3"/>
    <n v="35"/>
    <n v="468"/>
    <s v="8C10DB50CIUK1"/>
    <s v="DB SIEGE 10&quot; 600 USINE"/>
    <m/>
    <s v="ASTM A182 grF51"/>
    <s v="UK:SABEM2253_C"/>
    <n v="8"/>
    <s v="PC"/>
    <d v="2016-06-13T00:00:00"/>
    <d v="2016-06-16T00:00:00"/>
    <s v="Plan process according to schedule(16.06.16/02.06.16)"/>
    <n v="422"/>
    <m/>
    <s v="Z2"/>
    <s v="8C10DB50CI"/>
    <n v="0.01"/>
    <n v="1"/>
    <m/>
    <n v="8.6999999999999993"/>
    <n v="8.6999999999999993"/>
    <m/>
    <s v="FCT Carole"/>
    <d v="2016-06-13T00:00:00"/>
    <s v=""/>
    <x v="1"/>
    <s v="27277984-10"/>
    <n v="0"/>
    <n v="4"/>
    <s v="OUI"/>
    <n v="-16"/>
    <s v="RETARD PASSAGE CDE"/>
    <d v="2016-04-18T00:00:00"/>
    <d v="2016-05-09T00:00:00"/>
    <x v="2"/>
    <s v=""/>
  </r>
  <r>
    <n v="27277985"/>
    <n v="10"/>
    <x v="0"/>
    <d v="2016-05-08T00:00:00"/>
    <d v="2016-05-09T00:00:00"/>
    <n v="3"/>
    <n v="35"/>
    <n v="468"/>
    <s v="8C10DB50CJUK1"/>
    <s v="DB SIEGE 10&quot; 600 USINE"/>
    <m/>
    <s v="ASTM A182 grF51"/>
    <s v="UK:SABEM2253_C"/>
    <n v="8"/>
    <s v="PC"/>
    <d v="2016-06-13T00:00:00"/>
    <m/>
    <s v="Start date in the past"/>
    <n v="422"/>
    <m/>
    <s v="Z2"/>
    <s v="8C10DB50CJ"/>
    <n v="0.01"/>
    <n v="1"/>
    <m/>
    <n v="4.2"/>
    <n v="4.2"/>
    <m/>
    <s v="FCT Carole"/>
    <d v="2016-06-13T00:00:00"/>
    <s v=""/>
    <x v="1"/>
    <s v="27277985-10"/>
    <n v="0"/>
    <n v="4"/>
    <s v="OUI"/>
    <n v="-16"/>
    <s v="RETARD PASSAGE CDE"/>
    <d v="2016-04-18T00:00:00"/>
    <d v="2016-05-09T00:00:00"/>
    <x v="2"/>
    <s v=""/>
  </r>
  <r>
    <n v="27277300"/>
    <n v="10"/>
    <x v="1"/>
    <d v="2016-05-08T00:00:00"/>
    <d v="2016-05-09T00:00:00"/>
    <n v="3"/>
    <n v="98"/>
    <n v="457"/>
    <s v="8C10EB50QVC"/>
    <s v="DB SIEGE 10&quot; 900 USINE"/>
    <m/>
    <s v="ASTM A182 grF51"/>
    <s v="VC:SABEM1880_O"/>
    <n v="2"/>
    <s v="PC"/>
    <d v="2016-08-16T00:00:00"/>
    <d v="2016-07-20T00:00:00"/>
    <s v="Reschedule in(20.07.16/05.07.16)"/>
    <n v="426"/>
    <m/>
    <s v="Z2"/>
    <s v="8C10E505Q"/>
    <m/>
    <n v="1"/>
    <m/>
    <n v="4.7"/>
    <n v="4.7"/>
    <m/>
    <s v="FCT SAV"/>
    <d v="2016-07-06T00:00:00"/>
    <s v="URGENT/REORDO"/>
    <x v="1"/>
    <s v="27277300-10"/>
    <n v="0"/>
    <n v="8"/>
    <s v=""/>
    <n v="-2"/>
    <s v="RETARD PASSAGE CDE"/>
    <d v="2016-03-09T00:00:00"/>
    <d v="2016-03-30T00:00:00"/>
    <x v="1"/>
    <s v="SAV"/>
  </r>
  <r>
    <n v="27280259"/>
    <n v="10"/>
    <x v="0"/>
    <d v="2016-05-10T00:00:00"/>
    <d v="2016-07-01T00:00:00"/>
    <n v="3"/>
    <n v="14"/>
    <n v="406"/>
    <s v="8C10EB85CDUAT7"/>
    <s v="DB SIEGE 10&quot; 900 USINE + TC"/>
    <m/>
    <s v="ASTM A182 gr F51 Svt SABEM 1129"/>
    <s v="T7:TC SABER1531_I"/>
    <n v="2"/>
    <s v="PC"/>
    <d v="2016-07-15T00:00:00"/>
    <m/>
    <m/>
    <n v="424"/>
    <m/>
    <m/>
    <s v="8C10EB85CD"/>
    <s v=" 1.050,13"/>
    <n v="1"/>
    <m/>
    <n v="7.6"/>
    <n v="7.6"/>
    <m/>
    <s v="FCT Benjamin"/>
    <d v="2016-07-15T00:00:00"/>
    <s v=""/>
    <x v="1"/>
    <s v="27280259-10"/>
    <n v="0"/>
    <n v="9"/>
    <s v=""/>
    <n v="51"/>
    <s v=""/>
    <d v="2016-06-10T00:00:00"/>
    <d v="2016-07-01T00:00:00"/>
    <x v="0"/>
    <s v=""/>
  </r>
  <r>
    <n v="26790499"/>
    <n v="10"/>
    <x v="1"/>
    <d v="2015-11-03T00:00:00"/>
    <d v="2016-03-21T00:00:00"/>
    <n v="3"/>
    <n v="35"/>
    <n v="405"/>
    <s v="8C140FB16CYF"/>
    <s v="DB CHAPEAU Ø140 1500 USINE"/>
    <m/>
    <s v="ASTM B446/B564 gr. N 06625"/>
    <s v="YF:SABEM1896_G"/>
    <n v="1"/>
    <s v="PC"/>
    <d v="2016-04-25T00:00:00"/>
    <d v="2016-06-22T00:00:00"/>
    <s v="Reschedule out(22.06.16/08.06.16)"/>
    <n v="422"/>
    <s v="X"/>
    <s v="Z2"/>
    <s v="8C140FB16C"/>
    <n v="0.01"/>
    <n v="1"/>
    <m/>
    <n v="2.7"/>
    <n v="2.7"/>
    <m/>
    <s v="FCT Carole"/>
    <d v="2016-04-25T00:00:00"/>
    <s v=""/>
    <x v="0"/>
    <s v="26790499-10"/>
    <n v="27"/>
    <n v="-3"/>
    <s v="OUI"/>
    <n v="-65"/>
    <s v="RETARD PASSAGE CDE"/>
    <d v="2016-02-29T00:00:00"/>
    <d v="2016-03-21T00:00:00"/>
    <x v="1"/>
    <s v=""/>
  </r>
  <r>
    <n v="26790502"/>
    <n v="10"/>
    <x v="1"/>
    <d v="2015-11-03T00:00:00"/>
    <d v="2016-03-21T00:00:00"/>
    <n v="3"/>
    <n v="35"/>
    <n v="405"/>
    <s v="8C140FB16DYF"/>
    <s v="DB CHAPEAU Ø140 1500 USINE"/>
    <m/>
    <s v="ASTM B446/B564 gr. N 06625"/>
    <s v="YF:SABEM1896_G"/>
    <n v="1"/>
    <s v="PC"/>
    <d v="2016-04-25T00:00:00"/>
    <d v="2016-06-22T00:00:00"/>
    <s v="Reschedule out(22.06.16/08.06.16)"/>
    <n v="422"/>
    <s v="X"/>
    <s v="Z2"/>
    <s v="8C140FB16D"/>
    <n v="0.01"/>
    <n v="1"/>
    <m/>
    <n v="2.8"/>
    <n v="2.8"/>
    <m/>
    <s v="FCT Carole"/>
    <d v="2016-04-25T00:00:00"/>
    <s v=""/>
    <x v="0"/>
    <s v="26790502-10"/>
    <n v="27"/>
    <n v="-3"/>
    <s v="OUI"/>
    <n v="-65"/>
    <s v="RETARD PASSAGE CDE"/>
    <d v="2016-02-29T00:00:00"/>
    <d v="2016-03-21T00:00:00"/>
    <x v="1"/>
    <s v=""/>
  </r>
  <r>
    <n v="27277617"/>
    <n v="10"/>
    <x v="0"/>
    <d v="2016-05-08T00:00:00"/>
    <d v="2016-07-07T00:00:00"/>
    <n v="3"/>
    <n v="35"/>
    <n v="468"/>
    <s v="8C14BB13CBREC1"/>
    <s v="DB SPHERE 14&quot; 300 USINE CND"/>
    <m/>
    <s v="ASTM A351 grCK-3MCuN (centrifugated)"/>
    <s v="REC:SABEM2271_B"/>
    <n v="8"/>
    <s v="PC"/>
    <d v="2016-08-11T00:00:00"/>
    <m/>
    <m/>
    <n v="422"/>
    <m/>
    <s v="Z2"/>
    <s v="8C14BB13CB"/>
    <n v="0.01"/>
    <n v="1"/>
    <m/>
    <n v="227.5"/>
    <n v="227.5"/>
    <m/>
    <s v="FCT Carole"/>
    <d v="2016-08-11T00:00:00"/>
    <s v=""/>
    <x v="1"/>
    <s v="27277617-10"/>
    <n v="0"/>
    <n v="13"/>
    <s v="OUI"/>
    <n v="43"/>
    <s v=""/>
    <d v="2016-06-16T00:00:00"/>
    <d v="2016-07-07T00:00:00"/>
    <x v="0"/>
    <s v=""/>
  </r>
  <r>
    <n v="27263339"/>
    <n v="10"/>
    <x v="1"/>
    <d v="2016-05-01T00:00:00"/>
    <d v="2016-06-13T00:00:00"/>
    <n v="3"/>
    <n v="35"/>
    <n v="405"/>
    <s v="8C14BB17CDYA1"/>
    <s v="DB AXE SUP. 14&quot; 300 USINE"/>
    <m/>
    <s v="API 6ACRA GrN07718 120K"/>
    <m/>
    <m/>
    <m/>
    <m/>
    <m/>
    <m/>
    <m/>
    <m/>
    <m/>
    <m/>
    <m/>
    <m/>
    <m/>
    <m/>
    <m/>
    <m/>
    <m/>
    <d v="1899-12-30T00:00:00"/>
    <s v=""/>
    <x v="0"/>
    <s v="27263339-10"/>
    <n v="1"/>
    <n v="-6072"/>
    <s v="OUI"/>
    <n v="19"/>
    <s v=""/>
    <n v="-56"/>
    <n v="-35"/>
    <x v="1"/>
    <s v=""/>
  </r>
  <r>
    <s v="YA:SABEM1981_G"/>
    <n v="2"/>
    <x v="2"/>
    <d v="2016-07-18T00:00:00"/>
    <m/>
    <m/>
    <n v="422"/>
    <m/>
    <s v="Z1"/>
    <s v="8C14BB17CD"/>
    <n v="0.01"/>
    <n v="1"/>
    <m/>
    <n v="0.1"/>
    <n v="0.1"/>
    <m/>
    <s v="FCT Carole"/>
    <m/>
    <m/>
    <m/>
    <m/>
    <m/>
    <m/>
    <m/>
    <m/>
    <m/>
    <m/>
    <m/>
    <m/>
    <d v="1899-12-30T00:00:00"/>
    <s v=""/>
    <x v="5"/>
    <s v="YA:SABEM1981_G-2"/>
    <n v="-10"/>
    <n v="-6072"/>
    <s v=""/>
    <n v="-42501"/>
    <s v="RETARD PASSAGE CDE"/>
    <n v="-443"/>
    <n v="-422"/>
    <x v="2"/>
    <s v=""/>
  </r>
  <r>
    <n v="27277621"/>
    <n v="10"/>
    <x v="0"/>
    <d v="2016-05-08T00:00:00"/>
    <d v="2016-08-05T00:00:00"/>
    <n v="3"/>
    <n v="21"/>
    <n v="406"/>
    <s v="8C14BC13CBWGCTZ1"/>
    <s v="DB SPHERE 14&quot; 300 USINE + TC CND"/>
    <m/>
    <s v="ASTM A890 / A995 gr4A Svt SABEM2263"/>
    <s v="TZ:TC SABER1528_P"/>
    <n v="3"/>
    <s v="PC"/>
    <d v="2016-08-26T00:00:00"/>
    <m/>
    <m/>
    <n v="422"/>
    <m/>
    <s v="Z2"/>
    <s v="8C14BC13CB"/>
    <n v="0.01"/>
    <n v="1"/>
    <m/>
    <n v="227.6"/>
    <n v="227.6"/>
    <m/>
    <s v="FCT Carole"/>
    <d v="2016-08-26T00:00:00"/>
    <s v=""/>
    <x v="1"/>
    <s v="27277621-10"/>
    <n v="0"/>
    <n v="15"/>
    <s v=""/>
    <n v="86"/>
    <s v=""/>
    <d v="2016-07-15T00:00:00"/>
    <d v="2016-08-05T00:00:00"/>
    <x v="0"/>
    <s v=""/>
  </r>
  <r>
    <n v="27277620"/>
    <n v="10"/>
    <x v="0"/>
    <d v="2016-05-08T00:00:00"/>
    <d v="2016-06-14T00:00:00"/>
    <n v="3"/>
    <n v="21"/>
    <n v="406"/>
    <s v="8C14BC13CBWGCTZ1"/>
    <s v="DB SPHERE 14&quot; 300 USINE + TC CND"/>
    <m/>
    <s v="ASTM A890 / A995 gr4A Svt SABEM2263"/>
    <s v="TZ:TC SABER1528_P"/>
    <n v="2"/>
    <s v="PC"/>
    <d v="2016-07-05T00:00:00"/>
    <m/>
    <m/>
    <n v="422"/>
    <m/>
    <s v="Z2"/>
    <s v="8C14BC13CB"/>
    <n v="0.01"/>
    <n v="1"/>
    <m/>
    <n v="227.6"/>
    <n v="227.6"/>
    <m/>
    <s v="FCT Carole"/>
    <d v="2016-07-05T00:00:00"/>
    <s v=""/>
    <x v="1"/>
    <s v="27277620-10"/>
    <n v="0"/>
    <n v="7"/>
    <s v=""/>
    <n v="34"/>
    <s v=""/>
    <d v="2016-05-24T00:00:00"/>
    <d v="2016-06-14T00:00:00"/>
    <x v="4"/>
    <s v=""/>
  </r>
  <r>
    <n v="27277622"/>
    <n v="10"/>
    <x v="0"/>
    <d v="2016-05-08T00:00:00"/>
    <d v="2016-06-16T00:00:00"/>
    <n v="3"/>
    <n v="35"/>
    <n v="405"/>
    <s v="8C14DB22CCREC"/>
    <s v="DB BAGUE ARRET SIEGE 14&quot; 600 USINE"/>
    <m/>
    <s v="ASTM A351 grCK-3MCuN (centrifugated)"/>
    <s v="REC:SABEM2271_B"/>
    <n v="16"/>
    <s v="PC"/>
    <d v="2016-07-21T00:00:00"/>
    <m/>
    <m/>
    <n v="422"/>
    <m/>
    <s v="Z2"/>
    <s v="8C14DB22CC"/>
    <n v="0.01"/>
    <n v="1"/>
    <m/>
    <n v="0.92"/>
    <n v="0.92"/>
    <m/>
    <s v="FCT Carole"/>
    <d v="2016-07-21T00:00:00"/>
    <s v=""/>
    <x v="0"/>
    <s v="27277622-10"/>
    <n v="0"/>
    <n v="10"/>
    <s v="OUI"/>
    <n v="22"/>
    <s v=""/>
    <d v="2016-05-26T00:00:00"/>
    <d v="2016-06-16T00:00:00"/>
    <x v="4"/>
    <s v=""/>
  </r>
  <r>
    <n v="27277625"/>
    <n v="10"/>
    <x v="0"/>
    <d v="2016-05-08T00:00:00"/>
    <d v="2016-08-12T00:00:00"/>
    <n v="3"/>
    <n v="35"/>
    <n v="405"/>
    <s v="8C14DB22CCUK"/>
    <s v="DB BAGUE ARRET SIEGE 14&quot; 600 USINE"/>
    <m/>
    <s v="ASTM A182 grF51"/>
    <s v="UK:SABEM2253_C"/>
    <n v="2"/>
    <s v="PC"/>
    <d v="2016-09-19T00:00:00"/>
    <m/>
    <m/>
    <n v="422"/>
    <m/>
    <s v="Z2"/>
    <s v="8C14DB22CC"/>
    <n v="0.01"/>
    <n v="1"/>
    <m/>
    <n v="0.92"/>
    <n v="0.92"/>
    <m/>
    <s v="FCT Carole"/>
    <d v="2016-09-19T00:00:00"/>
    <s v=""/>
    <x v="0"/>
    <s v="27277625-10"/>
    <n v="0"/>
    <n v="18"/>
    <s v="OUI"/>
    <n v="79"/>
    <s v=""/>
    <d v="2016-07-25T00:00:00"/>
    <d v="2016-08-15T00:00:00"/>
    <x v="0"/>
    <s v=""/>
  </r>
  <r>
    <n v="27277623"/>
    <n v="10"/>
    <x v="0"/>
    <d v="2016-05-08T00:00:00"/>
    <d v="2016-05-26T00:00:00"/>
    <n v="3"/>
    <n v="35"/>
    <n v="405"/>
    <s v="8C14DB22CCUK"/>
    <s v="DB BAGUE ARRET SIEGE 14&quot; 600 USINE"/>
    <m/>
    <s v="ASTM A182 grF51"/>
    <s v="UK:SABEM2253_C"/>
    <n v="4"/>
    <s v="PC"/>
    <d v="2016-06-30T00:00:00"/>
    <m/>
    <m/>
    <n v="422"/>
    <m/>
    <s v="Z2"/>
    <s v="8C14DB22CC"/>
    <n v="0.01"/>
    <n v="1"/>
    <m/>
    <n v="0.92"/>
    <n v="0.92"/>
    <m/>
    <s v="FCT Carole"/>
    <d v="2016-06-30T00:00:00"/>
    <s v=""/>
    <x v="0"/>
    <s v="27277623-10"/>
    <n v="0"/>
    <n v="7"/>
    <s v="OUI"/>
    <n v="1"/>
    <s v=""/>
    <d v="2016-05-05T00:00:00"/>
    <d v="2016-05-26T00:00:00"/>
    <x v="2"/>
    <s v=""/>
  </r>
  <r>
    <n v="27277624"/>
    <n v="10"/>
    <x v="0"/>
    <d v="2016-05-08T00:00:00"/>
    <d v="2016-07-19T00:00:00"/>
    <n v="3"/>
    <n v="35"/>
    <n v="405"/>
    <s v="8C14DB22CCUK"/>
    <s v="DB BAGUE ARRET SIEGE 14&quot; 600 USINE"/>
    <m/>
    <s v="ASTM A182 grF51"/>
    <s v="UK:SABEM2253_C"/>
    <n v="10"/>
    <s v="PC"/>
    <d v="2016-08-23T00:00:00"/>
    <m/>
    <m/>
    <n v="422"/>
    <m/>
    <s v="Z2"/>
    <s v="8C14DB22CC"/>
    <n v="0.01"/>
    <n v="1"/>
    <m/>
    <n v="0.92"/>
    <n v="0.92"/>
    <m/>
    <s v="FCT Carole"/>
    <d v="2016-08-23T00:00:00"/>
    <s v=""/>
    <x v="0"/>
    <s v="27277624-10"/>
    <n v="0"/>
    <n v="14"/>
    <s v="OUI"/>
    <n v="55"/>
    <s v=""/>
    <d v="2016-06-28T00:00:00"/>
    <d v="2016-07-19T00:00:00"/>
    <x v="0"/>
    <s v=""/>
  </r>
  <r>
    <n v="27277626"/>
    <n v="10"/>
    <x v="0"/>
    <d v="2016-05-08T00:00:00"/>
    <d v="2016-05-09T00:00:00"/>
    <n v="3"/>
    <n v="35"/>
    <n v="405"/>
    <s v="8C14DB22CCVFS"/>
    <s v="DB BAGUE ARRET SIEGE 14&quot; 600 USINE"/>
    <m/>
    <s v="ASTM A182 grF55 / F53"/>
    <s v="VFS:SABEM2260_C"/>
    <n v="2"/>
    <s v="PC"/>
    <d v="2016-06-13T00:00:00"/>
    <d v="2016-05-24T00:00:00"/>
    <s v="Plan process according to schedule(24.05.16/09.05.16)"/>
    <n v="422"/>
    <m/>
    <s v="Z2"/>
    <s v="8C14DB22CC"/>
    <n v="0.01"/>
    <n v="1"/>
    <m/>
    <n v="0.92"/>
    <n v="0.92"/>
    <m/>
    <s v="FCT Carole"/>
    <d v="2016-05-10T00:00:00"/>
    <s v="URGENT/REORDO"/>
    <x v="0"/>
    <s v="27277626-10"/>
    <n v="0"/>
    <n v="-1"/>
    <s v="OUI"/>
    <n v="-16"/>
    <s v="RETARD PASSAGE CDE"/>
    <d v="2016-03-15T00:00:00"/>
    <d v="2016-04-05T00:00:00"/>
    <x v="2"/>
    <s v=""/>
  </r>
  <r>
    <n v="27263318"/>
    <n v="10"/>
    <x v="1"/>
    <d v="2016-05-01T00:00:00"/>
    <d v="2016-05-13T00:00:00"/>
    <n v="3"/>
    <n v="35"/>
    <n v="405"/>
    <s v="8C12DB48CBUK"/>
    <s v="DB GUIDE RESSORT 12&quot; 600 USINE"/>
    <m/>
    <s v="ASTM A182 grF51"/>
    <s v="UK:SABEM2253_C"/>
    <n v="2"/>
    <s v="PC"/>
    <d v="2016-06-20T00:00:00"/>
    <m/>
    <m/>
    <n v="422"/>
    <m/>
    <s v="Z2"/>
    <s v="8C12DB48CB"/>
    <n v="0.01"/>
    <n v="1"/>
    <m/>
    <n v="1.8"/>
    <n v="1.8"/>
    <m/>
    <s v="FCT Carole"/>
    <d v="2016-06-20T00:00:00"/>
    <s v=""/>
    <x v="0"/>
    <s v="27263318-10"/>
    <n v="1"/>
    <n v="5"/>
    <s v="OUI"/>
    <n v="-12"/>
    <s v="RETARD PASSAGE CDE"/>
    <d v="2016-04-25T00:00:00"/>
    <d v="2016-05-16T00:00:00"/>
    <x v="3"/>
    <s v=""/>
  </r>
  <r>
    <n v="27280038"/>
    <n v="10"/>
    <x v="0"/>
    <d v="2016-05-09T00:00:00"/>
    <d v="2016-08-09T00:00:00"/>
    <n v="3"/>
    <n v="35"/>
    <n v="468"/>
    <s v="8C12DB50CGUK1"/>
    <s v="DB SIEGE 12&quot; 600 USINE"/>
    <m/>
    <s v="ASTM A182 grF51"/>
    <s v="UK:SABEM2253_C"/>
    <n v="4"/>
    <s v="PC"/>
    <d v="2016-09-13T00:00:00"/>
    <m/>
    <m/>
    <n v="422"/>
    <m/>
    <m/>
    <s v="8C12DB50CG"/>
    <n v="659.39"/>
    <n v="1"/>
    <m/>
    <n v="5.8"/>
    <n v="5.8"/>
    <m/>
    <s v="FCT Carole"/>
    <d v="2016-09-13T00:00:00"/>
    <s v=""/>
    <x v="1"/>
    <s v="27280038-10"/>
    <n v="0"/>
    <n v="17"/>
    <s v="OUI"/>
    <n v="76"/>
    <s v=""/>
    <d v="2016-07-19T00:00:00"/>
    <d v="2016-08-09T00:00:00"/>
    <x v="0"/>
    <s v=""/>
  </r>
  <r>
    <n v="27280010"/>
    <n v="10"/>
    <x v="0"/>
    <d v="2016-05-09T00:00:00"/>
    <d v="2016-06-30T00:00:00"/>
    <m/>
    <n v="63"/>
    <n v="469"/>
    <s v="8C12EB22CBU0"/>
    <s v="POUSSOIR DE SGE 12&quot; 900"/>
    <m/>
    <s v="ASTM A240 grS31803 (plates)"/>
    <s v="U0:ASTM_LAST EDTN"/>
    <n v="8"/>
    <s v="PC"/>
    <d v="2016-09-01T00:00:00"/>
    <m/>
    <m/>
    <n v="425"/>
    <m/>
    <m/>
    <s v="8C12EB22CB"/>
    <n v="425.58"/>
    <n v="1"/>
    <m/>
    <n v="0.1"/>
    <n v="0.1"/>
    <m/>
    <s v="FCT Nathalie"/>
    <d v="2016-09-01T00:00:00"/>
    <s v=""/>
    <x v="1"/>
    <s v="27280010-10"/>
    <n v="0"/>
    <n v="16"/>
    <s v=""/>
    <n v="50"/>
    <s v=""/>
    <d v="2016-06-09T00:00:00"/>
    <d v="2016-06-30T00:00:00"/>
    <x v="0"/>
    <s v=""/>
  </r>
  <r>
    <n v="27279174"/>
    <n v="10"/>
    <x v="0"/>
    <d v="2016-05-09T00:00:00"/>
    <d v="2016-06-02T00:00:00"/>
    <n v="3"/>
    <n v="21"/>
    <n v="406"/>
    <s v="8C12FB85CJVFSTZ1"/>
    <s v="DB SIEGE 12&quot; 1500 USINE + TC CND"/>
    <m/>
    <s v="ASTM A182 grF55 / F53 Svt SABEM2260"/>
    <s v="TZ:TC SABER1528_P"/>
    <n v="2"/>
    <s v="PC"/>
    <d v="2016-06-23T00:00:00"/>
    <m/>
    <m/>
    <n v="422"/>
    <m/>
    <s v="Z2"/>
    <s v="8C12FB85CJ"/>
    <n v="0.01"/>
    <n v="1"/>
    <m/>
    <n v="15.5"/>
    <n v="15.5"/>
    <m/>
    <s v="FCT Carole"/>
    <d v="2016-06-23T00:00:00"/>
    <s v=""/>
    <x v="1"/>
    <s v="27279174-10"/>
    <n v="0"/>
    <n v="6"/>
    <s v=""/>
    <n v="22"/>
    <s v=""/>
    <d v="2016-05-12T00:00:00"/>
    <d v="2016-06-02T00:00:00"/>
    <x v="4"/>
    <s v=""/>
  </r>
  <r>
    <n v="27279175"/>
    <n v="10"/>
    <x v="0"/>
    <d v="2016-05-09T00:00:00"/>
    <d v="2016-06-02T00:00:00"/>
    <n v="3"/>
    <n v="21"/>
    <n v="406"/>
    <s v="8C12FC13CGVFSTZ1"/>
    <s v="DB SPHERE 12&quot; 1500 USINE + TC CND"/>
    <m/>
    <s v="ASTM A182 grF55 / F53 Svt SABEM2260"/>
    <s v="TZ:TC SABER1528_P"/>
    <n v="1"/>
    <s v="PC"/>
    <d v="2016-06-23T00:00:00"/>
    <m/>
    <m/>
    <n v="422"/>
    <m/>
    <s v="Z2"/>
    <s v="8C12FC13CG"/>
    <n v="0.01"/>
    <n v="1"/>
    <m/>
    <n v="314"/>
    <n v="314"/>
    <m/>
    <s v="FCT Carole"/>
    <d v="2016-06-23T00:00:00"/>
    <s v=""/>
    <x v="1"/>
    <s v="27279175-10"/>
    <n v="0"/>
    <n v="6"/>
    <s v=""/>
    <n v="22"/>
    <s v=""/>
    <d v="2016-05-12T00:00:00"/>
    <d v="2016-06-02T00:00:00"/>
    <x v="4"/>
    <s v=""/>
  </r>
  <r>
    <n v="27280004"/>
    <n v="10"/>
    <x v="0"/>
    <d v="2016-05-09T00:00:00"/>
    <d v="2016-07-22T00:00:00"/>
    <n v="3"/>
    <n v="35"/>
    <n v="405"/>
    <s v="8C065EB15CVCQ2"/>
    <s v="DB CHAPEAU Ø65 900 USINE CND"/>
    <m/>
    <s v="ASTM A182 grF51/F60 / A479 grS31803/S32205"/>
    <s v="VCQ:SABEM2266_C"/>
    <n v="6"/>
    <s v="PC"/>
    <d v="2016-08-26T00:00:00"/>
    <m/>
    <m/>
    <n v="422"/>
    <m/>
    <m/>
    <s v="8C065EB15C"/>
    <n v="741.42"/>
    <n v="1"/>
    <m/>
    <n v="5"/>
    <n v="5"/>
    <m/>
    <s v="FCT Carole"/>
    <d v="2016-08-26T00:00:00"/>
    <s v=""/>
    <x v="0"/>
    <s v="27280004-10"/>
    <n v="0"/>
    <n v="15"/>
    <s v="OUI"/>
    <n v="58"/>
    <s v=""/>
    <d v="2016-07-01T00:00:00"/>
    <d v="2016-07-22T00:00:00"/>
    <x v="0"/>
    <s v=""/>
  </r>
  <r>
    <n v="27278237"/>
    <n v="10"/>
    <x v="0"/>
    <d v="2016-05-08T00:00:00"/>
    <d v="2016-07-11T00:00:00"/>
    <m/>
    <m/>
    <n v="414"/>
    <n v="10303590"/>
    <s v="HINDLE Flo. ball valve 8&quot;x8&quot; 150 RF man."/>
    <m/>
    <m/>
    <m/>
    <n v="1"/>
    <s v="PC"/>
    <d v="2016-07-11T00:00:00"/>
    <m/>
    <m/>
    <n v="422"/>
    <m/>
    <m/>
    <m/>
    <s v="14.156,01"/>
    <n v="1"/>
    <m/>
    <n v="1"/>
    <n v="1"/>
    <m/>
    <s v="FCT Carole"/>
    <d v="2016-07-11T00:00:00"/>
    <s v=""/>
    <x v="6"/>
    <s v="27278237-10"/>
    <n v="0"/>
    <n v="8"/>
    <s v=""/>
    <n v="61"/>
    <s v=""/>
    <d v="2016-06-20T00:00:00"/>
    <d v="2016-07-11T00:00:00"/>
    <x v="0"/>
    <s v=""/>
  </r>
  <r>
    <n v="27278238"/>
    <n v="10"/>
    <x v="0"/>
    <d v="2016-05-08T00:00:00"/>
    <d v="2016-10-31T00:00:00"/>
    <m/>
    <m/>
    <n v="412"/>
    <n v="10307160"/>
    <s v="BIFFi ALGAS 1.5S-1100-385-OP"/>
    <m/>
    <m/>
    <m/>
    <n v="1"/>
    <s v="PC"/>
    <d v="2016-10-31T00:00:00"/>
    <m/>
    <m/>
    <n v="422"/>
    <m/>
    <m/>
    <m/>
    <s v=" 7.056,49"/>
    <n v="1"/>
    <m/>
    <n v="1"/>
    <n v="1"/>
    <m/>
    <s v="FCT Carole"/>
    <d v="2016-10-31T00:00:00"/>
    <s v=""/>
    <x v="6"/>
    <s v="27278238-10"/>
    <n v="0"/>
    <n v="24"/>
    <s v=""/>
    <n v="173"/>
    <s v=""/>
    <d v="2016-10-10T00:00:00"/>
    <d v="2016-10-31T00:00:00"/>
    <x v="0"/>
    <s v=""/>
  </r>
  <r>
    <n v="27278241"/>
    <n v="10"/>
    <x v="0"/>
    <d v="2016-05-08T00:00:00"/>
    <d v="2016-05-09T00:00:00"/>
    <m/>
    <n v="20"/>
    <n v="412"/>
    <n v="10322509"/>
    <s v="ATC LCP for actuator F40-6,9-550.0-FC"/>
    <m/>
    <m/>
    <m/>
    <n v="1"/>
    <s v="PC"/>
    <d v="2016-05-30T00:00:00"/>
    <d v="2016-05-27T00:00:00"/>
    <s v="Plan process according to schedule(27.05.16/12.05.16)"/>
    <n v="421"/>
    <m/>
    <m/>
    <m/>
    <m/>
    <n v="1"/>
    <m/>
    <n v="1"/>
    <n v="1"/>
    <m/>
    <s v="FCT Dorothée"/>
    <d v="2016-05-13T00:00:00"/>
    <s v="URGENT/REORDO"/>
    <x v="6"/>
    <s v="27278241-10"/>
    <n v="0"/>
    <n v="0"/>
    <s v=""/>
    <n v="-2"/>
    <s v="RETARD PASSAGE CDE"/>
    <d v="2016-04-02T00:00:00"/>
    <d v="2016-04-23T00:00:00"/>
    <x v="2"/>
    <s v=""/>
  </r>
  <r>
    <n v="27250766"/>
    <n v="10"/>
    <x v="1"/>
    <d v="2016-04-24T00:00:00"/>
    <d v="2016-05-25T00:00:00"/>
    <n v="3"/>
    <n v="28"/>
    <n v="405"/>
    <s v="0106EB11CADZ1"/>
    <s v="HPAHT CORPS 06&quot; 900 USINE CND"/>
    <m/>
    <s v="ASTM A182 gr F11 class 2/ UNS K11572"/>
    <s v="DZ:SABEM2235_B"/>
    <n v="12"/>
    <s v="PC"/>
    <d v="2016-06-22T00:00:00"/>
    <m/>
    <m/>
    <n v="424"/>
    <m/>
    <s v="Z2"/>
    <s v=" 106EB11CA"/>
    <n v="0.01"/>
    <n v="1"/>
    <m/>
    <n v="132.9"/>
    <n v="132.9"/>
    <m/>
    <s v="FCT Benjamin"/>
    <d v="2016-06-22T00:00:00"/>
    <s v=""/>
    <x v="0"/>
    <s v="27250766-10"/>
    <n v="2"/>
    <n v="6"/>
    <s v="OUI"/>
    <n v="0"/>
    <s v="RETARD PASSAGE CDE"/>
    <d v="2016-05-04T00:00:00"/>
    <d v="2016-05-25T00:00:00"/>
    <x v="3"/>
    <s v=""/>
  </r>
  <r>
    <n v="27251416"/>
    <n v="10"/>
    <x v="1"/>
    <d v="2016-04-24T00:00:00"/>
    <d v="2016-05-26T00:00:00"/>
    <n v="3"/>
    <n v="28"/>
    <n v="405"/>
    <s v="0106EB12CADZ1"/>
    <s v="HPAHT FLASQUE 06&quot; 900 USINE CND"/>
    <m/>
    <s v="ASTM A182 gr F11 class 2/ UNS K11572"/>
    <s v="DZ:SABEM2235_B"/>
    <n v="24"/>
    <s v="PC"/>
    <d v="2016-06-23T00:00:00"/>
    <m/>
    <m/>
    <n v="424"/>
    <m/>
    <s v="Z2"/>
    <s v=" 106EB12CA"/>
    <n v="0.01"/>
    <n v="1"/>
    <m/>
    <n v="84.6"/>
    <n v="84.6"/>
    <m/>
    <s v="FCT Benjamin"/>
    <d v="2016-06-23T00:00:00"/>
    <s v=""/>
    <x v="0"/>
    <s v="27251416-10"/>
    <n v="2"/>
    <n v="6"/>
    <s v="OUI"/>
    <n v="1"/>
    <s v=""/>
    <d v="2016-05-05T00:00:00"/>
    <d v="2016-05-26T00:00:00"/>
    <x v="3"/>
    <s v=""/>
  </r>
  <r>
    <n v="27277415"/>
    <n v="10"/>
    <x v="0"/>
    <d v="2016-05-08T00:00:00"/>
    <d v="2016-06-08T00:00:00"/>
    <n v="3"/>
    <n v="35"/>
    <n v="405"/>
    <s v="0106EB17CAYA"/>
    <s v="HPAHT AXE SUP. 06&quot; 900 USINE"/>
    <m/>
    <s v="API 6ACRA GrN07718 120K For Spring:UNS N07718 NA"/>
    <s v="YA:SABEM1981_G"/>
    <n v="12"/>
    <s v="PC"/>
    <d v="2016-07-13T00:00:00"/>
    <m/>
    <m/>
    <n v="424"/>
    <m/>
    <s v="Z2"/>
    <s v=" 106EB17CA"/>
    <n v="0.01"/>
    <n v="1"/>
    <m/>
    <n v="26.2"/>
    <n v="26.2"/>
    <m/>
    <s v="FCT Benjamin"/>
    <d v="2016-07-13T00:00:00"/>
    <s v=""/>
    <x v="0"/>
    <s v="27277415-10"/>
    <n v="0"/>
    <n v="9"/>
    <s v="OUI"/>
    <n v="14"/>
    <s v=""/>
    <d v="2016-05-18T00:00:00"/>
    <d v="2016-06-08T00:00:00"/>
    <x v="4"/>
    <s v=""/>
  </r>
  <r>
    <n v="27277416"/>
    <n v="10"/>
    <x v="0"/>
    <d v="2016-05-08T00:00:00"/>
    <d v="2016-06-08T00:00:00"/>
    <n v="3"/>
    <n v="35"/>
    <n v="405"/>
    <s v="0106EB19CAUA"/>
    <s v="HPAHT AXE INF. 06&quot; 900 USINE"/>
    <m/>
    <s v="ASTM A182 gr F51"/>
    <s v="UA:SABEM1129_G"/>
    <n v="12"/>
    <s v="PC"/>
    <d v="2016-07-13T00:00:00"/>
    <m/>
    <m/>
    <n v="424"/>
    <m/>
    <s v="Z2"/>
    <s v=" 106EB19CA"/>
    <n v="0.01"/>
    <n v="1"/>
    <m/>
    <n v="10.5"/>
    <n v="10.5"/>
    <m/>
    <s v="FCT Benjamin"/>
    <d v="2016-07-13T00:00:00"/>
    <s v=""/>
    <x v="0"/>
    <s v="27277416-10"/>
    <n v="0"/>
    <n v="9"/>
    <s v="OUI"/>
    <n v="14"/>
    <s v=""/>
    <d v="2016-05-18T00:00:00"/>
    <d v="2016-06-08T00:00:00"/>
    <x v="4"/>
    <s v=""/>
  </r>
  <r>
    <n v="27277417"/>
    <n v="10"/>
    <x v="0"/>
    <d v="2016-05-08T00:00:00"/>
    <d v="2016-06-01T00:00:00"/>
    <m/>
    <n v="42"/>
    <n v="469"/>
    <s v="0106EB22CAIK"/>
    <s v="HPAHT RACLEUR SIEGE 06&quot; 900"/>
    <m/>
    <s v="ASTM A240 gr S31600/S31603"/>
    <s v="IK:ASTM_LAST EDTN"/>
    <n v="24"/>
    <s v="PC"/>
    <d v="2016-07-13T00:00:00"/>
    <m/>
    <m/>
    <n v="425"/>
    <m/>
    <s v="Z2"/>
    <s v=" 106EB22CA"/>
    <n v="0.01"/>
    <n v="1"/>
    <m/>
    <n v="0.28000000000000003"/>
    <n v="0.28000000000000003"/>
    <m/>
    <s v="FCT Nathalie"/>
    <d v="2016-07-13T00:00:00"/>
    <s v=""/>
    <x v="1"/>
    <s v="27277417-10"/>
    <n v="0"/>
    <n v="9"/>
    <s v=""/>
    <n v="21"/>
    <s v=""/>
    <d v="2016-05-11T00:00:00"/>
    <d v="2016-06-01T00:00:00"/>
    <x v="4"/>
    <s v=""/>
  </r>
  <r>
    <n v="27277418"/>
    <n v="10"/>
    <x v="0"/>
    <d v="2016-05-08T00:00:00"/>
    <d v="2016-06-01T00:00:00"/>
    <m/>
    <n v="42"/>
    <n v="469"/>
    <s v="0106EB22CBIK"/>
    <s v="HPAHT RACLEUR SIEGE 06&quot; 900"/>
    <m/>
    <s v="ASTM A240 gr S31600/S31603"/>
    <s v="IK:ASTM_LAST EDTN"/>
    <n v="24"/>
    <s v="PC"/>
    <d v="2016-07-13T00:00:00"/>
    <m/>
    <m/>
    <n v="425"/>
    <m/>
    <s v="Z2"/>
    <s v=" 106EB22CB"/>
    <n v="0.01"/>
    <n v="1"/>
    <m/>
    <n v="0.23"/>
    <n v="0.23"/>
    <m/>
    <s v="FCT Nathalie"/>
    <d v="2016-07-13T00:00:00"/>
    <s v=""/>
    <x v="1"/>
    <s v="27277418-10"/>
    <n v="0"/>
    <n v="9"/>
    <s v=""/>
    <n v="21"/>
    <s v=""/>
    <d v="2016-05-11T00:00:00"/>
    <d v="2016-06-01T00:00:00"/>
    <x v="4"/>
    <s v=""/>
  </r>
  <r>
    <n v="27277419"/>
    <n v="10"/>
    <x v="0"/>
    <d v="2016-05-08T00:00:00"/>
    <d v="2016-06-01T00:00:00"/>
    <m/>
    <n v="42"/>
    <n v="469"/>
    <s v="0106EB22CCIK"/>
    <s v="HPAHT RACLEUR AXE SUPERIEUR 06&quot; 900"/>
    <m/>
    <s v="ASTM A240 gr S31600/S31603"/>
    <s v="IK:ASTM_LAST EDTN"/>
    <n v="12"/>
    <s v="PC"/>
    <d v="2016-07-13T00:00:00"/>
    <m/>
    <m/>
    <n v="425"/>
    <m/>
    <s v="Z2"/>
    <s v=" 106EB22CC"/>
    <n v="0.01"/>
    <n v="1"/>
    <m/>
    <n v="0.06"/>
    <n v="0.06"/>
    <m/>
    <s v="FCT Nathalie"/>
    <d v="2016-07-13T00:00:00"/>
    <s v=""/>
    <x v="1"/>
    <s v="27277419-10"/>
    <n v="0"/>
    <n v="9"/>
    <s v=""/>
    <n v="21"/>
    <s v=""/>
    <d v="2016-05-11T00:00:00"/>
    <d v="2016-06-01T00:00:00"/>
    <x v="4"/>
    <s v=""/>
  </r>
  <r>
    <n v="27277420"/>
    <n v="10"/>
    <x v="0"/>
    <d v="2016-05-08T00:00:00"/>
    <d v="2016-06-01T00:00:00"/>
    <m/>
    <n v="42"/>
    <n v="469"/>
    <s v="0106EB22CDIK"/>
    <s v="HPAHT RACLEUR AXE INFERIEUR 06&quot; 900"/>
    <m/>
    <s v="ASTM A240 gr S31600/S31603"/>
    <s v="IK:ASTM_LAST EDTN"/>
    <n v="12"/>
    <s v="PC"/>
    <d v="2016-07-13T00:00:00"/>
    <m/>
    <m/>
    <n v="425"/>
    <m/>
    <s v="Z2"/>
    <s v=" 106EB22CD"/>
    <n v="0.01"/>
    <n v="1"/>
    <m/>
    <n v="0.08"/>
    <n v="0.08"/>
    <m/>
    <s v="FCT Nathalie"/>
    <d v="2016-07-13T00:00:00"/>
    <s v=""/>
    <x v="1"/>
    <s v="27277420-10"/>
    <n v="0"/>
    <n v="9"/>
    <s v=""/>
    <n v="21"/>
    <s v=""/>
    <d v="2016-05-11T00:00:00"/>
    <d v="2016-06-01T00:00:00"/>
    <x v="4"/>
    <s v=""/>
  </r>
  <r>
    <n v="27277421"/>
    <n v="10"/>
    <x v="0"/>
    <d v="2016-05-08T00:00:00"/>
    <d v="2016-06-08T00:00:00"/>
    <n v="3"/>
    <n v="35"/>
    <n v="405"/>
    <s v="0106EB48CAUA"/>
    <s v="HPAHT POUSSOIR DE SIEGE 06&quot; 900 USINE"/>
    <m/>
    <s v="ASTM A182 gr F51"/>
    <s v="UA:SABEM1129_G"/>
    <n v="24"/>
    <s v="PC"/>
    <d v="2016-07-13T00:00:00"/>
    <m/>
    <m/>
    <n v="424"/>
    <m/>
    <s v="Z2"/>
    <s v=" 106EB48CA"/>
    <n v="0.01"/>
    <n v="1"/>
    <m/>
    <n v="1.3"/>
    <n v="1.3"/>
    <m/>
    <s v="FCT Benjamin"/>
    <d v="2016-07-13T00:00:00"/>
    <s v=""/>
    <x v="0"/>
    <s v="27277421-10"/>
    <n v="0"/>
    <n v="9"/>
    <s v="OUI"/>
    <n v="14"/>
    <s v=""/>
    <d v="2016-05-18T00:00:00"/>
    <d v="2016-06-08T00:00:00"/>
    <x v="4"/>
    <s v=""/>
  </r>
  <r>
    <n v="27278228"/>
    <n v="10"/>
    <x v="0"/>
    <d v="2016-05-08T00:00:00"/>
    <d v="2016-05-09T00:00:00"/>
    <m/>
    <n v="20"/>
    <n v="412"/>
    <n v="10103206"/>
    <s v="BIFFI control panel V-annex 6B"/>
    <m/>
    <m/>
    <m/>
    <n v="2"/>
    <s v="PC"/>
    <d v="2016-05-30T00:00:00"/>
    <d v="2013-06-19T00:00:00"/>
    <s v="Plan process according to schedule(19.06.13/05.06.13)"/>
    <n v="421"/>
    <m/>
    <m/>
    <m/>
    <m/>
    <n v="1"/>
    <m/>
    <n v="1"/>
    <n v="1"/>
    <m/>
    <s v="FCT Dorothée"/>
    <d v="2013-06-05T00:00:00"/>
    <s v="URGENT/REORDO"/>
    <x v="6"/>
    <s v="27278228-10"/>
    <n v="0"/>
    <n v="-153"/>
    <s v=""/>
    <n v="-2"/>
    <s v="RETARD PASSAGE CDE"/>
    <d v="2013-04-25T00:00:00"/>
    <d v="2013-05-16T00:00:00"/>
    <x v="2"/>
    <s v=""/>
  </r>
  <r>
    <n v="27278229"/>
    <n v="10"/>
    <x v="0"/>
    <d v="2016-05-08T00:00:00"/>
    <d v="2016-05-09T00:00:00"/>
    <m/>
    <m/>
    <n v="412"/>
    <n v="10227237"/>
    <s v="Rotork actuator IQ3 12 F10 B4 ATEX/36rpm"/>
    <m/>
    <m/>
    <m/>
    <n v="1"/>
    <s v="PC"/>
    <d v="2016-05-09T00:00:00"/>
    <d v="2016-02-26T00:00:00"/>
    <s v="Plan process according to schedule(26.02.16/12.02.16)"/>
    <n v="424"/>
    <m/>
    <m/>
    <m/>
    <s v=" 6.499,26"/>
    <n v="1"/>
    <m/>
    <n v="1"/>
    <n v="1"/>
    <m/>
    <s v="FCT Benjamin"/>
    <d v="2016-02-12T00:00:00"/>
    <s v="URGENT/REORDO"/>
    <x v="6"/>
    <s v="27278229-10"/>
    <n v="0"/>
    <n v="-13"/>
    <s v=""/>
    <n v="-2"/>
    <s v="RETARD PASSAGE CDE"/>
    <d v="2016-01-22T00:00:00"/>
    <d v="2016-02-12T00:00:00"/>
    <x v="2"/>
    <s v=""/>
  </r>
  <r>
    <n v="27278230"/>
    <n v="10"/>
    <x v="0"/>
    <d v="2016-05-08T00:00:00"/>
    <d v="2016-09-02T00:00:00"/>
    <m/>
    <m/>
    <n v="412"/>
    <n v="10280771"/>
    <s v="actuator ROTORK IQ90B4 Gearbox IW16/F60"/>
    <m/>
    <m/>
    <m/>
    <n v="1"/>
    <s v="PC"/>
    <d v="2016-09-02T00:00:00"/>
    <m/>
    <m/>
    <n v="1"/>
    <m/>
    <m/>
    <m/>
    <s v="54.262,08"/>
    <n v="1"/>
    <m/>
    <n v="1"/>
    <n v="1"/>
    <m/>
    <s v="default valu"/>
    <d v="2016-09-02T00:00:00"/>
    <s v=""/>
    <x v="6"/>
    <s v="27278230-10"/>
    <n v="0"/>
    <n v="16"/>
    <s v=""/>
    <n v="114"/>
    <s v=""/>
    <d v="2016-08-12T00:00:00"/>
    <d v="2016-09-02T00:00:00"/>
    <x v="0"/>
    <s v=""/>
  </r>
  <r>
    <n v="27277429"/>
    <n v="10"/>
    <x v="0"/>
    <d v="2016-05-08T00:00:00"/>
    <d v="2016-08-02T00:00:00"/>
    <n v="3"/>
    <n v="35"/>
    <n v="468"/>
    <s v="42T12102Z1"/>
    <s v="HPA SIEGE 12&quot; 150 à 600 usiné"/>
    <m/>
    <s v="ASTM A182 grF6A (AISI 410)"/>
    <s v="Z1:SABEM2029_B"/>
    <n v="2"/>
    <s v="PC"/>
    <d v="2016-09-06T00:00:00"/>
    <m/>
    <m/>
    <n v="426"/>
    <m/>
    <m/>
    <s v="42T12102"/>
    <n v="41.87"/>
    <n v="1"/>
    <m/>
    <n v="3.8"/>
    <n v="3.8"/>
    <m/>
    <s v="FCT SAV"/>
    <d v="2016-09-06T00:00:00"/>
    <s v=""/>
    <x v="1"/>
    <s v="27277429-10"/>
    <n v="0"/>
    <n v="16"/>
    <s v="OUI"/>
    <n v="69"/>
    <s v=""/>
    <d v="2016-07-12T00:00:00"/>
    <d v="2016-08-02T00:00:00"/>
    <x v="0"/>
    <s v="SAV"/>
  </r>
  <r>
    <n v="27194042"/>
    <n v="10"/>
    <x v="1"/>
    <d v="2016-04-03T00:00:00"/>
    <d v="2016-06-24T00:00:00"/>
    <m/>
    <n v="98"/>
    <n v="457"/>
    <s v="42T12425VY"/>
    <s v="HRA SIEGE 12&quot; 900 USINE"/>
    <m/>
    <s v="ASTM A182 grF51"/>
    <s v="VY:SABEM1855_G"/>
    <n v="2"/>
    <s v="PC"/>
    <d v="2016-09-30T00:00:00"/>
    <m/>
    <m/>
    <n v="426"/>
    <m/>
    <s v="Z2"/>
    <s v="42T12425"/>
    <m/>
    <n v="1"/>
    <m/>
    <n v="11.3"/>
    <n v="11.3"/>
    <m/>
    <s v="FCT SAV"/>
    <d v="2016-09-30T00:00:00"/>
    <s v=""/>
    <x v="1"/>
    <s v="27194042-10"/>
    <n v="5"/>
    <n v="20"/>
    <s v=""/>
    <n v="44"/>
    <s v=""/>
    <d v="2016-06-03T00:00:00"/>
    <d v="2016-06-24T00:00:00"/>
    <x v="5"/>
    <s v="SAV"/>
  </r>
  <r>
    <n v="27222458"/>
    <n v="10"/>
    <x v="1"/>
    <d v="2016-04-14T00:00:00"/>
    <d v="2016-04-14T00:00:00"/>
    <n v="3"/>
    <n v="56"/>
    <n v="485"/>
    <s v="52090DD14ABL3IL1"/>
    <s v="HRA BRIDE ADAPT Ø90 RECHARGE USINE CND"/>
    <m/>
    <s v="ASTM A350 grLF2"/>
    <s v="IL:316L OVER/P1,G2"/>
    <n v="2"/>
    <s v="PC"/>
    <d v="2016-06-09T00:00:00"/>
    <m/>
    <s v="Start date in the past"/>
    <n v="424"/>
    <s v="X"/>
    <s v="Z2"/>
    <s v="52090DD14AB"/>
    <n v="0.01"/>
    <n v="1"/>
    <m/>
    <n v="14"/>
    <n v="14"/>
    <m/>
    <s v="FCT Benjamin"/>
    <d v="2016-06-09T00:00:00"/>
    <s v=""/>
    <x v="1"/>
    <s v="27222458-10"/>
    <n v="3"/>
    <n v="4"/>
    <s v=""/>
    <n v="-27"/>
    <s v="RETARD PASSAGE CDE"/>
    <d v="2016-03-24T00:00:00"/>
    <d v="2016-04-14T00:00:00"/>
    <x v="1"/>
    <s v=""/>
  </r>
  <r>
    <n v="27263670"/>
    <n v="10"/>
    <x v="1"/>
    <d v="2016-05-01T00:00:00"/>
    <d v="2016-05-13T00:00:00"/>
    <n v="3"/>
    <n v="35"/>
    <n v="405"/>
    <s v="5210BB17ABUBS1"/>
    <s v="HRA AXE SUP. 10&quot; 300 USINE"/>
    <m/>
    <s v="ASTM A182 grF6NM"/>
    <s v="UBS:SABEM2282_C"/>
    <n v="2"/>
    <s v="PC"/>
    <d v="2016-06-20T00:00:00"/>
    <m/>
    <m/>
    <n v="422"/>
    <m/>
    <m/>
    <s v="5210BB17AB"/>
    <n v="180.75"/>
    <n v="1"/>
    <m/>
    <n v="6"/>
    <n v="6"/>
    <m/>
    <s v="FCT Carole"/>
    <d v="2016-06-20T00:00:00"/>
    <s v=""/>
    <x v="0"/>
    <s v="27263670-10"/>
    <n v="1"/>
    <n v="5"/>
    <s v="OUI"/>
    <n v="-12"/>
    <s v="RETARD PASSAGE CDE"/>
    <d v="2016-04-25T00:00:00"/>
    <d v="2016-05-16T00:00:00"/>
    <x v="3"/>
    <s v=""/>
  </r>
  <r>
    <n v="27277953"/>
    <n v="10"/>
    <x v="0"/>
    <d v="2016-05-08T00:00:00"/>
    <d v="2016-05-13T00:00:00"/>
    <n v="3"/>
    <n v="35"/>
    <n v="405"/>
    <s v="5210BB26ABXKL"/>
    <s v="HRA SABOT 10&quot; 300 USINE"/>
    <m/>
    <s v="ASTM A516gr70"/>
    <s v="XKL:SABEM2193_D"/>
    <n v="4"/>
    <s v="PC"/>
    <d v="2016-06-20T00:00:00"/>
    <m/>
    <m/>
    <n v="422"/>
    <m/>
    <s v="Z2"/>
    <s v="5210BB26AB"/>
    <n v="0.01"/>
    <n v="1"/>
    <m/>
    <n v="5"/>
    <n v="5"/>
    <m/>
    <s v="FCT Carole"/>
    <d v="2016-06-20T00:00:00"/>
    <s v=""/>
    <x v="0"/>
    <s v="27277953-10"/>
    <n v="0"/>
    <n v="5"/>
    <s v="OUI"/>
    <n v="-12"/>
    <s v="RETARD PASSAGE CDE"/>
    <d v="2016-04-25T00:00:00"/>
    <d v="2016-05-16T00:00:00"/>
    <x v="2"/>
    <s v=""/>
  </r>
  <r>
    <n v="27277952"/>
    <n v="10"/>
    <x v="0"/>
    <d v="2016-05-08T00:00:00"/>
    <d v="2016-05-09T00:00:00"/>
    <n v="3"/>
    <n v="35"/>
    <n v="405"/>
    <s v="5210BB26ABXKL"/>
    <s v="HRA SABOT 10&quot; 300 USINE"/>
    <m/>
    <s v="ASTM A516gr70"/>
    <s v="XKL:SABEM2193_D"/>
    <n v="8"/>
    <s v="PC"/>
    <d v="2016-06-13T00:00:00"/>
    <d v="2016-04-22T00:00:00"/>
    <s v="Plan process according to schedule(22.04.16/08.04.16)"/>
    <n v="422"/>
    <m/>
    <s v="Z2"/>
    <s v="5210BB26AB"/>
    <n v="0.01"/>
    <n v="1"/>
    <m/>
    <n v="5"/>
    <n v="5"/>
    <m/>
    <s v="FCT Carole"/>
    <d v="2016-04-08T00:00:00"/>
    <s v="URGENT/REORDO"/>
    <x v="0"/>
    <s v="27277952-10"/>
    <n v="0"/>
    <n v="-5"/>
    <s v="OUI"/>
    <n v="-16"/>
    <s v="RETARD PASSAGE CDE"/>
    <d v="2016-02-12T00:00:00"/>
    <d v="2016-03-04T00:00:00"/>
    <x v="2"/>
    <s v=""/>
  </r>
  <r>
    <n v="27071325"/>
    <n v="10"/>
    <x v="1"/>
    <d v="2016-02-23T00:00:00"/>
    <d v="2016-05-23T00:00:00"/>
    <m/>
    <n v="42"/>
    <n v="469"/>
    <s v="5210BB79AA1E1"/>
    <s v="HRA ANNEAU DE LEVAGE BOULONNE 10&quot; 300"/>
    <m/>
    <s v="EN 10028-2 Gr P295GH"/>
    <s v="1E:EN 10028-2_LAST"/>
    <n v="8"/>
    <s v="PC"/>
    <d v="2016-07-04T00:00:00"/>
    <m/>
    <s v="Cancel process"/>
    <n v="425"/>
    <m/>
    <m/>
    <s v="5210BB79AA"/>
    <n v="0.01"/>
    <n v="1"/>
    <m/>
    <n v="0.6"/>
    <n v="0.6"/>
    <m/>
    <s v="FCT Nathalie"/>
    <d v="2016-07-04T00:00:00"/>
    <s v=""/>
    <x v="1"/>
    <s v="27071325-10"/>
    <n v="11"/>
    <n v="7"/>
    <s v=""/>
    <n v="12"/>
    <s v=""/>
    <d v="2016-05-02T00:00:00"/>
    <d v="2016-05-23T00:00:00"/>
    <x v="3"/>
    <s v=""/>
  </r>
  <r>
    <n v="27224405"/>
    <n v="10"/>
    <x v="1"/>
    <d v="2016-04-14T00:00:00"/>
    <d v="2016-05-13T00:00:00"/>
    <n v="3"/>
    <n v="56"/>
    <n v="485"/>
    <s v="5210BD12ADKESJI1"/>
    <s v="HRA FLASQUE 10&quot; 300 RECHARGE USINE CND"/>
    <m/>
    <s v="ASTM A350 grLF2 Svt SABEM2269"/>
    <s v="JI:625OVER/PN1,GR2"/>
    <n v="4"/>
    <s v="PC"/>
    <d v="2016-07-11T00:00:00"/>
    <m/>
    <m/>
    <n v="422"/>
    <m/>
    <s v="Z2"/>
    <s v="5210BD12AD"/>
    <n v="0.01"/>
    <n v="1"/>
    <m/>
    <n v="179.9"/>
    <n v="179.9"/>
    <m/>
    <s v="FCT Carole"/>
    <d v="2016-07-11T00:00:00"/>
    <s v=""/>
    <x v="1"/>
    <s v="27224405-10"/>
    <n v="3"/>
    <n v="8"/>
    <s v=""/>
    <n v="2"/>
    <s v=""/>
    <d v="2016-04-25T00:00:00"/>
    <d v="2016-05-16T00:00:00"/>
    <x v="3"/>
    <s v=""/>
  </r>
  <r>
    <n v="27270994"/>
    <n v="10"/>
    <x v="1"/>
    <d v="2016-05-04T00:00:00"/>
    <d v="2016-05-13T00:00:00"/>
    <n v="3"/>
    <n v="35"/>
    <n v="405"/>
    <s v="5210DB22AAUB"/>
    <s v="HRA POUSSOIR DE SIEGE 10&quot; 600 USINE"/>
    <m/>
    <s v="ASTM A182 grF6NM"/>
    <s v="UB:SABEM2282_C"/>
    <n v="4"/>
    <s v="PC"/>
    <d v="2016-06-20T00:00:00"/>
    <m/>
    <m/>
    <n v="422"/>
    <m/>
    <s v="Z2"/>
    <s v="5210DB22AA"/>
    <n v="0.01"/>
    <n v="1"/>
    <m/>
    <n v="1"/>
    <n v="1"/>
    <m/>
    <s v="FCT Carole"/>
    <d v="2016-06-20T00:00:00"/>
    <s v=""/>
    <x v="0"/>
    <s v="27270994-10"/>
    <n v="1"/>
    <n v="5"/>
    <s v="OUI"/>
    <n v="-12"/>
    <s v="RETARD PASSAGE CDE"/>
    <d v="2016-04-25T00:00:00"/>
    <d v="2016-05-16T00:00:00"/>
    <x v="3"/>
    <s v=""/>
  </r>
  <r>
    <n v="27270993"/>
    <n v="10"/>
    <x v="1"/>
    <d v="2016-05-04T00:00:00"/>
    <d v="2016-05-04T00:00:00"/>
    <n v="3"/>
    <n v="35"/>
    <n v="405"/>
    <s v="5210DB22AAUB"/>
    <s v="HRA POUSSOIR DE SIEGE 10&quot; 600 USINE"/>
    <m/>
    <s v="ASTM A182 grF6NM"/>
    <s v="UB:SABEM2282_C"/>
    <n v="8"/>
    <s v="PC"/>
    <d v="2016-06-08T00:00:00"/>
    <d v="2016-04-22T00:00:00"/>
    <s v="Reschedule in(22.04.16/08.04.16)"/>
    <n v="422"/>
    <m/>
    <s v="Z2"/>
    <s v="5210DB22AA"/>
    <n v="0.01"/>
    <n v="1"/>
    <m/>
    <n v="1"/>
    <n v="1"/>
    <m/>
    <s v="FCT Carole"/>
    <d v="2016-04-08T00:00:00"/>
    <s v="URGENT/REORDO"/>
    <x v="0"/>
    <s v="27270993-10"/>
    <n v="1"/>
    <n v="-5"/>
    <s v="OUI"/>
    <n v="-21"/>
    <s v="RETARD PASSAGE CDE"/>
    <d v="2016-02-12T00:00:00"/>
    <d v="2016-03-04T00:00:00"/>
    <x v="1"/>
    <s v=""/>
  </r>
  <r>
    <n v="27277430"/>
    <n v="10"/>
    <x v="0"/>
    <d v="2016-05-08T00:00:00"/>
    <d v="2016-05-09T00:00:00"/>
    <n v="3"/>
    <n v="35"/>
    <n v="405"/>
    <s v="5214DB26ABXKL"/>
    <s v="HRA SABOT 14&quot; 600 USINE"/>
    <m/>
    <s v="ASTM A516gr70"/>
    <s v="XKL:SABEM2193_D"/>
    <n v="6"/>
    <s v="PC"/>
    <d v="2016-06-13T00:00:00"/>
    <d v="2016-06-06T00:00:00"/>
    <s v="Plan process according to schedule(06.06.16/23.05.16)"/>
    <n v="422"/>
    <m/>
    <s v="Z2"/>
    <s v="5214DB26AB"/>
    <n v="0.01"/>
    <n v="1"/>
    <m/>
    <n v="11.8"/>
    <n v="11.8"/>
    <m/>
    <s v="FCT Carole"/>
    <d v="2016-05-23T00:00:00"/>
    <s v="URGENT/REORDO"/>
    <x v="0"/>
    <s v="27277430-10"/>
    <n v="0"/>
    <n v="1"/>
    <s v="OUI"/>
    <n v="-16"/>
    <s v="RETARD PASSAGE CDE"/>
    <d v="2016-03-28T00:00:00"/>
    <d v="2016-04-18T00:00:00"/>
    <x v="2"/>
    <s v=""/>
  </r>
  <r>
    <n v="27278381"/>
    <n v="10"/>
    <x v="0"/>
    <d v="2016-05-09T00:00:00"/>
    <d v="2016-05-09T00:00:00"/>
    <n v="3"/>
    <n v="35"/>
    <n v="405"/>
    <s v="5216DB17ABZD"/>
    <s v="HRA AXE SUPERIEUR 16&quot; 600 USINE"/>
    <m/>
    <s v="ASTM A182 grF6A /A 276 S41000"/>
    <s v="ZD:SABEM1810_D"/>
    <n v="2"/>
    <s v="PC"/>
    <d v="2016-06-13T00:00:00"/>
    <d v="2016-06-09T00:00:00"/>
    <s v="Plan process according to schedule(09.06.16/26.05.16)"/>
    <n v="424"/>
    <m/>
    <s v="Z2"/>
    <s v="5216DB17AB"/>
    <m/>
    <n v="1"/>
    <m/>
    <n v="16.399999999999999"/>
    <n v="16.399999999999999"/>
    <m/>
    <s v="FCT Benjamin"/>
    <d v="2016-05-26T00:00:00"/>
    <s v="URGENT/REORDO"/>
    <x v="0"/>
    <s v="27278381-10"/>
    <n v="0"/>
    <n v="2"/>
    <s v="OUI"/>
    <n v="-16"/>
    <s v="RETARD PASSAGE CDE"/>
    <d v="2016-03-31T00:00:00"/>
    <d v="2016-04-21T00:00:00"/>
    <x v="2"/>
    <s v=""/>
  </r>
  <r>
    <n v="27263675"/>
    <n v="10"/>
    <x v="1"/>
    <d v="2016-05-01T00:00:00"/>
    <d v="2016-05-02T00:00:00"/>
    <n v="3"/>
    <n v="35"/>
    <n v="405"/>
    <s v="5216DB17ACZL"/>
    <s v="HRA AXE SUP.16&quot; 600 USINE"/>
    <m/>
    <s v="ASTM A564/A705 gr630/S17400 (17.4.PH)"/>
    <s v="ZL:SABEM1913_E"/>
    <n v="1"/>
    <s v="PC"/>
    <d v="2016-06-06T00:00:00"/>
    <d v="2016-05-13T00:00:00"/>
    <s v="Reschedule in(13.05.16/28.04.16)"/>
    <n v="424"/>
    <m/>
    <s v="Z2"/>
    <s v="5216DB17AC"/>
    <n v="0.01"/>
    <n v="1"/>
    <m/>
    <n v="15.7"/>
    <n v="15.7"/>
    <m/>
    <s v="FCT Benjamin"/>
    <d v="2016-04-29T00:00:00"/>
    <s v="URGENT/REORDO"/>
    <x v="0"/>
    <s v="27263675-10"/>
    <n v="1"/>
    <n v="-2"/>
    <s v="OUI"/>
    <n v="-23"/>
    <s v="RETARD PASSAGE CDE"/>
    <d v="2016-03-04T00:00:00"/>
    <d v="2016-03-25T00:00:00"/>
    <x v="1"/>
    <s v=""/>
  </r>
  <r>
    <n v="27263106"/>
    <n v="10"/>
    <x v="1"/>
    <d v="2016-05-01T00:00:00"/>
    <d v="2016-05-13T00:00:00"/>
    <n v="3"/>
    <n v="35"/>
    <n v="405"/>
    <s v="5216DB22ADUA"/>
    <s v="HRA POUSSOIR DE SIEGE 16&quot; 600 USINE"/>
    <m/>
    <s v="ASTM A182 gr F51"/>
    <s v="UA:SABEM1129_G"/>
    <n v="2"/>
    <s v="PC"/>
    <d v="2016-06-20T00:00:00"/>
    <m/>
    <m/>
    <n v="424"/>
    <m/>
    <s v="Z2"/>
    <s v="5216DB22AD"/>
    <n v="0.01"/>
    <n v="1"/>
    <m/>
    <n v="1.6"/>
    <n v="1.6"/>
    <m/>
    <s v="FCT Benjamin"/>
    <d v="2016-06-20T00:00:00"/>
    <s v=""/>
    <x v="0"/>
    <s v="27263106-10"/>
    <n v="1"/>
    <n v="5"/>
    <s v="OUI"/>
    <n v="-12"/>
    <s v="RETARD PASSAGE CDE"/>
    <d v="2016-04-25T00:00:00"/>
    <d v="2016-05-16T00:00:00"/>
    <x v="3"/>
    <s v=""/>
  </r>
  <r>
    <n v="27278387"/>
    <n v="10"/>
    <x v="0"/>
    <d v="2016-05-09T00:00:00"/>
    <d v="2016-05-09T00:00:00"/>
    <n v="3"/>
    <n v="42"/>
    <n v="405"/>
    <s v="5216DB26AAXKL1"/>
    <s v="HRA SABOT 16&quot; 600 USINE CND"/>
    <m/>
    <s v="ASTM A516gr70"/>
    <s v="XKL:SABEM2193_D"/>
    <n v="4"/>
    <s v="PC"/>
    <d v="2016-06-20T00:00:00"/>
    <d v="2016-06-16T00:00:00"/>
    <s v="Plan process according to schedule(16.06.16/02.06.16)"/>
    <n v="424"/>
    <m/>
    <s v="Z2"/>
    <s v="5216DB26AA"/>
    <n v="0.01"/>
    <n v="1"/>
    <m/>
    <n v="21.8"/>
    <n v="21.8"/>
    <m/>
    <s v="FCT Benjamin"/>
    <d v="2016-06-02T00:00:00"/>
    <s v="URGENT/REORDO"/>
    <x v="0"/>
    <s v="27278387-10"/>
    <n v="0"/>
    <n v="3"/>
    <s v="OUI"/>
    <n v="-16"/>
    <s v="RETARD PASSAGE CDE"/>
    <d v="2016-03-31T00:00:00"/>
    <d v="2016-04-21T00:00:00"/>
    <x v="2"/>
    <s v=""/>
  </r>
  <r>
    <n v="27277431"/>
    <n v="10"/>
    <x v="0"/>
    <d v="2016-05-08T00:00:00"/>
    <d v="2016-05-09T00:00:00"/>
    <n v="3"/>
    <n v="35"/>
    <n v="405"/>
    <s v="5216DB26ABXKL"/>
    <s v="HRA SABOT 16&quot; 600 USINE"/>
    <m/>
    <s v="ASTM A516gr70"/>
    <s v="XKL:SABEM2193_D"/>
    <n v="10"/>
    <s v="PC"/>
    <d v="2016-06-13T00:00:00"/>
    <d v="2016-05-11T00:00:00"/>
    <s v="Plan process according to schedule(11.05.16/26.04.16)"/>
    <n v="422"/>
    <m/>
    <s v="Z2"/>
    <s v="5216DB26AB"/>
    <n v="0.01"/>
    <n v="1"/>
    <m/>
    <n v="19.399999999999999"/>
    <n v="19.399999999999999"/>
    <m/>
    <s v="FCT Carole"/>
    <d v="2016-04-27T00:00:00"/>
    <s v="URGENT/REORDO"/>
    <x v="0"/>
    <s v="27277431-10"/>
    <n v="0"/>
    <n v="-2"/>
    <s v="OUI"/>
    <n v="-16"/>
    <s v="RETARD PASSAGE CDE"/>
    <d v="2016-03-02T00:00:00"/>
    <d v="2016-03-23T00:00:00"/>
    <x v="2"/>
    <s v=""/>
  </r>
  <r>
    <n v="27277432"/>
    <n v="10"/>
    <x v="0"/>
    <d v="2016-05-08T00:00:00"/>
    <d v="2016-05-30T00:00:00"/>
    <n v="3"/>
    <n v="35"/>
    <n v="405"/>
    <s v="5216DB26ABXKL"/>
    <s v="HRA SABOT 16&quot; 600 USINE"/>
    <m/>
    <s v="ASTM A516gr70"/>
    <s v="XKL:SABEM2193_D"/>
    <n v="2"/>
    <s v="PC"/>
    <d v="2016-07-04T00:00:00"/>
    <m/>
    <m/>
    <n v="422"/>
    <m/>
    <s v="Z2"/>
    <s v="5216DB26AB"/>
    <n v="0.01"/>
    <n v="1"/>
    <m/>
    <n v="19.399999999999999"/>
    <n v="19.399999999999999"/>
    <m/>
    <s v="FCT Carole"/>
    <d v="2016-07-04T00:00:00"/>
    <s v=""/>
    <x v="0"/>
    <s v="27277432-10"/>
    <n v="0"/>
    <n v="7"/>
    <s v="OUI"/>
    <n v="5"/>
    <s v=""/>
    <d v="2016-05-09T00:00:00"/>
    <d v="2016-05-30T00:00:00"/>
    <x v="2"/>
    <s v=""/>
  </r>
  <r>
    <n v="27278382"/>
    <n v="10"/>
    <x v="0"/>
    <d v="2016-05-09T00:00:00"/>
    <d v="2016-05-09T00:00:00"/>
    <n v="3"/>
    <n v="35"/>
    <n v="405"/>
    <s v="5216DB47AAZD"/>
    <s v="HRA PISTON DE SIEGE 16&quot; 600 USINE"/>
    <m/>
    <s v="ASTM A182 grF6A /A 276 S41000"/>
    <s v="ZD:SABEM1810_D"/>
    <n v="2"/>
    <s v="PC"/>
    <d v="2016-06-13T00:00:00"/>
    <d v="2016-06-09T00:00:00"/>
    <s v="Plan process according to schedule(09.06.16/26.05.16)"/>
    <n v="424"/>
    <m/>
    <s v="Z2"/>
    <s v="5216DB47AA"/>
    <m/>
    <n v="1"/>
    <m/>
    <n v="3.2"/>
    <n v="3.2"/>
    <m/>
    <s v="FCT Benjamin"/>
    <d v="2016-05-26T00:00:00"/>
    <s v="URGENT/REORDO"/>
    <x v="0"/>
    <s v="27278382-10"/>
    <n v="0"/>
    <n v="2"/>
    <s v="OUI"/>
    <n v="-16"/>
    <s v="RETARD PASSAGE CDE"/>
    <d v="2016-03-31T00:00:00"/>
    <d v="2016-04-21T00:00:00"/>
    <x v="2"/>
    <s v=""/>
  </r>
  <r>
    <n v="27278380"/>
    <n v="10"/>
    <x v="0"/>
    <d v="2016-05-09T00:00:00"/>
    <d v="2016-06-09T00:00:00"/>
    <n v="3"/>
    <n v="14"/>
    <n v="406"/>
    <s v="5216DC13ACL3NQ"/>
    <s v="HRA SPHERE 16&quot; 600 USINE +NI"/>
    <m/>
    <s v="ASTM A350 grLF2 svt SABEM1564"/>
    <s v="NQ:ENP SABER1526_D"/>
    <n v="2"/>
    <s v="PC"/>
    <d v="2016-06-23T00:00:00"/>
    <m/>
    <m/>
    <n v="424"/>
    <m/>
    <s v="Z2"/>
    <s v="5216DC13AC"/>
    <m/>
    <n v="1"/>
    <m/>
    <n v="342.5"/>
    <n v="342.5"/>
    <m/>
    <s v="FCT Benjamin"/>
    <d v="2016-06-23T00:00:00"/>
    <s v=""/>
    <x v="1"/>
    <s v="27278380-10"/>
    <n v="0"/>
    <n v="6"/>
    <s v=""/>
    <n v="29"/>
    <s v=""/>
    <d v="2016-05-19T00:00:00"/>
    <d v="2016-06-09T00:00:00"/>
    <x v="4"/>
    <s v=""/>
  </r>
  <r>
    <n v="27277422"/>
    <n v="10"/>
    <x v="0"/>
    <d v="2016-05-08T00:00:00"/>
    <d v="2016-06-08T00:00:00"/>
    <n v="3"/>
    <n v="35"/>
    <n v="405"/>
    <s v="0106EB69CADZ"/>
    <s v="HPAHT REHAUSSE 06&quot; 900 USINE"/>
    <m/>
    <s v="ASTM A182 gr F11 class 2/ UNS K11572"/>
    <s v="DZ:SABEM2235_B"/>
    <n v="12"/>
    <s v="PC"/>
    <d v="2016-07-13T00:00:00"/>
    <m/>
    <m/>
    <n v="424"/>
    <m/>
    <s v="Z2"/>
    <s v=" 106EB69CA"/>
    <n v="0.01"/>
    <n v="1"/>
    <m/>
    <n v="29.4"/>
    <n v="29.4"/>
    <m/>
    <s v="FCT Benjamin"/>
    <d v="2016-07-13T00:00:00"/>
    <s v=""/>
    <x v="0"/>
    <s v="27277422-10"/>
    <n v="0"/>
    <n v="9"/>
    <s v="OUI"/>
    <n v="14"/>
    <s v=""/>
    <d v="2016-05-18T00:00:00"/>
    <d v="2016-06-08T00:00:00"/>
    <x v="4"/>
    <s v=""/>
  </r>
  <r>
    <n v="27277951"/>
    <n v="10"/>
    <x v="0"/>
    <d v="2016-05-08T00:00:00"/>
    <d v="2016-07-07T00:00:00"/>
    <n v="3"/>
    <n v="21"/>
    <n v="405"/>
    <s v="0106EB85CAUATV"/>
    <s v="HPAHT SIEGE 06&quot; 900 USINE + TC"/>
    <m/>
    <s v="ASTM A182 gr F51 Svt SABEM1129"/>
    <s v="TV:TC SABER1540_D"/>
    <n v="24"/>
    <s v="PC"/>
    <d v="2016-07-28T00:00:00"/>
    <m/>
    <m/>
    <n v="424"/>
    <m/>
    <s v="Z2"/>
    <s v=" 106EB85CA"/>
    <n v="0.01"/>
    <n v="1"/>
    <m/>
    <n v="3"/>
    <n v="3"/>
    <m/>
    <s v="FCT Benjamin"/>
    <d v="2016-07-28T00:00:00"/>
    <s v=""/>
    <x v="0"/>
    <s v="27277951-10"/>
    <n v="0"/>
    <n v="11"/>
    <s v="OUI"/>
    <n v="43"/>
    <s v=""/>
    <d v="2016-06-16T00:00:00"/>
    <d v="2016-07-07T00:00:00"/>
    <x v="0"/>
    <s v=""/>
  </r>
  <r>
    <n v="27277423"/>
    <n v="10"/>
    <x v="0"/>
    <d v="2016-05-08T00:00:00"/>
    <d v="2016-07-07T00:00:00"/>
    <n v="3"/>
    <n v="21"/>
    <n v="406"/>
    <s v="0106EC12CADZTY1"/>
    <s v="HPAHT FLASQUE 06&quot; 900 USINE + TC NDT"/>
    <m/>
    <s v="ASTM A182 grF11 class 2/UNS K11572 Svt SABEM2235"/>
    <s v="TY:TC SABER1540_D"/>
    <n v="24"/>
    <s v="PC"/>
    <d v="2016-07-28T00:00:00"/>
    <m/>
    <m/>
    <n v="424"/>
    <m/>
    <s v="Z2"/>
    <s v=" 106EC12CA"/>
    <n v="0.01"/>
    <n v="1"/>
    <m/>
    <n v="85"/>
    <n v="85"/>
    <m/>
    <s v="FCT Benjamin"/>
    <d v="2016-07-28T00:00:00"/>
    <s v=""/>
    <x v="1"/>
    <s v="27277423-10"/>
    <n v="0"/>
    <n v="11"/>
    <s v=""/>
    <n v="57"/>
    <s v=""/>
    <d v="2016-06-16T00:00:00"/>
    <d v="2016-07-07T00:00:00"/>
    <x v="0"/>
    <s v=""/>
  </r>
  <r>
    <n v="27277424"/>
    <n v="10"/>
    <x v="0"/>
    <d v="2016-05-08T00:00:00"/>
    <d v="2016-07-13T00:00:00"/>
    <n v="3"/>
    <n v="21"/>
    <n v="406"/>
    <s v="0106EC13CAUATV"/>
    <s v="HPAHT SPHERE 06&quot; 900 USINE + TC"/>
    <m/>
    <s v="ASTM A182 gr F51 Svt SABEM1129"/>
    <s v="TV:TC SABER1540_D"/>
    <n v="12"/>
    <s v="PC"/>
    <d v="2016-08-04T00:00:00"/>
    <m/>
    <m/>
    <n v="424"/>
    <m/>
    <s v="Z2"/>
    <s v=" 106EC13CA"/>
    <n v="0.01"/>
    <n v="1"/>
    <m/>
    <n v="37"/>
    <n v="37"/>
    <m/>
    <s v="FCT Benjamin"/>
    <d v="2016-08-04T00:00:00"/>
    <s v=""/>
    <x v="1"/>
    <s v="27277424-10"/>
    <n v="0"/>
    <n v="12"/>
    <s v=""/>
    <n v="63"/>
    <s v=""/>
    <d v="2016-06-23T00:00:00"/>
    <d v="2016-07-14T00:00:00"/>
    <x v="0"/>
    <s v=""/>
  </r>
  <r>
    <n v="27263096"/>
    <n v="10"/>
    <x v="1"/>
    <d v="2016-05-01T00:00:00"/>
    <d v="2016-06-08T00:00:00"/>
    <m/>
    <n v="35"/>
    <n v="469"/>
    <s v="01BF07405025IA"/>
    <s v="BUTEE DE FRICTION  Ø50,5 xØ74,5 x 2,5"/>
    <m/>
    <s v="ASTM A494 CY5SNBIM (ACTEON)"/>
    <s v="IA:SABEM2007_A"/>
    <n v="12"/>
    <s v="PC"/>
    <d v="2016-07-13T00:00:00"/>
    <m/>
    <m/>
    <n v="425"/>
    <m/>
    <m/>
    <s v=" 1BF07405025"/>
    <n v="79.260000000000005"/>
    <n v="1"/>
    <m/>
    <n v="0.01"/>
    <n v="0.01"/>
    <m/>
    <s v="FCT Nathalie"/>
    <d v="2016-07-13T00:00:00"/>
    <s v=""/>
    <x v="1"/>
    <s v="27263096-10"/>
    <n v="1"/>
    <n v="9"/>
    <s v=""/>
    <n v="28"/>
    <s v=""/>
    <d v="2016-05-18T00:00:00"/>
    <d v="2016-06-08T00:00:00"/>
    <x v="5"/>
    <s v=""/>
  </r>
  <r>
    <n v="27263097"/>
    <n v="10"/>
    <x v="1"/>
    <d v="2016-05-01T00:00:00"/>
    <d v="2016-06-08T00:00:00"/>
    <m/>
    <n v="35"/>
    <n v="469"/>
    <s v="01BF09408025IA"/>
    <s v="BUTEE FRICTION Ø80 xØ94 x 2,5"/>
    <m/>
    <s v="ASTM A494 CY5SNBIM (ACTEON)"/>
    <s v="IA:SABEM2007_A"/>
    <n v="12"/>
    <s v="PC"/>
    <d v="2016-07-13T00:00:00"/>
    <m/>
    <m/>
    <n v="425"/>
    <m/>
    <s v="Z2"/>
    <s v=" 1BF09408025"/>
    <m/>
    <n v="1"/>
    <m/>
    <n v="1"/>
    <n v="1"/>
    <m/>
    <s v="FCT Nathalie"/>
    <d v="2016-07-13T00:00:00"/>
    <s v=""/>
    <x v="1"/>
    <s v="27263097-10"/>
    <n v="1"/>
    <n v="9"/>
    <s v=""/>
    <n v="28"/>
    <s v=""/>
    <d v="2016-05-18T00:00:00"/>
    <d v="2016-06-08T00:00:00"/>
    <x v="5"/>
    <s v=""/>
  </r>
  <r>
    <n v="27263099"/>
    <n v="10"/>
    <x v="1"/>
    <d v="2016-05-01T00:00:00"/>
    <d v="2016-06-08T00:00:00"/>
    <m/>
    <n v="35"/>
    <n v="469"/>
    <s v="01PA07525020IA"/>
    <s v="PALIER Ø75 xØ80 x20"/>
    <m/>
    <s v="ASTM A494 CY5SNBIM (ACTEON)"/>
    <s v="IA:SABEM2007_A"/>
    <n v="12"/>
    <s v="PC"/>
    <d v="2016-07-13T00:00:00"/>
    <m/>
    <m/>
    <n v="425"/>
    <m/>
    <m/>
    <s v=" 1PA07525020"/>
    <n v="167.44"/>
    <n v="1"/>
    <m/>
    <n v="0.1"/>
    <n v="0.1"/>
    <m/>
    <s v="FCT Nathalie"/>
    <d v="2016-07-13T00:00:00"/>
    <s v=""/>
    <x v="1"/>
    <s v="27263099-10"/>
    <n v="1"/>
    <n v="9"/>
    <s v=""/>
    <n v="28"/>
    <s v=""/>
    <d v="2016-05-18T00:00:00"/>
    <d v="2016-06-08T00:00:00"/>
    <x v="5"/>
    <s v=""/>
  </r>
  <r>
    <n v="27263100"/>
    <n v="10"/>
    <x v="1"/>
    <d v="2016-05-01T00:00:00"/>
    <d v="2016-06-08T00:00:00"/>
    <m/>
    <n v="35"/>
    <n v="469"/>
    <s v="01PA07525035IA"/>
    <s v="PALIER Ø75x Ø80x 35"/>
    <m/>
    <s v="ASTM A494 CY5SNBIM (ACTEON)"/>
    <s v="IA:SABEM2007_A"/>
    <n v="12"/>
    <s v="PC"/>
    <d v="2016-07-13T00:00:00"/>
    <m/>
    <m/>
    <n v="425"/>
    <m/>
    <m/>
    <s v=" 1PA07525035"/>
    <n v="165.32"/>
    <n v="1"/>
    <m/>
    <n v="0.11600000000000001"/>
    <n v="0.11600000000000001"/>
    <m/>
    <s v="FCT Nathalie"/>
    <d v="2016-07-13T00:00:00"/>
    <s v=""/>
    <x v="1"/>
    <s v="27263100-10"/>
    <n v="1"/>
    <n v="9"/>
    <s v=""/>
    <n v="28"/>
    <s v=""/>
    <d v="2016-05-18T00:00:00"/>
    <d v="2016-06-08T00:00:00"/>
    <x v="5"/>
    <s v=""/>
  </r>
  <r>
    <n v="27263101"/>
    <n v="10"/>
    <x v="1"/>
    <d v="2016-05-01T00:00:00"/>
    <d v="2016-06-08T00:00:00"/>
    <m/>
    <n v="35"/>
    <n v="469"/>
    <s v="01PA07525040IA"/>
    <s v="PALIER Ø75x Ø80x 40"/>
    <m/>
    <s v="ASTM A494 CY5SNBIM (ACTEON)"/>
    <s v="IA:SABEM2007_A"/>
    <n v="12"/>
    <s v="PC"/>
    <d v="2016-07-13T00:00:00"/>
    <m/>
    <m/>
    <n v="425"/>
    <m/>
    <m/>
    <s v=" 1PA07525040"/>
    <n v="149.46"/>
    <n v="1"/>
    <m/>
    <n v="0.11600000000000001"/>
    <n v="0.11600000000000001"/>
    <m/>
    <s v="FCT Nathalie"/>
    <d v="2016-07-13T00:00:00"/>
    <s v=""/>
    <x v="1"/>
    <s v="27263101-10"/>
    <n v="1"/>
    <n v="9"/>
    <s v=""/>
    <n v="28"/>
    <s v=""/>
    <d v="2016-05-18T00:00:00"/>
    <d v="2016-06-08T00:00:00"/>
    <x v="5"/>
    <s v=""/>
  </r>
  <r>
    <n v="27277425"/>
    <n v="10"/>
    <x v="0"/>
    <d v="2016-05-08T00:00:00"/>
    <d v="2016-06-08T00:00:00"/>
    <n v="3"/>
    <n v="35"/>
    <n v="405"/>
    <s v="01PG07509001IB"/>
    <s v="FOULOIR Ø75 USINE"/>
    <m/>
    <s v="ASTM A182 grF316(L)"/>
    <s v="IB:SABEM1581_C"/>
    <n v="12"/>
    <s v="PC"/>
    <d v="2016-07-13T00:00:00"/>
    <m/>
    <m/>
    <n v="424"/>
    <m/>
    <s v="Z2"/>
    <s v=" 1PG07509001"/>
    <m/>
    <n v="1"/>
    <m/>
    <n v="0.3"/>
    <n v="0.3"/>
    <m/>
    <s v="FCT Benjamin"/>
    <d v="2016-07-13T00:00:00"/>
    <s v=""/>
    <x v="0"/>
    <s v="27277425-10"/>
    <n v="0"/>
    <n v="9"/>
    <s v="OUI"/>
    <n v="14"/>
    <s v=""/>
    <d v="2016-05-18T00:00:00"/>
    <d v="2016-06-08T00:00:00"/>
    <x v="4"/>
    <s v=""/>
  </r>
  <r>
    <n v="27203088"/>
    <n v="10"/>
    <x v="0"/>
    <d v="2016-04-07T00:00:00"/>
    <d v="2016-04-22T00:00:00"/>
    <n v="3"/>
    <n v="7"/>
    <n v="468"/>
    <s v="0203DB85CAIZLPI1"/>
    <s v="DB SIEGE 3&quot; 600 MOULAGE INSERT CND"/>
    <m/>
    <s v="ASTM A182 grF316/316L"/>
    <s v="IZL:SABEM2332_A"/>
    <n v="2"/>
    <s v="PC"/>
    <d v="2016-04-29T00:00:00"/>
    <d v="2016-05-23T00:00:00"/>
    <s v="Reschedule out(23.05.16/06.05.16)"/>
    <n v="424"/>
    <s v="X"/>
    <m/>
    <s v=" 203DB85CA"/>
    <n v="515.65"/>
    <n v="1"/>
    <m/>
    <n v="0.8"/>
    <n v="0.8"/>
    <m/>
    <s v="CN 23685-11"/>
    <d v="2016-04-29T00:00:00"/>
    <s v=""/>
    <x v="1"/>
    <s v="27203088-10"/>
    <n v="4"/>
    <n v="-2"/>
    <s v="OUI"/>
    <n v="-33"/>
    <s v="RETARD PASSAGE CDE"/>
    <d v="2016-04-01T00:00:00"/>
    <d v="2016-04-22T00:00:00"/>
    <x v="2"/>
    <s v=""/>
  </r>
  <r>
    <n v="27277426"/>
    <n v="10"/>
    <x v="0"/>
    <d v="2016-05-08T00:00:00"/>
    <d v="2016-06-01T00:00:00"/>
    <m/>
    <n v="42"/>
    <n v="469"/>
    <s v="02BI06500U0"/>
    <s v="BAGUE INTERMEDIAIRE SIEGE 06&quot; 1500"/>
    <m/>
    <s v="ASTM A240 grS31803 (plates)"/>
    <s v="U0:ASTM_LAST EDTN"/>
    <n v="24"/>
    <s v="PC"/>
    <d v="2016-07-13T00:00:00"/>
    <m/>
    <m/>
    <n v="425"/>
    <m/>
    <s v="Z2"/>
    <s v=" 2BI06500"/>
    <n v="0.01"/>
    <n v="1"/>
    <m/>
    <n v="0.2"/>
    <n v="0.2"/>
    <m/>
    <s v="FCT Nathalie"/>
    <d v="2016-07-13T00:00:00"/>
    <s v=""/>
    <x v="1"/>
    <s v="27277426-10"/>
    <n v="0"/>
    <n v="9"/>
    <s v=""/>
    <n v="21"/>
    <s v=""/>
    <d v="2016-05-11T00:00:00"/>
    <d v="2016-06-01T00:00:00"/>
    <x v="4"/>
    <s v=""/>
  </r>
  <r>
    <n v="27277289"/>
    <n v="10"/>
    <x v="0"/>
    <d v="2016-05-08T00:00:00"/>
    <d v="2016-06-28T00:00:00"/>
    <n v="3"/>
    <n v="35"/>
    <n v="468"/>
    <s v="02S04500VG1"/>
    <s v="CRYO SIEGE 04&quot; 253B   USINE + CND"/>
    <m/>
    <s v="ASTM A182 grF44"/>
    <s v="VG:SABEM1901_H"/>
    <n v="4"/>
    <s v="PC"/>
    <d v="2016-08-02T00:00:00"/>
    <m/>
    <m/>
    <n v="426"/>
    <m/>
    <s v="Z2"/>
    <s v=" 2S04500"/>
    <m/>
    <n v="1"/>
    <m/>
    <n v="0.56000000000000005"/>
    <n v="0.56000000000000005"/>
    <m/>
    <s v="FCT SAV"/>
    <d v="2016-08-02T00:00:00"/>
    <s v=""/>
    <x v="1"/>
    <s v="27277289-10"/>
    <n v="0"/>
    <n v="11"/>
    <s v="OUI"/>
    <n v="34"/>
    <s v=""/>
    <d v="2016-06-07T00:00:00"/>
    <d v="2016-06-28T00:00:00"/>
    <x v="0"/>
    <s v="SAV"/>
  </r>
  <r>
    <n v="27277290"/>
    <n v="10"/>
    <x v="0"/>
    <d v="2016-05-08T00:00:00"/>
    <d v="2016-06-30T00:00:00"/>
    <n v="3"/>
    <n v="35"/>
    <n v="468"/>
    <s v="02S06203VG1"/>
    <s v="HPA CRYO SIEGE  06&quot; USINE + CND"/>
    <m/>
    <s v="ASTM A182 grF44"/>
    <s v="VG:SABEM1901_H"/>
    <n v="2"/>
    <s v="PC"/>
    <d v="2016-08-04T00:00:00"/>
    <m/>
    <m/>
    <n v="426"/>
    <m/>
    <s v="Z2"/>
    <s v=" 2S06203"/>
    <m/>
    <n v="1"/>
    <m/>
    <n v="1.52"/>
    <n v="1.52"/>
    <m/>
    <s v="FCT SAV"/>
    <d v="2016-08-04T00:00:00"/>
    <s v=""/>
    <x v="1"/>
    <s v="27277290-10"/>
    <n v="0"/>
    <n v="12"/>
    <s v="OUI"/>
    <n v="36"/>
    <s v=""/>
    <d v="2016-06-09T00:00:00"/>
    <d v="2016-06-30T00:00:00"/>
    <x v="0"/>
    <s v="SAV"/>
  </r>
  <r>
    <n v="27278242"/>
    <n v="10"/>
    <x v="0"/>
    <d v="2016-05-08T00:00:00"/>
    <d v="2016-06-22T00:00:00"/>
    <m/>
    <n v="49"/>
    <n v="457"/>
    <s v="3AB02102IBTS"/>
    <s v="NCBV BOISSEAU 2&quot;300 USINE+STELLITE"/>
    <m/>
    <s v="ASTM A182 grF316(L) svt SABEM1581"/>
    <s v="TS:STELLITE GR6"/>
    <n v="1"/>
    <s v="PC"/>
    <d v="2016-08-10T00:00:00"/>
    <m/>
    <m/>
    <n v="426"/>
    <m/>
    <s v="Z2"/>
    <s v="3AB02102 + 3AB02101"/>
    <m/>
    <n v="1"/>
    <m/>
    <n v="1.32"/>
    <n v="1.32"/>
    <m/>
    <s v="FCT SAV"/>
    <d v="2016-08-10T00:00:00"/>
    <s v=""/>
    <x v="1"/>
    <s v="27278242-10"/>
    <n v="0"/>
    <n v="13"/>
    <s v=""/>
    <n v="42"/>
    <s v=""/>
    <d v="2016-06-01T00:00:00"/>
    <d v="2016-06-22T00:00:00"/>
    <x v="0"/>
    <s v="SAV"/>
  </r>
  <r>
    <n v="27277427"/>
    <n v="10"/>
    <x v="1"/>
    <d v="2016-05-08T00:00:00"/>
    <d v="2016-06-01T00:00:00"/>
    <m/>
    <n v="42"/>
    <n v="469"/>
    <s v="3AGF07509004U0"/>
    <s v="GRAIN DE FOND Ø75"/>
    <m/>
    <s v="ASTM A240 grS31803 (plates)"/>
    <s v="U0:ASTM_LAST EDTN"/>
    <n v="12"/>
    <s v="PC"/>
    <d v="2016-07-13T00:00:00"/>
    <m/>
    <m/>
    <n v="425"/>
    <m/>
    <s v="Z2"/>
    <s v="3AGF07509004"/>
    <n v="0.01"/>
    <n v="1"/>
    <m/>
    <n v="0.1"/>
    <n v="0.1"/>
    <m/>
    <s v="FCT Nathalie"/>
    <d v="2016-07-13T00:00:00"/>
    <s v=""/>
    <x v="1"/>
    <s v="27277427-10"/>
    <n v="0"/>
    <n v="9"/>
    <s v=""/>
    <n v="21"/>
    <s v=""/>
    <d v="2016-05-11T00:00:00"/>
    <d v="2016-06-01T00:00:00"/>
    <x v="5"/>
    <s v=""/>
  </r>
  <r>
    <n v="27277428"/>
    <n v="10"/>
    <x v="1"/>
    <d v="2016-05-08T00:00:00"/>
    <d v="2016-05-09T00:00:00"/>
    <m/>
    <n v="98"/>
    <n v="457"/>
    <s v="42B12100LF-SQ"/>
    <s v="SPHERE 12&quot; 300 USINE"/>
    <m/>
    <s v="ASTM A350 grLF2"/>
    <s v="LF:SABEM1564_C"/>
    <n v="1"/>
    <s v="PC"/>
    <d v="2016-08-16T00:00:00"/>
    <d v="2016-08-23T00:00:00"/>
    <s v="Reschedule in(23.08.16/08.08.16)"/>
    <n v="426"/>
    <m/>
    <m/>
    <s v="42B12100_SQ"/>
    <s v=" 1.076,43"/>
    <n v="1"/>
    <m/>
    <n v="140.5"/>
    <n v="140.5"/>
    <m/>
    <s v="FCT SAV"/>
    <d v="2016-08-16T00:00:00"/>
    <s v=""/>
    <x v="1"/>
    <s v="27277428-10"/>
    <n v="0"/>
    <n v="13"/>
    <s v=""/>
    <n v="-2"/>
    <s v="RETARD PASSAGE CDE"/>
    <d v="2016-04-19T00:00:00"/>
    <d v="2016-05-10T00:00:00"/>
    <x v="1"/>
    <s v="SAV"/>
  </r>
  <r>
    <n v="27277291"/>
    <n v="10"/>
    <x v="0"/>
    <d v="2016-05-08T00:00:00"/>
    <d v="2016-08-30T00:00:00"/>
    <n v="3"/>
    <n v="14"/>
    <n v="406"/>
    <s v="42B12100LFNQS"/>
    <s v="SPHERE 12&quot; 300  revêtu NIckel 75µ."/>
    <m/>
    <s v="ASTM A350 GR LF2 + NIckel 75µ"/>
    <s v="NQ:ENP SABER1526_D"/>
    <n v="1"/>
    <s v="PC"/>
    <d v="2016-09-13T00:00:00"/>
    <m/>
    <m/>
    <n v="426"/>
    <m/>
    <m/>
    <s v="42B12100_SQ"/>
    <s v=" 1.376,43"/>
    <n v="1"/>
    <m/>
    <n v="140.5"/>
    <n v="140.5"/>
    <m/>
    <s v="FCT SAV"/>
    <d v="2016-09-13T00:00:00"/>
    <s v=""/>
    <x v="1"/>
    <s v="27277291-10"/>
    <n v="0"/>
    <n v="17"/>
    <s v=""/>
    <n v="111"/>
    <s v=""/>
    <d v="2016-08-09T00:00:00"/>
    <d v="2016-08-30T00:00:00"/>
    <x v="0"/>
    <s v="SAV"/>
  </r>
  <r>
    <n v="27277292"/>
    <n v="10"/>
    <x v="0"/>
    <d v="2016-05-08T00:00:00"/>
    <d v="2016-07-28T00:00:00"/>
    <n v="3"/>
    <n v="35"/>
    <n v="468"/>
    <s v="42T10402Z1"/>
    <s v="HRA SIEGE 10&quot; 900 USINE"/>
    <m/>
    <s v="ASTM A182 grF6A (AISI 410)"/>
    <s v="Z1:SABEM2029_B"/>
    <n v="24"/>
    <s v="PC"/>
    <d v="2016-09-01T00:00:00"/>
    <m/>
    <m/>
    <n v="426"/>
    <m/>
    <m/>
    <s v="42T10402"/>
    <n v="242.44"/>
    <n v="1"/>
    <m/>
    <n v="4.8"/>
    <n v="4.8"/>
    <m/>
    <s v="FCT SAV"/>
    <d v="2016-09-01T00:00:00"/>
    <s v=""/>
    <x v="1"/>
    <s v="27277292-10"/>
    <n v="0"/>
    <n v="16"/>
    <s v="OUI"/>
    <n v="64"/>
    <s v=""/>
    <d v="2016-07-07T00:00:00"/>
    <d v="2016-07-28T00:00:00"/>
    <x v="0"/>
    <s v="SAV"/>
  </r>
  <r>
    <n v="27253804"/>
    <n v="10"/>
    <x v="1"/>
    <d v="2016-04-27T00:00:00"/>
    <d v="2016-05-13T00:00:00"/>
    <n v="3"/>
    <n v="35"/>
    <n v="468"/>
    <s v="62S06214ZK"/>
    <s v="HPA Siège 6&quot; 102B ASSEMBLE"/>
    <m/>
    <s v="ASTM A182 grF6A (AISI 410)"/>
    <s v="ZK:SABEM1549_D"/>
    <n v="2"/>
    <s v="PC"/>
    <d v="2016-06-20T00:00:00"/>
    <d v="2016-10-12T00:00:00"/>
    <s v="Reschedule out(12.10.16/28.09.16)"/>
    <n v="426"/>
    <s v="X"/>
    <s v="Z2"/>
    <s v="62S06214/62T06214"/>
    <n v="0.01"/>
    <n v="1"/>
    <m/>
    <n v="2.2999999999999998"/>
    <n v="2.2999999999999998"/>
    <m/>
    <s v="FCT SAV"/>
    <d v="2016-06-20T00:00:00"/>
    <s v=""/>
    <x v="1"/>
    <s v="27253804-10"/>
    <n v="2"/>
    <n v="5"/>
    <s v="OUI"/>
    <n v="-12"/>
    <s v="RETARD PASSAGE CDE"/>
    <d v="2016-04-25T00:00:00"/>
    <d v="2016-05-16T00:00:00"/>
    <x v="3"/>
    <s v="SAV"/>
  </r>
  <r>
    <n v="27262980"/>
    <n v="10"/>
    <x v="1"/>
    <d v="2016-05-01T00:00:00"/>
    <d v="2016-05-12T00:00:00"/>
    <n v="3"/>
    <n v="42"/>
    <n v="468"/>
    <s v="62T04520SE"/>
    <s v="HPA Siège 04&quot; 1500 usiné"/>
    <m/>
    <s v="CARPENTER 20Cb3 / UNS N08020"/>
    <s v="SE:SABEM2073_B"/>
    <n v="1"/>
    <s v="PC"/>
    <d v="2016-06-23T00:00:00"/>
    <m/>
    <m/>
    <n v="426"/>
    <m/>
    <m/>
    <s v="62T04520"/>
    <n v="402.22"/>
    <n v="1"/>
    <m/>
    <n v="1"/>
    <n v="1"/>
    <m/>
    <s v="FCT SAV"/>
    <d v="2016-06-23T00:00:00"/>
    <s v=""/>
    <x v="1"/>
    <s v="27262980-10"/>
    <n v="1"/>
    <n v="6"/>
    <s v="OUI"/>
    <n v="-13"/>
    <s v="RETARD PASSAGE CDE"/>
    <d v="2016-04-21T00:00:00"/>
    <d v="2016-05-12T00:00:00"/>
    <x v="3"/>
    <s v="SAV"/>
  </r>
  <r>
    <n v="27268302"/>
    <n v="10"/>
    <x v="0"/>
    <d v="2016-05-03T00:00:00"/>
    <d v="2016-07-04T00:00:00"/>
    <n v="3"/>
    <n v="35"/>
    <n v="468"/>
    <s v="62T06201VC"/>
    <s v="HPA SIEGE 6&quot; 600 USINE"/>
    <m/>
    <s v="ASTM A182 grF51"/>
    <s v="VC:SABEM1880_O"/>
    <n v="2"/>
    <s v="PC"/>
    <d v="2016-08-08T00:00:00"/>
    <m/>
    <m/>
    <n v="426"/>
    <s v="X"/>
    <m/>
    <s v="62T06201"/>
    <n v="177.05"/>
    <n v="1"/>
    <m/>
    <n v="1.4"/>
    <n v="1.4"/>
    <m/>
    <s v="FCT SAV"/>
    <d v="2016-08-08T00:00:00"/>
    <s v=""/>
    <x v="1"/>
    <s v="27268302-10"/>
    <n v="1"/>
    <n v="12"/>
    <s v="OUI"/>
    <n v="40"/>
    <s v=""/>
    <d v="2016-06-13T00:00:00"/>
    <d v="2016-07-04T00:00:00"/>
    <x v="0"/>
    <s v="SAV"/>
  </r>
  <r>
    <n v="27277297"/>
    <n v="10"/>
    <x v="0"/>
    <d v="2016-05-08T00:00:00"/>
    <d v="2016-07-04T00:00:00"/>
    <n v="3"/>
    <n v="35"/>
    <n v="468"/>
    <s v="62T06201Z1"/>
    <s v="HPA SIEGE 6&quot; 150/600 USINE"/>
    <m/>
    <s v="ASTM A182 grF6A (AISI 410)"/>
    <s v="Z1:SABEM2029_B"/>
    <n v="4"/>
    <s v="PC"/>
    <d v="2016-08-08T00:00:00"/>
    <m/>
    <m/>
    <n v="426"/>
    <m/>
    <m/>
    <s v="62T06201"/>
    <n v="111.07"/>
    <n v="1"/>
    <m/>
    <n v="1.4"/>
    <n v="1.4"/>
    <m/>
    <s v="FCT SAV"/>
    <d v="2016-08-08T00:00:00"/>
    <s v=""/>
    <x v="1"/>
    <s v="27277297-10"/>
    <n v="0"/>
    <n v="12"/>
    <s v="OUI"/>
    <n v="40"/>
    <s v=""/>
    <d v="2016-06-13T00:00:00"/>
    <d v="2016-07-04T00:00:00"/>
    <x v="0"/>
    <s v="SAV"/>
  </r>
  <r>
    <n v="27277965"/>
    <n v="10"/>
    <x v="0"/>
    <d v="2016-05-08T00:00:00"/>
    <d v="2016-06-07T00:00:00"/>
    <m/>
    <n v="98"/>
    <n v="457"/>
    <s v="62T06214IB"/>
    <s v="HPA SIEGE 6&quot; 150-900 USINE"/>
    <m/>
    <s v="ASTM A182 grF316(L)"/>
    <s v="IB:SABEM1581_C"/>
    <n v="4"/>
    <s v="PC"/>
    <d v="2016-09-13T00:00:00"/>
    <m/>
    <m/>
    <n v="424"/>
    <m/>
    <m/>
    <s v="62T06214"/>
    <n v="190.89"/>
    <n v="1"/>
    <m/>
    <n v="2.8"/>
    <n v="2.8"/>
    <m/>
    <s v="FCT Benjamin"/>
    <d v="2016-09-13T00:00:00"/>
    <s v=""/>
    <x v="1"/>
    <s v="27277965-10"/>
    <n v="0"/>
    <n v="17"/>
    <s v=""/>
    <n v="27"/>
    <s v=""/>
    <d v="2016-05-17T00:00:00"/>
    <d v="2016-06-07T00:00:00"/>
    <x v="4"/>
    <s v=""/>
  </r>
  <r>
    <n v="27277458"/>
    <n v="10"/>
    <x v="0"/>
    <d v="2016-05-08T00:00:00"/>
    <d v="2016-07-13T00:00:00"/>
    <n v="3"/>
    <n v="21"/>
    <n v="406"/>
    <s v="65B04200YFTZ"/>
    <s v="HPA SPHERE 04&quot; 600 USINE + TC"/>
    <m/>
    <s v="ASTM B446/B564 gr. N 06625 Svt SABEM1896"/>
    <s v="TZ:TC SABER1528_P"/>
    <n v="1"/>
    <s v="PC"/>
    <d v="2016-08-04T00:00:00"/>
    <m/>
    <m/>
    <n v="424"/>
    <m/>
    <s v="Z2"/>
    <s v="65B04200"/>
    <m/>
    <n v="1"/>
    <m/>
    <n v="8"/>
    <n v="8"/>
    <m/>
    <s v="FCT Benjamin"/>
    <d v="2016-08-04T00:00:00"/>
    <s v=""/>
    <x v="1"/>
    <s v="27277458-10"/>
    <n v="0"/>
    <n v="12"/>
    <s v=""/>
    <n v="63"/>
    <s v=""/>
    <d v="2016-06-23T00:00:00"/>
    <d v="2016-07-14T00:00:00"/>
    <x v="0"/>
    <s v=""/>
  </r>
  <r>
    <n v="27277459"/>
    <n v="10"/>
    <x v="0"/>
    <d v="2016-05-08T00:00:00"/>
    <d v="2016-06-30T00:00:00"/>
    <n v="3"/>
    <n v="21"/>
    <n v="406"/>
    <s v="65B04400YFTZ"/>
    <s v="HPA SPHERE 04&quot; 900 USINE+TC"/>
    <m/>
    <s v="ASTM B446/B564 gr. N 06625 Svt SABEM1896"/>
    <s v="TZ:TC SABER1528_P"/>
    <n v="1"/>
    <s v="PC"/>
    <d v="2016-07-21T00:00:00"/>
    <m/>
    <m/>
    <n v="424"/>
    <m/>
    <s v="Z2"/>
    <s v="65B04400"/>
    <n v="0.01"/>
    <n v="1"/>
    <m/>
    <n v="12"/>
    <n v="12"/>
    <m/>
    <s v="FCT Benjamin"/>
    <d v="2016-07-21T00:00:00"/>
    <s v=""/>
    <x v="1"/>
    <s v="27277459-10"/>
    <n v="0"/>
    <n v="10"/>
    <s v=""/>
    <n v="50"/>
    <s v=""/>
    <d v="2016-06-09T00:00:00"/>
    <d v="2016-06-30T00:00:00"/>
    <x v="0"/>
    <s v=""/>
  </r>
  <r>
    <n v="27277460"/>
    <n v="10"/>
    <x v="0"/>
    <d v="2016-05-08T00:00:00"/>
    <d v="2016-06-30T00:00:00"/>
    <n v="3"/>
    <n v="21"/>
    <n v="406"/>
    <s v="65S04400YFTZ"/>
    <s v="DB SIEGE 04&quot; 900 USINE + TC"/>
    <m/>
    <s v="ASTM B446/B564 gr. N 06625 Svt SABEM1896"/>
    <s v="TZ:TC SABER1528_P"/>
    <n v="2"/>
    <s v="PC"/>
    <d v="2016-07-21T00:00:00"/>
    <m/>
    <m/>
    <n v="424"/>
    <m/>
    <s v="Z2"/>
    <s v="65S04400"/>
    <n v="0.01"/>
    <n v="1"/>
    <m/>
    <n v="0.1"/>
    <n v="0.1"/>
    <m/>
    <s v="FCT Benjamin"/>
    <d v="2016-07-21T00:00:00"/>
    <s v=""/>
    <x v="1"/>
    <s v="27277460-10"/>
    <n v="0"/>
    <n v="10"/>
    <s v=""/>
    <n v="50"/>
    <s v=""/>
    <d v="2016-06-09T00:00:00"/>
    <d v="2016-06-30T00:00:00"/>
    <x v="0"/>
    <s v=""/>
  </r>
  <r>
    <n v="27268282"/>
    <n v="10"/>
    <x v="0"/>
    <d v="2016-05-03T00:00:00"/>
    <d v="2016-06-20T00:00:00"/>
    <n v="3"/>
    <n v="35"/>
    <n v="468"/>
    <s v="65S06213VC1"/>
    <s v="HPA SIEGE 6&quot; 150-900 USINE + CND"/>
    <m/>
    <s v="ASTM A182 grF51"/>
    <s v="VC:SABEM1880_O"/>
    <n v="2"/>
    <s v="PC"/>
    <d v="2016-07-25T00:00:00"/>
    <d v="2016-08-23T00:00:00"/>
    <s v="Reschedule out(23.08.16/08.08.16)"/>
    <n v="426"/>
    <s v="X"/>
    <s v="Z2"/>
    <s v="65S06213"/>
    <n v="1"/>
    <n v="1"/>
    <m/>
    <n v="2.2999999999999998"/>
    <n v="2.2999999999999998"/>
    <m/>
    <s v="FCT SAV"/>
    <d v="2016-07-25T00:00:00"/>
    <s v=""/>
    <x v="1"/>
    <s v="27268282-10"/>
    <n v="1"/>
    <n v="10"/>
    <s v="OUI"/>
    <n v="26"/>
    <s v=""/>
    <d v="2016-05-30T00:00:00"/>
    <d v="2016-06-20T00:00:00"/>
    <x v="4"/>
    <s v="SAV"/>
  </r>
  <r>
    <n v="27268250"/>
    <n v="10"/>
    <x v="0"/>
    <d v="2016-05-03T00:00:00"/>
    <d v="2016-08-23T00:00:00"/>
    <n v="3"/>
    <n v="21"/>
    <n v="406"/>
    <s v="65S06213VCTZ1"/>
    <s v="HPA SIEGE 6&quot; 150-900 USINE + TC"/>
    <m/>
    <s v="ASTM A182 grF51"/>
    <s v="TZ:TC SABER1528_P"/>
    <n v="2"/>
    <s v="PC"/>
    <d v="2016-09-13T00:00:00"/>
    <m/>
    <m/>
    <n v="426"/>
    <s v="X"/>
    <s v="Z2"/>
    <s v="65S06213"/>
    <n v="1"/>
    <n v="1"/>
    <m/>
    <n v="2.2999999999999998"/>
    <n v="2.2999999999999998"/>
    <m/>
    <s v="FCT SAV"/>
    <d v="2016-09-13T00:00:00"/>
    <s v=""/>
    <x v="1"/>
    <s v="27268250-10"/>
    <n v="1"/>
    <n v="17"/>
    <s v=""/>
    <n v="104"/>
    <s v=""/>
    <d v="2016-08-02T00:00:00"/>
    <d v="2016-08-23T00:00:00"/>
    <x v="0"/>
    <s v="SAV"/>
  </r>
  <r>
    <n v="27277461"/>
    <n v="10"/>
    <x v="0"/>
    <d v="2016-05-08T00:00:00"/>
    <d v="2016-07-06T00:00:00"/>
    <n v="3"/>
    <n v="35"/>
    <n v="405"/>
    <s v="8C02GB47CVC"/>
    <s v="DB PISTON DE SIEGE 02&quot; 2500 USINE"/>
    <m/>
    <s v="ASTM A182 grF51"/>
    <s v="VC:SABEM1880_O"/>
    <n v="2"/>
    <s v="PC"/>
    <d v="2016-08-10T00:00:00"/>
    <m/>
    <m/>
    <n v="426"/>
    <m/>
    <m/>
    <s v="8C02GB47C.."/>
    <n v="65.77"/>
    <n v="1"/>
    <m/>
    <n v="0.2"/>
    <n v="0.2"/>
    <m/>
    <s v="FCT SAV"/>
    <d v="2016-08-10T00:00:00"/>
    <s v=""/>
    <x v="0"/>
    <s v="27277461-10"/>
    <n v="0"/>
    <n v="13"/>
    <s v="OUI"/>
    <n v="42"/>
    <s v=""/>
    <d v="2016-06-15T00:00:00"/>
    <d v="2016-07-06T00:00:00"/>
    <x v="0"/>
    <s v="SAV"/>
  </r>
  <r>
    <n v="27278244"/>
    <n v="10"/>
    <x v="0"/>
    <d v="2016-05-08T00:00:00"/>
    <d v="2016-06-22T00:00:00"/>
    <m/>
    <n v="49"/>
    <n v="469"/>
    <s v="8C02GB47DVC"/>
    <s v="DB BAGUE 02&quot; 2500 USINE"/>
    <m/>
    <s v="ASTM A182 grF51"/>
    <s v="VC:SABEM1880_O"/>
    <n v="4"/>
    <s v="PC"/>
    <d v="2016-08-10T00:00:00"/>
    <m/>
    <m/>
    <n v="425"/>
    <m/>
    <s v="Z2"/>
    <s v="8C02GB47D"/>
    <m/>
    <n v="1"/>
    <m/>
    <n v="0.08"/>
    <n v="0.08"/>
    <m/>
    <s v="FCT Nathalie"/>
    <d v="2016-08-10T00:00:00"/>
    <s v=""/>
    <x v="1"/>
    <s v="27278244-10"/>
    <n v="0"/>
    <n v="13"/>
    <s v=""/>
    <n v="42"/>
    <s v=""/>
    <d v="2016-06-01T00:00:00"/>
    <d v="2016-06-22T00:00:00"/>
    <x v="0"/>
    <s v=""/>
  </r>
  <r>
    <n v="27270065"/>
    <n v="10"/>
    <x v="0"/>
    <d v="2016-05-04T00:00:00"/>
    <d v="2016-07-20T00:00:00"/>
    <n v="3"/>
    <n v="21"/>
    <n v="406"/>
    <s v="8C04AC13AVCTZ"/>
    <s v="DB SPHERE 04&quot; 150  USINE + REVETU T.C"/>
    <m/>
    <s v="ASTM A182 grF51 svt SABEM1880"/>
    <s v="TZ:TC SABER1528_P"/>
    <n v="1"/>
    <s v="PC"/>
    <d v="2016-08-10T00:00:00"/>
    <m/>
    <m/>
    <n v="426"/>
    <s v="X"/>
    <s v="Z2"/>
    <s v="8C04AC13A"/>
    <n v="1"/>
    <n v="1"/>
    <m/>
    <n v="8"/>
    <n v="8"/>
    <m/>
    <s v="FCT SAV"/>
    <d v="2016-08-10T00:00:00"/>
    <s v=""/>
    <x v="1"/>
    <s v="27270065-10"/>
    <n v="1"/>
    <n v="13"/>
    <s v=""/>
    <n v="70"/>
    <s v=""/>
    <d v="2016-06-29T00:00:00"/>
    <d v="2016-07-20T00:00:00"/>
    <x v="0"/>
    <s v="SAV"/>
  </r>
  <r>
    <n v="27268614"/>
    <n v="10"/>
    <x v="0"/>
    <d v="2016-05-04T00:00:00"/>
    <d v="2016-05-31T00:00:00"/>
    <n v="3"/>
    <n v="35"/>
    <n v="468"/>
    <s v="8C04BB50BVC"/>
    <s v="DB SIEGE 04&quot; 300 USINE"/>
    <m/>
    <s v="ASTM A182 grF51"/>
    <s v="VC:SABEM1880_O"/>
    <n v="1"/>
    <s v="PC"/>
    <d v="2016-07-05T00:00:00"/>
    <m/>
    <m/>
    <n v="426"/>
    <s v="X"/>
    <s v="Z2"/>
    <s v="8C04BB50B"/>
    <n v="1"/>
    <n v="1"/>
    <m/>
    <n v="0.7"/>
    <n v="0.7"/>
    <m/>
    <s v="FCT SAV"/>
    <d v="2016-07-05T00:00:00"/>
    <s v=""/>
    <x v="1"/>
    <s v="27268614-10"/>
    <n v="1"/>
    <n v="7"/>
    <s v="OUI"/>
    <n v="6"/>
    <s v=""/>
    <d v="2016-05-10T00:00:00"/>
    <d v="2016-05-31T00:00:00"/>
    <x v="2"/>
    <s v="SAV"/>
  </r>
  <r>
    <n v="27277450"/>
    <n v="10"/>
    <x v="0"/>
    <d v="2016-05-08T00:00:00"/>
    <d v="2016-07-13T00:00:00"/>
    <n v="3"/>
    <n v="35"/>
    <n v="405"/>
    <s v="62I06208VCQ1"/>
    <s v="DB AXE INF. 06&quot; 600 USINE CND"/>
    <m/>
    <s v="ASTM A182 grF51/F60 / A479 grS31803/S32205"/>
    <s v="VCQ:SABEM2266_C"/>
    <n v="1"/>
    <s v="PC"/>
    <d v="2016-08-18T00:00:00"/>
    <m/>
    <m/>
    <n v="422"/>
    <m/>
    <s v="Z2"/>
    <s v="62I06208"/>
    <m/>
    <n v="1"/>
    <m/>
    <n v="2.5"/>
    <n v="2.5"/>
    <m/>
    <s v="FCT Carole"/>
    <d v="2016-08-18T00:00:00"/>
    <s v=""/>
    <x v="0"/>
    <s v="27277450-10"/>
    <n v="0"/>
    <n v="14"/>
    <s v="OUI"/>
    <n v="49"/>
    <s v=""/>
    <d v="2016-06-23T00:00:00"/>
    <d v="2016-07-14T00:00:00"/>
    <x v="0"/>
    <s v=""/>
  </r>
  <r>
    <n v="27263133"/>
    <n v="10"/>
    <x v="1"/>
    <d v="2016-05-01T00:00:00"/>
    <d v="2016-05-11T00:00:00"/>
    <n v="3"/>
    <n v="35"/>
    <n v="405"/>
    <s v="62I06208VCQ1"/>
    <s v="DB AXE INF. 06&quot; 600 USINE CND"/>
    <m/>
    <s v="ASTM A182 grF51/F60 / A479 grS31803/S32205"/>
    <s v="VCQ:SABEM2266_C"/>
    <n v="1"/>
    <s v="PC"/>
    <d v="2016-06-15T00:00:00"/>
    <m/>
    <m/>
    <n v="422"/>
    <m/>
    <s v="Z2"/>
    <s v="62I06208"/>
    <m/>
    <n v="1"/>
    <m/>
    <n v="2.5"/>
    <n v="2.5"/>
    <m/>
    <s v="FCT Carole"/>
    <d v="2016-06-15T00:00:00"/>
    <s v=""/>
    <x v="0"/>
    <s v="27263133-10"/>
    <n v="1"/>
    <n v="5"/>
    <s v="OUI"/>
    <n v="-14"/>
    <s v="RETARD PASSAGE CDE"/>
    <d v="2016-04-20T00:00:00"/>
    <d v="2016-05-11T00:00:00"/>
    <x v="3"/>
    <s v=""/>
  </r>
  <r>
    <n v="27263134"/>
    <n v="10"/>
    <x v="1"/>
    <d v="2016-05-01T00:00:00"/>
    <d v="2016-05-13T00:00:00"/>
    <n v="3"/>
    <n v="35"/>
    <n v="405"/>
    <s v="62I06208VCQ1"/>
    <s v="DB AXE INF. 06&quot; 600 USINE CND"/>
    <m/>
    <s v="ASTM A182 grF51/F60 / A479 grS31803/S32205"/>
    <s v="VCQ:SABEM2266_C"/>
    <n v="3"/>
    <s v="PC"/>
    <d v="2016-06-17T00:00:00"/>
    <m/>
    <m/>
    <n v="422"/>
    <m/>
    <s v="Z2"/>
    <s v="62I06208"/>
    <m/>
    <n v="1"/>
    <m/>
    <n v="2.5"/>
    <n v="2.5"/>
    <m/>
    <s v="FCT Carole"/>
    <d v="2016-06-17T00:00:00"/>
    <s v=""/>
    <x v="0"/>
    <s v="27263134-10"/>
    <n v="1"/>
    <n v="5"/>
    <s v="OUI"/>
    <n v="-12"/>
    <s v="RETARD PASSAGE CDE"/>
    <d v="2016-04-22T00:00:00"/>
    <d v="2016-05-13T00:00:00"/>
    <x v="3"/>
    <s v=""/>
  </r>
  <r>
    <n v="27277451"/>
    <n v="10"/>
    <x v="0"/>
    <d v="2016-05-08T00:00:00"/>
    <d v="2016-07-27T00:00:00"/>
    <n v="3"/>
    <n v="35"/>
    <n v="405"/>
    <s v="62I06406VCQ1"/>
    <s v="DB AXE INF. 06&quot; 900 USINE CND"/>
    <m/>
    <s v="ASTM A182 grF51/F60 / A479 grS31803/S32205"/>
    <s v="VCQ:SABEM2266_C"/>
    <n v="2"/>
    <s v="PC"/>
    <d v="2016-08-31T00:00:00"/>
    <m/>
    <m/>
    <n v="422"/>
    <m/>
    <s v="Z2"/>
    <s v="62I06406"/>
    <n v="0.01"/>
    <n v="1"/>
    <m/>
    <n v="4.0999999999999996"/>
    <n v="4.0999999999999996"/>
    <m/>
    <s v="FCT Carole"/>
    <d v="2016-08-31T00:00:00"/>
    <s v=""/>
    <x v="0"/>
    <s v="27277451-10"/>
    <n v="0"/>
    <n v="16"/>
    <s v="OUI"/>
    <n v="63"/>
    <s v=""/>
    <d v="2016-07-06T00:00:00"/>
    <d v="2016-07-27T00:00:00"/>
    <x v="0"/>
    <s v=""/>
  </r>
  <r>
    <n v="27263137"/>
    <n v="10"/>
    <x v="1"/>
    <d v="2016-05-01T00:00:00"/>
    <d v="2016-05-04T00:00:00"/>
    <n v="3"/>
    <n v="35"/>
    <n v="405"/>
    <s v="62I06501UBS1"/>
    <s v="DB AXE INF. 06&quot; 1500 USINE"/>
    <m/>
    <s v="ASTM A182 grF6NM"/>
    <s v="UBS:SABEM2282_C"/>
    <n v="1"/>
    <s v="PC"/>
    <d v="2016-06-09T00:00:00"/>
    <m/>
    <s v="Start date in the past"/>
    <n v="422"/>
    <m/>
    <m/>
    <s v="62I06501"/>
    <n v="360.95"/>
    <n v="1"/>
    <m/>
    <n v="7.7"/>
    <n v="7.7"/>
    <m/>
    <s v="FCT Carole"/>
    <d v="2016-06-09T00:00:00"/>
    <s v=""/>
    <x v="0"/>
    <s v="27263137-10"/>
    <n v="1"/>
    <n v="4"/>
    <s v="OUI"/>
    <n v="-21"/>
    <s v="RETARD PASSAGE CDE"/>
    <d v="2016-04-14T00:00:00"/>
    <d v="2016-05-05T00:00:00"/>
    <x v="1"/>
    <s v=""/>
  </r>
  <r>
    <n v="27263138"/>
    <n v="10"/>
    <x v="1"/>
    <d v="2016-05-01T00:00:00"/>
    <d v="2016-05-02T00:00:00"/>
    <n v="3"/>
    <n v="35"/>
    <n v="405"/>
    <s v="62I06501VCQ1"/>
    <s v="DB AXE INF. 06&quot; 1500 USINE"/>
    <m/>
    <s v="ASTM A182 grF51/F60 / A479 grS31803/S32205"/>
    <s v="VCQ:SABEM2266_C"/>
    <n v="3"/>
    <s v="PC"/>
    <d v="2016-06-06T00:00:00"/>
    <m/>
    <s v="Start date in the past"/>
    <n v="422"/>
    <m/>
    <m/>
    <s v="62I06501"/>
    <n v="208.9"/>
    <n v="1"/>
    <m/>
    <n v="7.7"/>
    <n v="7.7"/>
    <m/>
    <s v="FCT Carole"/>
    <d v="2016-06-06T00:00:00"/>
    <s v=""/>
    <x v="0"/>
    <s v="27263138-10"/>
    <n v="1"/>
    <n v="3"/>
    <s v="OUI"/>
    <n v="-23"/>
    <s v="RETARD PASSAGE CDE"/>
    <d v="2016-04-11T00:00:00"/>
    <d v="2016-05-02T00:00:00"/>
    <x v="1"/>
    <s v=""/>
  </r>
  <r>
    <n v="27278348"/>
    <n v="10"/>
    <x v="0"/>
    <d v="2016-05-09T00:00:00"/>
    <d v="2016-05-09T00:00:00"/>
    <n v="3"/>
    <n v="35"/>
    <n v="405"/>
    <s v="62K03512VCL1"/>
    <s v="HPA BRIDE ADAPTATION 3&quot; 1500 USINE CND"/>
    <m/>
    <s v="ASTM A182 grF51 / A988/A479 grS31803"/>
    <s v="VCL:SABEM2320_A"/>
    <n v="3"/>
    <s v="PC"/>
    <d v="2016-06-13T00:00:00"/>
    <m/>
    <s v="Cancel process"/>
    <n v="423"/>
    <m/>
    <m/>
    <s v="62K03512"/>
    <n v="237.66"/>
    <n v="1"/>
    <m/>
    <n v="1.4"/>
    <n v="1.4"/>
    <m/>
    <s v="FNC 16-564 A"/>
    <d v="2016-06-13T00:00:00"/>
    <s v=""/>
    <x v="0"/>
    <s v="27278348-10"/>
    <n v="0"/>
    <n v="4"/>
    <s v="OUI"/>
    <n v="-16"/>
    <s v="RETARD PASSAGE CDE"/>
    <d v="2016-04-18T00:00:00"/>
    <d v="2016-05-09T00:00:00"/>
    <x v="2"/>
    <s v="FNC"/>
  </r>
  <r>
    <n v="27277961"/>
    <n v="10"/>
    <x v="0"/>
    <d v="2016-05-08T00:00:00"/>
    <d v="2016-07-18T00:00:00"/>
    <n v="3"/>
    <n v="35"/>
    <n v="405"/>
    <s v="62K03537VCQ1"/>
    <s v="HPA BRIDE ADAPT.3&quot; 1500 USINE CND"/>
    <m/>
    <s v="ASTM A182 grF51/F60 / A479 grS31803/S32205"/>
    <s v="VCQ:SABEM2266_C"/>
    <n v="1"/>
    <s v="PC"/>
    <d v="2016-08-22T00:00:00"/>
    <m/>
    <m/>
    <n v="422"/>
    <m/>
    <m/>
    <s v="62K03537"/>
    <n v="297.5"/>
    <n v="1"/>
    <m/>
    <n v="1.9"/>
    <n v="1.9"/>
    <m/>
    <s v="FCT Carole"/>
    <d v="2016-08-22T00:00:00"/>
    <s v=""/>
    <x v="0"/>
    <s v="27277961-10"/>
    <n v="0"/>
    <n v="14"/>
    <s v="OUI"/>
    <n v="54"/>
    <s v=""/>
    <d v="2016-06-27T00:00:00"/>
    <d v="2016-07-18T00:00:00"/>
    <x v="0"/>
    <s v=""/>
  </r>
  <r>
    <n v="27277452"/>
    <n v="10"/>
    <x v="0"/>
    <d v="2016-05-08T00:00:00"/>
    <d v="2016-05-18T00:00:00"/>
    <n v="3"/>
    <n v="35"/>
    <n v="405"/>
    <s v="62K04400YF"/>
    <s v="HPA BRIDE ADAPT. 04&quot; 900 USINE"/>
    <m/>
    <s v="ASTM B446/B564 gr. N 06625"/>
    <s v="YF:SABEM1896_G"/>
    <n v="1"/>
    <s v="PC"/>
    <d v="2016-06-22T00:00:00"/>
    <m/>
    <m/>
    <n v="424"/>
    <m/>
    <s v="Z2"/>
    <s v="62K04400"/>
    <m/>
    <n v="1"/>
    <m/>
    <n v="0.1"/>
    <n v="0.1"/>
    <m/>
    <s v="FCT Benjamin"/>
    <d v="2016-06-22T00:00:00"/>
    <s v=""/>
    <x v="0"/>
    <s v="27277452-10"/>
    <n v="0"/>
    <n v="6"/>
    <s v="OUI"/>
    <n v="-7"/>
    <s v="RETARD PASSAGE CDE"/>
    <d v="2016-04-27T00:00:00"/>
    <d v="2016-05-18T00:00:00"/>
    <x v="2"/>
    <s v=""/>
  </r>
  <r>
    <n v="27255460"/>
    <n v="10"/>
    <x v="0"/>
    <d v="2016-04-27T00:00:00"/>
    <d v="2016-08-18T00:00:00"/>
    <n v="3"/>
    <n v="35"/>
    <n v="405"/>
    <s v="62K04538VCQ1"/>
    <s v="HPA BRIDE ADAPT.04&quot; 1500 USINE CND"/>
    <m/>
    <s v="ASTM A182 grF51/F60 / A479 grS31803/S32205"/>
    <s v="VCQ:SABEM2266_C"/>
    <n v="2"/>
    <s v="PC"/>
    <d v="2016-09-22T00:00:00"/>
    <m/>
    <m/>
    <n v="422"/>
    <s v="X"/>
    <m/>
    <s v="62K04538"/>
    <n v="125.24"/>
    <n v="1"/>
    <m/>
    <n v="2.4"/>
    <n v="2.4"/>
    <m/>
    <s v="FCT Carole"/>
    <d v="2016-09-22T00:00:00"/>
    <s v=""/>
    <x v="0"/>
    <s v="27255460-10"/>
    <n v="2"/>
    <n v="19"/>
    <s v="OUI"/>
    <n v="85"/>
    <s v=""/>
    <d v="2016-07-28T00:00:00"/>
    <d v="2016-08-18T00:00:00"/>
    <x v="0"/>
    <s v=""/>
  </r>
  <r>
    <n v="27277454"/>
    <n v="10"/>
    <x v="0"/>
    <d v="2016-05-08T00:00:00"/>
    <d v="2016-07-18T00:00:00"/>
    <n v="3"/>
    <n v="35"/>
    <n v="405"/>
    <s v="62PSG06201WGC"/>
    <s v="POUSSOIR DE SIEGE 06&quot; 600 USINE"/>
    <m/>
    <s v="ASTM A890 / A995 gr4A (centrifugated)"/>
    <s v="WGC:SABEM2263_C"/>
    <n v="2"/>
    <s v="PC"/>
    <d v="2016-08-22T00:00:00"/>
    <m/>
    <m/>
    <n v="422"/>
    <m/>
    <s v="Z2"/>
    <s v="62PSG06201"/>
    <n v="0.01"/>
    <n v="1"/>
    <m/>
    <n v="0.3"/>
    <n v="0.3"/>
    <m/>
    <s v="FCT Carole"/>
    <d v="2016-08-22T00:00:00"/>
    <s v=""/>
    <x v="0"/>
    <s v="27277454-10"/>
    <n v="0"/>
    <n v="14"/>
    <s v="OUI"/>
    <n v="54"/>
    <s v=""/>
    <d v="2016-06-27T00:00:00"/>
    <d v="2016-07-18T00:00:00"/>
    <x v="0"/>
    <s v=""/>
  </r>
  <r>
    <n v="27277453"/>
    <n v="10"/>
    <x v="0"/>
    <d v="2016-05-08T00:00:00"/>
    <d v="2016-06-06T00:00:00"/>
    <n v="3"/>
    <n v="35"/>
    <n v="405"/>
    <s v="62PSG06201WGC"/>
    <s v="POUSSOIR DE SIEGE 06&quot; 600 USINE"/>
    <m/>
    <s v="ASTM A890 / A995 gr4A (centrifugated)"/>
    <s v="WGC:SABEM2263_C"/>
    <n v="2"/>
    <s v="PC"/>
    <d v="2016-07-11T00:00:00"/>
    <m/>
    <m/>
    <n v="422"/>
    <m/>
    <s v="Z2"/>
    <s v="62PSG06201"/>
    <n v="0.01"/>
    <n v="1"/>
    <m/>
    <n v="0.3"/>
    <n v="0.3"/>
    <m/>
    <s v="FCT Carole"/>
    <d v="2016-07-11T00:00:00"/>
    <s v=""/>
    <x v="0"/>
    <s v="27277453-10"/>
    <n v="0"/>
    <n v="8"/>
    <s v="OUI"/>
    <n v="12"/>
    <s v=""/>
    <d v="2016-05-16T00:00:00"/>
    <d v="2016-06-06T00:00:00"/>
    <x v="4"/>
    <s v=""/>
  </r>
  <r>
    <n v="27263687"/>
    <n v="10"/>
    <x v="1"/>
    <d v="2016-05-01T00:00:00"/>
    <d v="2016-05-18T00:00:00"/>
    <m/>
    <n v="42"/>
    <n v="469"/>
    <s v="62PSG08206U0"/>
    <s v="POUSSOIR DE SIEGE 8&quot; 600"/>
    <m/>
    <s v="ASTM A240 grS31803 (plates)"/>
    <s v="U0:ASTM_LAST EDTN"/>
    <n v="4"/>
    <s v="PC"/>
    <d v="2016-06-29T00:00:00"/>
    <m/>
    <m/>
    <n v="425"/>
    <m/>
    <m/>
    <s v="62PSG08206"/>
    <n v="353.73"/>
    <n v="1"/>
    <m/>
    <n v="0.4"/>
    <n v="0.4"/>
    <m/>
    <s v="FCT Nathalie"/>
    <d v="2016-06-29T00:00:00"/>
    <s v=""/>
    <x v="1"/>
    <s v="27263687-10"/>
    <n v="1"/>
    <n v="7"/>
    <s v=""/>
    <n v="7"/>
    <s v=""/>
    <d v="2016-04-27T00:00:00"/>
    <d v="2016-05-18T00:00:00"/>
    <x v="3"/>
    <s v=""/>
  </r>
  <r>
    <n v="27277456"/>
    <n v="10"/>
    <x v="0"/>
    <d v="2016-05-08T00:00:00"/>
    <d v="2016-08-18T00:00:00"/>
    <n v="3"/>
    <n v="35"/>
    <n v="405"/>
    <s v="62PSG08206UK"/>
    <s v="HPA BAGUE ARRET SIEGE 08&quot; 600 USINE"/>
    <m/>
    <s v="ASTM A182 grF51"/>
    <s v="UK:SABEM2253_C"/>
    <n v="4"/>
    <s v="PC"/>
    <d v="2016-09-22T00:00:00"/>
    <m/>
    <m/>
    <n v="422"/>
    <m/>
    <m/>
    <s v="62PSG08206"/>
    <n v="125.08"/>
    <n v="1"/>
    <m/>
    <n v="0.4"/>
    <n v="0.4"/>
    <m/>
    <s v="FCT Carole"/>
    <d v="2016-09-22T00:00:00"/>
    <s v=""/>
    <x v="0"/>
    <s v="27277456-10"/>
    <n v="0"/>
    <n v="19"/>
    <s v="OUI"/>
    <n v="85"/>
    <s v=""/>
    <d v="2016-07-28T00:00:00"/>
    <d v="2016-08-18T00:00:00"/>
    <x v="0"/>
    <s v=""/>
  </r>
  <r>
    <n v="27277455"/>
    <n v="10"/>
    <x v="0"/>
    <d v="2016-05-08T00:00:00"/>
    <d v="2016-06-17T00:00:00"/>
    <n v="3"/>
    <n v="35"/>
    <n v="405"/>
    <s v="62PSG08206UK"/>
    <s v="HPA BAGUE ARRET SIEGE 08&quot; 600 USINE"/>
    <m/>
    <s v="ASTM A182 grF51"/>
    <s v="UK:SABEM2253_C"/>
    <n v="24"/>
    <s v="PC"/>
    <d v="2016-07-22T00:00:00"/>
    <m/>
    <m/>
    <n v="422"/>
    <m/>
    <m/>
    <s v="62PSG08206"/>
    <n v="125.08"/>
    <n v="1"/>
    <m/>
    <n v="0.4"/>
    <n v="0.4"/>
    <m/>
    <s v="FCT Carole"/>
    <d v="2016-07-22T00:00:00"/>
    <s v=""/>
    <x v="0"/>
    <s v="27277455-10"/>
    <n v="0"/>
    <n v="10"/>
    <s v="OUI"/>
    <n v="23"/>
    <s v=""/>
    <d v="2016-05-27T00:00:00"/>
    <d v="2016-06-17T00:00:00"/>
    <x v="4"/>
    <s v=""/>
  </r>
  <r>
    <n v="27277457"/>
    <n v="10"/>
    <x v="0"/>
    <d v="2016-05-08T00:00:00"/>
    <d v="2016-06-24T00:00:00"/>
    <n v="3"/>
    <n v="35"/>
    <n v="405"/>
    <s v="62PSG08206UN"/>
    <s v="POUSSOIR DE SIEGE 08&quot; 600 USINE"/>
    <m/>
    <s v="ASTM A182 grF44 / A479 grS31254"/>
    <s v="UN:SABEM1689_B"/>
    <n v="2"/>
    <s v="PC"/>
    <d v="2016-07-29T00:00:00"/>
    <m/>
    <m/>
    <n v="422"/>
    <m/>
    <s v="Z2"/>
    <s v="62PSG08206"/>
    <n v="0.01"/>
    <n v="1"/>
    <m/>
    <n v="0.4"/>
    <n v="0.4"/>
    <m/>
    <s v="FCT Carole"/>
    <d v="2016-07-29T00:00:00"/>
    <s v=""/>
    <x v="0"/>
    <s v="27277457-10"/>
    <n v="0"/>
    <n v="11"/>
    <s v="OUI"/>
    <n v="30"/>
    <s v=""/>
    <d v="2016-06-03T00:00:00"/>
    <d v="2016-06-24T00:00:00"/>
    <x v="0"/>
    <s v=""/>
  </r>
  <r>
    <n v="27278243"/>
    <n v="10"/>
    <x v="0"/>
    <d v="2016-05-08T00:00:00"/>
    <d v="2016-06-01T00:00:00"/>
    <m/>
    <n v="70"/>
    <n v="469"/>
    <s v="62R04590YW"/>
    <s v="HPA RONDELLE RESSORT 4&quot; 1500"/>
    <m/>
    <s v="ASTM B564 / B574 grN10276"/>
    <s v="YW:SABEM2115_C"/>
    <n v="4"/>
    <s v="PC"/>
    <d v="2016-08-10T00:00:00"/>
    <m/>
    <m/>
    <n v="425"/>
    <m/>
    <m/>
    <s v="62R04590"/>
    <n v="134.76"/>
    <n v="1"/>
    <m/>
    <n v="0.1"/>
    <n v="0.1"/>
    <m/>
    <s v="FCT Nathalie"/>
    <d v="2016-08-10T00:00:00"/>
    <s v=""/>
    <x v="1"/>
    <s v="27278243-10"/>
    <n v="0"/>
    <n v="13"/>
    <s v=""/>
    <n v="21"/>
    <s v=""/>
    <d v="2016-05-11T00:00:00"/>
    <d v="2016-06-01T00:00:00"/>
    <x v="4"/>
    <s v=""/>
  </r>
  <r>
    <n v="27277963"/>
    <n v="10"/>
    <x v="0"/>
    <d v="2016-05-08T00:00:00"/>
    <d v="2016-07-18T00:00:00"/>
    <m/>
    <n v="35"/>
    <n v="407"/>
    <s v="62RIS06200PG"/>
    <s v="RACLEUR 06&quot; 600"/>
    <m/>
    <s v="PTFE + 15% GR"/>
    <s v="PG:(NO SPEC)_"/>
    <n v="2"/>
    <s v="PC"/>
    <d v="2016-08-22T00:00:00"/>
    <m/>
    <m/>
    <n v="425"/>
    <m/>
    <m/>
    <s v="62RIS06200"/>
    <n v="30.95"/>
    <n v="1"/>
    <m/>
    <n v="0.1"/>
    <n v="0.1"/>
    <m/>
    <s v="FCT Nathalie"/>
    <d v="2016-08-22T00:00:00"/>
    <s v=""/>
    <x v="3"/>
    <s v="27277963-10"/>
    <n v="0"/>
    <n v="14"/>
    <s v=""/>
    <n v="68"/>
    <s v=""/>
    <d v="2016-06-27T00:00:00"/>
    <d v="2016-07-18T00:00:00"/>
    <x v="0"/>
    <s v=""/>
  </r>
  <r>
    <n v="27268612"/>
    <n v="10"/>
    <x v="0"/>
    <d v="2016-05-04T00:00:00"/>
    <d v="2016-05-31T00:00:00"/>
    <n v="3"/>
    <n v="35"/>
    <n v="468"/>
    <s v="62S02208VC"/>
    <s v="HPA SIEGE 2&quot; 150-1500 USINE"/>
    <m/>
    <s v="ASTM A182 grF51"/>
    <s v="VC:SABEM1880_O"/>
    <n v="2"/>
    <s v="PC"/>
    <d v="2016-07-05T00:00:00"/>
    <m/>
    <m/>
    <n v="426"/>
    <s v="X"/>
    <s v="Z2"/>
    <s v="62S02208"/>
    <n v="1"/>
    <n v="1"/>
    <m/>
    <n v="0.3"/>
    <n v="0.3"/>
    <m/>
    <s v="FCT SAV"/>
    <d v="2016-07-05T00:00:00"/>
    <s v=""/>
    <x v="1"/>
    <s v="27268612-10"/>
    <n v="1"/>
    <n v="7"/>
    <s v="OUI"/>
    <n v="6"/>
    <s v=""/>
    <d v="2016-05-10T00:00:00"/>
    <d v="2016-05-31T00:00:00"/>
    <x v="2"/>
    <s v="SAV"/>
  </r>
  <r>
    <n v="27268591"/>
    <n v="10"/>
    <x v="0"/>
    <d v="2016-05-04T00:00:00"/>
    <d v="2016-07-20T00:00:00"/>
    <n v="3"/>
    <n v="21"/>
    <n v="468"/>
    <s v="62S02208VCTZ"/>
    <s v="HPA SIEGE 2&quot; 150-1500 USINE + T.C"/>
    <m/>
    <s v="ASTM A182 grF51 svt SABEM1880"/>
    <s v="TZ:TC SABER1528_P"/>
    <n v="2"/>
    <s v="PC"/>
    <d v="2016-08-10T00:00:00"/>
    <m/>
    <m/>
    <n v="426"/>
    <s v="X"/>
    <s v="Z2"/>
    <s v="62S02208"/>
    <n v="1"/>
    <n v="1"/>
    <m/>
    <n v="0.3"/>
    <n v="0.3"/>
    <m/>
    <s v="FCT SAV"/>
    <d v="2016-08-10T00:00:00"/>
    <s v=""/>
    <x v="1"/>
    <s v="27268591-10"/>
    <n v="1"/>
    <n v="13"/>
    <s v="OUI"/>
    <n v="56"/>
    <s v=""/>
    <d v="2016-06-29T00:00:00"/>
    <d v="2016-07-20T00:00:00"/>
    <x v="0"/>
    <s v="SAV"/>
  </r>
  <r>
    <n v="27277474"/>
    <n v="10"/>
    <x v="0"/>
    <d v="2016-05-08T00:00:00"/>
    <d v="2016-06-20T00:00:00"/>
    <n v="3"/>
    <n v="35"/>
    <n v="405"/>
    <s v="8C04FB47CAUB"/>
    <s v="DB TIROIR 04&quot; 1500 USINE"/>
    <m/>
    <s v="ASTM A182 grF6NM"/>
    <s v="UB:SABEM2282_C"/>
    <n v="2"/>
    <s v="PC"/>
    <d v="2016-07-25T00:00:00"/>
    <m/>
    <m/>
    <n v="422"/>
    <m/>
    <m/>
    <s v="8C04FB47CA"/>
    <n v="198.76"/>
    <n v="1"/>
    <m/>
    <n v="0.45"/>
    <n v="0.45"/>
    <m/>
    <s v="FCT Carole"/>
    <d v="2016-07-25T00:00:00"/>
    <s v=""/>
    <x v="0"/>
    <s v="27277474-10"/>
    <n v="0"/>
    <n v="10"/>
    <s v="OUI"/>
    <n v="26"/>
    <s v=""/>
    <d v="2016-05-30T00:00:00"/>
    <d v="2016-06-20T00:00:00"/>
    <x v="4"/>
    <s v=""/>
  </r>
  <r>
    <n v="27277475"/>
    <n v="10"/>
    <x v="0"/>
    <d v="2016-05-08T00:00:00"/>
    <d v="2016-05-09T00:00:00"/>
    <n v="3"/>
    <n v="35"/>
    <n v="405"/>
    <s v="8C04FB47CAUK"/>
    <s v="DB TIROIR 04&quot; 1500 USINE"/>
    <m/>
    <s v="ASTM A182 grF51"/>
    <s v="UK:SABEM2253_C"/>
    <n v="1"/>
    <s v="PC"/>
    <d v="2016-06-13T00:00:00"/>
    <d v="2016-06-16T00:00:00"/>
    <s v="Plan process according to schedule(16.06.16/02.06.16)"/>
    <n v="422"/>
    <m/>
    <m/>
    <s v="8C04FB47CA"/>
    <n v="151.33000000000001"/>
    <n v="1"/>
    <m/>
    <n v="0.45"/>
    <n v="0.45"/>
    <m/>
    <s v="FCT Carole"/>
    <d v="2016-06-13T00:00:00"/>
    <s v=""/>
    <x v="0"/>
    <s v="27277475-10"/>
    <n v="0"/>
    <n v="4"/>
    <s v="OUI"/>
    <n v="-16"/>
    <s v="RETARD PASSAGE CDE"/>
    <d v="2016-04-18T00:00:00"/>
    <d v="2016-05-09T00:00:00"/>
    <x v="2"/>
    <s v=""/>
  </r>
  <r>
    <n v="27277476"/>
    <n v="10"/>
    <x v="0"/>
    <d v="2016-05-08T00:00:00"/>
    <d v="2016-06-20T00:00:00"/>
    <n v="3"/>
    <n v="35"/>
    <n v="405"/>
    <s v="8C04FB48CAUB"/>
    <s v="DB GUIDE RESSORT 04&quot; 1500 USINE"/>
    <m/>
    <s v="ASTM A182 grF6NM"/>
    <s v="UB:SABEM2282_C"/>
    <n v="2"/>
    <s v="PC"/>
    <d v="2016-07-25T00:00:00"/>
    <m/>
    <m/>
    <n v="422"/>
    <m/>
    <m/>
    <s v="8C04FB48CA"/>
    <n v="146.38"/>
    <n v="1"/>
    <m/>
    <n v="0.35"/>
    <n v="0.35"/>
    <m/>
    <s v="FCT Carole"/>
    <d v="2016-07-25T00:00:00"/>
    <s v=""/>
    <x v="0"/>
    <s v="27277476-10"/>
    <n v="0"/>
    <n v="10"/>
    <s v="OUI"/>
    <n v="26"/>
    <s v=""/>
    <d v="2016-05-30T00:00:00"/>
    <d v="2016-06-20T00:00:00"/>
    <x v="4"/>
    <s v=""/>
  </r>
  <r>
    <n v="27213043"/>
    <n v="10"/>
    <x v="1"/>
    <d v="2016-04-10T00:00:00"/>
    <d v="2016-05-23T00:00:00"/>
    <n v="3"/>
    <n v="35"/>
    <n v="468"/>
    <s v="8C04FB50CAUB1"/>
    <s v="DB SIEGE SPE 04&quot; 1500 USINE"/>
    <m/>
    <s v="ASTM A182 grF6NM"/>
    <s v="UB:SABEM2282_C"/>
    <n v="2"/>
    <s v="PC"/>
    <d v="2016-06-27T00:00:00"/>
    <m/>
    <m/>
    <n v="422"/>
    <m/>
    <m/>
    <s v="8C04FB50CA"/>
    <n v="220"/>
    <n v="1"/>
    <m/>
    <n v="2"/>
    <n v="2"/>
    <m/>
    <s v="FCT Carole"/>
    <d v="2016-06-27T00:00:00"/>
    <s v=""/>
    <x v="1"/>
    <s v="27213043-10"/>
    <n v="4"/>
    <n v="6"/>
    <s v="OUI"/>
    <n v="-2"/>
    <s v="RETARD PASSAGE CDE"/>
    <d v="2016-05-02T00:00:00"/>
    <d v="2016-05-23T00:00:00"/>
    <x v="3"/>
    <s v=""/>
  </r>
  <r>
    <n v="27213044"/>
    <n v="10"/>
    <x v="1"/>
    <d v="2016-04-10T00:00:00"/>
    <d v="2016-05-23T00:00:00"/>
    <n v="3"/>
    <n v="35"/>
    <n v="468"/>
    <s v="8C04FB50CBUB1"/>
    <s v="DB SIEGE DPE 04&quot; 1500 USINE"/>
    <m/>
    <s v="ASTM A182 grF6NM"/>
    <s v="UB:SABEM2282_C"/>
    <n v="2"/>
    <s v="PC"/>
    <d v="2016-06-27T00:00:00"/>
    <m/>
    <m/>
    <n v="422"/>
    <m/>
    <m/>
    <s v="8C04FB50CB"/>
    <n v="240"/>
    <n v="1"/>
    <m/>
    <n v="2.2000000000000002"/>
    <n v="2.2000000000000002"/>
    <m/>
    <s v="FCT Carole"/>
    <d v="2016-06-27T00:00:00"/>
    <s v=""/>
    <x v="1"/>
    <s v="27213044-10"/>
    <n v="4"/>
    <n v="6"/>
    <s v="OUI"/>
    <n v="-2"/>
    <s v="RETARD PASSAGE CDE"/>
    <d v="2016-05-02T00:00:00"/>
    <d v="2016-05-23T00:00:00"/>
    <x v="3"/>
    <s v=""/>
  </r>
  <r>
    <n v="27278353"/>
    <n v="10"/>
    <x v="0"/>
    <d v="2016-05-09T00:00:00"/>
    <d v="2016-06-02T00:00:00"/>
    <n v="3"/>
    <n v="35"/>
    <n v="405"/>
    <s v="8C050DB16EIB"/>
    <s v="HPA COUVERCLE Ø50 600 USINE"/>
    <m/>
    <s v="ASTM A182 grF316(L)"/>
    <s v="IB:SABEM1581_C"/>
    <n v="1"/>
    <s v="PC"/>
    <d v="2016-07-07T00:00:00"/>
    <m/>
    <m/>
    <n v="424"/>
    <m/>
    <m/>
    <s v="8C050DB16E"/>
    <n v="124.11"/>
    <n v="1"/>
    <m/>
    <n v="0.24"/>
    <n v="0.24"/>
    <m/>
    <s v="FCT Benjamin"/>
    <d v="2016-07-07T00:00:00"/>
    <s v=""/>
    <x v="0"/>
    <s v="27278353-10"/>
    <n v="0"/>
    <n v="8"/>
    <s v="OUI"/>
    <n v="8"/>
    <s v=""/>
    <d v="2016-05-12T00:00:00"/>
    <d v="2016-06-02T00:00:00"/>
    <x v="4"/>
    <s v=""/>
  </r>
  <r>
    <n v="27214099"/>
    <n v="10"/>
    <x v="1"/>
    <d v="2016-04-11T00:00:00"/>
    <d v="2016-04-14T00:00:00"/>
    <n v="3"/>
    <n v="56"/>
    <n v="468"/>
    <s v="8C050DD14CDL3IL1"/>
    <s v="DB BRIDE ADAPT.Ø50 600 RECHARGE USI.CND"/>
    <m/>
    <s v="ASTM A350 grLF2 Svt SABEM2069"/>
    <s v="IL:316L OVER/P1,G2"/>
    <n v="1"/>
    <s v="PC"/>
    <d v="2016-06-09T00:00:00"/>
    <m/>
    <s v="Start date in the past"/>
    <n v="424"/>
    <s v="X"/>
    <s v="Z2"/>
    <s v="8C050DD14CD"/>
    <n v="0.01"/>
    <n v="1"/>
    <m/>
    <n v="8.6999999999999993"/>
    <n v="8.6999999999999993"/>
    <m/>
    <s v="FCT Benjamin"/>
    <d v="2016-06-09T00:00:00"/>
    <s v=""/>
    <x v="1"/>
    <s v="27214099-10"/>
    <n v="4"/>
    <n v="4"/>
    <s v="OUI"/>
    <n v="-41"/>
    <s v="RETARD PASSAGE CDE"/>
    <d v="2016-03-24T00:00:00"/>
    <d v="2016-04-14T00:00:00"/>
    <x v="1"/>
    <s v=""/>
  </r>
  <r>
    <n v="27277479"/>
    <n v="10"/>
    <x v="0"/>
    <d v="2016-05-08T00:00:00"/>
    <d v="2016-06-23T00:00:00"/>
    <n v="3"/>
    <n v="35"/>
    <n v="405"/>
    <s v="8C050EB15CUJS1"/>
    <s v="DB COUVERCLE Ø50 900 USINE CND"/>
    <m/>
    <s v="ASTM A182 grF55 / F53"/>
    <s v="UJS:SABEM2259_B"/>
    <n v="7"/>
    <s v="PC"/>
    <d v="2016-07-28T00:00:00"/>
    <m/>
    <m/>
    <n v="422"/>
    <m/>
    <s v="Z2"/>
    <s v="8C050EB15C"/>
    <n v="0.01"/>
    <n v="1"/>
    <m/>
    <n v="3.2"/>
    <n v="3.2"/>
    <m/>
    <s v="FCT Carole"/>
    <d v="2016-07-28T00:00:00"/>
    <s v=""/>
    <x v="0"/>
    <s v="27277479-10"/>
    <n v="0"/>
    <n v="11"/>
    <s v="OUI"/>
    <n v="29"/>
    <s v=""/>
    <d v="2016-06-02T00:00:00"/>
    <d v="2016-06-23T00:00:00"/>
    <x v="0"/>
    <s v=""/>
  </r>
  <r>
    <n v="27279315"/>
    <n v="10"/>
    <x v="0"/>
    <d v="2016-05-09T00:00:00"/>
    <d v="2016-07-22T00:00:00"/>
    <n v="3"/>
    <n v="35"/>
    <n v="405"/>
    <s v="8C050EB15CVCQ1"/>
    <s v="DB CHAPEAU Ø50 900 USINE CND"/>
    <m/>
    <s v="ASTM A182 grF51/F60 / A479 grS31803/S32205"/>
    <s v="VCQ:SABEM2266_C"/>
    <n v="2"/>
    <s v="PC"/>
    <d v="2016-08-26T00:00:00"/>
    <m/>
    <m/>
    <n v="422"/>
    <m/>
    <m/>
    <s v="8C050EB15C"/>
    <n v="268.89"/>
    <n v="1"/>
    <m/>
    <n v="3.2"/>
    <n v="3.2"/>
    <m/>
    <s v="FCT Carole"/>
    <d v="2016-08-26T00:00:00"/>
    <s v=""/>
    <x v="0"/>
    <s v="27279315-10"/>
    <n v="0"/>
    <n v="15"/>
    <s v="OUI"/>
    <n v="58"/>
    <s v=""/>
    <d v="2016-07-01T00:00:00"/>
    <d v="2016-07-22T00:00:00"/>
    <x v="0"/>
    <s v=""/>
  </r>
  <r>
    <n v="27277481"/>
    <n v="10"/>
    <x v="0"/>
    <d v="2016-05-08T00:00:00"/>
    <d v="2016-07-01T00:00:00"/>
    <n v="3"/>
    <n v="35"/>
    <n v="405"/>
    <s v="8C050EB15CVGS1"/>
    <s v="DB COUVERCLE Ø50 900 USINE CND"/>
    <m/>
    <s v="ASTM A182 grF44"/>
    <s v="VGS:SABEM2261_C"/>
    <n v="12"/>
    <s v="PC"/>
    <d v="2016-08-05T00:00:00"/>
    <m/>
    <m/>
    <n v="422"/>
    <m/>
    <m/>
    <s v="8C050EB15C"/>
    <n v="161.12"/>
    <n v="1"/>
    <m/>
    <n v="3.2"/>
    <n v="3.2"/>
    <m/>
    <s v="FCT Carole"/>
    <d v="2016-08-05T00:00:00"/>
    <s v=""/>
    <x v="0"/>
    <s v="27277481-10"/>
    <n v="0"/>
    <n v="12"/>
    <s v="OUI"/>
    <n v="37"/>
    <s v=""/>
    <d v="2016-06-10T00:00:00"/>
    <d v="2016-07-01T00:00:00"/>
    <x v="0"/>
    <s v=""/>
  </r>
  <r>
    <n v="27277482"/>
    <n v="10"/>
    <x v="0"/>
    <d v="2016-05-08T00:00:00"/>
    <d v="2016-06-23T00:00:00"/>
    <n v="3"/>
    <n v="35"/>
    <n v="405"/>
    <s v="8C050EB16CUJS"/>
    <s v="DB COUVERCLE Ø50 900 USINE"/>
    <m/>
    <s v="ASTM A182 grF55 / F53"/>
    <s v="UJS:SABEM2259_B"/>
    <n v="7"/>
    <s v="PC"/>
    <d v="2016-07-28T00:00:00"/>
    <m/>
    <m/>
    <n v="422"/>
    <m/>
    <s v="Z2"/>
    <s v="8C050EB16C"/>
    <n v="0.01"/>
    <n v="1"/>
    <m/>
    <n v="0.6"/>
    <n v="0.6"/>
    <m/>
    <s v="FCT Carole"/>
    <d v="2016-07-28T00:00:00"/>
    <s v=""/>
    <x v="0"/>
    <s v="27277482-10"/>
    <n v="0"/>
    <n v="11"/>
    <s v="OUI"/>
    <n v="29"/>
    <s v=""/>
    <d v="2016-06-02T00:00:00"/>
    <d v="2016-06-23T00:00:00"/>
    <x v="0"/>
    <s v=""/>
  </r>
  <r>
    <n v="27279316"/>
    <n v="10"/>
    <x v="0"/>
    <d v="2016-05-09T00:00:00"/>
    <d v="2016-07-22T00:00:00"/>
    <n v="3"/>
    <n v="35"/>
    <n v="405"/>
    <s v="8C050EB16CVCQ"/>
    <s v="DB COUVERCLE Ø50 900 USINE"/>
    <m/>
    <s v="ASTM A182 grF51/F60 / A479 grS31803/S32205"/>
    <s v="VCQ:SABEM2266_C"/>
    <n v="2"/>
    <s v="PC"/>
    <d v="2016-08-26T00:00:00"/>
    <m/>
    <m/>
    <n v="422"/>
    <m/>
    <m/>
    <s v="8C050EB16C"/>
    <n v="108.68"/>
    <n v="1"/>
    <m/>
    <n v="0.6"/>
    <n v="0.6"/>
    <m/>
    <s v="FCT Carole"/>
    <d v="2016-08-26T00:00:00"/>
    <s v=""/>
    <x v="0"/>
    <s v="27279316-10"/>
    <n v="0"/>
    <n v="15"/>
    <s v="OUI"/>
    <n v="58"/>
    <s v=""/>
    <d v="2016-07-01T00:00:00"/>
    <d v="2016-07-22T00:00:00"/>
    <x v="0"/>
    <s v=""/>
  </r>
  <r>
    <n v="27277484"/>
    <n v="10"/>
    <x v="0"/>
    <d v="2016-05-08T00:00:00"/>
    <d v="2016-07-01T00:00:00"/>
    <n v="3"/>
    <n v="35"/>
    <n v="405"/>
    <s v="8C050EB16CVGS"/>
    <s v="DB CHAPEAU Ø50 900 USINE"/>
    <m/>
    <s v="ASTM A182 grF44"/>
    <s v="VGS:SABEM2261_C"/>
    <n v="12"/>
    <s v="PC"/>
    <d v="2016-08-05T00:00:00"/>
    <m/>
    <m/>
    <n v="422"/>
    <m/>
    <m/>
    <s v="8C050EB16C"/>
    <n v="72.36"/>
    <n v="1"/>
    <m/>
    <n v="0.6"/>
    <n v="0.6"/>
    <m/>
    <s v="FCT Carole"/>
    <d v="2016-08-05T00:00:00"/>
    <s v=""/>
    <x v="0"/>
    <s v="27277484-10"/>
    <n v="0"/>
    <n v="12"/>
    <s v="OUI"/>
    <n v="37"/>
    <s v=""/>
    <d v="2016-06-10T00:00:00"/>
    <d v="2016-07-01T00:00:00"/>
    <x v="0"/>
    <s v=""/>
  </r>
  <r>
    <n v="27263172"/>
    <n v="10"/>
    <x v="1"/>
    <d v="2016-05-01T00:00:00"/>
    <d v="2016-05-18T00:00:00"/>
    <m/>
    <n v="42"/>
    <n v="469"/>
    <s v="8C050FB22AU0"/>
    <s v="DB BAGUE Ø50 1500"/>
    <m/>
    <s v="ASTM A240 grS31803 (plates)"/>
    <s v="U0:ASTM_LAST EDTN"/>
    <n v="17"/>
    <s v="PC"/>
    <d v="2016-06-29T00:00:00"/>
    <m/>
    <m/>
    <n v="425"/>
    <m/>
    <m/>
    <s v="8C050FB22A"/>
    <n v="28.31"/>
    <n v="1"/>
    <m/>
    <n v="1"/>
    <n v="1"/>
    <m/>
    <s v="FCT Nathalie"/>
    <d v="2016-06-29T00:00:00"/>
    <s v=""/>
    <x v="1"/>
    <s v="27263172-10"/>
    <n v="1"/>
    <n v="7"/>
    <s v=""/>
    <n v="7"/>
    <s v=""/>
    <d v="2016-04-27T00:00:00"/>
    <d v="2016-05-18T00:00:00"/>
    <x v="3"/>
    <s v=""/>
  </r>
  <r>
    <n v="27263173"/>
    <n v="10"/>
    <x v="1"/>
    <d v="2016-05-01T00:00:00"/>
    <d v="2016-07-15T00:00:00"/>
    <m/>
    <n v="42"/>
    <n v="469"/>
    <s v="8C050FB22AU0"/>
    <s v="DB BAGUE Ø50 1500"/>
    <m/>
    <s v="ASTM A240 grS31803 (plates)"/>
    <s v="U0:ASTM_LAST EDTN"/>
    <n v="2"/>
    <s v="PC"/>
    <d v="2016-08-26T00:00:00"/>
    <m/>
    <m/>
    <n v="425"/>
    <m/>
    <m/>
    <s v="8C050FB22A"/>
    <n v="28.31"/>
    <n v="1"/>
    <m/>
    <n v="1"/>
    <n v="1"/>
    <m/>
    <s v="FCT Nathalie"/>
    <d v="2016-08-26T00:00:00"/>
    <s v=""/>
    <x v="1"/>
    <s v="27263173-10"/>
    <n v="1"/>
    <n v="15"/>
    <s v=""/>
    <n v="65"/>
    <s v=""/>
    <d v="2016-06-24T00:00:00"/>
    <d v="2016-07-15T00:00:00"/>
    <x v="5"/>
    <s v=""/>
  </r>
  <r>
    <n v="27263174"/>
    <n v="10"/>
    <x v="1"/>
    <d v="2016-05-01T00:00:00"/>
    <d v="2016-05-12T00:00:00"/>
    <m/>
    <n v="42"/>
    <n v="469"/>
    <s v="8C050FB22AU5"/>
    <s v="DB BAGUE Ø50 1500"/>
    <m/>
    <s v="ASTM A240 grS32550/32760/32750"/>
    <s v="U5:ASTM_LAST EDTN"/>
    <n v="7"/>
    <s v="PC"/>
    <d v="2016-06-23T00:00:00"/>
    <d v="2016-08-11T00:00:00"/>
    <s v="Reschedule out(11.08.16/28.07.16)"/>
    <n v="425"/>
    <m/>
    <s v="Z2"/>
    <s v="8C050FB22A"/>
    <n v="0.01"/>
    <n v="1"/>
    <m/>
    <n v="0.1"/>
    <n v="0.1"/>
    <m/>
    <s v="FCT Nathalie"/>
    <d v="2016-06-23T00:00:00"/>
    <s v=""/>
    <x v="1"/>
    <s v="27263174-10"/>
    <n v="1"/>
    <n v="6"/>
    <s v=""/>
    <n v="1"/>
    <s v=""/>
    <d v="2016-04-21T00:00:00"/>
    <d v="2016-05-12T00:00:00"/>
    <x v="3"/>
    <s v=""/>
  </r>
  <r>
    <n v="27212346"/>
    <n v="10"/>
    <x v="0"/>
    <d v="2016-04-10T00:00:00"/>
    <d v="2016-06-20T00:00:00"/>
    <n v="3"/>
    <n v="35"/>
    <n v="405"/>
    <s v="8C060FB16CAYF"/>
    <s v="DB COUVERCLE Ø60 1500 USINE"/>
    <m/>
    <s v="ASTM B446/B564 gr. N 06625"/>
    <s v="YF:SABEM1896_G"/>
    <n v="2"/>
    <s v="PC"/>
    <d v="2016-07-25T00:00:00"/>
    <m/>
    <m/>
    <n v="422"/>
    <s v="X"/>
    <m/>
    <s v="8C060FB16CA"/>
    <n v="195.27"/>
    <n v="1"/>
    <m/>
    <n v="0.1"/>
    <n v="0.1"/>
    <m/>
    <s v="FCT Carole"/>
    <d v="2016-07-25T00:00:00"/>
    <s v=""/>
    <x v="0"/>
    <s v="27212346-10"/>
    <n v="4"/>
    <n v="10"/>
    <s v="OUI"/>
    <n v="26"/>
    <s v=""/>
    <d v="2016-05-30T00:00:00"/>
    <d v="2016-06-20T00:00:00"/>
    <x v="4"/>
    <s v=""/>
  </r>
  <r>
    <n v="27277485"/>
    <n v="10"/>
    <x v="0"/>
    <d v="2016-05-08T00:00:00"/>
    <d v="2016-05-09T00:00:00"/>
    <n v="3"/>
    <n v="35"/>
    <n v="405"/>
    <s v="8C063DB14CAVCQ1"/>
    <s v="DB BRIDE ADAPT. Ø63 600 USINE CND"/>
    <m/>
    <s v="ASTM A182 grF51/F60 / A479 grS31803/S32205"/>
    <s v="VCQ:SABEM2266_C"/>
    <n v="6"/>
    <s v="PC"/>
    <d v="2016-06-13T00:00:00"/>
    <d v="2016-06-10T00:00:00"/>
    <s v="Plan process according to schedule(10.06.16/27.05.16)"/>
    <n v="422"/>
    <m/>
    <s v="Z2"/>
    <s v="8C063DB14CA"/>
    <n v="0.01"/>
    <n v="1"/>
    <m/>
    <n v="8.1"/>
    <n v="8.1"/>
    <m/>
    <s v="FCT Carole"/>
    <d v="2016-05-27T00:00:00"/>
    <s v="URGENT/REORDO"/>
    <x v="0"/>
    <s v="27277485-10"/>
    <n v="0"/>
    <n v="2"/>
    <s v="OUI"/>
    <n v="-16"/>
    <s v="RETARD PASSAGE CDE"/>
    <d v="2016-04-01T00:00:00"/>
    <d v="2016-04-22T00:00:00"/>
    <x v="2"/>
    <s v=""/>
  </r>
  <r>
    <n v="27277486"/>
    <n v="10"/>
    <x v="0"/>
    <d v="2016-05-08T00:00:00"/>
    <d v="2016-06-16T00:00:00"/>
    <n v="3"/>
    <n v="35"/>
    <n v="405"/>
    <s v="8C063DB14CAVCQ1"/>
    <s v="DB BRIDE ADAPT. Ø63 600 USINE CND"/>
    <m/>
    <s v="ASTM A182 grF51/F60 / A479 grS31803/S32205"/>
    <s v="VCQ:SABEM2266_C"/>
    <n v="2"/>
    <s v="PC"/>
    <d v="2016-07-21T00:00:00"/>
    <m/>
    <m/>
    <n v="422"/>
    <m/>
    <s v="Z2"/>
    <s v="8C063DB14CA"/>
    <n v="0.01"/>
    <n v="1"/>
    <m/>
    <n v="8.1"/>
    <n v="8.1"/>
    <m/>
    <s v="FCT Carole"/>
    <d v="2016-07-21T00:00:00"/>
    <s v=""/>
    <x v="0"/>
    <s v="27277486-10"/>
    <n v="0"/>
    <n v="10"/>
    <s v="OUI"/>
    <n v="22"/>
    <s v=""/>
    <d v="2016-05-26T00:00:00"/>
    <d v="2016-06-16T00:00:00"/>
    <x v="4"/>
    <s v=""/>
  </r>
  <r>
    <n v="27280003"/>
    <n v="10"/>
    <x v="0"/>
    <d v="2016-05-09T00:00:00"/>
    <d v="2016-09-05T00:00:00"/>
    <n v="3"/>
    <n v="35"/>
    <n v="405"/>
    <s v="8C065DB14F25FVCQ2"/>
    <s v="DB BRIDE ADAPT.Ø65 600 USINE CND"/>
    <m/>
    <s v="ASTM A182 grF51/F60 / A479 grS31803/S32205"/>
    <s v="VCQ:SABEM2266_C"/>
    <n v="2"/>
    <s v="PC"/>
    <d v="2016-10-10T00:00:00"/>
    <m/>
    <m/>
    <n v="422"/>
    <m/>
    <m/>
    <s v="8C065DB14F25F"/>
    <s v=" 4.181,18"/>
    <n v="1"/>
    <m/>
    <n v="14.9"/>
    <n v="14.9"/>
    <m/>
    <s v="FCT Carole"/>
    <d v="2016-10-10T00:00:00"/>
    <s v=""/>
    <x v="0"/>
    <s v="27280003-10"/>
    <n v="0"/>
    <n v="21"/>
    <s v="OUI"/>
    <n v="103"/>
    <s v=""/>
    <d v="2016-08-15T00:00:00"/>
    <d v="2016-09-05T00:00:00"/>
    <x v="0"/>
    <s v=""/>
  </r>
  <r>
    <n v="27270076"/>
    <n v="10"/>
    <x v="0"/>
    <d v="2016-05-04T00:00:00"/>
    <d v="2016-07-20T00:00:00"/>
    <n v="3"/>
    <n v="21"/>
    <n v="406"/>
    <s v="8C04BB85BVCTZ"/>
    <s v="DB SIEGE 04&quot; 300 USINE+ REVETU T.C"/>
    <m/>
    <s v="ASTM A182 grF51 svt SABEM1880"/>
    <s v="TZ:TC SABER1528_P"/>
    <n v="1"/>
    <s v="PC"/>
    <d v="2016-08-10T00:00:00"/>
    <m/>
    <m/>
    <n v="426"/>
    <s v="X"/>
    <s v="Z2"/>
    <s v="8C04BB85B"/>
    <n v="1"/>
    <n v="1"/>
    <m/>
    <n v="0.7"/>
    <n v="0.7"/>
    <m/>
    <s v="FCT SAV"/>
    <d v="2016-08-10T00:00:00"/>
    <s v=""/>
    <x v="1"/>
    <s v="27270076-10"/>
    <n v="1"/>
    <n v="13"/>
    <s v=""/>
    <n v="70"/>
    <s v=""/>
    <d v="2016-06-29T00:00:00"/>
    <d v="2016-07-20T00:00:00"/>
    <x v="0"/>
    <s v="SAV"/>
  </r>
  <r>
    <n v="27251449"/>
    <n v="10"/>
    <x v="1"/>
    <d v="2016-04-24T00:00:00"/>
    <d v="2016-06-23T00:00:00"/>
    <n v="3"/>
    <n v="28"/>
    <n v="405"/>
    <s v="8C04DB11CCVCQ1"/>
    <s v="DB CORPS 04&quot; 600 RTJ USINE CND"/>
    <m/>
    <s v="ASTM A182 grF51/F60 / A479 grS31803/S32205"/>
    <s v="VCQ:SABEM2266_C"/>
    <n v="1"/>
    <s v="PC"/>
    <d v="2016-07-21T00:00:00"/>
    <m/>
    <m/>
    <n v="422"/>
    <m/>
    <s v="Z2"/>
    <s v="8C04DB11CC"/>
    <n v="0.01"/>
    <n v="1"/>
    <m/>
    <n v="114"/>
    <n v="114"/>
    <m/>
    <s v="FCT Carole"/>
    <d v="2016-07-21T00:00:00"/>
    <s v=""/>
    <x v="0"/>
    <s v="27251449-10"/>
    <n v="2"/>
    <n v="10"/>
    <s v="OUI"/>
    <n v="29"/>
    <s v=""/>
    <d v="2016-06-02T00:00:00"/>
    <d v="2016-06-23T00:00:00"/>
    <x v="5"/>
    <s v=""/>
  </r>
  <r>
    <n v="27251450"/>
    <n v="10"/>
    <x v="1"/>
    <d v="2016-04-24T00:00:00"/>
    <d v="2016-06-23T00:00:00"/>
    <n v="3"/>
    <n v="28"/>
    <n v="405"/>
    <s v="8C04DB11CDVCQ1"/>
    <s v="DB CORPS 04&quot; 600 RTJ USINE CND"/>
    <m/>
    <s v="ASTM A182 grF51/F60 / A479 grS31803/S32205"/>
    <s v="VCQ:SABEM2266_C"/>
    <n v="1"/>
    <s v="PC"/>
    <d v="2016-07-21T00:00:00"/>
    <m/>
    <m/>
    <n v="422"/>
    <m/>
    <s v="Z2"/>
    <s v="8C04DB11CD"/>
    <m/>
    <n v="1"/>
    <m/>
    <n v="114"/>
    <n v="114"/>
    <m/>
    <s v="FCT Carole"/>
    <d v="2016-07-21T00:00:00"/>
    <s v=""/>
    <x v="0"/>
    <s v="27251450-10"/>
    <n v="2"/>
    <n v="10"/>
    <s v="OUI"/>
    <n v="29"/>
    <s v=""/>
    <d v="2016-06-02T00:00:00"/>
    <d v="2016-06-23T00:00:00"/>
    <x v="5"/>
    <s v=""/>
  </r>
  <r>
    <n v="27251451"/>
    <n v="10"/>
    <x v="1"/>
    <d v="2016-04-24T00:00:00"/>
    <d v="2016-06-23T00:00:00"/>
    <n v="3"/>
    <n v="28"/>
    <n v="405"/>
    <s v="8C04DB12CCVCQ1"/>
    <s v="DB FLASQUE 04&quot; 600 RTJ USINE CND"/>
    <m/>
    <s v="ASTM A182 grF51/F60 / A479 grS31803/S32205"/>
    <s v="VCQ:SABEM2266_C"/>
    <n v="2"/>
    <s v="PC"/>
    <d v="2016-07-21T00:00:00"/>
    <m/>
    <m/>
    <n v="422"/>
    <m/>
    <s v="Z2"/>
    <s v="8C04DB12CC"/>
    <n v="0.01"/>
    <n v="1"/>
    <m/>
    <n v="59"/>
    <n v="59"/>
    <m/>
    <s v="FCT Carole"/>
    <d v="2016-07-21T00:00:00"/>
    <s v=""/>
    <x v="0"/>
    <s v="27251451-10"/>
    <n v="2"/>
    <n v="10"/>
    <s v="OUI"/>
    <n v="29"/>
    <s v=""/>
    <d v="2016-06-02T00:00:00"/>
    <d v="2016-06-23T00:00:00"/>
    <x v="5"/>
    <s v=""/>
  </r>
  <r>
    <n v="27263154"/>
    <n v="10"/>
    <x v="1"/>
    <d v="2016-05-01T00:00:00"/>
    <d v="2016-05-26T00:00:00"/>
    <n v="3"/>
    <n v="35"/>
    <n v="468"/>
    <s v="8C04DB13CCUK1"/>
    <s v="DB SPHERE 04&quot; 600 USINE CND"/>
    <m/>
    <s v="ASTM A182 grF51"/>
    <s v="UK:SABEM2253_C"/>
    <n v="2"/>
    <s v="PC"/>
    <d v="2016-06-30T00:00:00"/>
    <m/>
    <m/>
    <n v="422"/>
    <m/>
    <s v="Z2"/>
    <s v="8C04DB13CC"/>
    <n v="0.01"/>
    <n v="1"/>
    <m/>
    <n v="18.7"/>
    <n v="18.7"/>
    <m/>
    <s v="FCT Carole"/>
    <d v="2016-06-30T00:00:00"/>
    <s v=""/>
    <x v="1"/>
    <s v="27263154-10"/>
    <n v="1"/>
    <n v="7"/>
    <s v="OUI"/>
    <n v="1"/>
    <s v=""/>
    <d v="2016-05-05T00:00:00"/>
    <d v="2016-05-26T00:00:00"/>
    <x v="3"/>
    <s v=""/>
  </r>
  <r>
    <n v="27277468"/>
    <n v="10"/>
    <x v="0"/>
    <d v="2016-05-08T00:00:00"/>
    <d v="2016-06-10T00:00:00"/>
    <n v="3"/>
    <n v="35"/>
    <n v="405"/>
    <s v="8C04DB19CBVCQ1"/>
    <s v="DB AXE INF. 04&quot; 600 USINE CND"/>
    <m/>
    <s v="ASTM A182 grF51/F60 / A479 grS31803/S32205"/>
    <s v="VCQ:SABEM2266_C"/>
    <n v="2"/>
    <s v="PC"/>
    <d v="2016-07-15T00:00:00"/>
    <m/>
    <m/>
    <n v="422"/>
    <m/>
    <s v="Z2"/>
    <s v="8C04DB19CB"/>
    <n v="0.01"/>
    <n v="1"/>
    <m/>
    <n v="2.5"/>
    <n v="2.5"/>
    <m/>
    <s v="FCT Carole"/>
    <d v="2016-07-15T00:00:00"/>
    <s v=""/>
    <x v="0"/>
    <s v="27277468-10"/>
    <n v="0"/>
    <n v="9"/>
    <s v="OUI"/>
    <n v="16"/>
    <s v=""/>
    <d v="2016-05-20T00:00:00"/>
    <d v="2016-06-10T00:00:00"/>
    <x v="4"/>
    <s v=""/>
  </r>
  <r>
    <n v="27130359"/>
    <n v="10"/>
    <x v="0"/>
    <d v="2016-03-14T00:00:00"/>
    <d v="2016-06-10T00:00:00"/>
    <n v="3"/>
    <n v="35"/>
    <n v="405"/>
    <s v="8C04DB47AUK"/>
    <s v="DB PISTON DE SIEGE 04&quot; 600 USINE"/>
    <m/>
    <s v="ASTM A182 grF51"/>
    <s v="UK:SABEM2253_C"/>
    <n v="3"/>
    <s v="PC"/>
    <d v="2016-07-15T00:00:00"/>
    <m/>
    <m/>
    <n v="422"/>
    <s v="X"/>
    <s v="Z2"/>
    <s v="8C04DB47A"/>
    <n v="0.01"/>
    <n v="1"/>
    <m/>
    <n v="0.4"/>
    <n v="0.4"/>
    <m/>
    <s v="FCT Carole"/>
    <d v="2016-07-15T00:00:00"/>
    <s v=""/>
    <x v="0"/>
    <s v="27130359-10"/>
    <n v="8"/>
    <n v="9"/>
    <s v="OUI"/>
    <n v="16"/>
    <s v=""/>
    <d v="2016-05-20T00:00:00"/>
    <d v="2016-06-10T00:00:00"/>
    <x v="4"/>
    <s v=""/>
  </r>
  <r>
    <n v="27277469"/>
    <n v="10"/>
    <x v="0"/>
    <d v="2016-05-08T00:00:00"/>
    <d v="2016-06-10T00:00:00"/>
    <n v="3"/>
    <n v="35"/>
    <n v="405"/>
    <s v="8C04DB48CBUK"/>
    <s v="DB GUIDE RESSORT 04&quot; 600 USINE"/>
    <m/>
    <s v="ASTM A182 grF51"/>
    <s v="UK:SABEM2253_C"/>
    <n v="3"/>
    <s v="PC"/>
    <d v="2016-07-15T00:00:00"/>
    <m/>
    <m/>
    <n v="422"/>
    <m/>
    <s v="Z2"/>
    <s v="8C04DB48CB"/>
    <n v="0.01"/>
    <n v="1"/>
    <m/>
    <n v="0.2"/>
    <n v="0.2"/>
    <m/>
    <s v="FCT Carole"/>
    <d v="2016-07-15T00:00:00"/>
    <s v=""/>
    <x v="0"/>
    <s v="27277469-10"/>
    <n v="0"/>
    <n v="9"/>
    <s v="OUI"/>
    <n v="16"/>
    <s v=""/>
    <d v="2016-05-20T00:00:00"/>
    <d v="2016-06-10T00:00:00"/>
    <x v="4"/>
    <s v=""/>
  </r>
  <r>
    <n v="27277470"/>
    <n v="10"/>
    <x v="0"/>
    <d v="2016-05-08T00:00:00"/>
    <d v="2016-06-10T00:00:00"/>
    <n v="3"/>
    <n v="35"/>
    <n v="405"/>
    <s v="8C04DB48CCUK"/>
    <s v="DB GUIDE RESSORT 04&quot; 600 USINE"/>
    <m/>
    <s v="ASTM A182 grF51"/>
    <s v="UK:SABEM2253_C"/>
    <n v="3"/>
    <s v="PC"/>
    <d v="2016-07-15T00:00:00"/>
    <m/>
    <m/>
    <n v="422"/>
    <m/>
    <s v="Z2"/>
    <s v="8C04DB48CC"/>
    <n v="0.01"/>
    <n v="1"/>
    <m/>
    <n v="0.2"/>
    <n v="0.2"/>
    <m/>
    <s v="FCT Carole"/>
    <d v="2016-07-15T00:00:00"/>
    <s v=""/>
    <x v="0"/>
    <s v="27277470-10"/>
    <n v="0"/>
    <n v="9"/>
    <s v="OUI"/>
    <n v="16"/>
    <s v=""/>
    <d v="2016-05-20T00:00:00"/>
    <d v="2016-06-10T00:00:00"/>
    <x v="4"/>
    <s v=""/>
  </r>
  <r>
    <n v="27194958"/>
    <n v="10"/>
    <x v="1"/>
    <d v="2016-04-03T00:00:00"/>
    <d v="2016-04-07T00:00:00"/>
    <m/>
    <n v="119"/>
    <n v="457"/>
    <s v="8C04DB50CBUK1"/>
    <s v="DB SIEGE 04&quot; 600 USINE"/>
    <m/>
    <s v="ASTM A182 grF51"/>
    <s v="UK:SABEM2253_C"/>
    <n v="2"/>
    <s v="PC"/>
    <d v="2016-08-04T00:00:00"/>
    <m/>
    <s v="Start date in the past"/>
    <n v="422"/>
    <m/>
    <s v="Z2"/>
    <s v="8C04DB50CB"/>
    <n v="0.01"/>
    <n v="1"/>
    <m/>
    <n v="1.5"/>
    <n v="1.5"/>
    <m/>
    <s v="FCT Carole"/>
    <d v="2016-08-04T00:00:00"/>
    <s v=""/>
    <x v="1"/>
    <s v="27194958-10"/>
    <n v="5"/>
    <n v="12"/>
    <s v=""/>
    <n v="-34"/>
    <s v="RETARD PASSAGE CDE"/>
    <d v="2016-03-17T00:00:00"/>
    <d v="2016-04-07T00:00:00"/>
    <x v="1"/>
    <s v=""/>
  </r>
  <r>
    <n v="27263695"/>
    <n v="10"/>
    <x v="1"/>
    <d v="2016-05-01T00:00:00"/>
    <d v="2016-05-11T00:00:00"/>
    <n v="3"/>
    <n v="42"/>
    <n v="468"/>
    <s v="8C04DB50CEUK1"/>
    <s v="DB SIEGE 04&quot; 600 USINE"/>
    <m/>
    <s v="ASTM A182 grF51"/>
    <s v="UK:SABEM2253_C"/>
    <n v="2"/>
    <s v="PC"/>
    <d v="2016-06-22T00:00:00"/>
    <m/>
    <m/>
    <n v="422"/>
    <m/>
    <s v="Z2"/>
    <s v="8C04DB50CE"/>
    <n v="0.01"/>
    <n v="1"/>
    <m/>
    <n v="0.8"/>
    <n v="0.8"/>
    <m/>
    <s v="FCT Carole"/>
    <d v="2016-06-22T00:00:00"/>
    <s v=""/>
    <x v="1"/>
    <s v="27263695-10"/>
    <n v="1"/>
    <n v="6"/>
    <s v="OUI"/>
    <n v="-14"/>
    <s v="RETARD PASSAGE CDE"/>
    <d v="2016-04-20T00:00:00"/>
    <d v="2016-05-11T00:00:00"/>
    <x v="3"/>
    <s v=""/>
  </r>
  <r>
    <n v="27277471"/>
    <n v="10"/>
    <x v="0"/>
    <d v="2016-05-08T00:00:00"/>
    <d v="2016-07-13T00:00:00"/>
    <n v="3"/>
    <n v="21"/>
    <n v="406"/>
    <s v="8C04DB85CDYFTZ"/>
    <s v="DB SIEGE 04&quot; 600 USINE + TC"/>
    <m/>
    <s v="ASTM B446/B564 gr. N 06625 Svt SABEM1896"/>
    <s v="TZ:TC SABER1528_P"/>
    <n v="2"/>
    <s v="PC"/>
    <d v="2016-08-04T00:00:00"/>
    <m/>
    <m/>
    <n v="424"/>
    <m/>
    <s v="Z2"/>
    <s v="8C04DB85CD"/>
    <n v="0.01"/>
    <n v="1"/>
    <m/>
    <n v="1"/>
    <n v="1"/>
    <m/>
    <s v="FCT Benjamin"/>
    <d v="2016-08-04T00:00:00"/>
    <s v=""/>
    <x v="1"/>
    <s v="27277471-10"/>
    <n v="0"/>
    <n v="12"/>
    <s v=""/>
    <n v="63"/>
    <s v=""/>
    <d v="2016-06-23T00:00:00"/>
    <d v="2016-07-14T00:00:00"/>
    <x v="0"/>
    <s v=""/>
  </r>
  <r>
    <n v="27252584"/>
    <n v="20"/>
    <x v="1"/>
    <d v="2016-05-02T00:00:00"/>
    <d v="2016-05-03T00:00:00"/>
    <n v="3"/>
    <n v="28"/>
    <n v="405"/>
    <s v="8C04FB11CIVCQ1"/>
    <s v="DB CORPS 04&quot; 1500 USINE CND"/>
    <m/>
    <s v="ASTM A182 grF51/F60 / A479 grS31803/S32205"/>
    <s v="VCQ:SABEM2266_C"/>
    <n v="1"/>
    <s v="PC"/>
    <d v="2016-05-31T00:00:00"/>
    <d v="2016-07-08T00:00:00"/>
    <s v="Reschedule out(08.07.16/24.06.16)"/>
    <n v="422"/>
    <m/>
    <m/>
    <s v="8C04FB11CI"/>
    <s v=" 5.255,00"/>
    <n v="1"/>
    <m/>
    <n v="198.5"/>
    <n v="198.5"/>
    <m/>
    <m/>
    <d v="2016-05-31T00:00:00"/>
    <s v=""/>
    <x v="0"/>
    <s v="27252584-20"/>
    <n v="1"/>
    <n v="2"/>
    <s v="OUI"/>
    <n v="-22"/>
    <s v="RETARD PASSAGE CDE"/>
    <d v="2016-04-12T00:00:00"/>
    <d v="2016-05-03T00:00:00"/>
    <x v="1"/>
    <s v=""/>
  </r>
  <r>
    <n v="27252584"/>
    <n v="10"/>
    <x v="1"/>
    <d v="2016-04-26T00:00:00"/>
    <d v="2016-04-26T00:00:00"/>
    <n v="3"/>
    <n v="35"/>
    <n v="405"/>
    <s v="8C04FB11CLVCQ1"/>
    <s v="DB CORPS 06&quot;x 04&quot; 1500 MJ USINE CND"/>
    <m/>
    <s v="ASTM A182 grF51/F60 / A479 grS31803/S32205"/>
    <s v="VCQ:SABEM2266_C"/>
    <n v="3"/>
    <s v="PC"/>
    <d v="2016-05-31T00:00:00"/>
    <d v="2016-05-20T00:00:00"/>
    <s v="Reschedule in(20.05.16/04.05.16)"/>
    <n v="422"/>
    <s v="X"/>
    <s v="Z2"/>
    <s v="8C04FB11CL"/>
    <n v="0.01"/>
    <n v="1"/>
    <m/>
    <n v="222"/>
    <n v="222"/>
    <m/>
    <s v="FCT Carole"/>
    <d v="2016-05-06T00:00:00"/>
    <s v="URGENT/REORDO"/>
    <x v="0"/>
    <s v="27252584-10"/>
    <n v="2"/>
    <n v="-1"/>
    <s v="OUI"/>
    <n v="-29"/>
    <s v="RETARD PASSAGE CDE"/>
    <d v="2016-03-11T00:00:00"/>
    <d v="2016-04-01T00:00:00"/>
    <x v="1"/>
    <s v=""/>
  </r>
  <r>
    <n v="27277473"/>
    <n v="10"/>
    <x v="0"/>
    <d v="2016-05-08T00:00:00"/>
    <d v="2016-06-20T00:00:00"/>
    <n v="3"/>
    <n v="35"/>
    <n v="405"/>
    <s v="8C04FB19CBUBS2"/>
    <s v="DB AXE INF. 04&quot; 1500 USINE CND"/>
    <m/>
    <s v="ASTM A182 grF6NM"/>
    <s v="UBS:SABEM2282_C"/>
    <n v="2"/>
    <s v="PC"/>
    <d v="2016-07-25T00:00:00"/>
    <m/>
    <m/>
    <n v="422"/>
    <m/>
    <s v="Z2"/>
    <s v="8C04FB19CB"/>
    <m/>
    <n v="1"/>
    <m/>
    <n v="7.1"/>
    <n v="7.1"/>
    <m/>
    <s v="FCT Carole"/>
    <d v="2016-07-25T00:00:00"/>
    <s v=""/>
    <x v="0"/>
    <s v="27277473-10"/>
    <n v="0"/>
    <n v="10"/>
    <s v="OUI"/>
    <n v="26"/>
    <s v=""/>
    <d v="2016-05-30T00:00:00"/>
    <d v="2016-06-20T00:00:00"/>
    <x v="4"/>
    <s v=""/>
  </r>
  <r>
    <n v="27277449"/>
    <n v="10"/>
    <x v="0"/>
    <d v="2016-05-08T00:00:00"/>
    <d v="2016-06-24T00:00:00"/>
    <n v="3"/>
    <n v="35"/>
    <n v="405"/>
    <s v="62I06208UN1"/>
    <s v="DB AXE INF. 06&quot; 600 USINE CND"/>
    <m/>
    <s v="ASTM A182 grF44 / A479 grS31254"/>
    <s v="UN:SABEM1689_B"/>
    <n v="1"/>
    <s v="PC"/>
    <d v="2016-07-29T00:00:00"/>
    <m/>
    <m/>
    <n v="422"/>
    <m/>
    <s v="Z2"/>
    <s v="62I06208"/>
    <n v="0.01"/>
    <n v="1"/>
    <m/>
    <n v="2.5"/>
    <n v="2.5"/>
    <m/>
    <s v="FCT Carole"/>
    <d v="2016-07-29T00:00:00"/>
    <s v=""/>
    <x v="0"/>
    <s v="27277449-10"/>
    <n v="0"/>
    <n v="11"/>
    <s v="OUI"/>
    <n v="30"/>
    <s v=""/>
    <d v="2016-06-03T00:00:00"/>
    <d v="2016-06-24T00:00:00"/>
    <x v="0"/>
    <s v=""/>
  </r>
  <r>
    <n v="27277293"/>
    <n v="10"/>
    <x v="0"/>
    <d v="2016-05-08T00:00:00"/>
    <d v="2016-06-07T00:00:00"/>
    <n v="3"/>
    <n v="35"/>
    <n v="468"/>
    <s v="62B03202VG1"/>
    <s v="HPA BOISSEAU 03&quot;150-600 USINE + CND"/>
    <m/>
    <s v="ASTM A182 grF44"/>
    <s v="VG:SABEM1901_H"/>
    <n v="2"/>
    <s v="PC"/>
    <d v="2016-07-12T00:00:00"/>
    <m/>
    <m/>
    <n v="426"/>
    <m/>
    <s v="Z2"/>
    <s v="62B03202"/>
    <m/>
    <n v="1"/>
    <m/>
    <n v="3.6"/>
    <n v="3.6"/>
    <m/>
    <s v="FCT SAV"/>
    <d v="2016-07-12T00:00:00"/>
    <s v=""/>
    <x v="1"/>
    <s v="27277293-10"/>
    <n v="0"/>
    <n v="8"/>
    <s v="OUI"/>
    <n v="13"/>
    <s v=""/>
    <d v="2016-05-17T00:00:00"/>
    <d v="2016-06-07T00:00:00"/>
    <x v="4"/>
    <s v="SAV"/>
  </r>
  <r>
    <n v="27277278"/>
    <n v="10"/>
    <x v="0"/>
    <d v="2016-05-08T00:00:00"/>
    <d v="2016-07-27T00:00:00"/>
    <n v="3"/>
    <n v="14"/>
    <n v="406"/>
    <s v="62B03202VGNN1"/>
    <s v="HPA BOISSEAU 03&quot;150-600 REVETU ENP.25µ"/>
    <m/>
    <s v="ASTM A182 grF44 (Norsok R14 r3 svt SABEM1901"/>
    <s v="NN:SABER1526_D+25Μ"/>
    <n v="2"/>
    <s v="PC"/>
    <d v="2016-08-10T00:00:00"/>
    <m/>
    <m/>
    <n v="425"/>
    <m/>
    <s v="Z2"/>
    <s v="62B03202"/>
    <m/>
    <n v="1"/>
    <m/>
    <n v="3.6"/>
    <n v="3.6"/>
    <m/>
    <s v="FCT Nathalie"/>
    <d v="2016-08-10T00:00:00"/>
    <s v=""/>
    <x v="1"/>
    <s v="27277278-10"/>
    <n v="0"/>
    <n v="13"/>
    <s v=""/>
    <n v="77"/>
    <s v=""/>
    <d v="2016-07-06T00:00:00"/>
    <d v="2016-07-27T00:00:00"/>
    <x v="0"/>
    <s v=""/>
  </r>
  <r>
    <n v="27277957"/>
    <n v="10"/>
    <x v="0"/>
    <d v="2016-05-08T00:00:00"/>
    <d v="2016-06-14T00:00:00"/>
    <n v="3"/>
    <n v="35"/>
    <n v="468"/>
    <s v="62B04101UK2"/>
    <s v="SPHERE 04&quot; 300 USINE CND"/>
    <m/>
    <s v="ASTM A182 grF51"/>
    <s v="UK:SABEM2253_C"/>
    <n v="1"/>
    <s v="PC"/>
    <d v="2016-07-19T00:00:00"/>
    <m/>
    <m/>
    <n v="422"/>
    <m/>
    <s v="Z2"/>
    <s v="62B04101"/>
    <m/>
    <n v="1"/>
    <m/>
    <n v="8"/>
    <n v="8"/>
    <m/>
    <s v="FCT Carole"/>
    <d v="2016-07-19T00:00:00"/>
    <s v=""/>
    <x v="1"/>
    <s v="27277957-10"/>
    <n v="0"/>
    <n v="9"/>
    <s v="OUI"/>
    <n v="20"/>
    <s v=""/>
    <d v="2016-05-24T00:00:00"/>
    <d v="2016-06-14T00:00:00"/>
    <x v="4"/>
    <s v=""/>
  </r>
  <r>
    <n v="27277958"/>
    <n v="10"/>
    <x v="1"/>
    <d v="2016-05-08T00:00:00"/>
    <d v="2016-05-09T00:00:00"/>
    <n v="3"/>
    <n v="98"/>
    <n v="457"/>
    <s v="62B04101VC"/>
    <s v="HPA BOISSEAU  4&quot; 300 USINE"/>
    <m/>
    <s v="ASTM A182 grF51"/>
    <s v="VC:SABEM1880_O"/>
    <n v="1"/>
    <s v="PC"/>
    <d v="2016-08-16T00:00:00"/>
    <d v="2016-07-20T00:00:00"/>
    <s v="Reschedule in(20.07.16/18.07.16)"/>
    <n v="426"/>
    <m/>
    <m/>
    <s v="62B04101"/>
    <n v="353.74"/>
    <n v="1"/>
    <m/>
    <n v="8"/>
    <n v="8"/>
    <m/>
    <s v="FCT SAV"/>
    <d v="2016-07-06T00:00:00"/>
    <s v="URGENT/REORDO"/>
    <x v="1"/>
    <s v="27277958-10"/>
    <n v="0"/>
    <n v="8"/>
    <s v=""/>
    <n v="-2"/>
    <s v="RETARD PASSAGE CDE"/>
    <d v="2016-03-09T00:00:00"/>
    <d v="2016-03-30T00:00:00"/>
    <x v="1"/>
    <s v="SAV"/>
  </r>
  <r>
    <n v="27277294"/>
    <n v="10"/>
    <x v="0"/>
    <d v="2016-05-08T00:00:00"/>
    <d v="2016-06-07T00:00:00"/>
    <n v="3"/>
    <n v="35"/>
    <n v="468"/>
    <s v="62B04101VG1"/>
    <s v="HPA BOISSEAU 04&quot;150-300 USINE + CND"/>
    <m/>
    <s v="ASTM A182 grF44"/>
    <s v="VG:SABEM1901_H"/>
    <n v="2"/>
    <s v="PC"/>
    <d v="2016-07-12T00:00:00"/>
    <m/>
    <m/>
    <n v="426"/>
    <m/>
    <s v="Z2"/>
    <s v="62B04101"/>
    <m/>
    <n v="1"/>
    <m/>
    <n v="8"/>
    <n v="8"/>
    <m/>
    <s v="FCT SAV"/>
    <d v="2016-07-12T00:00:00"/>
    <s v=""/>
    <x v="1"/>
    <s v="27277294-10"/>
    <n v="0"/>
    <n v="8"/>
    <s v="OUI"/>
    <n v="13"/>
    <s v=""/>
    <d v="2016-05-17T00:00:00"/>
    <d v="2016-06-07T00:00:00"/>
    <x v="4"/>
    <s v="SAV"/>
  </r>
  <r>
    <n v="27277279"/>
    <n v="10"/>
    <x v="0"/>
    <d v="2016-05-08T00:00:00"/>
    <d v="2016-07-27T00:00:00"/>
    <n v="3"/>
    <n v="14"/>
    <n v="406"/>
    <s v="62B04101VGNN1"/>
    <s v="HPA BOISSEAU 04&quot;150-300 REVETU ENP.25µ"/>
    <m/>
    <s v="ASTM A182 grF44 (Norsok R14 r3 svt SABEM1901"/>
    <s v="NN:SABER1526_D+25Μ"/>
    <n v="2"/>
    <s v="PC"/>
    <d v="2016-08-10T00:00:00"/>
    <m/>
    <m/>
    <n v="426"/>
    <m/>
    <s v="Z2"/>
    <s v="62B04101"/>
    <m/>
    <n v="1"/>
    <m/>
    <n v="8"/>
    <n v="8"/>
    <m/>
    <s v="FCT SAV"/>
    <d v="2016-08-10T00:00:00"/>
    <s v=""/>
    <x v="1"/>
    <s v="27277279-10"/>
    <n v="0"/>
    <n v="13"/>
    <s v=""/>
    <n v="77"/>
    <s v=""/>
    <d v="2016-07-06T00:00:00"/>
    <d v="2016-07-27T00:00:00"/>
    <x v="0"/>
    <s v="SAV"/>
  </r>
  <r>
    <n v="27086988"/>
    <n v="10"/>
    <x v="0"/>
    <d v="2016-02-26T00:00:00"/>
    <d v="2016-05-18T00:00:00"/>
    <n v="3"/>
    <n v="42"/>
    <n v="405"/>
    <s v="62B04203YF"/>
    <s v="HPA SPHERE 04&quot; 600 USINE"/>
    <m/>
    <s v="ASTM B446/B564 gr. N 06625"/>
    <s v="YF:SABEM1896_G"/>
    <n v="1"/>
    <s v="PC"/>
    <d v="2016-06-29T00:00:00"/>
    <m/>
    <m/>
    <n v="424"/>
    <s v="X"/>
    <s v="Z2"/>
    <s v="62B04203"/>
    <n v="0.01"/>
    <n v="1"/>
    <m/>
    <n v="8"/>
    <n v="8"/>
    <m/>
    <s v="FCT Benjamin"/>
    <d v="2016-06-29T00:00:00"/>
    <s v=""/>
    <x v="0"/>
    <s v="27086988-10"/>
    <n v="10"/>
    <n v="7"/>
    <s v="OUI"/>
    <n v="-7"/>
    <s v="RETARD PASSAGE CDE"/>
    <d v="2016-04-27T00:00:00"/>
    <d v="2016-05-18T00:00:00"/>
    <x v="2"/>
    <s v=""/>
  </r>
  <r>
    <n v="27277295"/>
    <n v="10"/>
    <x v="1"/>
    <d v="2016-05-08T00:00:00"/>
    <d v="2016-05-09T00:00:00"/>
    <m/>
    <n v="98"/>
    <n v="457"/>
    <s v="62B06100VC"/>
    <s v="HPA BOISSEAU 6&quot; 150/300 USINE"/>
    <m/>
    <s v="ASTM A182 grF51"/>
    <s v="VC:SABEM1880_O"/>
    <n v="1"/>
    <s v="PC"/>
    <d v="2016-08-16T00:00:00"/>
    <d v="2016-07-20T00:00:00"/>
    <s v="Reschedule in(20.07.16/05.07.16)"/>
    <n v="426"/>
    <m/>
    <m/>
    <s v="62B06100"/>
    <n v="787.6"/>
    <n v="1"/>
    <m/>
    <n v="25.3"/>
    <n v="25.3"/>
    <m/>
    <s v="FCT SAV"/>
    <d v="2016-07-06T00:00:00"/>
    <s v="URGENT/REORDO"/>
    <x v="1"/>
    <s v="27277295-10"/>
    <n v="0"/>
    <n v="8"/>
    <s v=""/>
    <n v="-2"/>
    <s v="RETARD PASSAGE CDE"/>
    <d v="2016-03-09T00:00:00"/>
    <d v="2016-03-30T00:00:00"/>
    <x v="1"/>
    <s v="SAV"/>
  </r>
  <r>
    <n v="27277296"/>
    <n v="10"/>
    <x v="0"/>
    <d v="2016-05-08T00:00:00"/>
    <d v="2016-05-31T00:00:00"/>
    <n v="3"/>
    <n v="35"/>
    <n v="468"/>
    <s v="62B06100VG1"/>
    <s v="HPA BOISSEAU 6&quot; 150/300 USINE + CND"/>
    <m/>
    <s v="ASTM A182 grF44 (Norsok R14 r3 svt SABEM1901)"/>
    <s v="VG:SABEM1901_H"/>
    <n v="1"/>
    <s v="PC"/>
    <d v="2016-07-05T00:00:00"/>
    <m/>
    <m/>
    <n v="426"/>
    <m/>
    <s v="Z2"/>
    <s v="62B06100"/>
    <m/>
    <n v="1"/>
    <m/>
    <n v="25.3"/>
    <n v="25.3"/>
    <m/>
    <s v="FCT SAV"/>
    <d v="2016-07-05T00:00:00"/>
    <s v=""/>
    <x v="1"/>
    <s v="27277296-10"/>
    <n v="0"/>
    <n v="7"/>
    <s v="OUI"/>
    <n v="6"/>
    <s v=""/>
    <d v="2016-05-10T00:00:00"/>
    <d v="2016-05-31T00:00:00"/>
    <x v="2"/>
    <s v="SAV"/>
  </r>
  <r>
    <n v="27268643"/>
    <n v="10"/>
    <x v="0"/>
    <d v="2016-05-04T00:00:00"/>
    <d v="2016-08-10T00:00:00"/>
    <n v="3"/>
    <n v="49"/>
    <n v="468"/>
    <s v="62B06201IB"/>
    <s v="HPA SPHERE 06&quot; 600 USINE"/>
    <m/>
    <s v="ASTM A182 grF316(L)"/>
    <s v="IB:SABEM1581_C"/>
    <n v="2"/>
    <s v="PC"/>
    <d v="2016-09-28T00:00:00"/>
    <m/>
    <m/>
    <n v="1"/>
    <s v="X"/>
    <m/>
    <s v="62B06201"/>
    <n v="641.75"/>
    <n v="1"/>
    <m/>
    <n v="25"/>
    <n v="25"/>
    <m/>
    <s v="default valu"/>
    <d v="2016-09-28T00:00:00"/>
    <s v=""/>
    <x v="1"/>
    <s v="27268643-10"/>
    <n v="1"/>
    <n v="20"/>
    <s v="OUI"/>
    <n v="77"/>
    <s v=""/>
    <d v="2016-07-20T00:00:00"/>
    <d v="2016-08-10T00:00:00"/>
    <x v="0"/>
    <s v=""/>
  </r>
  <r>
    <n v="27277439"/>
    <n v="10"/>
    <x v="0"/>
    <d v="2016-05-08T00:00:00"/>
    <d v="2016-07-28T00:00:00"/>
    <n v="3"/>
    <n v="35"/>
    <n v="468"/>
    <s v="62B08101WGC1"/>
    <s v="HPA SPHERE 08&quot; 300 USINE CND"/>
    <m/>
    <s v="ASTM A890 / A995 gr4A (centrifugated)"/>
    <s v="WGC:SABEM2263_C"/>
    <n v="1"/>
    <s v="PC"/>
    <d v="2016-09-01T00:00:00"/>
    <m/>
    <m/>
    <n v="422"/>
    <m/>
    <m/>
    <s v="62B08101"/>
    <s v=" 1.030,00"/>
    <n v="1"/>
    <m/>
    <n v="53.7"/>
    <n v="53.7"/>
    <m/>
    <s v="FCT Carole"/>
    <d v="2016-09-01T00:00:00"/>
    <s v=""/>
    <x v="1"/>
    <s v="27277439-10"/>
    <n v="0"/>
    <n v="16"/>
    <s v="OUI"/>
    <n v="64"/>
    <s v=""/>
    <d v="2016-07-07T00:00:00"/>
    <d v="2016-07-28T00:00:00"/>
    <x v="0"/>
    <s v=""/>
  </r>
  <r>
    <n v="27250804"/>
    <n v="10"/>
    <x v="1"/>
    <d v="2016-04-24T00:00:00"/>
    <d v="2016-05-04T00:00:00"/>
    <n v="3"/>
    <n v="35"/>
    <n v="405"/>
    <s v="62C02255KE2"/>
    <s v="HPA CORPS 02&quot; 600 USINE CND"/>
    <m/>
    <s v="ASTM A350 grLF2"/>
    <s v="KE:SABEM1816_H"/>
    <n v="1"/>
    <s v="PC"/>
    <d v="2016-06-08T00:00:00"/>
    <m/>
    <s v="Start date in the past"/>
    <n v="424"/>
    <m/>
    <m/>
    <s v="62C02255"/>
    <n v="338.97"/>
    <n v="1"/>
    <m/>
    <n v="5.4"/>
    <n v="5.4"/>
    <m/>
    <s v="FCT Benjamin"/>
    <d v="2016-06-08T00:00:00"/>
    <s v=""/>
    <x v="0"/>
    <s v="27250804-10"/>
    <n v="2"/>
    <n v="4"/>
    <s v="OUI"/>
    <n v="-21"/>
    <s v="RETARD PASSAGE CDE"/>
    <d v="2016-04-13T00:00:00"/>
    <d v="2016-05-04T00:00:00"/>
    <x v="1"/>
    <s v=""/>
  </r>
  <r>
    <n v="27250805"/>
    <n v="10"/>
    <x v="1"/>
    <d v="2016-04-24T00:00:00"/>
    <d v="2016-05-12T00:00:00"/>
    <n v="3"/>
    <n v="35"/>
    <n v="405"/>
    <s v="62C04172UJS1"/>
    <s v="HPA CORPS 04&quot; 150-300 USINE CND"/>
    <m/>
    <s v="ASTM A182 grF55 / F53"/>
    <s v="UJS:SABEM2259_B"/>
    <n v="1"/>
    <s v="PC"/>
    <d v="2016-06-16T00:00:00"/>
    <m/>
    <m/>
    <n v="422"/>
    <m/>
    <s v="Z2"/>
    <s v="62C04172"/>
    <n v="0.01"/>
    <n v="1"/>
    <m/>
    <n v="11.1"/>
    <n v="11.1"/>
    <m/>
    <s v="FCT Carole"/>
    <d v="2016-06-16T00:00:00"/>
    <s v=""/>
    <x v="0"/>
    <s v="27250805-10"/>
    <n v="2"/>
    <n v="5"/>
    <s v="OUI"/>
    <n v="-13"/>
    <s v="RETARD PASSAGE CDE"/>
    <d v="2016-04-21T00:00:00"/>
    <d v="2016-05-12T00:00:00"/>
    <x v="3"/>
    <s v=""/>
  </r>
  <r>
    <n v="27252383"/>
    <n v="10"/>
    <x v="1"/>
    <d v="2016-04-26T00:00:00"/>
    <d v="2016-06-01T00:00:00"/>
    <n v="3"/>
    <n v="35"/>
    <n v="405"/>
    <s v="62C04172VCQ1"/>
    <s v="HPA CORPS 04&quot; 150/300 USINE CND"/>
    <m/>
    <s v="ASTM A182 grF51/F60 / A479 grS31803/S32205"/>
    <s v="VCQ:SABEM2266_C"/>
    <n v="6"/>
    <s v="PC"/>
    <d v="2016-07-06T00:00:00"/>
    <m/>
    <m/>
    <n v="422"/>
    <m/>
    <m/>
    <s v="62C04172"/>
    <s v=" 2.537,42"/>
    <n v="1"/>
    <m/>
    <n v="11.1"/>
    <n v="11.1"/>
    <m/>
    <s v="FCT Carole"/>
    <d v="2016-07-06T00:00:00"/>
    <s v=""/>
    <x v="0"/>
    <s v="27252383-10"/>
    <n v="2"/>
    <n v="8"/>
    <s v="OUI"/>
    <n v="7"/>
    <s v=""/>
    <d v="2016-05-11T00:00:00"/>
    <d v="2016-06-01T00:00:00"/>
    <x v="5"/>
    <s v=""/>
  </r>
  <r>
    <n v="27258375"/>
    <n v="10"/>
    <x v="1"/>
    <d v="2016-04-28T00:00:00"/>
    <d v="2016-04-28T00:00:00"/>
    <n v="3"/>
    <n v="35"/>
    <n v="405"/>
    <s v="62C04263UJ1"/>
    <s v="HPA CORPS 04&quot; 600 USINE CND"/>
    <m/>
    <s v="ASTM A182 grF55 / F53"/>
    <s v="UJ:SABEM1839_D"/>
    <n v="1"/>
    <s v="PC"/>
    <d v="2016-06-02T00:00:00"/>
    <d v="2016-06-09T00:00:00"/>
    <s v="Reschedule in(09.06.16/26.05.16)"/>
    <n v="424"/>
    <m/>
    <s v="Z2"/>
    <s v="62C04263"/>
    <n v="0.01"/>
    <n v="1"/>
    <m/>
    <n v="32"/>
    <n v="32"/>
    <m/>
    <s v="FCT Benjamin"/>
    <d v="2016-06-02T00:00:00"/>
    <s v=""/>
    <x v="0"/>
    <s v="27258375-10"/>
    <n v="1"/>
    <n v="3"/>
    <s v="OUI"/>
    <n v="-27"/>
    <s v="RETARD PASSAGE CDE"/>
    <d v="2016-04-07T00:00:00"/>
    <d v="2016-04-28T00:00:00"/>
    <x v="1"/>
    <s v=""/>
  </r>
  <r>
    <n v="27251428"/>
    <n v="10"/>
    <x v="1"/>
    <d v="2016-04-24T00:00:00"/>
    <d v="2016-06-07T00:00:00"/>
    <n v="3"/>
    <n v="35"/>
    <n v="405"/>
    <s v="62C042IFH57IB"/>
    <s v="DB CORPS 04&quot; 600 USINE"/>
    <m/>
    <s v="ASTM A182 grF316(L)"/>
    <s v="IB:SABEM1581_C"/>
    <n v="1"/>
    <s v="PC"/>
    <d v="2016-07-12T00:00:00"/>
    <m/>
    <m/>
    <n v="424"/>
    <m/>
    <s v="Z2"/>
    <s v="62C042IFH57"/>
    <m/>
    <n v="1"/>
    <m/>
    <n v="0.1"/>
    <n v="0.1"/>
    <m/>
    <s v="FCT Benjamin"/>
    <d v="2016-07-12T00:00:00"/>
    <s v=""/>
    <x v="0"/>
    <s v="27251428-10"/>
    <n v="2"/>
    <n v="8"/>
    <s v="OUI"/>
    <n v="13"/>
    <s v=""/>
    <d v="2016-05-17T00:00:00"/>
    <d v="2016-06-07T00:00:00"/>
    <x v="5"/>
    <s v=""/>
  </r>
  <r>
    <n v="27251429"/>
    <n v="10"/>
    <x v="1"/>
    <d v="2016-04-24T00:00:00"/>
    <d v="2016-05-24T00:00:00"/>
    <n v="3"/>
    <n v="35"/>
    <n v="405"/>
    <s v="62C044IJA33YF"/>
    <s v="HPA CORPS 04&quot; 900 USINE"/>
    <m/>
    <s v="ASTM B446/B564 gr. N 06625"/>
    <s v="YF:SABEM1896_G"/>
    <n v="1"/>
    <s v="PC"/>
    <d v="2016-06-28T00:00:00"/>
    <m/>
    <m/>
    <n v="424"/>
    <m/>
    <s v="Z2"/>
    <s v="62C044IJA33"/>
    <m/>
    <n v="1"/>
    <m/>
    <n v="84.9"/>
    <n v="84.9"/>
    <m/>
    <s v="FCT Benjamin"/>
    <d v="2016-06-28T00:00:00"/>
    <s v=""/>
    <x v="0"/>
    <s v="27251429-10"/>
    <n v="2"/>
    <n v="6"/>
    <s v="OUI"/>
    <n v="-1"/>
    <s v="RETARD PASSAGE CDE"/>
    <d v="2016-05-03T00:00:00"/>
    <d v="2016-05-24T00:00:00"/>
    <x v="3"/>
    <s v=""/>
  </r>
  <r>
    <n v="27250808"/>
    <n v="10"/>
    <x v="1"/>
    <d v="2016-04-24T00:00:00"/>
    <d v="2016-05-30T00:00:00"/>
    <n v="3"/>
    <n v="35"/>
    <n v="405"/>
    <s v="62C06174IZS1"/>
    <s v="HPA CORPS 06&quot; 300 USINE CND"/>
    <m/>
    <s v="ASTM A182 grF316/316L"/>
    <s v="IZS:SABEM2262_B"/>
    <n v="1"/>
    <s v="PC"/>
    <d v="2016-07-04T00:00:00"/>
    <m/>
    <m/>
    <n v="422"/>
    <m/>
    <m/>
    <s v="62C06174"/>
    <n v="888.44"/>
    <n v="1"/>
    <m/>
    <n v="60"/>
    <n v="60"/>
    <m/>
    <s v="FCT Carole"/>
    <d v="2016-07-04T00:00:00"/>
    <s v=""/>
    <x v="0"/>
    <s v="27250808-10"/>
    <n v="2"/>
    <n v="7"/>
    <s v="OUI"/>
    <n v="5"/>
    <s v=""/>
    <d v="2016-05-09T00:00:00"/>
    <d v="2016-05-30T00:00:00"/>
    <x v="3"/>
    <s v=""/>
  </r>
  <r>
    <n v="27253803"/>
    <n v="10"/>
    <x v="1"/>
    <d v="2016-04-27T00:00:00"/>
    <d v="2016-06-21T00:00:00"/>
    <n v="3"/>
    <n v="35"/>
    <n v="405"/>
    <s v="62C06174VCQ2"/>
    <s v="HPA CORPS 06&quot; 300 USINE CND"/>
    <m/>
    <s v="ASTM A182 grF51/F60 / A479 grS31803/S32205"/>
    <s v="VCQ:SABEM2266_C"/>
    <n v="2"/>
    <s v="PC"/>
    <d v="2016-07-26T00:00:00"/>
    <m/>
    <m/>
    <n v="422"/>
    <m/>
    <m/>
    <s v="62C06174"/>
    <s v=" 1.029,79"/>
    <n v="1"/>
    <m/>
    <n v="60"/>
    <n v="60"/>
    <m/>
    <s v="FCT Carole"/>
    <d v="2016-07-26T00:00:00"/>
    <s v=""/>
    <x v="0"/>
    <s v="27253803-10"/>
    <n v="2"/>
    <n v="10"/>
    <s v="OUI"/>
    <n v="27"/>
    <s v=""/>
    <d v="2016-05-31T00:00:00"/>
    <d v="2016-06-21T00:00:00"/>
    <x v="5"/>
    <s v=""/>
  </r>
  <r>
    <n v="27250809"/>
    <n v="10"/>
    <x v="1"/>
    <d v="2016-04-24T00:00:00"/>
    <d v="2016-04-25T00:00:00"/>
    <n v="3"/>
    <n v="35"/>
    <n v="405"/>
    <s v="62C06188VCQ1"/>
    <s v="HPA CORPS 06&quot; 300 USINE + CND"/>
    <m/>
    <s v="ASTM A182 grF51/F60 / A479 grS31803/S32205"/>
    <s v="VCQ:SABEM2266_C"/>
    <n v="32"/>
    <s v="PC"/>
    <d v="2016-05-30T00:00:00"/>
    <d v="2016-05-30T00:00:00"/>
    <s v="Reschedule in(30.05.16/13.05.16)"/>
    <n v="422"/>
    <m/>
    <s v="Z2"/>
    <s v="62C06188"/>
    <m/>
    <n v="1"/>
    <m/>
    <n v="60"/>
    <n v="60"/>
    <m/>
    <s v="FCT Carole"/>
    <d v="2016-05-30T00:00:00"/>
    <s v=""/>
    <x v="0"/>
    <s v="27250809-10"/>
    <n v="2"/>
    <n v="2"/>
    <s v="OUI"/>
    <n v="-30"/>
    <s v="RETARD PASSAGE CDE"/>
    <d v="2016-04-04T00:00:00"/>
    <d v="2016-04-25T00:00:00"/>
    <x v="1"/>
    <s v=""/>
  </r>
  <r>
    <n v="27277433"/>
    <n v="10"/>
    <x v="0"/>
    <d v="2016-05-08T00:00:00"/>
    <d v="2016-06-13T00:00:00"/>
    <n v="3"/>
    <n v="21"/>
    <n v="406"/>
    <s v="5216DC17ACZLNN"/>
    <s v="HRA AXE SUP.16&quot; 600 USINE + NI"/>
    <m/>
    <s v="ASTM A564/A705 gr630/S17400 Svt SABEM1913"/>
    <s v="NN:SABER1526_D+25Μ"/>
    <n v="1"/>
    <s v="PC"/>
    <d v="2016-07-04T00:00:00"/>
    <m/>
    <m/>
    <n v="424"/>
    <m/>
    <s v="Z2"/>
    <s v="5216DC17AC"/>
    <n v="0.01"/>
    <n v="1"/>
    <m/>
    <n v="15.7"/>
    <n v="15.7"/>
    <m/>
    <s v="FCT Benjamin"/>
    <d v="2016-07-04T00:00:00"/>
    <s v=""/>
    <x v="1"/>
    <s v="27277433-10"/>
    <n v="0"/>
    <n v="7"/>
    <s v=""/>
    <n v="33"/>
    <s v=""/>
    <d v="2016-05-23T00:00:00"/>
    <d v="2016-06-13T00:00:00"/>
    <x v="4"/>
    <s v=""/>
  </r>
  <r>
    <n v="27222463"/>
    <n v="10"/>
    <x v="1"/>
    <d v="2016-04-14T00:00:00"/>
    <d v="2016-04-14T00:00:00"/>
    <n v="3"/>
    <n v="63"/>
    <n v="485"/>
    <s v="5216DD12ABL3IL1"/>
    <s v="HRA FLASQUE 20&quot;x16&quot; 600 RF RECH USIN CND"/>
    <m/>
    <s v="ASTM A350 grLF2"/>
    <s v="IL:316L OVER/P1,G2"/>
    <n v="2"/>
    <s v="PC"/>
    <d v="2016-06-16T00:00:00"/>
    <m/>
    <s v="Start date in the past"/>
    <n v="424"/>
    <s v="X"/>
    <s v="Z2"/>
    <s v="5216DD12AB"/>
    <n v="0.01"/>
    <n v="1"/>
    <m/>
    <n v="584.9"/>
    <n v="584.9"/>
    <m/>
    <s v="FCT Benjamin"/>
    <d v="2016-06-16T00:00:00"/>
    <s v=""/>
    <x v="1"/>
    <s v="27222463-10"/>
    <n v="3"/>
    <n v="5"/>
    <s v=""/>
    <n v="-27"/>
    <s v="RETARD PASSAGE CDE"/>
    <d v="2016-03-24T00:00:00"/>
    <d v="2016-04-14T00:00:00"/>
    <x v="1"/>
    <s v=""/>
  </r>
  <r>
    <n v="27222464"/>
    <n v="10"/>
    <x v="1"/>
    <d v="2016-04-14T00:00:00"/>
    <d v="2016-04-28T00:00:00"/>
    <n v="3"/>
    <n v="63"/>
    <n v="485"/>
    <s v="5216DD12ACL3IL1"/>
    <s v="HRA FLASQUE 20&quot;x16&quot; 600 RF RECH USIN CND"/>
    <m/>
    <s v="ASTM A350 grLF2"/>
    <s v="IL:316L OVER/P1,G2"/>
    <n v="2"/>
    <s v="PC"/>
    <d v="2016-06-30T00:00:00"/>
    <m/>
    <s v="Start date in the past"/>
    <n v="424"/>
    <s v="X"/>
    <s v="Z2"/>
    <s v="5216DD12AC"/>
    <n v="0.01"/>
    <n v="1"/>
    <m/>
    <n v="574.6"/>
    <n v="574.6"/>
    <m/>
    <s v="FCT Benjamin"/>
    <d v="2016-06-30T00:00:00"/>
    <s v=""/>
    <x v="1"/>
    <s v="27222464-10"/>
    <n v="3"/>
    <n v="7"/>
    <s v=""/>
    <n v="-13"/>
    <s v="RETARD PASSAGE CDE"/>
    <d v="2016-04-07T00:00:00"/>
    <d v="2016-04-28T00:00:00"/>
    <x v="1"/>
    <s v=""/>
  </r>
  <r>
    <n v="27263111"/>
    <n v="10"/>
    <x v="1"/>
    <d v="2016-05-01T00:00:00"/>
    <d v="2016-05-18T00:00:00"/>
    <n v="3"/>
    <n v="35"/>
    <n v="405"/>
    <s v="5220AB17AAZZ"/>
    <s v="HRA AXE SUP. 20&quot; 150 USINE"/>
    <m/>
    <s v="ASTM A564/A705 gr630/S17400 (17.4.PH)"/>
    <s v="ZZ:SABEM2001_D"/>
    <n v="3"/>
    <s v="PC"/>
    <d v="2016-06-22T00:00:00"/>
    <m/>
    <m/>
    <n v="424"/>
    <m/>
    <s v="Z2"/>
    <s v="5220AB17AA"/>
    <m/>
    <n v="1"/>
    <m/>
    <n v="15.6"/>
    <n v="15.6"/>
    <m/>
    <s v="FCT Benjamin"/>
    <d v="2016-06-22T00:00:00"/>
    <s v=""/>
    <x v="0"/>
    <s v="27263111-10"/>
    <n v="1"/>
    <n v="6"/>
    <s v="OUI"/>
    <n v="-7"/>
    <s v="RETARD PASSAGE CDE"/>
    <d v="2016-04-27T00:00:00"/>
    <d v="2016-05-18T00:00:00"/>
    <x v="3"/>
    <s v=""/>
  </r>
  <r>
    <n v="27280256"/>
    <n v="10"/>
    <x v="0"/>
    <d v="2016-05-10T00:00:00"/>
    <d v="2016-05-18T00:00:00"/>
    <n v="3"/>
    <n v="35"/>
    <n v="405"/>
    <s v="5220DB26AAXKL"/>
    <s v="HRA SABOT 20&quot; 600 USINE"/>
    <m/>
    <s v="ASTM A516gr70"/>
    <s v="XKL:SABEM2193_D"/>
    <n v="6"/>
    <s v="PC"/>
    <d v="2016-06-22T00:00:00"/>
    <m/>
    <m/>
    <n v="424"/>
    <m/>
    <s v="Z2"/>
    <s v="5220DB26AA"/>
    <n v="0.01"/>
    <n v="1"/>
    <m/>
    <n v="38.299999999999997"/>
    <n v="38.299999999999997"/>
    <m/>
    <s v="FCT Benjamin"/>
    <d v="2016-06-22T00:00:00"/>
    <s v=""/>
    <x v="0"/>
    <s v="27280256-10"/>
    <n v="0"/>
    <n v="6"/>
    <s v="OUI"/>
    <n v="-7"/>
    <s v="RETARD PASSAGE CDE"/>
    <d v="2016-04-27T00:00:00"/>
    <d v="2016-05-18T00:00:00"/>
    <x v="2"/>
    <s v=""/>
  </r>
  <r>
    <n v="27214094"/>
    <n v="10"/>
    <x v="1"/>
    <d v="2016-04-11T00:00:00"/>
    <d v="2016-05-04T00:00:00"/>
    <n v="3"/>
    <n v="56"/>
    <n v="485"/>
    <s v="6208DD12CDL3IL1"/>
    <s v="HPA FLASQUE 08&quot; 600 RECHARGE USINE CND"/>
    <m/>
    <s v="ASTM A350 grLF2 Svt SABEM2069"/>
    <s v="IL:316L OVER/P1,G2"/>
    <n v="1"/>
    <s v="PC"/>
    <d v="2016-06-30T00:00:00"/>
    <m/>
    <s v="Start date in the past"/>
    <n v="424"/>
    <m/>
    <s v="Z2"/>
    <s v="6208DD12CD"/>
    <n v="0.01"/>
    <n v="1"/>
    <m/>
    <n v="164.5"/>
    <n v="164.5"/>
    <m/>
    <s v="FCT Benjamin"/>
    <d v="2016-06-30T00:00:00"/>
    <s v=""/>
    <x v="1"/>
    <s v="27214094-10"/>
    <n v="4"/>
    <n v="7"/>
    <s v=""/>
    <n v="-7"/>
    <s v="RETARD PASSAGE CDE"/>
    <d v="2016-04-14T00:00:00"/>
    <d v="2016-05-05T00:00:00"/>
    <x v="1"/>
    <s v=""/>
  </r>
  <r>
    <n v="27214095"/>
    <n v="10"/>
    <x v="1"/>
    <d v="2016-04-11T00:00:00"/>
    <d v="2016-05-12T00:00:00"/>
    <n v="3"/>
    <n v="56"/>
    <n v="485"/>
    <s v="6208DD12CEL3IL1"/>
    <s v="HPA FLASQUE 08&quot; 600 RECHARGE USINE CND"/>
    <m/>
    <s v="ASTM A350 grLF2 Svt SABEM2069"/>
    <s v="IL:316L OVER/P1,G2"/>
    <n v="1"/>
    <s v="PC"/>
    <d v="2016-07-07T00:00:00"/>
    <m/>
    <m/>
    <n v="424"/>
    <s v="X"/>
    <s v="Z2"/>
    <s v="6208DD12CE"/>
    <n v="0.01"/>
    <n v="1"/>
    <m/>
    <n v="162.19999999999999"/>
    <n v="162.19999999999999"/>
    <m/>
    <s v="FCT Benjamin"/>
    <d v="2016-07-07T00:00:00"/>
    <s v=""/>
    <x v="1"/>
    <s v="27214095-10"/>
    <n v="4"/>
    <n v="8"/>
    <s v=""/>
    <n v="1"/>
    <s v=""/>
    <d v="2016-04-21T00:00:00"/>
    <d v="2016-05-12T00:00:00"/>
    <x v="3"/>
    <s v=""/>
  </r>
  <r>
    <n v="27263113"/>
    <n v="10"/>
    <x v="1"/>
    <d v="2016-05-01T00:00:00"/>
    <d v="2016-05-04T00:00:00"/>
    <n v="3"/>
    <n v="35"/>
    <n v="405"/>
    <s v="62A02209ZBS1"/>
    <s v="HPA AXE SUPERIEUR 02&quot; 600 USINE"/>
    <m/>
    <s v="ASTM A564/A705 gr630/S17400 (17.4.PH)"/>
    <s v="ZBS:SABEM2277_B"/>
    <n v="1"/>
    <s v="PC"/>
    <d v="2016-06-08T00:00:00"/>
    <m/>
    <s v="Start date in the past"/>
    <n v="424"/>
    <m/>
    <m/>
    <s v="62A02209"/>
    <n v="113.88"/>
    <n v="1"/>
    <m/>
    <n v="0.32"/>
    <n v="0.32"/>
    <m/>
    <s v="FCT Benjamin"/>
    <d v="2016-06-08T00:00:00"/>
    <s v=""/>
    <x v="0"/>
    <s v="27263113-10"/>
    <n v="1"/>
    <n v="4"/>
    <s v="OUI"/>
    <n v="-21"/>
    <s v="RETARD PASSAGE CDE"/>
    <d v="2016-04-13T00:00:00"/>
    <d v="2016-05-04T00:00:00"/>
    <x v="1"/>
    <s v=""/>
  </r>
  <r>
    <n v="27277436"/>
    <n v="10"/>
    <x v="0"/>
    <d v="2016-05-08T00:00:00"/>
    <d v="2016-06-28T00:00:00"/>
    <n v="3"/>
    <n v="35"/>
    <n v="405"/>
    <s v="62A03214YA2"/>
    <s v="HPA AXE SUPERIEUR 03&quot; 600 USINE"/>
    <m/>
    <s v="API 6ACRA GrN07718 120K For Spring:UNS N07718 NA"/>
    <s v="YA:SABEM1981_G"/>
    <n v="2"/>
    <s v="PC"/>
    <d v="2016-08-02T00:00:00"/>
    <m/>
    <m/>
    <n v="422"/>
    <m/>
    <m/>
    <s v="62A03214"/>
    <n v="83.5"/>
    <n v="1"/>
    <m/>
    <n v="0.6"/>
    <n v="0.6"/>
    <m/>
    <s v="FCT Carole"/>
    <d v="2016-08-02T00:00:00"/>
    <s v=""/>
    <x v="0"/>
    <s v="27277436-10"/>
    <n v="0"/>
    <n v="11"/>
    <s v="OUI"/>
    <n v="34"/>
    <s v=""/>
    <d v="2016-06-07T00:00:00"/>
    <d v="2016-06-28T00:00:00"/>
    <x v="0"/>
    <s v=""/>
  </r>
  <r>
    <n v="27277435"/>
    <n v="10"/>
    <x v="0"/>
    <d v="2016-05-08T00:00:00"/>
    <d v="2016-06-01T00:00:00"/>
    <n v="3"/>
    <n v="35"/>
    <n v="405"/>
    <s v="62A03214YA2"/>
    <s v="HPA AXE SUPERIEUR 03&quot; 600 USINE"/>
    <m/>
    <s v="API 6ACRA GrN07718 120K For Spring:UNS N07718 NA"/>
    <s v="YA:SABEM1981_G"/>
    <n v="5"/>
    <s v="PC"/>
    <d v="2016-07-06T00:00:00"/>
    <m/>
    <m/>
    <n v="422"/>
    <m/>
    <m/>
    <s v="62A03214"/>
    <n v="83.5"/>
    <n v="1"/>
    <m/>
    <n v="0.6"/>
    <n v="0.6"/>
    <m/>
    <s v="FCT Carole"/>
    <d v="2016-07-06T00:00:00"/>
    <s v=""/>
    <x v="0"/>
    <s v="27277435-10"/>
    <n v="0"/>
    <n v="8"/>
    <s v="OUI"/>
    <n v="7"/>
    <s v=""/>
    <d v="2016-05-11T00:00:00"/>
    <d v="2016-06-01T00:00:00"/>
    <x v="4"/>
    <s v=""/>
  </r>
  <r>
    <n v="27277954"/>
    <n v="10"/>
    <x v="0"/>
    <d v="2016-05-08T00:00:00"/>
    <d v="2016-05-25T00:00:00"/>
    <n v="3"/>
    <n v="35"/>
    <n v="405"/>
    <s v="62A06215UBS1"/>
    <s v="HPA AXE SUP. 06&quot; 600 USINE"/>
    <m/>
    <s v="ASTM A182 grF6NM"/>
    <s v="UBS:SABEM2282_C"/>
    <n v="2"/>
    <s v="PC"/>
    <d v="2016-06-29T00:00:00"/>
    <m/>
    <m/>
    <n v="422"/>
    <m/>
    <m/>
    <s v="62A06215"/>
    <n v="154.24"/>
    <n v="1"/>
    <m/>
    <n v="2.1"/>
    <n v="2.1"/>
    <m/>
    <s v="FCT Carole"/>
    <d v="2016-06-29T00:00:00"/>
    <s v=""/>
    <x v="0"/>
    <s v="27277954-10"/>
    <n v="0"/>
    <n v="7"/>
    <s v="OUI"/>
    <n v="0"/>
    <s v="RETARD PASSAGE CDE"/>
    <d v="2016-05-04T00:00:00"/>
    <d v="2016-05-25T00:00:00"/>
    <x v="2"/>
    <s v=""/>
  </r>
  <r>
    <n v="27277437"/>
    <n v="10"/>
    <x v="0"/>
    <d v="2016-05-08T00:00:00"/>
    <d v="2016-08-11T00:00:00"/>
    <n v="3"/>
    <n v="35"/>
    <n v="405"/>
    <s v="62A06215UK1"/>
    <s v="DB AXE SUP. 06&quot; 600 USINE"/>
    <m/>
    <s v="ASTM A182 grF51"/>
    <s v="UK:SABEM2253_C"/>
    <n v="3"/>
    <s v="PC"/>
    <d v="2016-09-15T00:00:00"/>
    <m/>
    <m/>
    <n v="422"/>
    <m/>
    <m/>
    <s v="62A06215"/>
    <n v="46.87"/>
    <n v="1"/>
    <m/>
    <n v="2.1"/>
    <n v="2.1"/>
    <m/>
    <s v="FCT Carole"/>
    <d v="2016-09-15T00:00:00"/>
    <s v=""/>
    <x v="0"/>
    <s v="27277437-10"/>
    <n v="0"/>
    <n v="18"/>
    <s v="OUI"/>
    <n v="78"/>
    <s v=""/>
    <d v="2016-07-21T00:00:00"/>
    <d v="2016-08-11T00:00:00"/>
    <x v="0"/>
    <s v=""/>
  </r>
  <r>
    <n v="26963998"/>
    <n v="10"/>
    <x v="1"/>
    <d v="2016-01-15T00:00:00"/>
    <d v="2016-04-11T00:00:00"/>
    <m/>
    <n v="42"/>
    <n v="469"/>
    <s v="62AL06102U01"/>
    <s v="ANNEAU DE LEVAGE 06&quot; 300"/>
    <m/>
    <s v="ASTM A240 grS31803 (plates)"/>
    <s v="U0:ASTM_LAST EDTN"/>
    <n v="132"/>
    <s v="PC"/>
    <d v="2016-05-23T00:00:00"/>
    <m/>
    <s v="Start date in the past"/>
    <n v="425"/>
    <m/>
    <m/>
    <s v="62AL06102"/>
    <n v="39.22"/>
    <n v="1"/>
    <m/>
    <n v="0.4"/>
    <n v="0.4"/>
    <m/>
    <s v="FCT Nathalie"/>
    <d v="2016-05-23T00:00:00"/>
    <s v=""/>
    <x v="1"/>
    <s v="26963998-10"/>
    <n v="16"/>
    <n v="1"/>
    <s v=""/>
    <n v="-30"/>
    <s v="RETARD PASSAGE CDE"/>
    <d v="2016-03-21T00:00:00"/>
    <d v="2016-04-11T00:00:00"/>
    <x v="1"/>
    <s v=""/>
  </r>
  <r>
    <n v="27278765"/>
    <n v="10"/>
    <x v="1"/>
    <d v="2016-05-09T00:00:00"/>
    <d v="2016-07-11T00:00:00"/>
    <m/>
    <n v="42"/>
    <n v="469"/>
    <s v="62AL06102U01"/>
    <s v="ANNEAU DE LEVAGE 06&quot; 300"/>
    <m/>
    <s v="ASTM A240 grS31803 (plates)"/>
    <s v="U0:ASTM_LAST EDTN"/>
    <n v="10"/>
    <s v="PC"/>
    <d v="2016-08-22T00:00:00"/>
    <m/>
    <m/>
    <n v="425"/>
    <m/>
    <m/>
    <s v="62AL06102"/>
    <n v="18.79"/>
    <n v="1"/>
    <m/>
    <n v="0.4"/>
    <n v="0.4"/>
    <m/>
    <s v="FCT Nathalie"/>
    <d v="2016-08-22T00:00:00"/>
    <s v=""/>
    <x v="1"/>
    <s v="27278765-10"/>
    <n v="0"/>
    <n v="14"/>
    <s v=""/>
    <n v="61"/>
    <s v=""/>
    <d v="2016-06-20T00:00:00"/>
    <d v="2016-07-11T00:00:00"/>
    <x v="5"/>
    <s v=""/>
  </r>
  <r>
    <n v="27278764"/>
    <n v="10"/>
    <x v="1"/>
    <d v="2016-05-09T00:00:00"/>
    <d v="2016-06-01T00:00:00"/>
    <m/>
    <n v="42"/>
    <n v="469"/>
    <s v="62AL06102U01"/>
    <s v="ANNEAU DE LEVAGE 06&quot; 300"/>
    <m/>
    <s v="ASTM A240 grS31803 (plates)"/>
    <s v="U0:ASTM_LAST EDTN"/>
    <n v="12"/>
    <s v="PC"/>
    <d v="2016-07-13T00:00:00"/>
    <m/>
    <m/>
    <n v="425"/>
    <m/>
    <m/>
    <s v="62AL06102"/>
    <n v="18.79"/>
    <n v="1"/>
    <m/>
    <n v="0.4"/>
    <n v="0.4"/>
    <m/>
    <s v="FCT Nathalie"/>
    <d v="2016-07-13T00:00:00"/>
    <s v=""/>
    <x v="1"/>
    <s v="27278764-10"/>
    <n v="0"/>
    <n v="9"/>
    <s v=""/>
    <n v="21"/>
    <s v=""/>
    <d v="2016-05-11T00:00:00"/>
    <d v="2016-06-01T00:00:00"/>
    <x v="5"/>
    <s v=""/>
  </r>
  <r>
    <n v="27277438"/>
    <n v="10"/>
    <x v="1"/>
    <d v="2016-05-08T00:00:00"/>
    <d v="2016-05-09T00:00:00"/>
    <n v="3"/>
    <n v="98"/>
    <n v="457"/>
    <s v="62B02202VC"/>
    <s v="HPA BOISSEAU 2&quot; 150/600 USINE"/>
    <m/>
    <s v="ASTM A182 GR F51"/>
    <s v="VC:SABEM1880_O"/>
    <n v="1"/>
    <s v="PC"/>
    <d v="2016-08-16T00:00:00"/>
    <d v="2016-07-20T00:00:00"/>
    <s v="Reschedule in(20.07.16/05.07.16)"/>
    <n v="426"/>
    <m/>
    <m/>
    <s v="62B02202"/>
    <n v="155.34"/>
    <n v="1"/>
    <m/>
    <n v="1.2"/>
    <n v="1.2"/>
    <m/>
    <s v="FCT SAV"/>
    <d v="2016-07-06T00:00:00"/>
    <s v="URGENT/REORDO"/>
    <x v="1"/>
    <s v="27277438-10"/>
    <n v="0"/>
    <n v="8"/>
    <s v=""/>
    <n v="-2"/>
    <s v="RETARD PASSAGE CDE"/>
    <d v="2016-03-09T00:00:00"/>
    <d v="2016-03-30T00:00:00"/>
    <x v="1"/>
    <s v="SAV"/>
  </r>
  <r>
    <n v="27270053"/>
    <n v="10"/>
    <x v="0"/>
    <d v="2016-05-04T00:00:00"/>
    <d v="2016-07-20T00:00:00"/>
    <n v="3"/>
    <n v="21"/>
    <n v="406"/>
    <s v="62B02203VCTZ"/>
    <s v="HPA BOISSEAU 2&quot; 150/600 USINE + T.C"/>
    <m/>
    <s v="ASTM A182 grF51 svt SABEM1880"/>
    <s v="TZ:TC SABER1528_P"/>
    <n v="1"/>
    <s v="PC"/>
    <d v="2016-08-10T00:00:00"/>
    <m/>
    <m/>
    <n v="426"/>
    <s v="X"/>
    <s v="Z2"/>
    <s v="62B02203"/>
    <n v="1"/>
    <n v="1"/>
    <m/>
    <n v="1.2"/>
    <n v="1.2"/>
    <m/>
    <s v="FCT SAV"/>
    <d v="2016-08-10T00:00:00"/>
    <s v=""/>
    <x v="1"/>
    <s v="27270053-10"/>
    <n v="1"/>
    <n v="13"/>
    <s v=""/>
    <n v="70"/>
    <s v=""/>
    <d v="2016-06-29T00:00:00"/>
    <d v="2016-07-20T00:00:00"/>
    <x v="0"/>
    <s v="SAV"/>
  </r>
  <r>
    <n v="27252384"/>
    <n v="10"/>
    <x v="1"/>
    <d v="2016-04-26T00:00:00"/>
    <d v="2016-06-06T00:00:00"/>
    <n v="3"/>
    <n v="35"/>
    <n v="405"/>
    <s v="62F040RFH38VCQ1"/>
    <s v="HPA FLASQUE 04&quot; 150 USINE CND"/>
    <m/>
    <s v="ASTM A182 grF51/F60 / A479 grS31803/S32205"/>
    <s v="VCQ:SABEM2266_C"/>
    <n v="2"/>
    <s v="PC"/>
    <d v="2016-07-11T00:00:00"/>
    <m/>
    <m/>
    <n v="422"/>
    <m/>
    <m/>
    <s v="62F040RFH38"/>
    <s v=" 7.150,53"/>
    <n v="1"/>
    <m/>
    <n v="20.9"/>
    <n v="20.9"/>
    <m/>
    <s v="FCT Carole"/>
    <d v="2016-07-11T00:00:00"/>
    <s v=""/>
    <x v="0"/>
    <s v="27252384-10"/>
    <n v="2"/>
    <n v="8"/>
    <s v="OUI"/>
    <n v="12"/>
    <s v=""/>
    <d v="2016-05-16T00:00:00"/>
    <d v="2016-06-06T00:00:00"/>
    <x v="5"/>
    <s v=""/>
  </r>
  <r>
    <n v="27250824"/>
    <n v="10"/>
    <x v="1"/>
    <d v="2016-04-24T00:00:00"/>
    <d v="2016-05-12T00:00:00"/>
    <n v="3"/>
    <n v="35"/>
    <n v="405"/>
    <s v="62F041RFH33UJS1"/>
    <s v="HPA FLASQUE 04&quot; 300 USINE CND"/>
    <m/>
    <s v="ASTM A182 grF55 / F53"/>
    <s v="UJS:SABEM2259_B"/>
    <n v="2"/>
    <s v="PC"/>
    <d v="2016-06-16T00:00:00"/>
    <m/>
    <m/>
    <n v="422"/>
    <m/>
    <s v="Z2"/>
    <s v="62F041RFH33"/>
    <n v="0.01"/>
    <n v="1"/>
    <m/>
    <n v="20.9"/>
    <n v="20.9"/>
    <m/>
    <s v="FCT Carole"/>
    <d v="2016-06-16T00:00:00"/>
    <s v=""/>
    <x v="0"/>
    <s v="27250824-10"/>
    <n v="2"/>
    <n v="5"/>
    <s v="OUI"/>
    <n v="-13"/>
    <s v="RETARD PASSAGE CDE"/>
    <d v="2016-04-21T00:00:00"/>
    <d v="2016-05-12T00:00:00"/>
    <x v="3"/>
    <s v=""/>
  </r>
  <r>
    <n v="27251434"/>
    <n v="10"/>
    <x v="1"/>
    <d v="2016-04-24T00:00:00"/>
    <d v="2016-06-07T00:00:00"/>
    <n v="3"/>
    <n v="35"/>
    <n v="405"/>
    <s v="62F042IFH37IB"/>
    <s v="HPA FLASQUE 04&quot; 600 USINE"/>
    <m/>
    <s v="ASTM A182 grF316(L)"/>
    <s v="IB:SABEM1581_C"/>
    <n v="1"/>
    <s v="PC"/>
    <d v="2016-07-12T00:00:00"/>
    <m/>
    <m/>
    <n v="424"/>
    <m/>
    <s v="Z2"/>
    <s v="62F042IFH37"/>
    <m/>
    <n v="1"/>
    <m/>
    <n v="0.1"/>
    <n v="0.1"/>
    <m/>
    <s v="FCT Benjamin"/>
    <d v="2016-07-12T00:00:00"/>
    <s v=""/>
    <x v="0"/>
    <s v="27251434-10"/>
    <n v="2"/>
    <n v="8"/>
    <s v="OUI"/>
    <n v="13"/>
    <s v=""/>
    <d v="2016-05-17T00:00:00"/>
    <d v="2016-06-07T00:00:00"/>
    <x v="5"/>
    <s v=""/>
  </r>
  <r>
    <n v="27258377"/>
    <n v="10"/>
    <x v="1"/>
    <d v="2016-04-28T00:00:00"/>
    <d v="2016-04-28T00:00:00"/>
    <n v="3"/>
    <n v="35"/>
    <n v="405"/>
    <s v="62F042RJA33UJ1"/>
    <s v="HPA FLASQUE 04&quot; 600 USINE CND"/>
    <m/>
    <s v="ASTM A182 grF55 / F53"/>
    <s v="UJ:SABEM1839_D"/>
    <n v="2"/>
    <s v="PC"/>
    <d v="2016-06-02T00:00:00"/>
    <d v="2016-06-09T00:00:00"/>
    <s v="Reschedule in(09.06.16/26.05.16)"/>
    <n v="424"/>
    <m/>
    <s v="Z2"/>
    <s v="62F042RJA33"/>
    <n v="0.01"/>
    <n v="1"/>
    <m/>
    <n v="52"/>
    <n v="52"/>
    <m/>
    <s v="FCT Benjamin"/>
    <d v="2016-06-02T00:00:00"/>
    <s v=""/>
    <x v="0"/>
    <s v="27258377-10"/>
    <n v="1"/>
    <n v="3"/>
    <s v="OUI"/>
    <n v="-27"/>
    <s v="RETARD PASSAGE CDE"/>
    <d v="2016-04-07T00:00:00"/>
    <d v="2016-04-28T00:00:00"/>
    <x v="1"/>
    <s v=""/>
  </r>
  <r>
    <n v="27251435"/>
    <n v="10"/>
    <x v="1"/>
    <d v="2016-04-24T00:00:00"/>
    <d v="2016-05-24T00:00:00"/>
    <n v="3"/>
    <n v="35"/>
    <n v="405"/>
    <s v="62F044IJA34YF"/>
    <s v="HPA FLASQUE 04&quot; 900 RTJ USINE"/>
    <m/>
    <s v="ASTM B446/B564 gr. N 06625"/>
    <s v="YF:SABEM1896_G"/>
    <n v="1"/>
    <s v="PC"/>
    <d v="2016-06-28T00:00:00"/>
    <m/>
    <m/>
    <n v="424"/>
    <m/>
    <s v="Z2"/>
    <s v="62F044IJA34"/>
    <m/>
    <n v="1"/>
    <m/>
    <n v="37.9"/>
    <n v="37.9"/>
    <m/>
    <s v="FCT Benjamin"/>
    <d v="2016-06-28T00:00:00"/>
    <s v=""/>
    <x v="0"/>
    <s v="27251435-10"/>
    <n v="2"/>
    <n v="6"/>
    <s v="OUI"/>
    <n v="-1"/>
    <s v="RETARD PASSAGE CDE"/>
    <d v="2016-05-03T00:00:00"/>
    <d v="2016-05-24T00:00:00"/>
    <x v="3"/>
    <s v=""/>
  </r>
  <r>
    <n v="27250826"/>
    <n v="10"/>
    <x v="1"/>
    <d v="2016-04-24T00:00:00"/>
    <d v="2016-05-30T00:00:00"/>
    <n v="3"/>
    <n v="35"/>
    <n v="405"/>
    <s v="62F060JFH33IZS1"/>
    <s v="HPA FLASQUE 06&quot; 150 USINE CND"/>
    <m/>
    <s v="ASTM A182 grF316/316L"/>
    <s v="IZS:SABEM2262_B"/>
    <n v="2"/>
    <s v="PC"/>
    <d v="2016-07-04T00:00:00"/>
    <m/>
    <m/>
    <n v="422"/>
    <m/>
    <m/>
    <s v="62F060JFH33"/>
    <n v="755.07"/>
    <n v="1"/>
    <m/>
    <n v="27"/>
    <n v="27"/>
    <m/>
    <s v="FCT Carole"/>
    <d v="2016-07-04T00:00:00"/>
    <s v=""/>
    <x v="0"/>
    <s v="27250826-10"/>
    <n v="2"/>
    <n v="7"/>
    <s v="OUI"/>
    <n v="5"/>
    <s v=""/>
    <d v="2016-05-09T00:00:00"/>
    <d v="2016-05-30T00:00:00"/>
    <x v="3"/>
    <s v=""/>
  </r>
  <r>
    <n v="27251436"/>
    <n v="10"/>
    <x v="1"/>
    <d v="2016-04-24T00:00:00"/>
    <d v="2016-06-28T00:00:00"/>
    <n v="3"/>
    <n v="35"/>
    <n v="405"/>
    <s v="62F060JFH33VCQ2"/>
    <s v="HPA FLASQUE 06&quot; 150 USINE CND"/>
    <m/>
    <s v="ASTM A182 grF51/F60 / A479 grS31803/S32205"/>
    <s v="VCQ:SABEM2266_C"/>
    <n v="4"/>
    <s v="PC"/>
    <d v="2016-08-02T00:00:00"/>
    <m/>
    <m/>
    <n v="422"/>
    <m/>
    <m/>
    <s v="62F060JFH33"/>
    <n v="757.15"/>
    <n v="1"/>
    <m/>
    <n v="27"/>
    <n v="27"/>
    <m/>
    <s v="FCT Carole"/>
    <d v="2016-08-02T00:00:00"/>
    <s v=""/>
    <x v="0"/>
    <s v="27251436-10"/>
    <n v="2"/>
    <n v="11"/>
    <s v="OUI"/>
    <n v="34"/>
    <s v=""/>
    <d v="2016-06-07T00:00:00"/>
    <d v="2016-06-28T00:00:00"/>
    <x v="5"/>
    <s v=""/>
  </r>
  <r>
    <n v="27251437"/>
    <n v="10"/>
    <x v="1"/>
    <d v="2016-04-24T00:00:00"/>
    <d v="2016-04-25T00:00:00"/>
    <n v="3"/>
    <n v="35"/>
    <n v="405"/>
    <s v="62F061JFH54VCQ1"/>
    <s v="HPA FLASQUE 06&quot; 300 RF USINE+ CND"/>
    <m/>
    <s v="ASTM A182 grF51/F60 / A479 grS31803/S32205"/>
    <s v="VCQ:SABEM2266_C"/>
    <n v="14"/>
    <s v="PC"/>
    <d v="2016-05-30T00:00:00"/>
    <d v="2016-05-20T00:00:00"/>
    <s v="Reschedule in(20.05.16/04.05.16)"/>
    <n v="422"/>
    <m/>
    <s v="Z2"/>
    <s v="62F061JFH54"/>
    <m/>
    <n v="1"/>
    <m/>
    <n v="33.200000000000003"/>
    <n v="33.200000000000003"/>
    <m/>
    <s v="FCT Carole"/>
    <d v="2016-05-06T00:00:00"/>
    <s v="URGENT/REORDO"/>
    <x v="0"/>
    <s v="27251437-10"/>
    <n v="2"/>
    <n v="-1"/>
    <s v="OUI"/>
    <n v="-30"/>
    <s v="RETARD PASSAGE CDE"/>
    <d v="2016-03-11T00:00:00"/>
    <d v="2016-04-01T00:00:00"/>
    <x v="1"/>
    <s v=""/>
  </r>
  <r>
    <n v="27250827"/>
    <n v="10"/>
    <x v="1"/>
    <d v="2016-04-24T00:00:00"/>
    <d v="2016-04-25T00:00:00"/>
    <n v="3"/>
    <n v="35"/>
    <n v="405"/>
    <s v="62F061SFH54VCQ1"/>
    <s v="HPA FLASQUE 08&quot;x06&quot; 300 RF USINE+ CND"/>
    <m/>
    <s v="ASTM A182 grF51/F60 / A479 grS31803/S32205"/>
    <s v="VCQ:SABEM2266_C"/>
    <n v="50"/>
    <s v="PC"/>
    <d v="2016-05-30T00:00:00"/>
    <d v="2016-05-30T00:00:00"/>
    <s v="Reschedule in(30.05.16/13.05.16)"/>
    <n v="422"/>
    <m/>
    <s v="Z2"/>
    <s v="62F061SFH54"/>
    <m/>
    <n v="1"/>
    <m/>
    <n v="54.5"/>
    <n v="54.5"/>
    <m/>
    <s v="FCT Carole"/>
    <d v="2016-05-30T00:00:00"/>
    <s v=""/>
    <x v="0"/>
    <s v="27250827-10"/>
    <n v="2"/>
    <n v="2"/>
    <s v="OUI"/>
    <n v="-30"/>
    <s v="RETARD PASSAGE CDE"/>
    <d v="2016-04-04T00:00:00"/>
    <d v="2016-04-25T00:00:00"/>
    <x v="1"/>
    <s v=""/>
  </r>
  <r>
    <n v="27250828"/>
    <n v="10"/>
    <x v="1"/>
    <d v="2016-04-24T00:00:00"/>
    <d v="2016-06-01T00:00:00"/>
    <n v="3"/>
    <n v="35"/>
    <n v="405"/>
    <s v="62F061SFH54VCQ1"/>
    <s v="HPA FLASQUE 08&quot;x06&quot; 300 RF USINE+ CND"/>
    <m/>
    <s v="ASTM A182 grF51/F60 / A479 grS31803/S32205"/>
    <s v="VCQ:SABEM2266_C"/>
    <n v="24"/>
    <s v="PC"/>
    <d v="2016-07-06T00:00:00"/>
    <m/>
    <m/>
    <n v="422"/>
    <m/>
    <s v="Z2"/>
    <s v="62F061SFH54"/>
    <m/>
    <n v="1"/>
    <m/>
    <n v="54.5"/>
    <n v="54.5"/>
    <m/>
    <s v="FCT Carole"/>
    <d v="2016-07-06T00:00:00"/>
    <s v=""/>
    <x v="0"/>
    <s v="27250828-10"/>
    <n v="2"/>
    <n v="8"/>
    <s v="OUI"/>
    <n v="7"/>
    <s v=""/>
    <d v="2016-05-11T00:00:00"/>
    <d v="2016-06-01T00:00:00"/>
    <x v="5"/>
    <s v=""/>
  </r>
  <r>
    <n v="27256641"/>
    <n v="10"/>
    <x v="1"/>
    <d v="2016-04-28T00:00:00"/>
    <d v="2016-04-28T00:00:00"/>
    <n v="3"/>
    <n v="35"/>
    <n v="405"/>
    <s v="62F062IJA37VCQ2"/>
    <s v="HPA FLASQUE 06&quot; 600 USINE CND"/>
    <m/>
    <s v="ASTM A182 grF51/F60 / A479 grS31803/S32205"/>
    <s v="VCQ:SABEM2266_C"/>
    <n v="2"/>
    <s v="PC"/>
    <d v="2016-06-02T00:00:00"/>
    <m/>
    <s v="Start date in the past"/>
    <n v="424"/>
    <m/>
    <s v="Z2"/>
    <s v="62F062IJA37"/>
    <m/>
    <n v="1"/>
    <m/>
    <n v="60.2"/>
    <n v="60.2"/>
    <m/>
    <s v="FCT Benjamin"/>
    <d v="2016-06-02T00:00:00"/>
    <s v=""/>
    <x v="0"/>
    <s v="27256641-10"/>
    <n v="1"/>
    <n v="3"/>
    <s v="OUI"/>
    <n v="-27"/>
    <s v="RETARD PASSAGE CDE"/>
    <d v="2016-04-07T00:00:00"/>
    <d v="2016-04-28T00:00:00"/>
    <x v="1"/>
    <s v=""/>
  </r>
  <r>
    <n v="27250830"/>
    <n v="10"/>
    <x v="1"/>
    <d v="2016-04-24T00:00:00"/>
    <d v="2016-05-06T00:00:00"/>
    <n v="3"/>
    <n v="35"/>
    <n v="405"/>
    <s v="62F062IJA37VGS1"/>
    <s v="HPA FLASQUE 06&quot; 600 USINE CND"/>
    <m/>
    <s v="ASTM A182 grF44"/>
    <s v="VGS:SABEM2261_C"/>
    <n v="2"/>
    <s v="PC"/>
    <d v="2016-06-10T00:00:00"/>
    <m/>
    <s v="Start date in the past"/>
    <n v="422"/>
    <m/>
    <s v="Z2"/>
    <s v="62F062IJA37"/>
    <n v="0.01"/>
    <n v="1"/>
    <m/>
    <n v="60.2"/>
    <n v="60.2"/>
    <m/>
    <s v="FCT Carole"/>
    <d v="2016-06-10T00:00:00"/>
    <s v=""/>
    <x v="0"/>
    <s v="27250830-10"/>
    <n v="2"/>
    <n v="4"/>
    <s v="OUI"/>
    <n v="-19"/>
    <s v="RETARD PASSAGE CDE"/>
    <d v="2016-04-15T00:00:00"/>
    <d v="2016-05-06T00:00:00"/>
    <x v="1"/>
    <s v=""/>
  </r>
  <r>
    <n v="27263126"/>
    <n v="10"/>
    <x v="1"/>
    <d v="2016-05-01T00:00:00"/>
    <d v="2016-05-04T00:00:00"/>
    <n v="3"/>
    <n v="35"/>
    <n v="405"/>
    <s v="62I02207ZBS2"/>
    <s v="HPA AXE INF. 02&quot; 600 USINE CND"/>
    <m/>
    <s v="ASTM A564/A705 gr630/S17400 (17.4.PH)"/>
    <s v="ZBS:SABEM2277_B"/>
    <n v="1"/>
    <s v="PC"/>
    <d v="2016-06-08T00:00:00"/>
    <m/>
    <s v="Start date in the past"/>
    <n v="424"/>
    <m/>
    <s v="Z2"/>
    <s v="62I02207"/>
    <n v="0.01"/>
    <n v="1"/>
    <m/>
    <n v="0.41"/>
    <n v="0.41"/>
    <m/>
    <s v="FCT Benjamin"/>
    <d v="2016-06-08T00:00:00"/>
    <s v=""/>
    <x v="0"/>
    <s v="27263126-10"/>
    <n v="1"/>
    <n v="4"/>
    <s v="OUI"/>
    <n v="-21"/>
    <s v="RETARD PASSAGE CDE"/>
    <d v="2016-04-13T00:00:00"/>
    <d v="2016-05-04T00:00:00"/>
    <x v="1"/>
    <s v=""/>
  </r>
  <r>
    <n v="27263127"/>
    <n v="10"/>
    <x v="1"/>
    <d v="2016-05-01T00:00:00"/>
    <d v="2016-05-09T00:00:00"/>
    <n v="3"/>
    <n v="35"/>
    <n v="405"/>
    <s v="62I04208IZS2"/>
    <s v="HPA AXE INF.04&quot; 600 USINE CND"/>
    <m/>
    <s v="ASTM A182 grF316/316L"/>
    <s v="IZS:SABEM2262_B"/>
    <n v="1"/>
    <s v="PC"/>
    <d v="2016-06-13T00:00:00"/>
    <m/>
    <s v="Start date in the past"/>
    <n v="422"/>
    <m/>
    <m/>
    <s v="62I04208"/>
    <n v="114.85"/>
    <n v="1"/>
    <m/>
    <n v="1.4"/>
    <n v="1.4"/>
    <m/>
    <s v="FCT Carole"/>
    <d v="2016-06-13T00:00:00"/>
    <s v=""/>
    <x v="0"/>
    <s v="27263127-10"/>
    <n v="1"/>
    <n v="4"/>
    <s v="OUI"/>
    <n v="-16"/>
    <s v="RETARD PASSAGE CDE"/>
    <d v="2016-04-18T00:00:00"/>
    <d v="2016-05-09T00:00:00"/>
    <x v="1"/>
    <s v=""/>
  </r>
  <r>
    <n v="27278801"/>
    <n v="10"/>
    <x v="0"/>
    <d v="2016-05-09T00:00:00"/>
    <d v="2016-06-14T00:00:00"/>
    <n v="3"/>
    <n v="35"/>
    <n v="405"/>
    <s v="62I04208VCQ1"/>
    <s v="HPA AXE INFERIEUR 04&quot; 600 USINE CND"/>
    <m/>
    <s v="ASTM A182 grF51/F60 / A479 grS31803/S32205"/>
    <s v="VCQ:SABEM2266_C"/>
    <n v="2"/>
    <s v="PC"/>
    <d v="2016-07-19T00:00:00"/>
    <m/>
    <m/>
    <n v="422"/>
    <m/>
    <m/>
    <s v="62I04208"/>
    <n v="241.72"/>
    <n v="1"/>
    <m/>
    <n v="1.4"/>
    <n v="1.4"/>
    <m/>
    <s v="FCT Carole"/>
    <d v="2016-07-19T00:00:00"/>
    <s v=""/>
    <x v="0"/>
    <s v="27278801-10"/>
    <n v="0"/>
    <n v="9"/>
    <s v="OUI"/>
    <n v="20"/>
    <s v=""/>
    <d v="2016-05-24T00:00:00"/>
    <d v="2016-06-14T00:00:00"/>
    <x v="4"/>
    <s v=""/>
  </r>
  <r>
    <n v="27277446"/>
    <n v="10"/>
    <x v="0"/>
    <d v="2016-05-08T00:00:00"/>
    <d v="2016-06-01T00:00:00"/>
    <n v="3"/>
    <n v="35"/>
    <n v="405"/>
    <s v="62I04209YF"/>
    <s v="AXE INFERIEUR 4&quot; 600 USINE"/>
    <m/>
    <s v="ASTM B446/B564 gr. N 06625"/>
    <s v="YF:SABEM1896_G"/>
    <n v="1"/>
    <s v="PC"/>
    <d v="2016-07-06T00:00:00"/>
    <m/>
    <m/>
    <n v="424"/>
    <m/>
    <m/>
    <s v="62I04209"/>
    <m/>
    <n v="1"/>
    <m/>
    <n v="1.4"/>
    <n v="1.4"/>
    <m/>
    <s v="FCT Benjamin"/>
    <d v="2016-07-06T00:00:00"/>
    <s v=""/>
    <x v="0"/>
    <s v="27277446-10"/>
    <n v="0"/>
    <n v="8"/>
    <s v="OUI"/>
    <n v="7"/>
    <s v=""/>
    <d v="2016-05-11T00:00:00"/>
    <d v="2016-06-01T00:00:00"/>
    <x v="4"/>
    <s v=""/>
  </r>
  <r>
    <n v="27263129"/>
    <n v="10"/>
    <x v="1"/>
    <d v="2016-05-01T00:00:00"/>
    <d v="2016-05-18T00:00:00"/>
    <n v="3"/>
    <n v="35"/>
    <n v="405"/>
    <s v="62I04408YF"/>
    <s v="HPA AXE INF. 04&quot; 900 USINE"/>
    <m/>
    <s v="ASTM B446/B564 gr. N 06625"/>
    <s v="YF:SABEM1896_G"/>
    <n v="1"/>
    <s v="PC"/>
    <d v="2016-06-22T00:00:00"/>
    <m/>
    <m/>
    <n v="424"/>
    <m/>
    <s v="Z2"/>
    <s v="62I04408"/>
    <n v="0.01"/>
    <n v="1"/>
    <m/>
    <n v="3.2"/>
    <n v="3.2"/>
    <m/>
    <s v="FCT Benjamin"/>
    <d v="2016-06-22T00:00:00"/>
    <s v=""/>
    <x v="0"/>
    <s v="27263129-10"/>
    <n v="1"/>
    <n v="6"/>
    <s v="OUI"/>
    <n v="-7"/>
    <s v="RETARD PASSAGE CDE"/>
    <d v="2016-04-27T00:00:00"/>
    <d v="2016-05-18T00:00:00"/>
    <x v="3"/>
    <s v=""/>
  </r>
  <r>
    <n v="27277447"/>
    <n v="10"/>
    <x v="0"/>
    <d v="2016-05-08T00:00:00"/>
    <d v="2016-05-25T00:00:00"/>
    <n v="3"/>
    <n v="35"/>
    <n v="405"/>
    <s v="62I06208UBS3"/>
    <s v="DB AXE INF. 06&quot; 600 USINE CND"/>
    <m/>
    <s v="ASTM A182 grF6NM"/>
    <s v="UBS:SABEM2282_C"/>
    <n v="2"/>
    <s v="PC"/>
    <d v="2016-06-29T00:00:00"/>
    <m/>
    <m/>
    <n v="422"/>
    <m/>
    <s v="Z2"/>
    <s v="62I06208"/>
    <n v="0.01"/>
    <n v="1"/>
    <m/>
    <n v="2.5"/>
    <n v="2.5"/>
    <m/>
    <s v="FCT Carole"/>
    <d v="2016-06-29T00:00:00"/>
    <s v=""/>
    <x v="0"/>
    <s v="27277447-10"/>
    <n v="0"/>
    <n v="7"/>
    <s v="OUI"/>
    <n v="0"/>
    <s v="RETARD PASSAGE CDE"/>
    <d v="2016-05-04T00:00:00"/>
    <d v="2016-05-25T00:00:00"/>
    <x v="2"/>
    <s v=""/>
  </r>
  <r>
    <n v="27277448"/>
    <n v="10"/>
    <x v="0"/>
    <d v="2016-05-08T00:00:00"/>
    <d v="2016-06-30T00:00:00"/>
    <n v="3"/>
    <n v="35"/>
    <n v="405"/>
    <s v="62I06208UK2"/>
    <s v="DB AXE INF. 06&quot; 600 USINE CND"/>
    <m/>
    <s v="ASTM A182 grF51"/>
    <s v="UK:SABEM2253_C"/>
    <n v="5"/>
    <s v="PC"/>
    <d v="2016-08-04T00:00:00"/>
    <m/>
    <m/>
    <n v="422"/>
    <m/>
    <m/>
    <s v="62I06208"/>
    <n v="82.08"/>
    <n v="1"/>
    <m/>
    <n v="2.5"/>
    <n v="2.5"/>
    <m/>
    <s v="FCT Carole"/>
    <d v="2016-08-04T00:00:00"/>
    <s v=""/>
    <x v="0"/>
    <s v="27277448-10"/>
    <n v="0"/>
    <n v="12"/>
    <s v="OUI"/>
    <n v="36"/>
    <s v=""/>
    <d v="2016-06-09T00:00:00"/>
    <d v="2016-06-30T00:00:00"/>
    <x v="0"/>
    <s v=""/>
  </r>
  <r>
    <n v="27255459"/>
    <n v="10"/>
    <x v="0"/>
    <d v="2016-04-27T00:00:00"/>
    <d v="2016-08-18T00:00:00"/>
    <n v="3"/>
    <n v="35"/>
    <n v="405"/>
    <s v="62I06208UK3"/>
    <s v="DB AXE INF. 06&quot; 600 USINE CND"/>
    <m/>
    <s v="ASTM A182 grF51"/>
    <s v="UK:SABEM2253_C"/>
    <n v="2"/>
    <s v="PC"/>
    <d v="2016-09-22T00:00:00"/>
    <m/>
    <m/>
    <n v="422"/>
    <s v="X"/>
    <s v="Z2"/>
    <s v="62I06208"/>
    <n v="0.01"/>
    <n v="1"/>
    <m/>
    <n v="2.5"/>
    <n v="2.5"/>
    <m/>
    <s v="FCT Carole"/>
    <d v="2016-09-22T00:00:00"/>
    <s v=""/>
    <x v="0"/>
    <s v="27255459-10"/>
    <n v="2"/>
    <n v="19"/>
    <s v="OUI"/>
    <n v="85"/>
    <s v=""/>
    <d v="2016-07-28T00:00:00"/>
    <d v="2016-08-18T00:00:00"/>
    <x v="0"/>
    <s v=""/>
  </r>
  <r>
    <n v="27250810"/>
    <n v="10"/>
    <x v="1"/>
    <d v="2016-04-24T00:00:00"/>
    <d v="2016-06-01T00:00:00"/>
    <n v="3"/>
    <n v="35"/>
    <n v="405"/>
    <s v="62C06188VCQ1"/>
    <s v="HPA CORPS 06&quot; 300 USINE + CND"/>
    <m/>
    <s v="ASTM A182 grF51/F60 / A479 grS31803/S32205"/>
    <s v="VCQ:SABEM2266_C"/>
    <n v="12"/>
    <s v="PC"/>
    <d v="2016-07-06T00:00:00"/>
    <m/>
    <m/>
    <n v="422"/>
    <m/>
    <s v="Z2"/>
    <s v="62C06188"/>
    <m/>
    <n v="1"/>
    <m/>
    <n v="60"/>
    <n v="60"/>
    <m/>
    <s v="FCT Carole"/>
    <d v="2016-07-06T00:00:00"/>
    <s v=""/>
    <x v="0"/>
    <s v="27250810-10"/>
    <n v="2"/>
    <n v="8"/>
    <s v="OUI"/>
    <n v="7"/>
    <s v=""/>
    <d v="2016-05-11T00:00:00"/>
    <d v="2016-06-01T00:00:00"/>
    <x v="5"/>
    <s v=""/>
  </r>
  <r>
    <n v="27256640"/>
    <n v="10"/>
    <x v="1"/>
    <d v="2016-04-28T00:00:00"/>
    <d v="2016-04-28T00:00:00"/>
    <n v="3"/>
    <n v="35"/>
    <n v="405"/>
    <s v="62C06267VCQ2"/>
    <s v="HPA CORPS 06&quot; 600 USINE CND"/>
    <m/>
    <s v="ASTM A182 grF51/F60 / A479 grS31803/S32205"/>
    <s v="VCQ:SABEM2266_C"/>
    <n v="1"/>
    <s v="PC"/>
    <d v="2016-06-02T00:00:00"/>
    <m/>
    <s v="Start date in the past"/>
    <n v="424"/>
    <m/>
    <s v="Z2"/>
    <s v="62C06267"/>
    <m/>
    <n v="1"/>
    <m/>
    <n v="77.5"/>
    <n v="77.5"/>
    <m/>
    <s v="FCT Benjamin"/>
    <d v="2016-06-02T00:00:00"/>
    <s v=""/>
    <x v="0"/>
    <s v="27256640-10"/>
    <n v="1"/>
    <n v="3"/>
    <s v="OUI"/>
    <n v="-27"/>
    <s v="RETARD PASSAGE CDE"/>
    <d v="2016-04-07T00:00:00"/>
    <d v="2016-04-28T00:00:00"/>
    <x v="1"/>
    <s v=""/>
  </r>
  <r>
    <n v="27250812"/>
    <n v="10"/>
    <x v="1"/>
    <d v="2016-04-24T00:00:00"/>
    <d v="2016-05-06T00:00:00"/>
    <n v="3"/>
    <n v="35"/>
    <n v="405"/>
    <s v="62C06267VGS2"/>
    <s v="HPA CORPS 06&quot; 600 USINE CND"/>
    <m/>
    <s v="ASTM A182 grF44"/>
    <s v="VGS:SABEM2261_C"/>
    <n v="1"/>
    <s v="PC"/>
    <d v="2016-06-10T00:00:00"/>
    <m/>
    <s v="Start date in the past"/>
    <n v="422"/>
    <m/>
    <s v="Z2"/>
    <s v="62C06267"/>
    <n v="0.01"/>
    <n v="1"/>
    <m/>
    <n v="77.5"/>
    <n v="77.5"/>
    <m/>
    <s v="FCT Carole"/>
    <d v="2016-06-10T00:00:00"/>
    <s v=""/>
    <x v="0"/>
    <s v="27250812-10"/>
    <n v="2"/>
    <n v="4"/>
    <s v="OUI"/>
    <n v="-19"/>
    <s v="RETARD PASSAGE CDE"/>
    <d v="2016-04-15T00:00:00"/>
    <d v="2016-05-06T00:00:00"/>
    <x v="1"/>
    <s v=""/>
  </r>
  <r>
    <n v="27223552"/>
    <n v="10"/>
    <x v="1"/>
    <d v="2016-04-14T00:00:00"/>
    <d v="2016-05-26T00:00:00"/>
    <n v="3"/>
    <n v="63"/>
    <n v="405"/>
    <s v="62C08179KESJI1"/>
    <s v="HPA CORPS 10&quot;X08&quot; 300 RECHARGE USINE CND"/>
    <m/>
    <s v="ASTM A350 grLF2 Svt SABEM2269"/>
    <s v="JI:625OVER/PN1,GR2"/>
    <n v="2"/>
    <s v="PC"/>
    <d v="2016-07-28T00:00:00"/>
    <m/>
    <m/>
    <n v="422"/>
    <m/>
    <m/>
    <s v="62C08179"/>
    <s v="10.104,98"/>
    <n v="1"/>
    <m/>
    <n v="120"/>
    <n v="120"/>
    <m/>
    <s v="FCT Carole"/>
    <d v="2016-07-28T00:00:00"/>
    <s v=""/>
    <x v="0"/>
    <s v="27223552-10"/>
    <n v="3"/>
    <n v="11"/>
    <s v="OUI"/>
    <n v="1"/>
    <s v=""/>
    <d v="2016-05-05T00:00:00"/>
    <d v="2016-05-26T00:00:00"/>
    <x v="3"/>
    <s v=""/>
  </r>
  <r>
    <n v="27145660"/>
    <n v="10"/>
    <x v="0"/>
    <d v="2016-03-21T00:00:00"/>
    <d v="2016-05-18T00:00:00"/>
    <n v="3"/>
    <n v="35"/>
    <n v="405"/>
    <s v="62CPE04100VCQ"/>
    <s v="COUVERCLE 04&quot; 150/300 USINE"/>
    <m/>
    <s v="ASTM A182 grF51/F60 / A479 grS31803/S32205"/>
    <s v="VCQ:SABEM2266_C"/>
    <n v="9"/>
    <s v="PC"/>
    <d v="2016-06-22T00:00:00"/>
    <m/>
    <m/>
    <n v="422"/>
    <s v="X"/>
    <m/>
    <s v="62CPE04100"/>
    <n v="111.03"/>
    <n v="1"/>
    <m/>
    <n v="0.1"/>
    <n v="0.1"/>
    <m/>
    <s v="FCT Carole"/>
    <d v="2016-06-22T00:00:00"/>
    <s v=""/>
    <x v="0"/>
    <s v="27145660-10"/>
    <n v="7"/>
    <n v="6"/>
    <s v="OUI"/>
    <n v="-7"/>
    <s v="RETARD PASSAGE CDE"/>
    <d v="2016-04-27T00:00:00"/>
    <d v="2016-05-18T00:00:00"/>
    <x v="2"/>
    <s v=""/>
  </r>
  <r>
    <n v="27277440"/>
    <n v="10"/>
    <x v="0"/>
    <d v="2016-05-08T00:00:00"/>
    <d v="2016-05-18T00:00:00"/>
    <n v="3"/>
    <n v="35"/>
    <n v="405"/>
    <s v="62CPE04400YF"/>
    <s v="COUVERCLE 04&quot; 600 USINE"/>
    <m/>
    <s v="ASTM B446/B564 gr. N 06625"/>
    <s v="YF:SABEM1896_G"/>
    <n v="1"/>
    <s v="PC"/>
    <d v="2016-06-22T00:00:00"/>
    <m/>
    <m/>
    <n v="424"/>
    <m/>
    <m/>
    <s v="62CPE04400"/>
    <n v="142.33000000000001"/>
    <n v="1"/>
    <m/>
    <n v="0.3"/>
    <n v="0.3"/>
    <m/>
    <s v="FCT Benjamin"/>
    <d v="2016-06-22T00:00:00"/>
    <s v=""/>
    <x v="0"/>
    <s v="27277440-10"/>
    <n v="0"/>
    <n v="6"/>
    <s v="OUI"/>
    <n v="-7"/>
    <s v="RETARD PASSAGE CDE"/>
    <d v="2016-04-27T00:00:00"/>
    <d v="2016-05-18T00:00:00"/>
    <x v="2"/>
    <s v=""/>
  </r>
  <r>
    <n v="27263119"/>
    <n v="10"/>
    <x v="1"/>
    <d v="2016-05-01T00:00:00"/>
    <d v="2016-05-04T00:00:00"/>
    <n v="3"/>
    <n v="35"/>
    <n v="405"/>
    <s v="62CR02200UB"/>
    <s v="CAGE RESSORT 02&quot; 600 USINE"/>
    <m/>
    <s v="ASTM A182 grF6NM"/>
    <s v="UB:SABEM2282_C"/>
    <n v="2"/>
    <s v="PC"/>
    <d v="2016-06-08T00:00:00"/>
    <m/>
    <s v="Start date in the past"/>
    <n v="424"/>
    <m/>
    <m/>
    <s v="62CR02200"/>
    <n v="68.209999999999994"/>
    <n v="1"/>
    <m/>
    <n v="0.08"/>
    <n v="0.08"/>
    <m/>
    <s v="FCT Benjamin"/>
    <d v="2016-06-08T00:00:00"/>
    <s v=""/>
    <x v="0"/>
    <s v="27263119-10"/>
    <n v="1"/>
    <n v="4"/>
    <s v="OUI"/>
    <n v="-21"/>
    <s v="RETARD PASSAGE CDE"/>
    <d v="2016-04-13T00:00:00"/>
    <d v="2016-05-04T00:00:00"/>
    <x v="1"/>
    <s v=""/>
  </r>
  <r>
    <n v="27268711"/>
    <n v="10"/>
    <x v="1"/>
    <d v="2016-05-04T00:00:00"/>
    <d v="2016-05-18T00:00:00"/>
    <n v="3"/>
    <n v="35"/>
    <n v="405"/>
    <s v="62CR04500UK"/>
    <s v="HPA CAGE RESSORT 04&quot; 1500 USINE"/>
    <m/>
    <s v="ASTM A182 grF51"/>
    <s v="UK:SABEM2253_C"/>
    <n v="14"/>
    <s v="PC"/>
    <d v="2016-06-22T00:00:00"/>
    <m/>
    <m/>
    <n v="422"/>
    <m/>
    <m/>
    <s v="62CR04500"/>
    <n v="130.96"/>
    <n v="1"/>
    <m/>
    <n v="0.2"/>
    <n v="0.2"/>
    <m/>
    <s v="FCT Carole"/>
    <d v="2016-06-22T00:00:00"/>
    <s v=""/>
    <x v="0"/>
    <s v="27268711-10"/>
    <n v="1"/>
    <n v="6"/>
    <s v="OUI"/>
    <n v="-7"/>
    <s v="RETARD PASSAGE CDE"/>
    <d v="2016-04-27T00:00:00"/>
    <d v="2016-05-18T00:00:00"/>
    <x v="3"/>
    <s v=""/>
  </r>
  <r>
    <n v="27086963"/>
    <n v="10"/>
    <x v="0"/>
    <d v="2016-02-26T00:00:00"/>
    <d v="2016-06-01T00:00:00"/>
    <n v="3"/>
    <n v="35"/>
    <n v="405"/>
    <s v="62CR04500YF"/>
    <s v="CAGE RESSORT 04&quot; 1500 USINE"/>
    <m/>
    <s v="ASTM B446/B564 gr. N 06625"/>
    <s v="YF:SABEM1896_G"/>
    <n v="2"/>
    <s v="PC"/>
    <d v="2016-07-06T00:00:00"/>
    <m/>
    <m/>
    <n v="424"/>
    <s v="X"/>
    <s v="Z2"/>
    <s v="62CR04500"/>
    <n v="0.01"/>
    <n v="1"/>
    <m/>
    <n v="0.2"/>
    <n v="0.2"/>
    <m/>
    <s v="FCT Benjamin"/>
    <d v="2016-07-06T00:00:00"/>
    <s v=""/>
    <x v="0"/>
    <s v="27086963-10"/>
    <n v="10"/>
    <n v="8"/>
    <s v="OUI"/>
    <n v="7"/>
    <s v=""/>
    <d v="2016-05-11T00:00:00"/>
    <d v="2016-06-01T00:00:00"/>
    <x v="4"/>
    <s v=""/>
  </r>
  <r>
    <n v="27263120"/>
    <n v="10"/>
    <x v="1"/>
    <d v="2016-05-01T00:00:00"/>
    <d v="2016-05-18T00:00:00"/>
    <n v="3"/>
    <n v="35"/>
    <n v="405"/>
    <s v="62CR04503YF"/>
    <s v="DB CAGE RESSORT 04&quot; 1500 USINE"/>
    <m/>
    <s v="ASTM B446/B564 gr. N 06625"/>
    <s v="YF:SABEM1896_G"/>
    <n v="2"/>
    <s v="PC"/>
    <d v="2016-06-22T00:00:00"/>
    <m/>
    <m/>
    <n v="424"/>
    <m/>
    <m/>
    <s v="62CR04503"/>
    <n v="83.36"/>
    <n v="1"/>
    <m/>
    <n v="0.23"/>
    <n v="0.23"/>
    <m/>
    <s v="FCT Benjamin"/>
    <d v="2016-06-22T00:00:00"/>
    <s v=""/>
    <x v="0"/>
    <s v="27263120-10"/>
    <n v="1"/>
    <n v="6"/>
    <s v="OUI"/>
    <n v="-7"/>
    <s v="RETARD PASSAGE CDE"/>
    <d v="2016-04-27T00:00:00"/>
    <d v="2016-05-18T00:00:00"/>
    <x v="3"/>
    <s v=""/>
  </r>
  <r>
    <n v="27278800"/>
    <n v="10"/>
    <x v="0"/>
    <d v="2016-05-09T00:00:00"/>
    <d v="2016-06-30T00:00:00"/>
    <n v="3"/>
    <n v="35"/>
    <n v="405"/>
    <s v="62CR06201UK"/>
    <s v="HPA CAGE RESSORT 06&quot; 600 USINE"/>
    <m/>
    <s v="ASTM A182 grF51"/>
    <s v="UK:SABEM2253_C"/>
    <n v="14"/>
    <s v="PC"/>
    <d v="2016-08-04T00:00:00"/>
    <m/>
    <m/>
    <n v="424"/>
    <m/>
    <m/>
    <s v="62CR06201"/>
    <n v="118.67"/>
    <n v="1"/>
    <m/>
    <n v="0.35"/>
    <n v="0.35"/>
    <m/>
    <s v="FCT Benjamin"/>
    <d v="2016-08-04T00:00:00"/>
    <s v=""/>
    <x v="0"/>
    <s v="27278800-10"/>
    <n v="0"/>
    <n v="12"/>
    <s v="OUI"/>
    <n v="36"/>
    <s v=""/>
    <d v="2016-06-09T00:00:00"/>
    <d v="2016-06-30T00:00:00"/>
    <x v="0"/>
    <s v=""/>
  </r>
  <r>
    <n v="27277441"/>
    <n v="10"/>
    <x v="0"/>
    <d v="2016-05-08T00:00:00"/>
    <d v="2016-06-06T00:00:00"/>
    <n v="3"/>
    <n v="35"/>
    <n v="405"/>
    <s v="62CR06201WGC"/>
    <s v="HPA CAGE RESSORT 06&quot; 600 USINE"/>
    <m/>
    <s v="ASTM A890 / A995 gr4A (centrifugated)"/>
    <s v="WGC:SABEM2263_C"/>
    <n v="2"/>
    <s v="PC"/>
    <d v="2016-07-11T00:00:00"/>
    <m/>
    <m/>
    <n v="422"/>
    <m/>
    <s v="Z2"/>
    <s v="62CR06201"/>
    <n v="0.01"/>
    <n v="1"/>
    <m/>
    <n v="0.35"/>
    <n v="0.35"/>
    <m/>
    <s v="FCT Carole"/>
    <d v="2016-07-11T00:00:00"/>
    <s v=""/>
    <x v="0"/>
    <s v="27277441-10"/>
    <n v="0"/>
    <n v="8"/>
    <s v="OUI"/>
    <n v="12"/>
    <s v=""/>
    <d v="2016-05-16T00:00:00"/>
    <d v="2016-06-06T00:00:00"/>
    <x v="4"/>
    <s v=""/>
  </r>
  <r>
    <n v="27277442"/>
    <n v="10"/>
    <x v="0"/>
    <d v="2016-05-08T00:00:00"/>
    <d v="2016-07-18T00:00:00"/>
    <n v="3"/>
    <n v="35"/>
    <n v="405"/>
    <s v="62CR06201WGC"/>
    <s v="HPA CAGE RESSORT 06&quot; 600 USINE"/>
    <m/>
    <s v="ASTM A890 / A995 gr4A (centrifugated)"/>
    <s v="WGC:SABEM2263_C"/>
    <n v="2"/>
    <s v="PC"/>
    <d v="2016-08-22T00:00:00"/>
    <m/>
    <m/>
    <n v="422"/>
    <m/>
    <s v="Z2"/>
    <s v="62CR06201"/>
    <n v="0.01"/>
    <n v="1"/>
    <m/>
    <n v="0.35"/>
    <n v="0.35"/>
    <m/>
    <s v="FCT Carole"/>
    <d v="2016-08-22T00:00:00"/>
    <s v=""/>
    <x v="0"/>
    <s v="27277442-10"/>
    <n v="0"/>
    <n v="14"/>
    <s v="OUI"/>
    <n v="54"/>
    <s v=""/>
    <d v="2016-06-27T00:00:00"/>
    <d v="2016-07-18T00:00:00"/>
    <x v="0"/>
    <s v=""/>
  </r>
  <r>
    <n v="27263683"/>
    <n v="10"/>
    <x v="1"/>
    <d v="2016-05-01T00:00:00"/>
    <d v="2016-05-18T00:00:00"/>
    <m/>
    <n v="42"/>
    <n v="469"/>
    <s v="62CR08201U0"/>
    <s v="HPA CAGE RESSORT 08&quot; 600"/>
    <m/>
    <s v="ASTM A240 grS31803 (plates)"/>
    <s v="U0:ASTM_LAST EDTN"/>
    <n v="4"/>
    <s v="PC"/>
    <d v="2016-06-29T00:00:00"/>
    <m/>
    <m/>
    <n v="425"/>
    <m/>
    <m/>
    <s v="62CR08201"/>
    <n v="351.01"/>
    <n v="1"/>
    <m/>
    <n v="0.94"/>
    <n v="0.94"/>
    <m/>
    <s v="FCT Nathalie"/>
    <d v="2016-06-29T00:00:00"/>
    <s v=""/>
    <x v="1"/>
    <s v="27263683-10"/>
    <n v="1"/>
    <n v="7"/>
    <s v=""/>
    <n v="7"/>
    <s v=""/>
    <d v="2016-04-27T00:00:00"/>
    <d v="2016-05-18T00:00:00"/>
    <x v="3"/>
    <s v=""/>
  </r>
  <r>
    <n v="27277443"/>
    <n v="10"/>
    <x v="0"/>
    <d v="2016-05-08T00:00:00"/>
    <d v="2016-06-17T00:00:00"/>
    <n v="3"/>
    <n v="35"/>
    <n v="405"/>
    <s v="62CR08201UK"/>
    <s v="DB CAGE RESSORT 08&quot; 600 USINE"/>
    <m/>
    <s v="ASTM A182 grF51"/>
    <s v="UK:SABEM2253_C"/>
    <n v="24"/>
    <s v="PC"/>
    <d v="2016-07-22T00:00:00"/>
    <m/>
    <m/>
    <n v="422"/>
    <m/>
    <m/>
    <s v="62CR08201"/>
    <s v=" 1.653,16"/>
    <n v="1"/>
    <m/>
    <n v="0.94"/>
    <n v="0.94"/>
    <m/>
    <s v="FCT Carole"/>
    <d v="2016-07-22T00:00:00"/>
    <s v=""/>
    <x v="0"/>
    <s v="27277443-10"/>
    <n v="0"/>
    <n v="10"/>
    <s v="OUI"/>
    <n v="23"/>
    <s v=""/>
    <d v="2016-05-27T00:00:00"/>
    <d v="2016-06-17T00:00:00"/>
    <x v="4"/>
    <s v=""/>
  </r>
  <r>
    <n v="27277444"/>
    <n v="10"/>
    <x v="0"/>
    <d v="2016-05-08T00:00:00"/>
    <d v="2016-08-18T00:00:00"/>
    <n v="3"/>
    <n v="35"/>
    <n v="405"/>
    <s v="62CR08201UK"/>
    <s v="DB CAGE RESSORT 08&quot; 600 USINE"/>
    <m/>
    <s v="ASTM A182 grF51"/>
    <s v="UK:SABEM2253_C"/>
    <n v="4"/>
    <s v="PC"/>
    <d v="2016-09-22T00:00:00"/>
    <m/>
    <m/>
    <n v="422"/>
    <m/>
    <m/>
    <s v="62CR08201"/>
    <s v=" 1.653,16"/>
    <n v="1"/>
    <m/>
    <n v="0.94"/>
    <n v="0.94"/>
    <m/>
    <s v="FCT Carole"/>
    <d v="2016-09-22T00:00:00"/>
    <s v=""/>
    <x v="0"/>
    <s v="27277444-10"/>
    <n v="0"/>
    <n v="19"/>
    <s v="OUI"/>
    <n v="85"/>
    <s v=""/>
    <d v="2016-07-28T00:00:00"/>
    <d v="2016-08-18T00:00:00"/>
    <x v="0"/>
    <s v=""/>
  </r>
  <r>
    <n v="27277445"/>
    <n v="10"/>
    <x v="0"/>
    <d v="2016-05-08T00:00:00"/>
    <d v="2016-06-24T00:00:00"/>
    <n v="3"/>
    <n v="35"/>
    <n v="405"/>
    <s v="62CR08201UN"/>
    <s v="HPA CAGE RESSORT 08&quot; 600 USINE"/>
    <m/>
    <s v="ASTM A182 grF44 / A479 grS31254"/>
    <s v="UN:SABEM1689_B"/>
    <n v="2"/>
    <s v="PC"/>
    <d v="2016-07-29T00:00:00"/>
    <m/>
    <m/>
    <n v="422"/>
    <m/>
    <s v="Z2"/>
    <s v="62CR08201"/>
    <n v="0.01"/>
    <n v="1"/>
    <m/>
    <n v="10.199999999999999"/>
    <n v="10.199999999999999"/>
    <m/>
    <s v="FCT Carole"/>
    <d v="2016-07-29T00:00:00"/>
    <s v=""/>
    <x v="0"/>
    <s v="27277445-10"/>
    <n v="0"/>
    <n v="11"/>
    <s v="OUI"/>
    <n v="30"/>
    <s v=""/>
    <d v="2016-06-03T00:00:00"/>
    <d v="2016-06-24T00:00:00"/>
    <x v="0"/>
    <s v=""/>
  </r>
  <r>
    <n v="27278351"/>
    <n v="10"/>
    <x v="0"/>
    <d v="2016-05-09T00:00:00"/>
    <d v="2016-06-02T00:00:00"/>
    <n v="3"/>
    <n v="35"/>
    <n v="405"/>
    <s v="62CR08201ZD"/>
    <s v="DB CAGE RESSORT 08&quot; 600 USINE"/>
    <m/>
    <s v="ASTM A182 GR F6A"/>
    <s v="ZD:SABEM1810_D"/>
    <n v="1"/>
    <s v="PC"/>
    <d v="2016-07-07T00:00:00"/>
    <m/>
    <m/>
    <n v="424"/>
    <m/>
    <s v="Z2"/>
    <s v="62CR08201"/>
    <m/>
    <n v="1"/>
    <m/>
    <n v="0.94"/>
    <n v="0.94"/>
    <m/>
    <s v="FCT Benjamin"/>
    <d v="2016-07-07T00:00:00"/>
    <s v=""/>
    <x v="0"/>
    <s v="27278351-10"/>
    <n v="0"/>
    <n v="8"/>
    <s v="OUI"/>
    <n v="8"/>
    <s v=""/>
    <d v="2016-05-12T00:00:00"/>
    <d v="2016-06-02T00:00:00"/>
    <x v="4"/>
    <s v=""/>
  </r>
  <r>
    <n v="27278352"/>
    <n v="10"/>
    <x v="0"/>
    <d v="2016-05-09T00:00:00"/>
    <d v="2016-05-09T00:00:00"/>
    <n v="3"/>
    <n v="35"/>
    <n v="405"/>
    <s v="62CR08204ZD"/>
    <s v="DB CAGE RESSORT 08&quot; 600 USINE"/>
    <m/>
    <s v="ASTM A182 grF6A /A 276 S41000"/>
    <s v="ZD:SABEM1810_D"/>
    <n v="1"/>
    <s v="PC"/>
    <d v="2016-06-13T00:00:00"/>
    <m/>
    <s v="Start date in the past"/>
    <n v="424"/>
    <m/>
    <s v="Z2"/>
    <s v="62CR08204"/>
    <n v="0.01"/>
    <n v="1"/>
    <m/>
    <n v="0.9"/>
    <n v="0.9"/>
    <m/>
    <s v="FCT Benjamin"/>
    <d v="2016-06-13T00:00:00"/>
    <s v=""/>
    <x v="0"/>
    <s v="27278352-10"/>
    <n v="0"/>
    <n v="4"/>
    <s v="OUI"/>
    <n v="-16"/>
    <s v="RETARD PASSAGE CDE"/>
    <d v="2016-04-18T00:00:00"/>
    <d v="2016-05-09T00:00:00"/>
    <x v="2"/>
    <s v=""/>
  </r>
  <r>
    <n v="27250822"/>
    <n v="10"/>
    <x v="1"/>
    <d v="2016-04-24T00:00:00"/>
    <d v="2016-05-04T00:00:00"/>
    <n v="3"/>
    <n v="35"/>
    <n v="405"/>
    <s v="62F022IFH40KE1"/>
    <s v="HPA FLASQUE 02&quot; 600 USINE CND"/>
    <m/>
    <s v="ASTM A350 grLF2"/>
    <s v="KE:SABEM1816_H"/>
    <n v="2"/>
    <s v="PC"/>
    <d v="2016-06-08T00:00:00"/>
    <m/>
    <s v="Start date in the past"/>
    <n v="424"/>
    <m/>
    <m/>
    <s v="62F022IFH40"/>
    <n v="630.41999999999996"/>
    <n v="1"/>
    <m/>
    <n v="6.9"/>
    <n v="6.9"/>
    <m/>
    <s v="FCT Benjamin"/>
    <d v="2016-06-08T00:00:00"/>
    <s v=""/>
    <x v="0"/>
    <s v="27250822-10"/>
    <n v="2"/>
    <n v="4"/>
    <s v="OUI"/>
    <n v="-21"/>
    <s v="RETARD PASSAGE CDE"/>
    <d v="2016-04-13T00:00:00"/>
    <d v="2016-05-04T00:00:00"/>
    <x v="1"/>
    <s v=""/>
  </r>
  <r>
    <n v="27213104"/>
    <n v="10"/>
    <x v="1"/>
    <d v="2016-04-10T00:00:00"/>
    <d v="2016-04-12T00:00:00"/>
    <n v="3"/>
    <n v="49"/>
    <n v="468"/>
    <s v="8E02JB50CCVBG-C1"/>
    <s v="TE SIEGE 02&quot; API 15000 USINE CND"/>
    <m/>
    <s v="ASTM A182 grF53/F55 + EN.10204_3.2"/>
    <s v="VBG:SABEM2354_A"/>
    <n v="24"/>
    <s v="PC"/>
    <d v="2016-05-31T00:00:00"/>
    <m/>
    <s v="Start date in the past"/>
    <n v="423"/>
    <s v="X"/>
    <s v="Z2"/>
    <s v="8E02JB50CC"/>
    <n v="0.01"/>
    <n v="1"/>
    <m/>
    <n v="2"/>
    <n v="2"/>
    <m/>
    <s v="FCT Thomas"/>
    <d v="2016-05-31T00:00:00"/>
    <s v=""/>
    <x v="1"/>
    <s v="27213104-10"/>
    <n v="4"/>
    <n v="2"/>
    <s v="OUI"/>
    <n v="-43"/>
    <s v="RETARD PASSAGE CDE"/>
    <d v="2016-03-22T00:00:00"/>
    <d v="2016-04-12T00:00:00"/>
    <x v="1"/>
    <s v=""/>
  </r>
  <r>
    <n v="27277380"/>
    <n v="10"/>
    <x v="0"/>
    <d v="2016-05-08T00:00:00"/>
    <d v="2016-06-08T00:00:00"/>
    <m/>
    <n v="56"/>
    <n v="407"/>
    <s v="JT0171035JV"/>
    <s v="JOINT TORIQUE ØINT171 x TOREØ3,5"/>
    <m/>
    <s v="FKM/VITON"/>
    <s v="JV:TAPJ001F_C"/>
    <n v="4"/>
    <s v="PC"/>
    <d v="2016-08-03T00:00:00"/>
    <m/>
    <m/>
    <n v="425"/>
    <m/>
    <m/>
    <m/>
    <n v="1.96"/>
    <n v="1"/>
    <m/>
    <n v="0.1"/>
    <n v="0.1"/>
    <m/>
    <s v="FCT Nathalie"/>
    <d v="2016-08-03T00:00:00"/>
    <s v=""/>
    <x v="3"/>
    <s v="27277380-10"/>
    <n v="0"/>
    <n v="12"/>
    <s v=""/>
    <n v="28"/>
    <s v=""/>
    <d v="2016-05-18T00:00:00"/>
    <d v="2016-06-08T00:00:00"/>
    <x v="4"/>
    <s v=""/>
  </r>
  <r>
    <n v="27278155"/>
    <n v="10"/>
    <x v="0"/>
    <d v="2016-05-08T00:00:00"/>
    <d v="2016-05-09T00:00:00"/>
    <m/>
    <n v="56"/>
    <n v="407"/>
    <s v="JT0152070J3"/>
    <s v="JOINT TORIQUE ØINT151,77 x TOREØ7 R65"/>
    <m/>
    <s v="FKM/VITON GLT AED FR 25/90"/>
    <s v="J3:TAPJ001F_C"/>
    <n v="1"/>
    <s v="PC"/>
    <d v="2016-07-04T00:00:00"/>
    <d v="2016-04-08T00:00:00"/>
    <s v="Plan process according to schedule(08.04.16/24.03.16)"/>
    <n v="425"/>
    <m/>
    <m/>
    <m/>
    <n v="41.19"/>
    <n v="1"/>
    <m/>
    <n v="0.1"/>
    <n v="0.1"/>
    <m/>
    <s v="FCT Nathalie"/>
    <d v="2016-03-25T00:00:00"/>
    <s v="URGENT/REORDO"/>
    <x v="3"/>
    <s v="27278155-10"/>
    <n v="0"/>
    <n v="-7"/>
    <s v=""/>
    <n v="-2"/>
    <s v="RETARD PASSAGE CDE"/>
    <d v="2016-01-08T00:00:00"/>
    <d v="2016-01-29T00:00:00"/>
    <x v="2"/>
    <s v=""/>
  </r>
  <r>
    <n v="27277811"/>
    <n v="10"/>
    <x v="0"/>
    <d v="2016-05-08T00:00:00"/>
    <d v="2016-10-28T00:00:00"/>
    <m/>
    <n v="56"/>
    <n v="407"/>
    <s v="JT0180030JA"/>
    <s v="JOINT TORIQUE ØINT180 x TOREØ3"/>
    <m/>
    <s v="NBR/NITRILE"/>
    <s v="JA:TAPJ001F_C"/>
    <n v="3"/>
    <s v="PC"/>
    <d v="2016-12-23T00:00:00"/>
    <m/>
    <m/>
    <n v="425"/>
    <m/>
    <m/>
    <m/>
    <n v="1.01"/>
    <n v="1"/>
    <m/>
    <n v="0.1"/>
    <n v="0.1"/>
    <m/>
    <s v="FCT Nathalie"/>
    <d v="2016-12-23T00:00:00"/>
    <s v=""/>
    <x v="3"/>
    <s v="27277811-10"/>
    <n v="0"/>
    <n v="32"/>
    <s v=""/>
    <n v="170"/>
    <s v=""/>
    <d v="2016-10-07T00:00:00"/>
    <d v="2016-10-28T00:00:00"/>
    <x v="0"/>
    <s v=""/>
  </r>
  <r>
    <n v="27277381"/>
    <n v="10"/>
    <x v="0"/>
    <d v="2016-05-08T00:00:00"/>
    <d v="2016-07-27T00:00:00"/>
    <m/>
    <n v="56"/>
    <n v="407"/>
    <s v="JT0184070JV"/>
    <s v="JOINT TORIQUE ØINT183,52 x TOREØ7 R70"/>
    <m/>
    <s v="FKM/VITON"/>
    <s v="JV:TAPJ001F_C"/>
    <n v="1"/>
    <s v="PC"/>
    <d v="2016-09-21T00:00:00"/>
    <m/>
    <m/>
    <n v="425"/>
    <m/>
    <m/>
    <m/>
    <n v="7.07"/>
    <n v="1"/>
    <m/>
    <n v="0.1"/>
    <n v="0.1"/>
    <m/>
    <s v="FCT Nathalie"/>
    <d v="2016-09-21T00:00:00"/>
    <s v=""/>
    <x v="3"/>
    <s v="27277381-10"/>
    <n v="0"/>
    <n v="19"/>
    <s v=""/>
    <n v="77"/>
    <s v=""/>
    <d v="2016-07-06T00:00:00"/>
    <d v="2016-07-27T00:00:00"/>
    <x v="0"/>
    <s v=""/>
  </r>
  <r>
    <n v="27277382"/>
    <n v="10"/>
    <x v="0"/>
    <d v="2016-05-08T00:00:00"/>
    <d v="2016-07-27T00:00:00"/>
    <m/>
    <n v="56"/>
    <n v="407"/>
    <s v="JT0203070JV"/>
    <s v="JOINT TORIQUE ØINT202,6 x TOREØ7 R73"/>
    <m/>
    <s v="FKM/VITON"/>
    <s v="JV:TAPJ001F_C"/>
    <n v="1"/>
    <s v="PC"/>
    <d v="2016-09-21T00:00:00"/>
    <m/>
    <m/>
    <n v="425"/>
    <m/>
    <m/>
    <m/>
    <n v="8.6300000000000008"/>
    <n v="1"/>
    <m/>
    <n v="0.1"/>
    <n v="0.1"/>
    <m/>
    <s v="FCT Nathalie"/>
    <d v="2016-09-21T00:00:00"/>
    <s v=""/>
    <x v="3"/>
    <s v="27277382-10"/>
    <n v="0"/>
    <n v="19"/>
    <s v=""/>
    <n v="77"/>
    <s v=""/>
    <d v="2016-07-06T00:00:00"/>
    <d v="2016-07-27T00:00:00"/>
    <x v="0"/>
    <s v=""/>
  </r>
  <r>
    <n v="27277379"/>
    <n v="10"/>
    <x v="0"/>
    <d v="2016-05-08T00:00:00"/>
    <d v="2016-06-08T00:00:00"/>
    <m/>
    <n v="56"/>
    <n v="407"/>
    <s v="JT0133035JV"/>
    <s v="JOINT TORIQUE ØINT132,9 x TOREØ3,5"/>
    <m/>
    <s v="FKM/VITON"/>
    <s v="JV:TAPJ001F_C"/>
    <n v="3"/>
    <s v="PC"/>
    <d v="2016-08-03T00:00:00"/>
    <m/>
    <m/>
    <n v="425"/>
    <m/>
    <m/>
    <m/>
    <n v="2.2799999999999998"/>
    <n v="1"/>
    <m/>
    <n v="0.1"/>
    <n v="0.1"/>
    <m/>
    <s v="FCT Nathalie"/>
    <d v="2016-08-03T00:00:00"/>
    <s v=""/>
    <x v="3"/>
    <s v="27277379-10"/>
    <n v="0"/>
    <n v="12"/>
    <s v=""/>
    <n v="28"/>
    <s v=""/>
    <d v="2016-05-18T00:00:00"/>
    <d v="2016-06-08T00:00:00"/>
    <x v="4"/>
    <s v=""/>
  </r>
  <r>
    <n v="27278154"/>
    <n v="10"/>
    <x v="0"/>
    <d v="2016-05-08T00:00:00"/>
    <d v="2016-06-08T00:00:00"/>
    <m/>
    <n v="56"/>
    <n v="407"/>
    <s v="JT0120035JV"/>
    <s v="JOINT TORIQUE ØINT120,25 x TOREØ3,53"/>
    <m/>
    <s v="FKM/VITON"/>
    <s v="JV:TAPJ001F_C"/>
    <n v="3"/>
    <s v="PC"/>
    <d v="2016-08-03T00:00:00"/>
    <m/>
    <m/>
    <n v="425"/>
    <m/>
    <m/>
    <m/>
    <n v="2.73"/>
    <n v="1"/>
    <m/>
    <n v="0.1"/>
    <n v="0.1"/>
    <m/>
    <s v="FCT Nathalie"/>
    <d v="2016-08-03T00:00:00"/>
    <s v=""/>
    <x v="3"/>
    <s v="27278154-10"/>
    <n v="0"/>
    <n v="12"/>
    <s v=""/>
    <n v="28"/>
    <s v=""/>
    <d v="2016-05-18T00:00:00"/>
    <d v="2016-06-08T00:00:00"/>
    <x v="4"/>
    <s v=""/>
  </r>
  <r>
    <n v="27277810"/>
    <n v="10"/>
    <x v="0"/>
    <d v="2016-05-08T00:00:00"/>
    <d v="2016-10-28T00:00:00"/>
    <m/>
    <n v="56"/>
    <n v="407"/>
    <s v="JT0110040JA"/>
    <s v="JOINT TORIQUE ØINT110 x TOREØ4"/>
    <m/>
    <s v="NBR/NITRILE"/>
    <s v="JA:TAPJ001F_C"/>
    <n v="4"/>
    <s v="PC"/>
    <d v="2016-12-23T00:00:00"/>
    <m/>
    <m/>
    <n v="425"/>
    <m/>
    <m/>
    <s v="N / A"/>
    <n v="0.8"/>
    <n v="1"/>
    <m/>
    <n v="0.1"/>
    <n v="0.1"/>
    <m/>
    <s v="FCT Nathalie"/>
    <d v="2016-12-23T00:00:00"/>
    <s v=""/>
    <x v="3"/>
    <s v="27277810-10"/>
    <n v="0"/>
    <n v="32"/>
    <s v=""/>
    <n v="170"/>
    <s v=""/>
    <d v="2016-10-07T00:00:00"/>
    <d v="2016-10-28T00:00:00"/>
    <x v="0"/>
    <s v=""/>
  </r>
  <r>
    <n v="27278153"/>
    <n v="10"/>
    <x v="0"/>
    <d v="2016-05-08T00:00:00"/>
    <d v="2016-06-13T00:00:00"/>
    <m/>
    <n v="56"/>
    <n v="407"/>
    <s v="JT0098053JN"/>
    <s v="JOINT TORIQUE ØINT97,79 x TOREØ5,33 R47"/>
    <m/>
    <s v="HNBR/ELAST-O-LION 985(-40°C)"/>
    <s v="JN:TAPJ001F_C"/>
    <n v="3"/>
    <s v="PC"/>
    <d v="2016-08-08T00:00:00"/>
    <m/>
    <m/>
    <n v="425"/>
    <m/>
    <m/>
    <s v="N / A"/>
    <n v="21.91"/>
    <n v="1"/>
    <m/>
    <n v="0.1"/>
    <n v="0.1"/>
    <m/>
    <s v="FCT Nathalie"/>
    <d v="2016-08-08T00:00:00"/>
    <s v=""/>
    <x v="3"/>
    <s v="27278153-10"/>
    <n v="0"/>
    <n v="12"/>
    <s v=""/>
    <n v="33"/>
    <s v=""/>
    <d v="2016-05-23T00:00:00"/>
    <d v="2016-06-13T00:00:00"/>
    <x v="4"/>
    <s v=""/>
  </r>
  <r>
    <n v="27278212"/>
    <n v="10"/>
    <x v="0"/>
    <d v="2016-05-08T00:00:00"/>
    <d v="2016-06-13T00:00:00"/>
    <m/>
    <n v="56"/>
    <n v="407"/>
    <s v="JT0095053JN"/>
    <s v="JOINT TORIQUE ØINT94,62 x TOREØ5,33 R46"/>
    <m/>
    <s v="HNBR/ELAST-O-LION 985(-40°C)"/>
    <s v="JN:TAPJ001F_C"/>
    <n v="2"/>
    <s v="PC"/>
    <d v="2016-08-08T00:00:00"/>
    <m/>
    <m/>
    <n v="425"/>
    <m/>
    <m/>
    <s v="N / A"/>
    <n v="22.52"/>
    <n v="1"/>
    <m/>
    <n v="0.1"/>
    <n v="0.1"/>
    <m/>
    <s v="FCT Nathalie"/>
    <d v="2016-08-08T00:00:00"/>
    <s v=""/>
    <x v="3"/>
    <s v="27278212-10"/>
    <n v="0"/>
    <n v="12"/>
    <s v=""/>
    <n v="33"/>
    <s v=""/>
    <d v="2016-05-23T00:00:00"/>
    <d v="2016-06-13T00:00:00"/>
    <x v="4"/>
    <s v=""/>
  </r>
  <r>
    <n v="27277383"/>
    <n v="10"/>
    <x v="0"/>
    <d v="2016-05-08T00:00:00"/>
    <d v="2016-07-27T00:00:00"/>
    <m/>
    <n v="56"/>
    <n v="407"/>
    <s v="JT0746070JV"/>
    <s v="JOINT TORIQUE ØINT:746 x ØTORE:7"/>
    <m/>
    <s v="FKM/VITON"/>
    <s v="JV:SPEC. JV-61A8"/>
    <n v="2"/>
    <s v="PC"/>
    <d v="2016-09-21T00:00:00"/>
    <m/>
    <m/>
    <n v="425"/>
    <m/>
    <s v="Z2"/>
    <m/>
    <m/>
    <n v="1"/>
    <m/>
    <n v="0.1"/>
    <n v="0.1"/>
    <m/>
    <s v="FCT Nathalie"/>
    <d v="2016-09-21T00:00:00"/>
    <s v=""/>
    <x v="3"/>
    <s v="27277383-10"/>
    <n v="0"/>
    <n v="19"/>
    <s v=""/>
    <n v="77"/>
    <s v=""/>
    <d v="2016-07-06T00:00:00"/>
    <d v="2016-07-27T00:00:00"/>
    <x v="0"/>
    <s v=""/>
  </r>
  <r>
    <n v="27277384"/>
    <n v="10"/>
    <x v="0"/>
    <d v="2016-05-08T00:00:00"/>
    <d v="2016-06-03T00:00:00"/>
    <m/>
    <n v="56"/>
    <n v="407"/>
    <s v="JT0875100JA"/>
    <s v="JOINT TORIQUE ØINT875 x TOREØ10"/>
    <m/>
    <s v="NBR/NITRILE"/>
    <s v="JA:TAPJ001F_C"/>
    <n v="2"/>
    <s v="PC"/>
    <d v="2016-07-29T00:00:00"/>
    <m/>
    <m/>
    <n v="425"/>
    <m/>
    <m/>
    <m/>
    <n v="0.74"/>
    <n v="1"/>
    <m/>
    <n v="0.1"/>
    <n v="0.1"/>
    <m/>
    <s v="FCT Nathalie"/>
    <d v="2016-07-29T00:00:00"/>
    <s v=""/>
    <x v="3"/>
    <s v="27277384-10"/>
    <n v="0"/>
    <n v="11"/>
    <s v=""/>
    <n v="23"/>
    <s v=""/>
    <d v="2016-05-13T00:00:00"/>
    <d v="2016-06-03T00:00:00"/>
    <x v="4"/>
    <s v=""/>
  </r>
  <r>
    <n v="27277385"/>
    <n v="10"/>
    <x v="0"/>
    <d v="2016-05-08T00:00:00"/>
    <d v="2016-07-27T00:00:00"/>
    <m/>
    <n v="56"/>
    <n v="407"/>
    <s v="JT1050080JV"/>
    <s v="JOINT TORIQUE ØINT:1050 x ØTORE: 8"/>
    <m/>
    <s v="FKM/VITON"/>
    <s v="JV:SPEC. JV-61A8"/>
    <n v="1"/>
    <s v="PC"/>
    <d v="2016-09-21T00:00:00"/>
    <m/>
    <m/>
    <n v="425"/>
    <m/>
    <s v="Z2"/>
    <m/>
    <m/>
    <n v="1"/>
    <m/>
    <n v="0.1"/>
    <n v="0.1"/>
    <m/>
    <s v="FCT Nathalie"/>
    <d v="2016-09-21T00:00:00"/>
    <s v=""/>
    <x v="3"/>
    <s v="27277385-10"/>
    <n v="0"/>
    <n v="19"/>
    <s v=""/>
    <n v="77"/>
    <s v=""/>
    <d v="2016-07-06T00:00:00"/>
    <d v="2016-07-27T00:00:00"/>
    <x v="0"/>
    <s v=""/>
  </r>
  <r>
    <n v="27277386"/>
    <n v="10"/>
    <x v="0"/>
    <d v="2016-05-08T00:00:00"/>
    <d v="2016-05-30T00:00:00"/>
    <m/>
    <n v="60"/>
    <n v="407"/>
    <s v="JXR0125100JA"/>
    <s v="JOINT AXE TYPE JXR Ø125xØ145x15"/>
    <m/>
    <s v="NBR/NITRILE"/>
    <s v="JA:TAPJ001F_C"/>
    <n v="4"/>
    <s v="PC"/>
    <d v="2016-07-29T00:00:00"/>
    <m/>
    <m/>
    <n v="425"/>
    <m/>
    <m/>
    <m/>
    <n v="116.93"/>
    <n v="1"/>
    <m/>
    <n v="0.1"/>
    <n v="0.1"/>
    <m/>
    <s v="FCT Nathalie"/>
    <d v="2016-07-29T00:00:00"/>
    <s v=""/>
    <x v="3"/>
    <s v="27277386-10"/>
    <n v="0"/>
    <n v="11"/>
    <s v=""/>
    <n v="19"/>
    <s v=""/>
    <d v="2016-05-09T00:00:00"/>
    <d v="2016-05-30T00:00:00"/>
    <x v="2"/>
    <s v=""/>
  </r>
  <r>
    <n v="27277387"/>
    <n v="10"/>
    <x v="0"/>
    <d v="2016-05-08T00:00:00"/>
    <d v="2016-07-22T00:00:00"/>
    <m/>
    <n v="42"/>
    <n v="469"/>
    <s v="MR040M0450AUM000"/>
    <s v="REDUCTEUR MASTERGEAR M16 Ø40"/>
    <m/>
    <m/>
    <m/>
    <n v="1"/>
    <s v="PC"/>
    <d v="2016-09-02T00:00:00"/>
    <m/>
    <m/>
    <n v="425"/>
    <m/>
    <m/>
    <m/>
    <s v=" 1.359,64"/>
    <n v="1"/>
    <m/>
    <n v="0.1"/>
    <n v="0.1"/>
    <m/>
    <s v="FCT Nathalie"/>
    <d v="2016-09-02T00:00:00"/>
    <s v=""/>
    <x v="1"/>
    <s v="27277387-10"/>
    <n v="0"/>
    <n v="16"/>
    <s v=""/>
    <n v="72"/>
    <s v=""/>
    <d v="2016-07-01T00:00:00"/>
    <d v="2016-07-22T00:00:00"/>
    <x v="0"/>
    <s v=""/>
  </r>
  <r>
    <n v="27279314"/>
    <n v="10"/>
    <x v="0"/>
    <d v="2016-05-09T00:00:00"/>
    <d v="2016-07-15T00:00:00"/>
    <m/>
    <n v="42"/>
    <n v="469"/>
    <s v="MR049Z0450AUM000"/>
    <s v="REDUCTEUR MASTERGEAR M16 Ø49"/>
    <m/>
    <m/>
    <m/>
    <n v="2"/>
    <s v="PC"/>
    <d v="2016-08-26T00:00:00"/>
    <m/>
    <m/>
    <n v="425"/>
    <m/>
    <m/>
    <m/>
    <s v=" 1.359,64"/>
    <n v="1"/>
    <m/>
    <n v="0.1"/>
    <n v="0.1"/>
    <m/>
    <s v="FCT Nathalie"/>
    <d v="2016-08-26T00:00:00"/>
    <s v=""/>
    <x v="1"/>
    <s v="27279314-10"/>
    <n v="0"/>
    <n v="15"/>
    <s v=""/>
    <n v="65"/>
    <s v=""/>
    <d v="2016-06-24T00:00:00"/>
    <d v="2016-07-15T00:00:00"/>
    <x v="0"/>
    <s v=""/>
  </r>
  <r>
    <n v="27280001"/>
    <n v="10"/>
    <x v="0"/>
    <d v="2016-05-09T00:00:00"/>
    <d v="2016-08-03T00:00:00"/>
    <m/>
    <n v="42"/>
    <n v="469"/>
    <s v="MR059V0450AUM000"/>
    <s v="REDUCTEUR MASTERGEAR M16 Ø59"/>
    <m/>
    <m/>
    <m/>
    <n v="4"/>
    <s v="PC"/>
    <d v="2016-09-14T00:00:00"/>
    <m/>
    <m/>
    <n v="425"/>
    <m/>
    <m/>
    <m/>
    <s v=" 1.359,64"/>
    <n v="1"/>
    <m/>
    <n v="0.1"/>
    <n v="0.1"/>
    <m/>
    <s v="FCT Nathalie"/>
    <d v="2016-09-14T00:00:00"/>
    <s v=""/>
    <x v="1"/>
    <s v="27280001-10"/>
    <n v="0"/>
    <n v="18"/>
    <s v=""/>
    <n v="84"/>
    <s v=""/>
    <d v="2016-07-13T00:00:00"/>
    <d v="2016-08-03T00:00:00"/>
    <x v="0"/>
    <s v=""/>
  </r>
  <r>
    <n v="27277391"/>
    <n v="10"/>
    <x v="0"/>
    <d v="2016-05-08T00:00:00"/>
    <d v="2016-07-21T00:00:00"/>
    <m/>
    <n v="42"/>
    <n v="469"/>
    <s v="MR064M0660AUM000"/>
    <s v="REDUCTEUR MASTERGEAR M20 Ø64"/>
    <m/>
    <m/>
    <m/>
    <n v="1"/>
    <s v="PC"/>
    <d v="2016-09-01T00:00:00"/>
    <m/>
    <m/>
    <n v="425"/>
    <m/>
    <m/>
    <m/>
    <s v=" 2.652,96"/>
    <n v="1"/>
    <m/>
    <n v="0.1"/>
    <n v="0.1"/>
    <m/>
    <s v="FCT Nathalie"/>
    <d v="2016-09-01T00:00:00"/>
    <s v=""/>
    <x v="1"/>
    <s v="27277391-10"/>
    <n v="0"/>
    <n v="16"/>
    <s v=""/>
    <n v="71"/>
    <s v=""/>
    <d v="2016-06-30T00:00:00"/>
    <d v="2016-07-21T00:00:00"/>
    <x v="0"/>
    <s v=""/>
  </r>
  <r>
    <n v="27277392"/>
    <n v="10"/>
    <x v="0"/>
    <d v="2016-05-08T00:00:00"/>
    <d v="2016-07-08T00:00:00"/>
    <m/>
    <n v="70"/>
    <n v="469"/>
    <s v="MR074I1080AUM31"/>
    <s v="REDUCTEUR MASTERGEAR M30 Ø74"/>
    <m/>
    <m/>
    <m/>
    <n v="1"/>
    <s v="PC"/>
    <d v="2016-09-16T00:00:00"/>
    <m/>
    <m/>
    <n v="425"/>
    <m/>
    <m/>
    <m/>
    <s v=" 3.758,36"/>
    <n v="1"/>
    <m/>
    <n v="0.1"/>
    <n v="0.1"/>
    <m/>
    <s v="FCT Nathalie"/>
    <d v="2016-09-16T00:00:00"/>
    <s v=""/>
    <x v="1"/>
    <s v="27277392-10"/>
    <n v="0"/>
    <n v="18"/>
    <s v=""/>
    <n v="58"/>
    <s v=""/>
    <d v="2016-06-17T00:00:00"/>
    <d v="2016-07-08T00:00:00"/>
    <x v="0"/>
    <s v=""/>
  </r>
  <r>
    <n v="27277394"/>
    <n v="10"/>
    <x v="0"/>
    <d v="2016-05-08T00:00:00"/>
    <d v="2016-06-27T00:00:00"/>
    <m/>
    <n v="42"/>
    <n v="469"/>
    <s v="MR092D1080AEMM32"/>
    <s v="REDUCTEUR MASTERGEAR M30 Ø92"/>
    <m/>
    <m/>
    <m/>
    <n v="1"/>
    <s v="PC"/>
    <d v="2016-08-08T00:00:00"/>
    <m/>
    <m/>
    <n v="425"/>
    <m/>
    <m/>
    <s v="TW092A"/>
    <n v="718.51"/>
    <n v="1"/>
    <m/>
    <n v="0.1"/>
    <n v="0.1"/>
    <m/>
    <s v="FCT Nathalie"/>
    <d v="2016-08-08T00:00:00"/>
    <s v=""/>
    <x v="1"/>
    <s v="27277394-10"/>
    <n v="0"/>
    <n v="12"/>
    <s v=""/>
    <n v="47"/>
    <s v=""/>
    <d v="2016-06-06T00:00:00"/>
    <d v="2016-06-27T00:00:00"/>
    <x v="0"/>
    <s v=""/>
  </r>
  <r>
    <n v="27278134"/>
    <n v="10"/>
    <x v="0"/>
    <d v="2016-05-08T00:00:00"/>
    <d v="2016-06-24T00:00:00"/>
    <m/>
    <n v="84"/>
    <n v="407"/>
    <s v="JLT0725075PGYE1"/>
    <s v="JOINT A LEVRES JLT Ø725 xØ740 x 21"/>
    <m/>
    <s v="PTFE + 15% GR"/>
    <s v="PG:(NO SPEC)_"/>
    <n v="2"/>
    <s v="PC"/>
    <d v="2016-09-16T00:00:00"/>
    <m/>
    <m/>
    <n v="425"/>
    <m/>
    <m/>
    <m/>
    <n v="579.09"/>
    <n v="1"/>
    <m/>
    <n v="0.1"/>
    <n v="0.1"/>
    <m/>
    <s v="FCT Nathalie"/>
    <d v="2016-09-16T00:00:00"/>
    <s v=""/>
    <x v="3"/>
    <s v="27278134-10"/>
    <n v="0"/>
    <n v="18"/>
    <s v=""/>
    <n v="44"/>
    <s v=""/>
    <d v="2016-06-03T00:00:00"/>
    <d v="2016-06-24T00:00:00"/>
    <x v="0"/>
    <s v=""/>
  </r>
  <r>
    <n v="27277807"/>
    <n v="10"/>
    <x v="0"/>
    <d v="2016-05-08T00:00:00"/>
    <d v="2016-06-10T00:00:00"/>
    <m/>
    <n v="42"/>
    <n v="407"/>
    <s v="JPS001402044GG"/>
    <s v="JOINT PLAT SPIRALE 1/2&quot; 300"/>
    <m/>
    <s v="GRAPHITE + INOX 316/316L"/>
    <s v="GG:SABEM2273_B"/>
    <n v="2"/>
    <s v="PC"/>
    <d v="2016-07-22T00:00:00"/>
    <m/>
    <m/>
    <n v="425"/>
    <m/>
    <m/>
    <m/>
    <n v="0.6"/>
    <n v="1"/>
    <m/>
    <n v="0.1"/>
    <n v="0.1"/>
    <m/>
    <s v="FCT Nathalie"/>
    <d v="2016-07-22T00:00:00"/>
    <s v=""/>
    <x v="3"/>
    <s v="27277807-10"/>
    <n v="0"/>
    <n v="10"/>
    <s v=""/>
    <n v="30"/>
    <s v=""/>
    <d v="2016-05-20T00:00:00"/>
    <d v="2016-06-10T00:00:00"/>
    <x v="4"/>
    <s v=""/>
  </r>
  <r>
    <n v="27280051"/>
    <n v="10"/>
    <x v="0"/>
    <d v="2016-05-09T00:00:00"/>
    <d v="2016-07-20T00:00:00"/>
    <m/>
    <n v="42"/>
    <n v="407"/>
    <s v="JPS002702044GG"/>
    <s v="JOINT PLAT SPIRALE 1&quot; 150 RF"/>
    <m/>
    <s v="GRAPHITE + INOX 316/316L"/>
    <s v="GG:SABEM2273_B"/>
    <n v="36"/>
    <s v="PC"/>
    <d v="2016-08-31T00:00:00"/>
    <m/>
    <m/>
    <n v="425"/>
    <m/>
    <m/>
    <m/>
    <n v="2.2599999999999998"/>
    <n v="1"/>
    <m/>
    <n v="0.1"/>
    <n v="0.1"/>
    <m/>
    <s v="FCT Nathalie"/>
    <d v="2016-08-31T00:00:00"/>
    <s v=""/>
    <x v="3"/>
    <s v="27280051-10"/>
    <n v="0"/>
    <n v="16"/>
    <s v=""/>
    <n v="70"/>
    <s v=""/>
    <d v="2016-06-29T00:00:00"/>
    <d v="2016-07-20T00:00:00"/>
    <x v="0"/>
    <s v=""/>
  </r>
  <r>
    <n v="27277808"/>
    <n v="10"/>
    <x v="0"/>
    <d v="2016-05-08T00:00:00"/>
    <d v="2016-08-02T00:00:00"/>
    <m/>
    <n v="56"/>
    <n v="407"/>
    <s v="JS06200QE"/>
    <s v="INSERT SIEGE 6&quot; 600"/>
    <s v=" &quot;JOINT DE SIEGE 06&quot;&quot; 1500                                               &quot; SELON PLAN : JS06200"/>
    <s v="DEVLON V"/>
    <s v="QE:"/>
    <n v="2"/>
    <s v="PC"/>
    <d v="2016-09-27T00:00:00"/>
    <m/>
    <m/>
    <n v="425"/>
    <m/>
    <m/>
    <s v="JS06200"/>
    <n v="8.8000000000000007"/>
    <n v="1"/>
    <m/>
    <n v="0.1"/>
    <n v="0.1"/>
    <m/>
    <s v="FCT Nathalie"/>
    <d v="2016-09-27T00:00:00"/>
    <s v=""/>
    <x v="3"/>
    <s v="27277808-10"/>
    <n v="0"/>
    <n v="19"/>
    <s v=""/>
    <n v="83"/>
    <s v=""/>
    <d v="2016-07-12T00:00:00"/>
    <d v="2016-08-02T00:00:00"/>
    <x v="0"/>
    <s v=""/>
  </r>
  <r>
    <n v="27278140"/>
    <n v="10"/>
    <x v="0"/>
    <d v="2016-05-08T00:00:00"/>
    <d v="2016-05-09T00:00:00"/>
    <m/>
    <n v="56"/>
    <n v="407"/>
    <s v="JSD06508QW"/>
    <s v="INSERT SIEGE 06&quot; 1500 Ø169 x Ø181 x 12"/>
    <m/>
    <s v="PEEK + 15% PTFE"/>
    <s v="QW:(NO SPEC)_"/>
    <n v="1"/>
    <s v="PC"/>
    <d v="2016-07-04T00:00:00"/>
    <d v="2016-07-13T00:00:00"/>
    <s v="Plan process according to schedule(13.07.16/29.06.16)"/>
    <n v="425"/>
    <m/>
    <m/>
    <s v="JSD06508"/>
    <n v="184.37"/>
    <n v="1"/>
    <m/>
    <n v="0.1"/>
    <n v="0.1"/>
    <m/>
    <s v="FCT Nathalie"/>
    <d v="2016-07-04T00:00:00"/>
    <s v=""/>
    <x v="3"/>
    <s v="27278140-10"/>
    <n v="0"/>
    <n v="7"/>
    <s v=""/>
    <n v="-2"/>
    <s v="RETARD PASSAGE CDE"/>
    <d v="2016-04-18T00:00:00"/>
    <d v="2016-05-09T00:00:00"/>
    <x v="2"/>
    <s v=""/>
  </r>
  <r>
    <n v="27278141"/>
    <n v="10"/>
    <x v="0"/>
    <d v="2016-05-08T00:00:00"/>
    <d v="2016-05-09T00:00:00"/>
    <m/>
    <n v="56"/>
    <n v="407"/>
    <s v="JSD06509QW"/>
    <s v="INSERT SIEGE 06&quot; 1500 Ø162 x Ø172 x 10"/>
    <m/>
    <s v="PEEK + 15% PTFE"/>
    <s v="QW:(NO SPEC)_"/>
    <n v="1"/>
    <s v="PC"/>
    <d v="2016-07-04T00:00:00"/>
    <d v="2016-07-13T00:00:00"/>
    <s v="Plan process according to schedule(13.07.16/29.06.16)"/>
    <n v="425"/>
    <m/>
    <m/>
    <s v="JSD06509"/>
    <n v="124.33"/>
    <n v="1"/>
    <m/>
    <n v="0.1"/>
    <n v="0.1"/>
    <m/>
    <s v="FCT Nathalie"/>
    <d v="2016-07-04T00:00:00"/>
    <s v=""/>
    <x v="3"/>
    <s v="27278141-10"/>
    <n v="0"/>
    <n v="7"/>
    <s v=""/>
    <n v="-2"/>
    <s v="RETARD PASSAGE CDE"/>
    <d v="2016-04-18T00:00:00"/>
    <d v="2016-05-09T00:00:00"/>
    <x v="2"/>
    <s v=""/>
  </r>
  <r>
    <n v="27280345"/>
    <n v="10"/>
    <x v="0"/>
    <d v="2016-05-10T00:00:00"/>
    <d v="2016-07-13T00:00:00"/>
    <m/>
    <n v="56"/>
    <n v="407"/>
    <s v="JSD08200QW"/>
    <s v="INSERT SIEGE 08&quot; 600 Ø215,6 xØ224,6 x 10"/>
    <m/>
    <s v="PEEK + 15% PTFE"/>
    <s v="QW:(NO SPEC)_"/>
    <n v="2"/>
    <s v="PC"/>
    <d v="2016-09-07T00:00:00"/>
    <m/>
    <m/>
    <n v="422"/>
    <m/>
    <m/>
    <s v="JSD08200"/>
    <n v="131.97999999999999"/>
    <n v="1"/>
    <m/>
    <n v="0.1"/>
    <n v="0.1"/>
    <m/>
    <s v="FCT Carole"/>
    <d v="2016-09-07T00:00:00"/>
    <s v=""/>
    <x v="3"/>
    <s v="27280345-10"/>
    <n v="0"/>
    <n v="17"/>
    <s v=""/>
    <n v="63"/>
    <s v=""/>
    <d v="2016-06-22T00:00:00"/>
    <d v="2016-07-13T00:00:00"/>
    <x v="0"/>
    <s v=""/>
  </r>
  <r>
    <n v="27279351"/>
    <n v="10"/>
    <x v="0"/>
    <d v="2016-05-09T00:00:00"/>
    <d v="2016-06-09T00:00:00"/>
    <m/>
    <n v="56"/>
    <n v="407"/>
    <s v="JSD10100QW"/>
    <s v="INSERT SIEGE 10&quot; 300 Ø268 xØ278 x 12"/>
    <m/>
    <s v="PEEK + 15% PTFE"/>
    <s v="QW:(NO SPEC)_"/>
    <n v="25"/>
    <s v="PC"/>
    <d v="2016-08-04T00:00:00"/>
    <m/>
    <m/>
    <n v="425"/>
    <m/>
    <m/>
    <s v="JSD10100"/>
    <n v="102.14"/>
    <n v="1"/>
    <m/>
    <n v="0.1"/>
    <n v="0.1"/>
    <m/>
    <s v="FCT Nathalie"/>
    <d v="2016-08-04T00:00:00"/>
    <s v=""/>
    <x v="3"/>
    <s v="27279351-10"/>
    <n v="0"/>
    <n v="12"/>
    <s v=""/>
    <n v="29"/>
    <s v=""/>
    <d v="2016-05-19T00:00:00"/>
    <d v="2016-06-09T00:00:00"/>
    <x v="4"/>
    <s v=""/>
  </r>
  <r>
    <n v="27280052"/>
    <n v="10"/>
    <x v="0"/>
    <d v="2016-05-09T00:00:00"/>
    <d v="2016-08-05T00:00:00"/>
    <m/>
    <n v="56"/>
    <n v="407"/>
    <s v="JSD12402QW"/>
    <s v="INSERT SIEGE 12&quot; 900 Ø321 x Ø334 x 13"/>
    <m/>
    <s v="PEEK + 15% PTFE"/>
    <s v="QW:(NO SPEC)_"/>
    <n v="5"/>
    <s v="PC"/>
    <d v="2016-09-30T00:00:00"/>
    <m/>
    <m/>
    <n v="425"/>
    <m/>
    <m/>
    <s v="JSD12402"/>
    <n v="134.41999999999999"/>
    <n v="1"/>
    <m/>
    <n v="0.1"/>
    <n v="0.1"/>
    <m/>
    <s v="FCT Nathalie"/>
    <d v="2016-09-30T00:00:00"/>
    <s v=""/>
    <x v="3"/>
    <s v="27280052-10"/>
    <n v="0"/>
    <n v="20"/>
    <s v=""/>
    <n v="86"/>
    <s v=""/>
    <d v="2016-07-15T00:00:00"/>
    <d v="2016-08-05T00:00:00"/>
    <x v="0"/>
    <s v=""/>
  </r>
  <r>
    <n v="27278147"/>
    <n v="10"/>
    <x v="0"/>
    <d v="2016-05-08T00:00:00"/>
    <d v="2016-06-14T00:00:00"/>
    <m/>
    <n v="56"/>
    <n v="407"/>
    <s v="JSD18200QW"/>
    <s v="INSERT SIEGE 18&quot; 600 Ø461 xØ472 x 13"/>
    <m/>
    <s v="PEEK + 15% PTFE"/>
    <s v="QW:(NO SPEC)_"/>
    <n v="5"/>
    <s v="PC"/>
    <d v="2016-08-09T00:00:00"/>
    <m/>
    <m/>
    <n v="425"/>
    <m/>
    <s v="Z2"/>
    <s v="JSD18200"/>
    <m/>
    <n v="1"/>
    <m/>
    <n v="0.1"/>
    <n v="0.1"/>
    <m/>
    <s v="FCT Nathalie"/>
    <d v="2016-08-09T00:00:00"/>
    <s v=""/>
    <x v="3"/>
    <s v="27278147-10"/>
    <n v="0"/>
    <n v="12"/>
    <s v=""/>
    <n v="34"/>
    <s v=""/>
    <d v="2016-05-24T00:00:00"/>
    <d v="2016-06-14T00:00:00"/>
    <x v="4"/>
    <s v=""/>
  </r>
  <r>
    <n v="27278148"/>
    <n v="10"/>
    <x v="0"/>
    <d v="2016-05-08T00:00:00"/>
    <d v="2016-07-18T00:00:00"/>
    <m/>
    <n v="56"/>
    <n v="407"/>
    <s v="JSD20200QW"/>
    <s v="INSERT DE SIEGE 20&quot; 600 Ø515xØ525x14"/>
    <m/>
    <s v="PEEK + 15% PTFE"/>
    <s v="QW:(NO SPEC)_"/>
    <n v="3"/>
    <s v="PC"/>
    <d v="2016-09-12T00:00:00"/>
    <m/>
    <m/>
    <n v="425"/>
    <m/>
    <m/>
    <s v="JSD20200"/>
    <n v="756.25"/>
    <n v="1"/>
    <m/>
    <n v="0.1"/>
    <n v="0.1"/>
    <m/>
    <s v="FCT Nathalie"/>
    <d v="2016-09-12T00:00:00"/>
    <s v=""/>
    <x v="3"/>
    <s v="27278148-10"/>
    <n v="0"/>
    <n v="17"/>
    <s v=""/>
    <n v="68"/>
    <s v=""/>
    <d v="2016-06-27T00:00:00"/>
    <d v="2016-07-18T00:00:00"/>
    <x v="0"/>
    <s v=""/>
  </r>
  <r>
    <n v="27280319"/>
    <n v="10"/>
    <x v="0"/>
    <d v="2016-05-10T00:00:00"/>
    <d v="2016-07-20T00:00:00"/>
    <m/>
    <n v="56"/>
    <n v="407"/>
    <s v="JT0009027J3"/>
    <s v="JOINT TORIQUE ØINT8,9 x TOREØ2,7 R08"/>
    <m/>
    <s v="FKM/VITON GLT AED FR 25/90"/>
    <s v="J3:TAPJ001F_C"/>
    <n v="25"/>
    <s v="PC"/>
    <d v="2016-09-14T00:00:00"/>
    <m/>
    <m/>
    <n v="425"/>
    <m/>
    <m/>
    <m/>
    <n v="28.98"/>
    <n v="1"/>
    <m/>
    <n v="0.1"/>
    <n v="0.1"/>
    <m/>
    <s v="FCT Nathalie"/>
    <d v="2016-09-14T00:00:00"/>
    <s v=""/>
    <x v="3"/>
    <s v="27280319-10"/>
    <n v="0"/>
    <n v="18"/>
    <s v=""/>
    <n v="70"/>
    <s v=""/>
    <d v="2016-06-29T00:00:00"/>
    <d v="2016-07-20T00:00:00"/>
    <x v="0"/>
    <s v=""/>
  </r>
  <r>
    <n v="27277377"/>
    <n v="10"/>
    <x v="0"/>
    <d v="2016-05-08T00:00:00"/>
    <d v="2016-06-08T00:00:00"/>
    <m/>
    <n v="56"/>
    <n v="407"/>
    <s v="JT0018027JV"/>
    <s v="JOINT TORIQUE ØINT18,4 x TOREØ2,7 R14"/>
    <m/>
    <s v="FKM/VITON"/>
    <s v="JV:TAPJ001F_C"/>
    <n v="2"/>
    <s v="PC"/>
    <d v="2016-08-03T00:00:00"/>
    <m/>
    <m/>
    <n v="425"/>
    <m/>
    <m/>
    <m/>
    <n v="0.39"/>
    <n v="1"/>
    <m/>
    <n v="0.1"/>
    <n v="0.1"/>
    <m/>
    <s v="FCT Nathalie"/>
    <d v="2016-08-03T00:00:00"/>
    <s v=""/>
    <x v="3"/>
    <s v="27277377-10"/>
    <n v="0"/>
    <n v="12"/>
    <s v=""/>
    <n v="28"/>
    <s v=""/>
    <d v="2016-05-18T00:00:00"/>
    <d v="2016-06-08T00:00:00"/>
    <x v="4"/>
    <s v=""/>
  </r>
  <r>
    <n v="27278151"/>
    <n v="10"/>
    <x v="0"/>
    <d v="2016-05-08T00:00:00"/>
    <d v="2016-07-27T00:00:00"/>
    <m/>
    <n v="56"/>
    <n v="407"/>
    <s v="JT0018036JV"/>
    <s v="JOINT TORIQUE ØINT18,3 x TOREØ3,6 R15"/>
    <m/>
    <s v="FKM/VITON"/>
    <s v="JV:TAPJ001F_C"/>
    <n v="7"/>
    <s v="PC"/>
    <d v="2016-09-21T00:00:00"/>
    <m/>
    <m/>
    <n v="425"/>
    <m/>
    <m/>
    <m/>
    <n v="0.49"/>
    <n v="1"/>
    <m/>
    <n v="0.1"/>
    <n v="0.1"/>
    <m/>
    <s v="FCT Nathalie"/>
    <d v="2016-09-21T00:00:00"/>
    <s v=""/>
    <x v="3"/>
    <s v="27278151-10"/>
    <n v="0"/>
    <n v="19"/>
    <s v=""/>
    <n v="77"/>
    <s v=""/>
    <d v="2016-07-06T00:00:00"/>
    <d v="2016-07-27T00:00:00"/>
    <x v="0"/>
    <s v=""/>
  </r>
  <r>
    <n v="27277809"/>
    <n v="10"/>
    <x v="0"/>
    <d v="2016-05-08T00:00:00"/>
    <d v="2016-07-12T00:00:00"/>
    <m/>
    <n v="56"/>
    <n v="407"/>
    <s v="JT0029036JV"/>
    <s v="JOINT TORIQUE ØINT29,3 x TOREØ3,6 R22"/>
    <m/>
    <s v="FKM/VITON"/>
    <s v="JV:TAPJ001F_C"/>
    <n v="3"/>
    <s v="PC"/>
    <d v="2016-09-06T00:00:00"/>
    <m/>
    <m/>
    <n v="425"/>
    <m/>
    <m/>
    <s v="N / A"/>
    <n v="2.17"/>
    <n v="1"/>
    <m/>
    <n v="0.1"/>
    <n v="0.1"/>
    <m/>
    <s v="FCT Nathalie"/>
    <d v="2016-09-06T00:00:00"/>
    <s v=""/>
    <x v="3"/>
    <s v="27277809-10"/>
    <n v="0"/>
    <n v="16"/>
    <s v=""/>
    <n v="62"/>
    <s v=""/>
    <d v="2016-06-21T00:00:00"/>
    <d v="2016-07-12T00:00:00"/>
    <x v="0"/>
    <s v=""/>
  </r>
  <r>
    <n v="27277378"/>
    <n v="10"/>
    <x v="0"/>
    <d v="2016-05-08T00:00:00"/>
    <d v="2016-06-08T00:00:00"/>
    <m/>
    <n v="56"/>
    <n v="407"/>
    <s v="JT0031036JV"/>
    <s v="JOINT TORIQUE ØINT30,8 x TOREØ3,6 R23"/>
    <m/>
    <s v="FKM/VITON"/>
    <s v="JV:TAPJ001F_C"/>
    <n v="1"/>
    <s v="PC"/>
    <d v="2016-08-03T00:00:00"/>
    <m/>
    <m/>
    <n v="425"/>
    <m/>
    <m/>
    <s v="N / A"/>
    <n v="0.54"/>
    <n v="1"/>
    <m/>
    <n v="0.1"/>
    <n v="0.1"/>
    <m/>
    <s v="FCT Nathalie"/>
    <d v="2016-08-03T00:00:00"/>
    <s v=""/>
    <x v="3"/>
    <s v="27277378-10"/>
    <n v="0"/>
    <n v="12"/>
    <s v=""/>
    <n v="28"/>
    <s v=""/>
    <d v="2016-05-18T00:00:00"/>
    <d v="2016-06-08T00:00:00"/>
    <x v="4"/>
    <s v=""/>
  </r>
  <r>
    <n v="27278265"/>
    <n v="10"/>
    <x v="0"/>
    <d v="2016-05-08T00:00:00"/>
    <d v="2016-07-06T00:00:00"/>
    <m/>
    <n v="35"/>
    <n v="407"/>
    <s v="PA07525105AA"/>
    <s v="PALIER Ø75 xØ80 x105"/>
    <m/>
    <s v="ACIER AU CARBONE/ CARBON STEEL"/>
    <s v="AA:STD C.S_NO REQT"/>
    <n v="4"/>
    <s v="PC"/>
    <d v="2016-08-10T00:00:00"/>
    <m/>
    <m/>
    <n v="425"/>
    <m/>
    <m/>
    <m/>
    <n v="10.66"/>
    <n v="1"/>
    <m/>
    <n v="0.1"/>
    <n v="0.1"/>
    <m/>
    <s v="FCT Nathalie"/>
    <d v="2016-08-10T00:00:00"/>
    <s v=""/>
    <x v="3"/>
    <s v="27278265-10"/>
    <n v="0"/>
    <n v="13"/>
    <s v=""/>
    <n v="56"/>
    <s v=""/>
    <d v="2016-06-15T00:00:00"/>
    <d v="2016-07-06T00:00:00"/>
    <x v="0"/>
    <s v=""/>
  </r>
  <r>
    <n v="27278227"/>
    <n v="10"/>
    <x v="0"/>
    <d v="2016-05-08T00:00:00"/>
    <d v="2016-07-13T00:00:00"/>
    <m/>
    <n v="35"/>
    <n v="407"/>
    <s v="PA08025025YF"/>
    <s v="PALIER Ø80 xØ85 x 25"/>
    <m/>
    <s v="ASTM B446/B564 gr. N 06625"/>
    <s v="YF:SABEM1896_G"/>
    <n v="4"/>
    <s v="PC"/>
    <d v="2016-08-17T00:00:00"/>
    <m/>
    <m/>
    <n v="425"/>
    <m/>
    <m/>
    <m/>
    <n v="71.33"/>
    <n v="1"/>
    <m/>
    <n v="0.1"/>
    <n v="0.1"/>
    <m/>
    <s v="FCT Nathalie"/>
    <d v="2016-08-17T00:00:00"/>
    <s v=""/>
    <x v="3"/>
    <s v="27278227-10"/>
    <n v="0"/>
    <n v="14"/>
    <s v=""/>
    <n v="63"/>
    <s v=""/>
    <d v="2016-06-22T00:00:00"/>
    <d v="2016-07-13T00:00:00"/>
    <x v="0"/>
    <s v=""/>
  </r>
  <r>
    <n v="27278164"/>
    <n v="10"/>
    <x v="0"/>
    <d v="2016-05-08T00:00:00"/>
    <d v="2016-08-05T00:00:00"/>
    <m/>
    <n v="35"/>
    <n v="407"/>
    <s v="PA08525020II"/>
    <s v="PALIER Ø85 xØ90 x20"/>
    <m/>
    <s v="STD STAINLESS STEEL (316 type mini)"/>
    <s v="II:NO FCT REQT_ -"/>
    <n v="1"/>
    <s v="PC"/>
    <d v="2016-09-09T00:00:00"/>
    <m/>
    <m/>
    <n v="425"/>
    <m/>
    <m/>
    <m/>
    <n v="26.72"/>
    <n v="1"/>
    <m/>
    <n v="0.1"/>
    <n v="0.1"/>
    <m/>
    <s v="FCT Nathalie"/>
    <d v="2016-09-09T00:00:00"/>
    <s v=""/>
    <x v="3"/>
    <s v="27278164-10"/>
    <n v="0"/>
    <n v="17"/>
    <s v=""/>
    <n v="86"/>
    <s v=""/>
    <d v="2016-07-15T00:00:00"/>
    <d v="2016-08-05T00:00:00"/>
    <x v="0"/>
    <s v=""/>
  </r>
  <r>
    <n v="27277835"/>
    <n v="10"/>
    <x v="0"/>
    <d v="2016-05-08T00:00:00"/>
    <d v="2016-06-30T00:00:00"/>
    <m/>
    <n v="35"/>
    <n v="407"/>
    <s v="PA08525030YF"/>
    <s v="PALIER Ø85 xØ90 x30"/>
    <m/>
    <s v="ASTM B446/B564 gr. N 06625"/>
    <s v="YF:SABEM1896_G"/>
    <n v="12"/>
    <s v="PC"/>
    <d v="2016-08-04T00:00:00"/>
    <m/>
    <m/>
    <n v="425"/>
    <m/>
    <m/>
    <m/>
    <n v="74.52"/>
    <n v="1"/>
    <m/>
    <n v="0.1"/>
    <n v="0.1"/>
    <m/>
    <s v="FCT Nathalie"/>
    <d v="2016-08-04T00:00:00"/>
    <s v=""/>
    <x v="3"/>
    <s v="27277835-10"/>
    <n v="0"/>
    <n v="12"/>
    <s v=""/>
    <n v="50"/>
    <s v=""/>
    <d v="2016-06-09T00:00:00"/>
    <d v="2016-06-30T00:00:00"/>
    <x v="0"/>
    <s v=""/>
  </r>
  <r>
    <n v="27277836"/>
    <n v="10"/>
    <x v="0"/>
    <d v="2016-05-08T00:00:00"/>
    <d v="2016-06-08T00:00:00"/>
    <m/>
    <n v="35"/>
    <n v="407"/>
    <s v="PA09025015YF"/>
    <s v="PALIER Ø90 xØ95 x 15"/>
    <m/>
    <s v="ASTM B446/B564 gr. N 06625"/>
    <s v="YF:SABEM1896_G"/>
    <n v="6"/>
    <s v="PC"/>
    <d v="2016-07-13T00:00:00"/>
    <m/>
    <m/>
    <n v="425"/>
    <m/>
    <m/>
    <m/>
    <n v="72.47"/>
    <n v="1"/>
    <m/>
    <n v="0.1"/>
    <n v="0.1"/>
    <m/>
    <s v="FCT Nathalie"/>
    <d v="2016-07-13T00:00:00"/>
    <s v=""/>
    <x v="3"/>
    <s v="27277836-10"/>
    <n v="0"/>
    <n v="9"/>
    <s v=""/>
    <n v="28"/>
    <s v=""/>
    <d v="2016-05-18T00:00:00"/>
    <d v="2016-06-08T00:00:00"/>
    <x v="4"/>
    <s v=""/>
  </r>
  <r>
    <n v="27277837"/>
    <n v="10"/>
    <x v="0"/>
    <d v="2016-05-08T00:00:00"/>
    <d v="2016-06-24T00:00:00"/>
    <m/>
    <n v="35"/>
    <n v="407"/>
    <s v="PA09025050YF"/>
    <s v="PALIER Ø90x Ø95x 50"/>
    <m/>
    <s v="ASTM B446/B564 gr. N 06625"/>
    <s v="YF:SABEM1896_G"/>
    <n v="1"/>
    <s v="PC"/>
    <d v="2016-07-29T00:00:00"/>
    <m/>
    <m/>
    <n v="425"/>
    <m/>
    <m/>
    <m/>
    <n v="72.959999999999994"/>
    <n v="1"/>
    <m/>
    <n v="0.1"/>
    <n v="0.1"/>
    <m/>
    <s v="FCT Nathalie"/>
    <d v="2016-07-29T00:00:00"/>
    <s v=""/>
    <x v="3"/>
    <s v="27277837-10"/>
    <n v="0"/>
    <n v="11"/>
    <s v=""/>
    <n v="44"/>
    <s v=""/>
    <d v="2016-06-03T00:00:00"/>
    <d v="2016-06-24T00:00:00"/>
    <x v="0"/>
    <s v=""/>
  </r>
  <r>
    <n v="27267872"/>
    <n v="10"/>
    <x v="0"/>
    <d v="2016-05-03T00:00:00"/>
    <d v="2016-06-02T00:00:00"/>
    <m/>
    <n v="35"/>
    <n v="407"/>
    <s v="PA10025150AA"/>
    <s v="PALIER Ø100 xØ105 x 150"/>
    <m/>
    <s v="Acier au Carbone / Carbon Steel"/>
    <s v="AA:STD C.S_NO REQT"/>
    <n v="8"/>
    <s v="PC"/>
    <d v="2016-07-07T00:00:00"/>
    <m/>
    <m/>
    <n v="423"/>
    <s v="X"/>
    <m/>
    <m/>
    <n v="9.68"/>
    <n v="1"/>
    <m/>
    <n v="0.1"/>
    <n v="0.1"/>
    <m/>
    <s v="FNC 16-500 B"/>
    <d v="2016-07-07T00:00:00"/>
    <s v=""/>
    <x v="3"/>
    <s v="27267872-10"/>
    <n v="1"/>
    <n v="8"/>
    <s v=""/>
    <n v="22"/>
    <s v=""/>
    <d v="2016-05-12T00:00:00"/>
    <d v="2016-06-02T00:00:00"/>
    <x v="4"/>
    <s v="FNC"/>
  </r>
  <r>
    <n v="27277841"/>
    <n v="10"/>
    <x v="0"/>
    <d v="2016-05-08T00:00:00"/>
    <d v="2016-06-08T00:00:00"/>
    <m/>
    <n v="35"/>
    <n v="407"/>
    <s v="PA10525040YF"/>
    <s v="PALIER Ø105 xØ110x40"/>
    <m/>
    <s v="ASTM B446/B564 gr. N 06625"/>
    <s v="YF:SABEM1896_G"/>
    <n v="12"/>
    <s v="PC"/>
    <d v="2016-07-13T00:00:00"/>
    <m/>
    <m/>
    <n v="425"/>
    <m/>
    <s v="Z2"/>
    <m/>
    <n v="0.01"/>
    <n v="1"/>
    <m/>
    <n v="0.1"/>
    <n v="0.1"/>
    <m/>
    <s v="FCT Nathalie"/>
    <d v="2016-07-13T00:00:00"/>
    <s v=""/>
    <x v="3"/>
    <s v="27277841-10"/>
    <n v="0"/>
    <n v="9"/>
    <s v=""/>
    <n v="28"/>
    <s v=""/>
    <d v="2016-05-18T00:00:00"/>
    <d v="2016-06-08T00:00:00"/>
    <x v="4"/>
    <s v=""/>
  </r>
  <r>
    <n v="27278267"/>
    <n v="10"/>
    <x v="0"/>
    <d v="2016-05-08T00:00:00"/>
    <d v="2016-06-24T00:00:00"/>
    <m/>
    <n v="35"/>
    <n v="407"/>
    <s v="PA12525035AA"/>
    <s v="PALIER Ø125 xØ130 x35"/>
    <m/>
    <s v="ACIER AU CARBONE/ CARBON STEEL"/>
    <s v="AA:STD C.S_NO REQT"/>
    <n v="2"/>
    <s v="PC"/>
    <d v="2016-07-29T00:00:00"/>
    <m/>
    <m/>
    <n v="425"/>
    <m/>
    <m/>
    <m/>
    <n v="8.59"/>
    <n v="1"/>
    <m/>
    <n v="0.1"/>
    <n v="0.1"/>
    <m/>
    <s v="FCT Nathalie"/>
    <d v="2016-07-29T00:00:00"/>
    <s v=""/>
    <x v="3"/>
    <s v="27278267-10"/>
    <n v="0"/>
    <n v="11"/>
    <s v=""/>
    <n v="44"/>
    <s v=""/>
    <d v="2016-06-03T00:00:00"/>
    <d v="2016-06-24T00:00:00"/>
    <x v="0"/>
    <s v=""/>
  </r>
  <r>
    <n v="27280255"/>
    <n v="10"/>
    <x v="0"/>
    <d v="2016-05-10T00:00:00"/>
    <d v="2016-08-12T00:00:00"/>
    <m/>
    <n v="35"/>
    <n v="407"/>
    <s v="PA16025035II"/>
    <s v="PALIER Ø160 xØ165 x35"/>
    <m/>
    <s v="STD STAINLESS STEEL (316 type mini)"/>
    <s v="II:NO FCT REQT_ -"/>
    <n v="2"/>
    <s v="PC"/>
    <d v="2016-09-19T00:00:00"/>
    <m/>
    <m/>
    <n v="425"/>
    <m/>
    <m/>
    <m/>
    <n v="43.33"/>
    <n v="1"/>
    <m/>
    <n v="0.1"/>
    <n v="0.1"/>
    <m/>
    <s v="FCT Nathalie"/>
    <d v="2016-09-19T00:00:00"/>
    <s v=""/>
    <x v="3"/>
    <s v="27280255-10"/>
    <n v="0"/>
    <n v="18"/>
    <s v=""/>
    <n v="93"/>
    <s v=""/>
    <d v="2016-07-25T00:00:00"/>
    <d v="2016-08-15T00:00:00"/>
    <x v="0"/>
    <s v=""/>
  </r>
  <r>
    <n v="27278269"/>
    <n v="10"/>
    <x v="0"/>
    <d v="2016-05-08T00:00:00"/>
    <d v="2016-07-29T00:00:00"/>
    <m/>
    <n v="45"/>
    <n v="407"/>
    <s v="PA18025110AA"/>
    <s v=" PALIER Ø180 xØ185 x110"/>
    <m/>
    <s v="ACIER AU CARBONE/ CARBON STEEL"/>
    <s v="AA:STD C.S_NO REQT"/>
    <n v="4"/>
    <s v="PC"/>
    <d v="2016-09-12T00:00:00"/>
    <m/>
    <m/>
    <n v="425"/>
    <m/>
    <m/>
    <m/>
    <n v="27.18"/>
    <n v="1"/>
    <m/>
    <n v="0.1"/>
    <n v="0.1"/>
    <m/>
    <s v="FCT Nathalie"/>
    <d v="2016-09-12T00:00:00"/>
    <s v=""/>
    <x v="3"/>
    <s v="27278269-10"/>
    <n v="0"/>
    <n v="17"/>
    <s v=""/>
    <n v="79"/>
    <s v=""/>
    <d v="2016-07-08T00:00:00"/>
    <d v="2016-07-29T00:00:00"/>
    <x v="0"/>
    <s v=""/>
  </r>
  <r>
    <n v="27277842"/>
    <n v="10"/>
    <x v="0"/>
    <d v="2016-05-08T00:00:00"/>
    <d v="2016-08-05T00:00:00"/>
    <m/>
    <n v="35"/>
    <n v="407"/>
    <s v="PA19025025II"/>
    <s v="PALIER Ø190 x Ø195 x 25"/>
    <m/>
    <s v="STD STAINLESS STEEL (316 type mini)"/>
    <s v="II:NO FCT REQT_ -"/>
    <n v="2"/>
    <s v="PC"/>
    <d v="2016-09-09T00:00:00"/>
    <m/>
    <m/>
    <n v="425"/>
    <m/>
    <m/>
    <m/>
    <n v="35.880000000000003"/>
    <n v="1"/>
    <m/>
    <n v="0.46899999999999997"/>
    <n v="0.46899999999999997"/>
    <m/>
    <s v="FCT Nathalie"/>
    <d v="2016-09-09T00:00:00"/>
    <s v=""/>
    <x v="3"/>
    <s v="27277842-10"/>
    <n v="0"/>
    <n v="17"/>
    <s v=""/>
    <n v="86"/>
    <s v=""/>
    <d v="2016-07-15T00:00:00"/>
    <d v="2016-08-05T00:00:00"/>
    <x v="0"/>
    <s v=""/>
  </r>
  <r>
    <n v="27224554"/>
    <n v="10"/>
    <x v="0"/>
    <d v="2016-04-14T00:00:00"/>
    <d v="2016-04-14T00:00:00"/>
    <m/>
    <n v="35"/>
    <n v="407"/>
    <s v="PA20015040AA"/>
    <s v="PALIER Ø200 xØ203 x40"/>
    <m/>
    <s v="ACIER AU CARBONE/ CARBON STEEL"/>
    <s v="AA:STD C.S_NO REQT"/>
    <n v="2"/>
    <s v="PC"/>
    <d v="2016-05-19T00:00:00"/>
    <m/>
    <s v="Cancel process"/>
    <n v="423"/>
    <m/>
    <s v="Z2"/>
    <m/>
    <n v="0.01"/>
    <n v="1"/>
    <m/>
    <n v="0.1"/>
    <n v="0.1"/>
    <m/>
    <s v="FNC 16-355 C"/>
    <d v="2016-05-19T00:00:00"/>
    <s v=""/>
    <x v="3"/>
    <s v="27224554-10"/>
    <n v="3"/>
    <n v="1"/>
    <s v=""/>
    <n v="-27"/>
    <s v="RETARD PASSAGE CDE"/>
    <d v="2016-03-24T00:00:00"/>
    <d v="2016-04-14T00:00:00"/>
    <x v="2"/>
    <s v="FNC"/>
  </r>
  <r>
    <n v="27277843"/>
    <n v="10"/>
    <x v="0"/>
    <d v="2016-05-08T00:00:00"/>
    <d v="2016-06-29T00:00:00"/>
    <m/>
    <n v="35"/>
    <n v="407"/>
    <s v="PA20025020YF"/>
    <s v="PALIER Ø200xØ205X20"/>
    <m/>
    <s v="ASTM B446/B564 gr. N 06625"/>
    <s v="YF:SABEM1896_G"/>
    <n v="2"/>
    <s v="PC"/>
    <d v="2016-08-03T00:00:00"/>
    <m/>
    <m/>
    <n v="425"/>
    <m/>
    <m/>
    <m/>
    <n v="196.8"/>
    <n v="1"/>
    <m/>
    <n v="0.1"/>
    <n v="0.1"/>
    <m/>
    <s v="FCT Nathalie"/>
    <d v="2016-08-03T00:00:00"/>
    <s v=""/>
    <x v="3"/>
    <s v="27277843-10"/>
    <n v="0"/>
    <n v="12"/>
    <s v=""/>
    <n v="49"/>
    <s v=""/>
    <d v="2016-06-08T00:00:00"/>
    <d v="2016-06-29T00:00:00"/>
    <x v="0"/>
    <s v=""/>
  </r>
  <r>
    <n v="27277844"/>
    <n v="10"/>
    <x v="0"/>
    <d v="2016-05-08T00:00:00"/>
    <d v="2016-06-29T00:00:00"/>
    <m/>
    <n v="35"/>
    <n v="407"/>
    <s v="PA24025190YF"/>
    <s v="PALIER Ø240 xØ245 x190"/>
    <m/>
    <s v="ASTM B446/B564 gr. N 06625"/>
    <s v="YF:SABEM1896_G"/>
    <n v="4"/>
    <s v="PC"/>
    <d v="2016-08-03T00:00:00"/>
    <m/>
    <m/>
    <n v="425"/>
    <m/>
    <s v="Z2"/>
    <m/>
    <n v="0.01"/>
    <n v="1"/>
    <m/>
    <n v="0.1"/>
    <n v="0.1"/>
    <m/>
    <s v="FCT Nathalie"/>
    <d v="2016-08-03T00:00:00"/>
    <s v=""/>
    <x v="3"/>
    <s v="27277844-10"/>
    <n v="0"/>
    <n v="12"/>
    <s v=""/>
    <n v="49"/>
    <s v=""/>
    <d v="2016-06-08T00:00:00"/>
    <d v="2016-06-29T00:00:00"/>
    <x v="0"/>
    <s v=""/>
  </r>
  <r>
    <n v="27277845"/>
    <n v="10"/>
    <x v="0"/>
    <d v="2016-05-08T00:00:00"/>
    <d v="2016-12-23T00:00:00"/>
    <m/>
    <n v="42"/>
    <n v="407"/>
    <s v="RCB09506018"/>
    <s v="ROULEMENT A BILLES 60X 80X16"/>
    <m/>
    <m/>
    <m/>
    <n v="4"/>
    <s v="PC"/>
    <d v="2017-02-03T00:00:00"/>
    <m/>
    <m/>
    <n v="425"/>
    <m/>
    <m/>
    <s v="RCB09506018"/>
    <n v="23.77"/>
    <n v="1"/>
    <m/>
    <n v="0.1"/>
    <n v="0.1"/>
    <m/>
    <s v="FCT Nathalie"/>
    <d v="2017-02-03T00:00:00"/>
    <s v=""/>
    <x v="3"/>
    <s v="27277845-10"/>
    <n v="0"/>
    <n v="38"/>
    <s v=""/>
    <n v="226"/>
    <s v=""/>
    <d v="2016-12-02T00:00:00"/>
    <d v="2016-12-23T00:00:00"/>
    <x v="0"/>
    <s v=""/>
  </r>
  <r>
    <n v="27251305"/>
    <n v="10"/>
    <x v="1"/>
    <d v="2016-04-24T00:00:00"/>
    <d v="2016-05-17T00:00:00"/>
    <m/>
    <n v="21"/>
    <n v="407"/>
    <s v="RE00400501YE"/>
    <s v="RESSORT Ø3,8 HC4,5 C0.23"/>
    <m/>
    <s v="UNS R30003 (ELGILOY®/PHYNOX®/CONICHROME®/2.4711"/>
    <s v="YE:NACE MR.01.75_L"/>
    <n v="62"/>
    <s v="PC"/>
    <d v="2016-06-07T00:00:00"/>
    <m/>
    <m/>
    <n v="425"/>
    <m/>
    <s v="Z2"/>
    <s v=" R0520305"/>
    <m/>
    <n v="1"/>
    <m/>
    <n v="0.1"/>
    <n v="0.1"/>
    <m/>
    <s v="FCT Nathalie"/>
    <d v="2016-06-07T00:00:00"/>
    <s v=""/>
    <x v="3"/>
    <s v="27251305-10"/>
    <n v="2"/>
    <n v="3"/>
    <s v=""/>
    <n v="6"/>
    <s v=""/>
    <d v="2016-04-26T00:00:00"/>
    <d v="2016-05-17T00:00:00"/>
    <x v="3"/>
    <s v=""/>
  </r>
  <r>
    <n v="27251306"/>
    <n v="10"/>
    <x v="1"/>
    <d v="2016-04-24T00:00:00"/>
    <d v="2016-05-20T00:00:00"/>
    <m/>
    <n v="21"/>
    <n v="407"/>
    <s v="RE00401205YF"/>
    <s v=" RESSORT Ø4 HC12 C05"/>
    <m/>
    <s v="ASTM B446/B564 gr. N 06625"/>
    <s v="YF:SABEM1896_G"/>
    <n v="50"/>
    <s v="PC"/>
    <d v="2016-06-10T00:00:00"/>
    <m/>
    <m/>
    <n v="425"/>
    <m/>
    <m/>
    <m/>
    <n v="0.53"/>
    <n v="1"/>
    <m/>
    <n v="0.1"/>
    <n v="0.1"/>
    <m/>
    <s v="FCT Nathalie"/>
    <d v="2016-06-10T00:00:00"/>
    <s v=""/>
    <x v="3"/>
    <s v="27251306-10"/>
    <n v="2"/>
    <n v="4"/>
    <s v=""/>
    <n v="9"/>
    <s v=""/>
    <d v="2016-04-29T00:00:00"/>
    <d v="2016-05-20T00:00:00"/>
    <x v="3"/>
    <s v=""/>
  </r>
  <r>
    <n v="27257714"/>
    <n v="10"/>
    <x v="1"/>
    <d v="2016-04-28T00:00:00"/>
    <d v="2016-06-01T00:00:00"/>
    <m/>
    <n v="21"/>
    <n v="407"/>
    <s v="RE00601107YB"/>
    <s v="RESSORT Ø6 HC11 C07"/>
    <m/>
    <s v="Alloy X750/ UNS N07750"/>
    <s v="YB:SABEM1900_C"/>
    <s v="  1.088"/>
    <s v="PC"/>
    <d v="2016-06-22T00:00:00"/>
    <m/>
    <m/>
    <n v="425"/>
    <m/>
    <m/>
    <s v=" R051."/>
    <n v="0.44"/>
    <n v="1"/>
    <m/>
    <n v="0.1"/>
    <n v="0.1"/>
    <m/>
    <s v="FCT Nathalie"/>
    <d v="2016-06-22T00:00:00"/>
    <s v=""/>
    <x v="3"/>
    <s v="27257714-10"/>
    <n v="1"/>
    <n v="6"/>
    <s v=""/>
    <n v="21"/>
    <s v=""/>
    <d v="2016-05-11T00:00:00"/>
    <d v="2016-06-01T00:00:00"/>
    <x v="5"/>
    <s v=""/>
  </r>
  <r>
    <n v="27279365"/>
    <n v="10"/>
    <x v="0"/>
    <d v="2016-05-09T00:00:00"/>
    <d v="2016-05-09T00:00:00"/>
    <m/>
    <n v="42"/>
    <n v="469"/>
    <s v="MR160D2000AUMM42"/>
    <s v="REDUCTEUR MASTERGEAR M40 Ø160"/>
    <m/>
    <m/>
    <m/>
    <n v="1"/>
    <s v="PC"/>
    <d v="2016-06-20T00:00:00"/>
    <d v="2016-06-15T00:00:00"/>
    <s v="Plan process according to schedule(15.06.16/01.06.16)"/>
    <n v="425"/>
    <m/>
    <m/>
    <m/>
    <s v=" 7.295,64"/>
    <n v="1"/>
    <m/>
    <n v="0.1"/>
    <n v="0.1"/>
    <m/>
    <s v="FCT Nathalie"/>
    <d v="2016-06-01T00:00:00"/>
    <s v="URGENT/REORDO"/>
    <x v="1"/>
    <s v="27279365-10"/>
    <n v="0"/>
    <n v="3"/>
    <s v=""/>
    <n v="-2"/>
    <s v="RETARD PASSAGE CDE"/>
    <d v="2016-03-30T00:00:00"/>
    <d v="2016-04-20T00:00:00"/>
    <x v="2"/>
    <s v=""/>
  </r>
  <r>
    <n v="27277814"/>
    <n v="10"/>
    <x v="0"/>
    <d v="2016-05-08T00:00:00"/>
    <d v="2016-05-09T00:00:00"/>
    <m/>
    <n v="56"/>
    <n v="412"/>
    <s v="MT03AA50IQT2000"/>
    <s v="DOUILLE ROTORK IQT2000"/>
    <m/>
    <s v="Acier au Carbone / Carbon Steel"/>
    <s v="AA:STD C.S_NO REQT"/>
    <n v="6"/>
    <s v="PC"/>
    <d v="2016-07-04T00:00:00"/>
    <d v="2016-05-06T00:00:00"/>
    <s v="Plan process according to schedule(06.05.16/21.04.16)"/>
    <n v="422"/>
    <m/>
    <m/>
    <m/>
    <m/>
    <n v="1"/>
    <m/>
    <n v="1.2"/>
    <n v="1.2"/>
    <m/>
    <s v="FCT Carole"/>
    <d v="2016-04-22T00:00:00"/>
    <s v="URGENT/REORDO"/>
    <x v="6"/>
    <s v="27277814-10"/>
    <n v="0"/>
    <n v="-3"/>
    <s v=""/>
    <n v="-2"/>
    <s v="RETARD PASSAGE CDE"/>
    <d v="2016-02-05T00:00:00"/>
    <d v="2016-02-26T00:00:00"/>
    <x v="2"/>
    <s v=""/>
  </r>
  <r>
    <n v="27277815"/>
    <n v="10"/>
    <x v="0"/>
    <d v="2016-05-08T00:00:00"/>
    <d v="2016-05-09T00:00:00"/>
    <m/>
    <n v="56"/>
    <n v="407"/>
    <s v="MT03AA50IW11"/>
    <s v="MOYEU ROTORK"/>
    <m/>
    <m/>
    <m/>
    <n v="1"/>
    <s v="PC"/>
    <d v="2016-07-04T00:00:00"/>
    <d v="2016-04-19T00:00:00"/>
    <s v="Plan process according to schedule(19.04.16/05.04.16)"/>
    <n v="425"/>
    <m/>
    <m/>
    <m/>
    <m/>
    <n v="1"/>
    <m/>
    <n v="0.1"/>
    <n v="0.1"/>
    <m/>
    <s v="FCT Nathalie"/>
    <d v="2016-04-05T00:00:00"/>
    <s v="URGENT/REORDO"/>
    <x v="3"/>
    <s v="27277815-10"/>
    <n v="0"/>
    <n v="-6"/>
    <s v=""/>
    <n v="-2"/>
    <s v="RETARD PASSAGE CDE"/>
    <d v="2016-01-19T00:00:00"/>
    <d v="2016-02-09T00:00:00"/>
    <x v="2"/>
    <s v=""/>
  </r>
  <r>
    <n v="27277816"/>
    <n v="10"/>
    <x v="0"/>
    <d v="2016-05-08T00:00:00"/>
    <d v="2016-05-09T00:00:00"/>
    <m/>
    <n v="56"/>
    <n v="407"/>
    <s v="MT03AA50IW5R"/>
    <s v="DOUILLE ADAPTATION ROTORK"/>
    <m/>
    <m/>
    <m/>
    <n v="2"/>
    <s v="PC"/>
    <d v="2016-07-04T00:00:00"/>
    <d v="2016-05-25T00:00:00"/>
    <s v="Plan process according to schedule(25.05.16/25.05.16)"/>
    <n v="425"/>
    <m/>
    <m/>
    <s v="MT03AA50IW5R"/>
    <n v="1.0900000000000001"/>
    <n v="1"/>
    <m/>
    <n v="0.1"/>
    <n v="0.1"/>
    <m/>
    <s v="FCT Nathalie"/>
    <d v="2016-05-11T00:00:00"/>
    <s v="URGENT/REORDO"/>
    <x v="3"/>
    <s v="27277816-10"/>
    <n v="0"/>
    <n v="0"/>
    <s v=""/>
    <n v="-2"/>
    <s v="RETARD PASSAGE CDE"/>
    <d v="2016-02-24T00:00:00"/>
    <d v="2016-03-16T00:00:00"/>
    <x v="2"/>
    <s v=""/>
  </r>
  <r>
    <n v="27277397"/>
    <n v="10"/>
    <x v="0"/>
    <d v="2016-05-08T00:00:00"/>
    <d v="2016-05-09T00:00:00"/>
    <n v="3"/>
    <n v="35"/>
    <n v="405"/>
    <s v="MT03BA50IW10R145"/>
    <s v="DOUILLE ROTORK USINE IW10R"/>
    <m/>
    <s v="Acier au Carbone / Carbon Steel"/>
    <m/>
    <n v="18"/>
    <s v="PC"/>
    <d v="2016-06-13T00:00:00"/>
    <m/>
    <s v="Start date in the past"/>
    <n v="422"/>
    <m/>
    <s v="Z2"/>
    <s v="MT03BA50IW10R145"/>
    <m/>
    <n v="1"/>
    <m/>
    <n v="0.1"/>
    <n v="0.1"/>
    <m/>
    <s v="FCT Carole"/>
    <d v="2016-06-13T00:00:00"/>
    <s v=""/>
    <x v="0"/>
    <s v="27277397-10"/>
    <n v="0"/>
    <n v="4"/>
    <s v="OUI"/>
    <n v="-16"/>
    <s v="RETARD PASSAGE CDE"/>
    <d v="2016-04-18T00:00:00"/>
    <d v="2016-05-09T00:00:00"/>
    <x v="2"/>
    <s v=""/>
  </r>
  <r>
    <n v="27277398"/>
    <n v="10"/>
    <x v="0"/>
    <d v="2016-05-08T00:00:00"/>
    <d v="2016-05-25T00:00:00"/>
    <n v="3"/>
    <n v="21"/>
    <n v="405"/>
    <s v="MT03BA50IW5R59"/>
    <s v="MOYEU USINE IW5R59 USINE"/>
    <m/>
    <s v="Acier au Carbone / Carbon Steel"/>
    <s v="AA:STD C.S_NO REQT"/>
    <n v="2"/>
    <s v="PC"/>
    <d v="2016-06-15T00:00:00"/>
    <m/>
    <m/>
    <n v="422"/>
    <m/>
    <s v="Z2"/>
    <s v="MT03BA50IW5R59"/>
    <m/>
    <n v="1"/>
    <m/>
    <n v="7"/>
    <n v="7"/>
    <m/>
    <s v="FCT Carole"/>
    <d v="2016-06-15T00:00:00"/>
    <s v=""/>
    <x v="0"/>
    <s v="27277398-10"/>
    <n v="0"/>
    <n v="5"/>
    <s v="OUI"/>
    <n v="0"/>
    <s v="RETARD PASSAGE CDE"/>
    <d v="2016-05-04T00:00:00"/>
    <d v="2016-05-25T00:00:00"/>
    <x v="2"/>
    <s v=""/>
  </r>
  <r>
    <n v="27279172"/>
    <n v="10"/>
    <x v="0"/>
    <d v="2016-05-09T00:00:00"/>
    <d v="2016-05-09T00:00:00"/>
    <n v="3"/>
    <n v="35"/>
    <n v="405"/>
    <s v="MT03BA50IW8R104"/>
    <s v="DOUILLE ROTORK USINE IW8R"/>
    <m/>
    <s v="ACIER"/>
    <s v="AA:STD C.S_NO REQT"/>
    <n v="1"/>
    <s v="PC"/>
    <d v="2016-06-13T00:00:00"/>
    <d v="2016-06-16T00:00:00"/>
    <s v="Plan process according to schedule(16.06.16/02.06.16)"/>
    <n v="422"/>
    <m/>
    <s v="Z2"/>
    <s v="MT03BA50IW8R104"/>
    <m/>
    <n v="1"/>
    <m/>
    <n v="40"/>
    <n v="40"/>
    <m/>
    <s v="FCT Carole"/>
    <d v="2016-06-13T00:00:00"/>
    <s v=""/>
    <x v="0"/>
    <s v="27279172-10"/>
    <n v="0"/>
    <n v="4"/>
    <s v="OUI"/>
    <n v="-16"/>
    <s v="RETARD PASSAGE CDE"/>
    <d v="2016-04-18T00:00:00"/>
    <d v="2016-05-09T00:00:00"/>
    <x v="2"/>
    <s v=""/>
  </r>
  <r>
    <n v="27277401"/>
    <n v="10"/>
    <x v="0"/>
    <d v="2016-05-08T00:00:00"/>
    <d v="2016-06-23T00:00:00"/>
    <m/>
    <n v="42"/>
    <n v="469"/>
    <s v="MV500M300II"/>
    <s v="VOLANT MASTERGEAR Ø50 ØTIGE29,98"/>
    <m/>
    <s v="STD STAINLESS STEEL (316 type mini)"/>
    <s v="II:NO FCT REQT_ -"/>
    <n v="2"/>
    <s v="PC"/>
    <d v="2016-08-04T00:00:00"/>
    <m/>
    <m/>
    <n v="425"/>
    <m/>
    <m/>
    <m/>
    <n v="141.31"/>
    <n v="1"/>
    <m/>
    <n v="0.1"/>
    <n v="0.1"/>
    <m/>
    <s v="FCT Nathalie"/>
    <d v="2016-08-04T00:00:00"/>
    <s v=""/>
    <x v="1"/>
    <s v="27277401-10"/>
    <n v="0"/>
    <n v="12"/>
    <s v=""/>
    <n v="43"/>
    <s v=""/>
    <d v="2016-06-02T00:00:00"/>
    <d v="2016-06-23T00:00:00"/>
    <x v="0"/>
    <s v=""/>
  </r>
  <r>
    <n v="27277403"/>
    <n v="10"/>
    <x v="0"/>
    <d v="2016-05-08T00:00:00"/>
    <d v="2016-08-05T00:00:00"/>
    <m/>
    <n v="42"/>
    <n v="469"/>
    <s v="MV650M200II"/>
    <s v="VOLANT MASTERGEAR Ø650 ØTIGE19,98"/>
    <m/>
    <s v="STD STAINLESS STEEL (316 type mini)"/>
    <s v="II:NO FCT REQT_ -"/>
    <n v="1"/>
    <s v="PC"/>
    <d v="2016-09-16T00:00:00"/>
    <m/>
    <m/>
    <n v="425"/>
    <m/>
    <m/>
    <m/>
    <n v="127.12"/>
    <n v="1"/>
    <m/>
    <n v="0.1"/>
    <n v="0.1"/>
    <m/>
    <s v="FCT Nathalie"/>
    <d v="2016-09-16T00:00:00"/>
    <s v=""/>
    <x v="1"/>
    <s v="27277403-10"/>
    <n v="0"/>
    <n v="18"/>
    <s v=""/>
    <n v="86"/>
    <s v=""/>
    <d v="2016-07-15T00:00:00"/>
    <d v="2016-08-05T00:00:00"/>
    <x v="0"/>
    <s v=""/>
  </r>
  <r>
    <n v="27279332"/>
    <n v="10"/>
    <x v="0"/>
    <d v="2016-05-09T00:00:00"/>
    <d v="2016-07-15T00:00:00"/>
    <m/>
    <n v="42"/>
    <n v="469"/>
    <s v="MV700M300II"/>
    <s v="VOLANT MASTERGEAR R28 Ø29,98"/>
    <m/>
    <s v="STD STAINLESS STEEL (316 type mini)"/>
    <s v="II:NO FCT REQT_ -"/>
    <n v="1"/>
    <s v="PC"/>
    <d v="2016-08-26T00:00:00"/>
    <m/>
    <m/>
    <n v="425"/>
    <m/>
    <m/>
    <m/>
    <n v="152.22"/>
    <n v="1"/>
    <m/>
    <n v="1"/>
    <n v="1"/>
    <m/>
    <s v="FCT Nathalie"/>
    <d v="2016-08-26T00:00:00"/>
    <s v=""/>
    <x v="1"/>
    <s v="27279332-10"/>
    <n v="0"/>
    <n v="15"/>
    <s v=""/>
    <n v="65"/>
    <s v=""/>
    <d v="2016-06-24T00:00:00"/>
    <d v="2016-07-15T00:00:00"/>
    <x v="0"/>
    <s v=""/>
  </r>
  <r>
    <n v="27278160"/>
    <n v="10"/>
    <x v="0"/>
    <d v="2016-05-08T00:00:00"/>
    <d v="2016-07-06T00:00:00"/>
    <m/>
    <n v="35"/>
    <n v="407"/>
    <s v="PA02515008AA"/>
    <s v="Palier Ø 25 x Ø 28 x 8"/>
    <m/>
    <s v="Acier au Carbone / Carbon Steel"/>
    <s v="AA:STD C.S_NO REQT"/>
    <n v="2"/>
    <s v="PC"/>
    <d v="2016-08-10T00:00:00"/>
    <m/>
    <m/>
    <n v="425"/>
    <m/>
    <m/>
    <m/>
    <n v="1.3"/>
    <n v="1"/>
    <m/>
    <n v="1"/>
    <n v="1"/>
    <m/>
    <s v="FCT Nathalie"/>
    <d v="2016-08-10T00:00:00"/>
    <s v=""/>
    <x v="3"/>
    <s v="27278160-10"/>
    <n v="0"/>
    <n v="13"/>
    <s v=""/>
    <n v="56"/>
    <s v=""/>
    <d v="2016-06-15T00:00:00"/>
    <d v="2016-07-06T00:00:00"/>
    <x v="0"/>
    <s v=""/>
  </r>
  <r>
    <n v="27277823"/>
    <n v="10"/>
    <x v="0"/>
    <d v="2016-05-08T00:00:00"/>
    <d v="2016-06-22T00:00:00"/>
    <m/>
    <n v="35"/>
    <n v="407"/>
    <s v="PA04025010AA"/>
    <s v="PALIER Ø40 x Ø45 x 10"/>
    <m/>
    <s v="Acier au Carbone / Carbon Steel"/>
    <s v="AA:STD C.S_NO REQT"/>
    <n v="2"/>
    <s v="PC"/>
    <d v="2016-07-27T00:00:00"/>
    <m/>
    <m/>
    <n v="425"/>
    <m/>
    <m/>
    <m/>
    <n v="3.96"/>
    <n v="1"/>
    <m/>
    <n v="0.1"/>
    <n v="0.1"/>
    <m/>
    <s v="FCT Nathalie"/>
    <d v="2016-07-27T00:00:00"/>
    <s v=""/>
    <x v="3"/>
    <s v="27277823-10"/>
    <n v="0"/>
    <n v="11"/>
    <s v=""/>
    <n v="42"/>
    <s v=""/>
    <d v="2016-06-01T00:00:00"/>
    <d v="2016-06-22T00:00:00"/>
    <x v="0"/>
    <s v=""/>
  </r>
  <r>
    <n v="27277826"/>
    <n v="10"/>
    <x v="0"/>
    <d v="2016-05-08T00:00:00"/>
    <d v="2016-06-10T00:00:00"/>
    <m/>
    <n v="35"/>
    <n v="407"/>
    <s v="PA04225015YF"/>
    <s v="PALIER Ø42 xØ47 x15"/>
    <m/>
    <s v="ASTM B446/B564 gr. N 06625"/>
    <s v="YF:SABEM1896_G"/>
    <n v="2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7826-10"/>
    <n v="0"/>
    <n v="9"/>
    <s v=""/>
    <n v="30"/>
    <s v=""/>
    <d v="2016-05-20T00:00:00"/>
    <d v="2016-06-10T00:00:00"/>
    <x v="4"/>
    <s v=""/>
  </r>
  <r>
    <n v="27280283"/>
    <n v="10"/>
    <x v="0"/>
    <d v="2016-05-10T00:00:00"/>
    <d v="2016-07-18T00:00:00"/>
    <m/>
    <n v="35"/>
    <n v="407"/>
    <s v="PA05025010YF"/>
    <s v="PALIER Ø50 xØ55 x 10"/>
    <m/>
    <s v="ASTM B446/B564 gr. N 06625"/>
    <s v="YF:SABEM1896_G"/>
    <n v="9"/>
    <s v="PC"/>
    <d v="2016-08-22T00:00:00"/>
    <m/>
    <m/>
    <n v="425"/>
    <m/>
    <m/>
    <m/>
    <n v="132.47999999999999"/>
    <n v="1"/>
    <m/>
    <n v="0.1"/>
    <n v="0.1"/>
    <m/>
    <s v="FCT Nathalie"/>
    <d v="2016-08-22T00:00:00"/>
    <s v=""/>
    <x v="3"/>
    <s v="27280283-10"/>
    <n v="0"/>
    <n v="14"/>
    <s v=""/>
    <n v="68"/>
    <s v=""/>
    <d v="2016-06-27T00:00:00"/>
    <d v="2016-07-18T00:00:00"/>
    <x v="0"/>
    <s v=""/>
  </r>
  <r>
    <n v="27280352"/>
    <n v="10"/>
    <x v="0"/>
    <d v="2016-05-10T00:00:00"/>
    <d v="2016-05-26T00:00:00"/>
    <m/>
    <n v="35"/>
    <n v="407"/>
    <s v="PA05025080II"/>
    <s v="PALIER Ø50 xØ55 x80"/>
    <m/>
    <s v="STD STAINLESS STEEL (316 type mini)"/>
    <s v="II:NO FCT REQT_ -"/>
    <n v="12"/>
    <s v="PC"/>
    <d v="2016-06-30T00:00:00"/>
    <m/>
    <m/>
    <n v="425"/>
    <m/>
    <s v="Z2"/>
    <m/>
    <m/>
    <n v="1"/>
    <m/>
    <n v="0.1"/>
    <n v="0.1"/>
    <m/>
    <s v="FCT Nathalie"/>
    <d v="2016-06-30T00:00:00"/>
    <s v=""/>
    <x v="3"/>
    <s v="27280352-10"/>
    <n v="0"/>
    <n v="7"/>
    <s v=""/>
    <n v="15"/>
    <s v=""/>
    <d v="2016-05-05T00:00:00"/>
    <d v="2016-05-26T00:00:00"/>
    <x v="2"/>
    <s v=""/>
  </r>
  <r>
    <n v="27280285"/>
    <n v="10"/>
    <x v="0"/>
    <d v="2016-05-10T00:00:00"/>
    <d v="2016-07-18T00:00:00"/>
    <m/>
    <n v="35"/>
    <n v="407"/>
    <s v="PA05525030YF"/>
    <s v="PALIER Ø55 xØ60 x 30"/>
    <m/>
    <s v="ASTM B446/B564 gr. N 06625"/>
    <s v="YF:SABEM1896_G"/>
    <n v="18"/>
    <s v="PC"/>
    <d v="2016-08-22T00:00:00"/>
    <m/>
    <m/>
    <n v="425"/>
    <m/>
    <m/>
    <m/>
    <n v="67.94"/>
    <n v="1"/>
    <m/>
    <n v="0.1"/>
    <n v="0.1"/>
    <m/>
    <s v="FCT Nathalie"/>
    <d v="2016-08-22T00:00:00"/>
    <s v=""/>
    <x v="3"/>
    <s v="27280285-10"/>
    <n v="0"/>
    <n v="14"/>
    <s v=""/>
    <n v="68"/>
    <s v=""/>
    <d v="2016-06-27T00:00:00"/>
    <d v="2016-07-18T00:00:00"/>
    <x v="0"/>
    <s v=""/>
  </r>
  <r>
    <n v="27277831"/>
    <n v="10"/>
    <x v="0"/>
    <d v="2016-05-08T00:00:00"/>
    <d v="2016-07-13T00:00:00"/>
    <m/>
    <n v="35"/>
    <n v="407"/>
    <s v="PA06225020YF"/>
    <s v="PALIER Ø62 xØ67 x20"/>
    <m/>
    <s v="ASTM B446/B564 gr. N 06625"/>
    <s v="YF:SABEM1896_G"/>
    <n v="4"/>
    <s v="PC"/>
    <d v="2016-08-17T00:00:00"/>
    <m/>
    <m/>
    <n v="425"/>
    <m/>
    <s v="Z2"/>
    <m/>
    <n v="0.01"/>
    <n v="1"/>
    <m/>
    <n v="0.1"/>
    <n v="0.1"/>
    <m/>
    <s v="FCT Nathalie"/>
    <d v="2016-08-17T00:00:00"/>
    <s v=""/>
    <x v="3"/>
    <s v="27277831-10"/>
    <n v="0"/>
    <n v="14"/>
    <s v=""/>
    <n v="63"/>
    <s v=""/>
    <d v="2016-06-22T00:00:00"/>
    <d v="2016-07-13T00:00:00"/>
    <x v="0"/>
    <s v=""/>
  </r>
  <r>
    <n v="27277832"/>
    <n v="10"/>
    <x v="0"/>
    <d v="2016-05-08T00:00:00"/>
    <d v="2016-07-13T00:00:00"/>
    <m/>
    <n v="35"/>
    <n v="407"/>
    <s v="PA06525030YF"/>
    <s v="PALIER Ø65 xØ70 x 30"/>
    <m/>
    <s v="ASTM B446/B564 gr. N 06625"/>
    <s v="YF:SABEM1896_G"/>
    <n v="4"/>
    <s v="PC"/>
    <d v="2016-08-17T00:00:00"/>
    <m/>
    <m/>
    <n v="425"/>
    <m/>
    <m/>
    <m/>
    <n v="63.01"/>
    <n v="1"/>
    <m/>
    <n v="0.1"/>
    <n v="0.1"/>
    <m/>
    <s v="FCT Nathalie"/>
    <d v="2016-08-17T00:00:00"/>
    <s v=""/>
    <x v="3"/>
    <s v="27277832-10"/>
    <n v="0"/>
    <n v="14"/>
    <s v=""/>
    <n v="63"/>
    <s v=""/>
    <d v="2016-06-22T00:00:00"/>
    <d v="2016-07-13T00:00:00"/>
    <x v="0"/>
    <s v=""/>
  </r>
  <r>
    <n v="27277833"/>
    <n v="10"/>
    <x v="0"/>
    <d v="2016-05-08T00:00:00"/>
    <d v="2016-06-20T00:00:00"/>
    <m/>
    <n v="35"/>
    <n v="407"/>
    <s v="PA06525035II"/>
    <s v="PALIER Ø65 xØ70 x35"/>
    <m/>
    <s v="STD STAINLESS STEEL (316 type mini)"/>
    <s v="II:NO FCT REQT_ -"/>
    <n v="4"/>
    <s v="PC"/>
    <d v="2016-07-25T00:00:00"/>
    <m/>
    <m/>
    <n v="425"/>
    <m/>
    <m/>
    <m/>
    <n v="18"/>
    <n v="1"/>
    <m/>
    <n v="0.1"/>
    <n v="0.1"/>
    <m/>
    <s v="FCT Nathalie"/>
    <d v="2016-07-25T00:00:00"/>
    <s v=""/>
    <x v="3"/>
    <s v="27277833-10"/>
    <n v="0"/>
    <n v="10"/>
    <s v=""/>
    <n v="40"/>
    <s v=""/>
    <d v="2016-05-30T00:00:00"/>
    <d v="2016-06-20T00:00:00"/>
    <x v="4"/>
    <s v=""/>
  </r>
  <r>
    <n v="27277834"/>
    <n v="10"/>
    <x v="0"/>
    <d v="2016-05-08T00:00:00"/>
    <d v="2016-07-15T00:00:00"/>
    <m/>
    <n v="35"/>
    <n v="407"/>
    <s v="PA07025015YF"/>
    <s v="PALIER Ø70 xØ75 x 15"/>
    <m/>
    <s v="ASTM B446/B564 gr. N 06625"/>
    <s v="YF:SABEM1896_G"/>
    <n v="2"/>
    <s v="PC"/>
    <d v="2016-08-19T00:00:00"/>
    <m/>
    <m/>
    <n v="425"/>
    <m/>
    <m/>
    <m/>
    <n v="139.27000000000001"/>
    <n v="1"/>
    <m/>
    <n v="0.1"/>
    <n v="0.1"/>
    <m/>
    <s v="FCT Nathalie"/>
    <d v="2016-08-19T00:00:00"/>
    <s v=""/>
    <x v="3"/>
    <s v="27277834-10"/>
    <n v="0"/>
    <n v="14"/>
    <s v=""/>
    <n v="65"/>
    <s v=""/>
    <d v="2016-06-24T00:00:00"/>
    <d v="2016-07-15T00:00:00"/>
    <x v="0"/>
    <s v=""/>
  </r>
  <r>
    <n v="27278132"/>
    <n v="10"/>
    <x v="0"/>
    <d v="2016-05-08T00:00:00"/>
    <d v="2016-06-24T00:00:00"/>
    <m/>
    <n v="84"/>
    <n v="407"/>
    <s v="JLT0514061PGYE1"/>
    <s v="JOINT A LEVRES JLT Ø513,8 xØ526 x 19"/>
    <m/>
    <s v="PTFE + 15% GR"/>
    <s v="PG:(NO SPEC)_"/>
    <n v="3"/>
    <s v="PC"/>
    <d v="2016-09-16T00:00:00"/>
    <m/>
    <m/>
    <n v="425"/>
    <m/>
    <m/>
    <m/>
    <n v="365.93"/>
    <n v="1"/>
    <m/>
    <n v="0.1"/>
    <n v="0.1"/>
    <m/>
    <s v="FCT Nathalie"/>
    <d v="2016-09-16T00:00:00"/>
    <s v=""/>
    <x v="3"/>
    <s v="27278132-10"/>
    <n v="0"/>
    <n v="18"/>
    <s v=""/>
    <n v="44"/>
    <s v=""/>
    <d v="2016-06-03T00:00:00"/>
    <d v="2016-06-24T00:00:00"/>
    <x v="0"/>
    <s v=""/>
  </r>
  <r>
    <n v="27278044"/>
    <n v="10"/>
    <x v="0"/>
    <d v="2016-05-08T00:00:00"/>
    <d v="2016-06-13T00:00:00"/>
    <m/>
    <n v="56"/>
    <n v="407"/>
    <s v="JA0103704215DPG"/>
    <s v="JOINT B.A.E. Ø103,7 xØ112,1 x 1,5 TYPE D"/>
    <m/>
    <s v="PTFE + 15% GR"/>
    <s v="PG:(NO SPEC)_"/>
    <n v="2"/>
    <s v="PC"/>
    <d v="2016-08-08T00:00:00"/>
    <m/>
    <m/>
    <n v="425"/>
    <m/>
    <m/>
    <m/>
    <n v="7.74"/>
    <n v="1"/>
    <m/>
    <n v="0.1"/>
    <n v="0.1"/>
    <m/>
    <s v="FCT Nathalie"/>
    <d v="2016-08-08T00:00:00"/>
    <s v=""/>
    <x v="3"/>
    <s v="27278044-10"/>
    <n v="0"/>
    <n v="12"/>
    <s v=""/>
    <n v="33"/>
    <s v=""/>
    <d v="2016-05-23T00:00:00"/>
    <d v="2016-06-13T00:00:00"/>
    <x v="4"/>
    <s v=""/>
  </r>
  <r>
    <n v="27277805"/>
    <n v="10"/>
    <x v="0"/>
    <d v="2016-05-08T00:00:00"/>
    <d v="2016-06-20T00:00:00"/>
    <m/>
    <n v="35"/>
    <n v="407"/>
    <s v="JBR012CG3"/>
    <s v="JOINT BRIDE OCTOGONAL R 12"/>
    <m/>
    <s v="AISI 316"/>
    <s v="G3:SABEM2274_B"/>
    <n v="4"/>
    <s v="PC"/>
    <d v="2016-07-25T00:00:00"/>
    <m/>
    <m/>
    <n v="425"/>
    <m/>
    <m/>
    <m/>
    <n v="6.13"/>
    <n v="1"/>
    <m/>
    <n v="0.1"/>
    <n v="0.1"/>
    <m/>
    <s v="FCT Nathalie"/>
    <d v="2016-07-25T00:00:00"/>
    <s v=""/>
    <x v="3"/>
    <s v="27277805-10"/>
    <n v="0"/>
    <n v="10"/>
    <s v=""/>
    <n v="40"/>
    <s v=""/>
    <d v="2016-05-30T00:00:00"/>
    <d v="2016-06-20T00:00:00"/>
    <x v="4"/>
    <s v=""/>
  </r>
  <r>
    <n v="27278047"/>
    <n v="10"/>
    <x v="0"/>
    <d v="2016-05-08T00:00:00"/>
    <d v="2016-07-05T00:00:00"/>
    <m/>
    <n v="21"/>
    <n v="407"/>
    <s v="JG0020.02203.B"/>
    <s v="JOINT GRAPHITE Ø20 xØ24,5 x 3 B"/>
    <m/>
    <s v="GRAPHITE"/>
    <m/>
    <n v="10"/>
    <s v="PC"/>
    <d v="2016-07-26T00:00:00"/>
    <m/>
    <m/>
    <n v="425"/>
    <m/>
    <m/>
    <s v="N / A"/>
    <n v="0.96"/>
    <n v="1"/>
    <m/>
    <n v="0.1"/>
    <n v="0.1"/>
    <m/>
    <s v="FCT Nathalie"/>
    <d v="2016-07-26T00:00:00"/>
    <s v=""/>
    <x v="3"/>
    <s v="27278047-10"/>
    <n v="0"/>
    <n v="10"/>
    <s v=""/>
    <n v="55"/>
    <s v=""/>
    <d v="2016-06-14T00:00:00"/>
    <d v="2016-07-05T00:00:00"/>
    <x v="0"/>
    <s v=""/>
  </r>
  <r>
    <n v="27278048"/>
    <n v="10"/>
    <x v="0"/>
    <d v="2016-05-08T00:00:00"/>
    <d v="2016-06-14T00:00:00"/>
    <m/>
    <n v="21"/>
    <n v="407"/>
    <s v="JG0029.028057B"/>
    <s v="JOINT GRAPHITE Ø29 x Ø34,6 x 5,7 B"/>
    <m/>
    <s v="GRAPHITE"/>
    <m/>
    <n v="25"/>
    <s v="PC"/>
    <d v="2016-07-05T00:00:00"/>
    <m/>
    <m/>
    <n v="425"/>
    <m/>
    <m/>
    <s v="N / A"/>
    <n v="2.15"/>
    <n v="1"/>
    <m/>
    <n v="0.1"/>
    <n v="0.1"/>
    <m/>
    <s v="FCT Nathalie"/>
    <d v="2016-07-05T00:00:00"/>
    <s v=""/>
    <x v="3"/>
    <s v="27278048-10"/>
    <n v="0"/>
    <n v="7"/>
    <s v=""/>
    <n v="34"/>
    <s v=""/>
    <d v="2016-05-24T00:00:00"/>
    <d v="2016-06-14T00:00:00"/>
    <x v="4"/>
    <s v=""/>
  </r>
  <r>
    <n v="27278049"/>
    <n v="10"/>
    <x v="0"/>
    <d v="2016-05-08T00:00:00"/>
    <d v="2016-06-15T00:00:00"/>
    <m/>
    <n v="21"/>
    <n v="407"/>
    <s v="JG0032.02.03.F"/>
    <s v="JOINT GRAPHITE Ø32 xØ36 x3 F"/>
    <m/>
    <s v="GRAPHITE"/>
    <m/>
    <n v="2"/>
    <s v="PC"/>
    <d v="2016-07-06T00:00:00"/>
    <m/>
    <m/>
    <n v="425"/>
    <m/>
    <s v="Z2"/>
    <m/>
    <n v="0.01"/>
    <n v="1"/>
    <m/>
    <n v="0.1"/>
    <n v="0.1"/>
    <m/>
    <s v="FCT Nathalie"/>
    <d v="2016-07-06T00:00:00"/>
    <s v=""/>
    <x v="3"/>
    <s v="27278049-10"/>
    <n v="0"/>
    <n v="8"/>
    <s v=""/>
    <n v="35"/>
    <s v=""/>
    <d v="2016-05-25T00:00:00"/>
    <d v="2016-06-15T00:00:00"/>
    <x v="4"/>
    <s v=""/>
  </r>
  <r>
    <n v="27278052"/>
    <n v="10"/>
    <x v="0"/>
    <d v="2016-05-08T00:00:00"/>
    <d v="2016-06-15T00:00:00"/>
    <m/>
    <n v="21"/>
    <n v="407"/>
    <s v="JG0035.025035F"/>
    <s v="JOINT GRAPHITE Ø35 xØ40 x 3,5 F"/>
    <m/>
    <s v="GRAPHITE"/>
    <m/>
    <n v="2"/>
    <s v="PC"/>
    <d v="2016-07-06T00:00:00"/>
    <m/>
    <m/>
    <n v="425"/>
    <m/>
    <s v="Z2"/>
    <m/>
    <n v="0.01"/>
    <n v="1"/>
    <m/>
    <n v="0.1"/>
    <n v="0.1"/>
    <m/>
    <s v="FCT Nathalie"/>
    <d v="2016-07-06T00:00:00"/>
    <s v=""/>
    <x v="3"/>
    <s v="27278052-10"/>
    <n v="0"/>
    <n v="8"/>
    <s v=""/>
    <n v="35"/>
    <s v=""/>
    <d v="2016-05-25T00:00:00"/>
    <d v="2016-06-15T00:00:00"/>
    <x v="4"/>
    <s v=""/>
  </r>
  <r>
    <n v="27263771"/>
    <n v="10"/>
    <x v="1"/>
    <d v="2016-05-01T00:00:00"/>
    <d v="2016-06-01T00:00:00"/>
    <m/>
    <n v="21"/>
    <n v="407"/>
    <s v="JG0040.05.097F"/>
    <s v="JOINT GRAPHITE Ø40 xØ50 x 9,7 F"/>
    <m/>
    <s v="GRAPHITE"/>
    <m/>
    <n v="2"/>
    <s v="PC"/>
    <d v="2016-06-22T00:00:00"/>
    <m/>
    <m/>
    <n v="425"/>
    <m/>
    <s v="Z2"/>
    <m/>
    <m/>
    <n v="1"/>
    <m/>
    <n v="0.1"/>
    <n v="0.1"/>
    <m/>
    <s v="FCT Nathalie"/>
    <d v="2016-06-22T00:00:00"/>
    <s v=""/>
    <x v="3"/>
    <s v="27263771-10"/>
    <n v="1"/>
    <n v="6"/>
    <s v=""/>
    <n v="21"/>
    <s v=""/>
    <d v="2016-05-11T00:00:00"/>
    <d v="2016-06-01T00:00:00"/>
    <x v="5"/>
    <s v=""/>
  </r>
  <r>
    <n v="27278054"/>
    <n v="10"/>
    <x v="0"/>
    <d v="2016-05-08T00:00:00"/>
    <d v="2016-06-15T00:00:00"/>
    <m/>
    <n v="21"/>
    <n v="407"/>
    <s v="JG0046.02.04.F"/>
    <s v="JOINT GRAPHITE Ø46 xØ50 x 4 F"/>
    <m/>
    <s v="GRAPHITE"/>
    <m/>
    <n v="2"/>
    <s v="PC"/>
    <d v="2016-07-06T00:00:00"/>
    <m/>
    <m/>
    <n v="425"/>
    <m/>
    <s v="Z2"/>
    <m/>
    <n v="0.01"/>
    <n v="1"/>
    <m/>
    <n v="0.1"/>
    <n v="0.1"/>
    <m/>
    <s v="FCT Nathalie"/>
    <d v="2016-07-06T00:00:00"/>
    <s v=""/>
    <x v="3"/>
    <s v="27278054-10"/>
    <n v="0"/>
    <n v="8"/>
    <s v=""/>
    <n v="35"/>
    <s v=""/>
    <d v="2016-05-25T00:00:00"/>
    <d v="2016-06-15T00:00:00"/>
    <x v="4"/>
    <s v=""/>
  </r>
  <r>
    <n v="27278057"/>
    <n v="10"/>
    <x v="0"/>
    <d v="2016-05-08T00:00:00"/>
    <d v="2016-07-20T00:00:00"/>
    <m/>
    <n v="40"/>
    <n v="407"/>
    <s v="JG0075.07515.B"/>
    <s v="Joint graphite Ø75 xØ90 x15  -  d 1,8"/>
    <m/>
    <m/>
    <m/>
    <n v="4"/>
    <s v="PC"/>
    <d v="2016-08-29T00:00:00"/>
    <m/>
    <m/>
    <n v="425"/>
    <m/>
    <m/>
    <s v="N / A"/>
    <n v="5"/>
    <n v="1"/>
    <m/>
    <n v="0.01"/>
    <n v="0.01"/>
    <m/>
    <s v="FCT Nathalie"/>
    <d v="2016-08-29T00:00:00"/>
    <s v=""/>
    <x v="3"/>
    <s v="27278057-10"/>
    <n v="0"/>
    <n v="15"/>
    <s v=""/>
    <n v="70"/>
    <s v=""/>
    <d v="2016-06-29T00:00:00"/>
    <d v="2016-07-20T00:00:00"/>
    <x v="0"/>
    <s v=""/>
  </r>
  <r>
    <n v="27279348"/>
    <n v="10"/>
    <x v="0"/>
    <d v="2016-05-09T00:00:00"/>
    <d v="2016-08-01T00:00:00"/>
    <m/>
    <n v="21"/>
    <n v="407"/>
    <s v="JG0076.03.03.B"/>
    <s v="JOINT GRAPHITE Ø76 x Ø82 x 3 B"/>
    <m/>
    <s v="GRAPHITE"/>
    <m/>
    <n v="12"/>
    <s v="PC"/>
    <d v="2016-08-22T00:00:00"/>
    <m/>
    <m/>
    <n v="425"/>
    <m/>
    <m/>
    <s v="N / A"/>
    <n v="0.89"/>
    <n v="1"/>
    <m/>
    <n v="0.1"/>
    <n v="0.1"/>
    <m/>
    <s v="FCT Nathalie"/>
    <d v="2016-08-22T00:00:00"/>
    <s v=""/>
    <x v="3"/>
    <s v="27279348-10"/>
    <n v="0"/>
    <n v="14"/>
    <s v=""/>
    <n v="82"/>
    <s v=""/>
    <d v="2016-07-11T00:00:00"/>
    <d v="2016-08-01T00:00:00"/>
    <x v="0"/>
    <s v=""/>
  </r>
  <r>
    <n v="27278062"/>
    <n v="10"/>
    <x v="0"/>
    <d v="2016-05-08T00:00:00"/>
    <d v="2016-07-27T00:00:00"/>
    <m/>
    <n v="21"/>
    <n v="407"/>
    <s v="JG0083.025035B"/>
    <s v="JOINT GRAPHITE Ø83 xØ88 x03,5 B"/>
    <m/>
    <s v="GRAPHITE"/>
    <m/>
    <n v="5"/>
    <s v="PC"/>
    <d v="2016-08-17T00:00:00"/>
    <m/>
    <m/>
    <n v="425"/>
    <m/>
    <m/>
    <m/>
    <n v="16.29"/>
    <n v="1"/>
    <m/>
    <n v="0.1"/>
    <n v="0.1"/>
    <m/>
    <s v="FCT Nathalie"/>
    <d v="2016-08-17T00:00:00"/>
    <s v=""/>
    <x v="3"/>
    <s v="27278062-10"/>
    <n v="0"/>
    <n v="14"/>
    <s v=""/>
    <n v="77"/>
    <s v=""/>
    <d v="2016-07-06T00:00:00"/>
    <d v="2016-07-27T00:00:00"/>
    <x v="0"/>
    <s v=""/>
  </r>
  <r>
    <n v="27278063"/>
    <n v="10"/>
    <x v="0"/>
    <d v="2016-05-08T00:00:00"/>
    <d v="2016-10-28T00:00:00"/>
    <m/>
    <n v="21"/>
    <n v="407"/>
    <s v="JG0083.025035B"/>
    <s v="JOINT GRAPHITE Ø83 xØ88 x03,5 B"/>
    <m/>
    <s v="GRAPHITE"/>
    <m/>
    <n v="2"/>
    <s v="PC"/>
    <d v="2016-11-18T00:00:00"/>
    <m/>
    <m/>
    <n v="425"/>
    <m/>
    <m/>
    <m/>
    <n v="16.29"/>
    <n v="1"/>
    <m/>
    <n v="0.1"/>
    <n v="0.1"/>
    <m/>
    <s v="FCT Nathalie"/>
    <d v="2016-11-18T00:00:00"/>
    <s v=""/>
    <x v="3"/>
    <s v="27278063-10"/>
    <n v="0"/>
    <n v="27"/>
    <s v=""/>
    <n v="170"/>
    <s v=""/>
    <d v="2016-10-07T00:00:00"/>
    <d v="2016-10-28T00:00:00"/>
    <x v="0"/>
    <s v=""/>
  </r>
  <r>
    <n v="27263782"/>
    <n v="10"/>
    <x v="1"/>
    <d v="2016-05-01T00:00:00"/>
    <d v="2016-05-30T00:00:00"/>
    <m/>
    <n v="21"/>
    <n v="407"/>
    <s v="JG0090.10.12.B"/>
    <s v="JOINT GRAPHITE Ø90 x Ø110 x 12 B"/>
    <m/>
    <s v="GRAPHITE"/>
    <m/>
    <n v="4"/>
    <s v="PC"/>
    <d v="2016-06-20T00:00:00"/>
    <m/>
    <m/>
    <n v="425"/>
    <m/>
    <s v="Z2"/>
    <m/>
    <n v="0.01"/>
    <n v="1"/>
    <m/>
    <n v="0.1"/>
    <n v="0.1"/>
    <m/>
    <s v="FCT Nathalie"/>
    <d v="2016-06-20T00:00:00"/>
    <s v=""/>
    <x v="3"/>
    <s v="27263782-10"/>
    <n v="1"/>
    <n v="5"/>
    <s v=""/>
    <n v="19"/>
    <s v=""/>
    <d v="2016-05-09T00:00:00"/>
    <d v="2016-05-30T00:00:00"/>
    <x v="3"/>
    <s v=""/>
  </r>
  <r>
    <n v="27278064"/>
    <n v="10"/>
    <x v="0"/>
    <d v="2016-05-08T00:00:00"/>
    <d v="2016-06-22T00:00:00"/>
    <m/>
    <n v="21"/>
    <n v="407"/>
    <s v="JG0090.10.12.B"/>
    <s v="JOINT GRAPHITE Ø90 x Ø110 x 12 B"/>
    <m/>
    <s v="GRAPHITE"/>
    <m/>
    <n v="10"/>
    <s v="PC"/>
    <d v="2016-07-13T00:00:00"/>
    <m/>
    <m/>
    <n v="425"/>
    <m/>
    <s v="Z2"/>
    <m/>
    <n v="0.01"/>
    <n v="1"/>
    <m/>
    <n v="0.1"/>
    <n v="0.1"/>
    <m/>
    <s v="FCT Nathalie"/>
    <d v="2016-07-13T00:00:00"/>
    <s v=""/>
    <x v="3"/>
    <s v="27278064-10"/>
    <n v="0"/>
    <n v="9"/>
    <s v=""/>
    <n v="42"/>
    <s v=""/>
    <d v="2016-06-01T00:00:00"/>
    <d v="2016-06-22T00:00:00"/>
    <x v="0"/>
    <s v=""/>
  </r>
  <r>
    <n v="27278067"/>
    <n v="10"/>
    <x v="0"/>
    <d v="2016-05-08T00:00:00"/>
    <d v="2016-06-16T00:00:00"/>
    <m/>
    <n v="21"/>
    <n v="407"/>
    <s v="JG0097.03.04.B"/>
    <s v="JOINT GRAPHITE Ø97 xØ103 x4 B"/>
    <m/>
    <s v="GRAPHITE"/>
    <m/>
    <n v="1"/>
    <s v="PC"/>
    <d v="2016-07-07T00:00:00"/>
    <m/>
    <m/>
    <n v="425"/>
    <m/>
    <m/>
    <s v="N / A"/>
    <n v="2.6"/>
    <n v="1"/>
    <m/>
    <n v="0.1"/>
    <n v="0.1"/>
    <m/>
    <s v="FCT Nathalie"/>
    <d v="2016-07-07T00:00:00"/>
    <s v=""/>
    <x v="3"/>
    <s v="27278067-10"/>
    <n v="0"/>
    <n v="8"/>
    <s v=""/>
    <n v="36"/>
    <s v=""/>
    <d v="2016-05-26T00:00:00"/>
    <d v="2016-06-16T00:00:00"/>
    <x v="4"/>
    <s v=""/>
  </r>
  <r>
    <n v="27278070"/>
    <n v="10"/>
    <x v="0"/>
    <d v="2016-05-08T00:00:00"/>
    <d v="2016-06-21T00:00:00"/>
    <m/>
    <n v="21"/>
    <n v="407"/>
    <s v="JG0105.05.10.B"/>
    <s v="JOINT GRAPHITE Ø105 x Ø115 x 10 B"/>
    <m/>
    <s v="GRAPHITE"/>
    <m/>
    <n v="1"/>
    <s v="PC"/>
    <d v="2016-07-12T00:00:00"/>
    <m/>
    <m/>
    <n v="425"/>
    <m/>
    <m/>
    <s v="N / A"/>
    <n v="3.86"/>
    <n v="1"/>
    <m/>
    <n v="0.1"/>
    <n v="0.1"/>
    <m/>
    <s v="FCT Nathalie"/>
    <d v="2016-07-12T00:00:00"/>
    <s v=""/>
    <x v="3"/>
    <s v="27278070-10"/>
    <n v="0"/>
    <n v="8"/>
    <s v=""/>
    <n v="41"/>
    <s v=""/>
    <d v="2016-05-31T00:00:00"/>
    <d v="2016-06-21T00:00:00"/>
    <x v="4"/>
    <s v=""/>
  </r>
  <r>
    <n v="27278071"/>
    <n v="10"/>
    <x v="0"/>
    <d v="2016-05-08T00:00:00"/>
    <d v="2016-06-16T00:00:00"/>
    <m/>
    <n v="21"/>
    <n v="407"/>
    <s v="JG0107.03.04.B"/>
    <s v="JOINT GRAPHITE Ø107 xØ113 x 4 B"/>
    <m/>
    <s v="GRAPHITE"/>
    <m/>
    <n v="1"/>
    <s v="PC"/>
    <d v="2016-07-07T00:00:00"/>
    <m/>
    <m/>
    <n v="425"/>
    <m/>
    <m/>
    <m/>
    <n v="1.7"/>
    <n v="1"/>
    <m/>
    <n v="0.1"/>
    <n v="0.1"/>
    <m/>
    <s v="FCT Nathalie"/>
    <d v="2016-07-07T00:00:00"/>
    <s v=""/>
    <x v="3"/>
    <s v="27278071-10"/>
    <n v="0"/>
    <n v="8"/>
    <s v=""/>
    <n v="36"/>
    <s v=""/>
    <d v="2016-05-26T00:00:00"/>
    <d v="2016-06-16T00:00:00"/>
    <x v="4"/>
    <s v=""/>
  </r>
  <r>
    <n v="27278074"/>
    <n v="10"/>
    <x v="0"/>
    <d v="2016-05-08T00:00:00"/>
    <d v="2016-07-04T00:00:00"/>
    <m/>
    <n v="21"/>
    <n v="407"/>
    <s v="JG0116.03.02.B"/>
    <s v="JOINT GRAPHITE Ø116 xØ122 x 2 B"/>
    <m/>
    <s v="GRAPHITE"/>
    <m/>
    <n v="2"/>
    <s v="PC"/>
    <d v="2016-07-25T00:00:00"/>
    <m/>
    <m/>
    <n v="425"/>
    <m/>
    <m/>
    <s v="N / A"/>
    <n v="6.34"/>
    <n v="1"/>
    <m/>
    <n v="0.1"/>
    <n v="0.1"/>
    <m/>
    <s v="FCT Nathalie"/>
    <d v="2016-07-25T00:00:00"/>
    <s v=""/>
    <x v="3"/>
    <s v="27278074-10"/>
    <n v="0"/>
    <n v="10"/>
    <s v=""/>
    <n v="54"/>
    <s v=""/>
    <d v="2016-06-13T00:00:00"/>
    <d v="2016-07-04T00:00:00"/>
    <x v="0"/>
    <s v=""/>
  </r>
  <r>
    <n v="27278075"/>
    <n v="10"/>
    <x v="0"/>
    <d v="2016-05-08T00:00:00"/>
    <d v="2016-06-22T00:00:00"/>
    <m/>
    <n v="21"/>
    <n v="407"/>
    <s v="JG0120.07.09.B"/>
    <s v="JOINT GRAPHITE Ø120xØ134x9 B"/>
    <m/>
    <m/>
    <m/>
    <n v="3"/>
    <s v="PC"/>
    <d v="2016-07-13T00:00:00"/>
    <m/>
    <m/>
    <n v="425"/>
    <m/>
    <m/>
    <s v="N / A"/>
    <n v="2.15"/>
    <n v="1"/>
    <m/>
    <n v="0.1"/>
    <n v="0.1"/>
    <m/>
    <s v="FCT Nathalie"/>
    <d v="2016-07-13T00:00:00"/>
    <s v=""/>
    <x v="3"/>
    <s v="27278075-10"/>
    <n v="0"/>
    <n v="9"/>
    <s v=""/>
    <n v="42"/>
    <s v=""/>
    <d v="2016-06-01T00:00:00"/>
    <d v="2016-06-22T00:00:00"/>
    <x v="0"/>
    <s v=""/>
  </r>
  <r>
    <n v="27278076"/>
    <n v="10"/>
    <x v="0"/>
    <d v="2016-05-08T00:00:00"/>
    <d v="2016-06-15T00:00:00"/>
    <m/>
    <n v="21"/>
    <n v="407"/>
    <s v="JG0120201502.F"/>
    <s v="JOINT GRAPHITE Ø120,2 xØ123,2 x 2 F"/>
    <m/>
    <s v="GRAPHITE"/>
    <m/>
    <n v="3"/>
    <s v="PC"/>
    <d v="2016-07-06T00:00:00"/>
    <m/>
    <m/>
    <n v="425"/>
    <m/>
    <s v="Z2"/>
    <m/>
    <n v="0.01"/>
    <n v="1"/>
    <m/>
    <n v="0.1"/>
    <n v="0.1"/>
    <m/>
    <s v="FCT Nathalie"/>
    <d v="2016-07-06T00:00:00"/>
    <s v=""/>
    <x v="3"/>
    <s v="27278076-10"/>
    <n v="0"/>
    <n v="8"/>
    <s v=""/>
    <n v="35"/>
    <s v=""/>
    <d v="2016-05-25T00:00:00"/>
    <d v="2016-06-15T00:00:00"/>
    <x v="4"/>
    <s v=""/>
  </r>
  <r>
    <n v="27277790"/>
    <n v="10"/>
    <x v="0"/>
    <d v="2016-05-08T00:00:00"/>
    <d v="2016-09-01T00:00:00"/>
    <m/>
    <n v="21"/>
    <n v="407"/>
    <s v="GP14030G06UA"/>
    <s v="GOUPILLE Ø14x30 G06"/>
    <m/>
    <s v="ASTM A182 gr F51"/>
    <s v="UA:SABEM1129_G"/>
    <n v="4"/>
    <s v="PC"/>
    <d v="2016-09-22T00:00:00"/>
    <m/>
    <m/>
    <n v="425"/>
    <m/>
    <m/>
    <m/>
    <n v="124.47"/>
    <n v="1"/>
    <m/>
    <n v="0.1"/>
    <n v="0.1"/>
    <m/>
    <s v="FCT Nathalie"/>
    <d v="2016-09-22T00:00:00"/>
    <s v=""/>
    <x v="3"/>
    <s v="27277790-10"/>
    <n v="0"/>
    <n v="19"/>
    <s v=""/>
    <n v="113"/>
    <s v=""/>
    <d v="2016-08-11T00:00:00"/>
    <d v="2016-09-01T00:00:00"/>
    <x v="0"/>
    <s v=""/>
  </r>
  <r>
    <n v="27279330"/>
    <n v="10"/>
    <x v="0"/>
    <d v="2016-05-09T00:00:00"/>
    <d v="2016-07-22T00:00:00"/>
    <m/>
    <n v="21"/>
    <n v="407"/>
    <s v="GP14040G06UA"/>
    <s v="GOUPILLE Ø14x40 G06"/>
    <m/>
    <s v="ASTM A182 gr F51"/>
    <s v="UA:SABEM1129_G"/>
    <n v="50"/>
    <s v="PC"/>
    <d v="2016-08-12T00:00:00"/>
    <m/>
    <m/>
    <n v="425"/>
    <m/>
    <m/>
    <m/>
    <n v="242.54"/>
    <n v="1"/>
    <m/>
    <n v="0.1"/>
    <n v="0.1"/>
    <m/>
    <s v="FCT Nathalie"/>
    <d v="2016-08-12T00:00:00"/>
    <s v=""/>
    <x v="3"/>
    <s v="27279330-10"/>
    <n v="0"/>
    <n v="13"/>
    <s v=""/>
    <n v="72"/>
    <s v=""/>
    <d v="2016-07-01T00:00:00"/>
    <d v="2016-07-22T00:00:00"/>
    <x v="0"/>
    <s v=""/>
  </r>
  <r>
    <n v="27278041"/>
    <n v="10"/>
    <x v="0"/>
    <d v="2016-05-08T00:00:00"/>
    <d v="2016-08-25T00:00:00"/>
    <m/>
    <n v="21"/>
    <n v="407"/>
    <s v="GP14050G06UA"/>
    <s v="GOUPILLE Ø14x50 G06"/>
    <m/>
    <s v="ASTM A182 gr F51"/>
    <s v="UA:SABEM1129_G"/>
    <n v="6"/>
    <s v="PC"/>
    <d v="2016-09-15T00:00:00"/>
    <m/>
    <m/>
    <n v="425"/>
    <m/>
    <m/>
    <m/>
    <n v="164.98"/>
    <n v="1"/>
    <m/>
    <n v="0.1"/>
    <n v="0.1"/>
    <m/>
    <s v="FCT Nathalie"/>
    <d v="2016-09-15T00:00:00"/>
    <s v=""/>
    <x v="3"/>
    <s v="27278041-10"/>
    <n v="0"/>
    <n v="18"/>
    <s v=""/>
    <n v="106"/>
    <s v=""/>
    <d v="2016-08-04T00:00:00"/>
    <d v="2016-08-25T00:00:00"/>
    <x v="0"/>
    <s v=""/>
  </r>
  <r>
    <n v="27277367"/>
    <n v="10"/>
    <x v="0"/>
    <d v="2016-05-08T00:00:00"/>
    <d v="2016-06-24T00:00:00"/>
    <m/>
    <n v="21"/>
    <n v="407"/>
    <s v="GP16030G06UA"/>
    <s v="GOUPILLE Ø16x30 G06"/>
    <m/>
    <s v="ASTM A182 gr F51"/>
    <s v="UA:SABEM1129_G"/>
    <n v="4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7367-10"/>
    <n v="0"/>
    <n v="9"/>
    <s v=""/>
    <n v="44"/>
    <s v=""/>
    <d v="2016-06-03T00:00:00"/>
    <d v="2016-06-24T00:00:00"/>
    <x v="0"/>
    <s v=""/>
  </r>
  <r>
    <n v="27277792"/>
    <n v="10"/>
    <x v="0"/>
    <d v="2016-05-08T00:00:00"/>
    <d v="2016-06-24T00:00:00"/>
    <m/>
    <n v="21"/>
    <n v="407"/>
    <s v="GP16050G06UA"/>
    <s v="GOUPILLE Ø16x50 G06"/>
    <m/>
    <s v="ASTM A182 gr F51"/>
    <s v="UA:SABEM1129_G"/>
    <n v="6"/>
    <s v="PC"/>
    <d v="2016-07-15T00:00:00"/>
    <m/>
    <m/>
    <n v="425"/>
    <m/>
    <m/>
    <m/>
    <n v="95.12"/>
    <n v="1"/>
    <m/>
    <n v="0.1"/>
    <n v="0.1"/>
    <m/>
    <s v="FCT Nathalie"/>
    <d v="2016-07-15T00:00:00"/>
    <s v=""/>
    <x v="3"/>
    <s v="27277792-10"/>
    <n v="0"/>
    <n v="9"/>
    <s v=""/>
    <n v="44"/>
    <s v=""/>
    <d v="2016-06-03T00:00:00"/>
    <d v="2016-06-24T00:00:00"/>
    <x v="0"/>
    <s v=""/>
  </r>
  <r>
    <n v="27278789"/>
    <n v="10"/>
    <x v="0"/>
    <d v="2016-05-09T00:00:00"/>
    <d v="2016-10-28T00:00:00"/>
    <m/>
    <n v="21"/>
    <n v="407"/>
    <s v="GP18030G06UA"/>
    <s v="GOUPILLE Ø18x30 G06"/>
    <m/>
    <s v="ASTM A182 gr F51"/>
    <s v="UA:SABEM1129_G"/>
    <n v="2"/>
    <s v="PC"/>
    <d v="2016-11-18T00:00:00"/>
    <m/>
    <m/>
    <n v="422"/>
    <m/>
    <m/>
    <m/>
    <n v="275.14999999999998"/>
    <n v="1"/>
    <m/>
    <n v="0.1"/>
    <n v="0.1"/>
    <m/>
    <s v="FCT Carole"/>
    <d v="2016-11-18T00:00:00"/>
    <s v=""/>
    <x v="3"/>
    <s v="27278789-10"/>
    <n v="0"/>
    <n v="27"/>
    <s v=""/>
    <n v="170"/>
    <s v=""/>
    <d v="2016-10-07T00:00:00"/>
    <d v="2016-10-28T00:00:00"/>
    <x v="0"/>
    <s v=""/>
  </r>
  <r>
    <n v="27278788"/>
    <n v="10"/>
    <x v="0"/>
    <d v="2016-05-09T00:00:00"/>
    <d v="2016-05-30T00:00:00"/>
    <m/>
    <n v="21"/>
    <n v="407"/>
    <s v="GP18030G06UA"/>
    <s v="GOUPILLE Ø18x30 G06"/>
    <m/>
    <s v="ASTM A182 gr F51"/>
    <s v="UA:SABEM1129_G"/>
    <n v="66"/>
    <s v="PC"/>
    <d v="2016-06-20T00:00:00"/>
    <m/>
    <m/>
    <n v="422"/>
    <m/>
    <m/>
    <m/>
    <n v="275.14999999999998"/>
    <n v="1"/>
    <m/>
    <n v="0.1"/>
    <n v="0.1"/>
    <m/>
    <s v="FCT Carole"/>
    <d v="2016-06-20T00:00:00"/>
    <s v=""/>
    <x v="3"/>
    <s v="27278788-10"/>
    <n v="0"/>
    <n v="5"/>
    <s v=""/>
    <n v="19"/>
    <s v=""/>
    <d v="2016-05-09T00:00:00"/>
    <d v="2016-05-30T00:00:00"/>
    <x v="2"/>
    <s v=""/>
  </r>
  <r>
    <n v="27280277"/>
    <n v="10"/>
    <x v="0"/>
    <d v="2016-05-10T00:00:00"/>
    <d v="2016-08-05T00:00:00"/>
    <m/>
    <n v="21"/>
    <n v="407"/>
    <s v="GP18040G06UA"/>
    <s v="GOUPILLE Ø18x40 G06"/>
    <m/>
    <s v="ASTM A182 gr F51"/>
    <s v="UA:SABEM1129_G"/>
    <n v="44"/>
    <s v="PC"/>
    <d v="2016-08-26T00:00:00"/>
    <m/>
    <m/>
    <n v="425"/>
    <m/>
    <m/>
    <m/>
    <n v="263.81"/>
    <n v="1"/>
    <m/>
    <n v="0.1"/>
    <n v="0.1"/>
    <m/>
    <s v="FCT Nathalie"/>
    <d v="2016-08-26T00:00:00"/>
    <s v=""/>
    <x v="3"/>
    <s v="27280277-10"/>
    <n v="0"/>
    <n v="15"/>
    <s v=""/>
    <n v="86"/>
    <s v=""/>
    <d v="2016-07-15T00:00:00"/>
    <d v="2016-08-05T00:00:00"/>
    <x v="0"/>
    <s v=""/>
  </r>
  <r>
    <n v="27280278"/>
    <n v="10"/>
    <x v="0"/>
    <d v="2016-05-10T00:00:00"/>
    <d v="2016-10-28T00:00:00"/>
    <m/>
    <n v="21"/>
    <n v="407"/>
    <s v="GP18040G06UA"/>
    <s v="GOUPILLE Ø18x40 G06"/>
    <m/>
    <s v="ASTM A182 gr F51"/>
    <s v="UA:SABEM1129_G"/>
    <n v="2"/>
    <s v="PC"/>
    <d v="2016-11-18T00:00:00"/>
    <m/>
    <m/>
    <n v="425"/>
    <m/>
    <m/>
    <m/>
    <n v="263.81"/>
    <n v="1"/>
    <m/>
    <n v="0.1"/>
    <n v="0.1"/>
    <m/>
    <s v="FCT Nathalie"/>
    <d v="2016-11-18T00:00:00"/>
    <s v=""/>
    <x v="3"/>
    <s v="27280278-10"/>
    <n v="0"/>
    <n v="27"/>
    <s v=""/>
    <n v="170"/>
    <s v=""/>
    <d v="2016-10-07T00:00:00"/>
    <d v="2016-10-28T00:00:00"/>
    <x v="0"/>
    <s v=""/>
  </r>
  <r>
    <n v="27277796"/>
    <n v="10"/>
    <x v="0"/>
    <d v="2016-05-08T00:00:00"/>
    <d v="2016-08-26T00:00:00"/>
    <m/>
    <n v="21"/>
    <n v="407"/>
    <s v="GP18050G06UA"/>
    <s v="GOUPILLE Ø18x50 G06"/>
    <m/>
    <s v="ASTM A182 gr F51"/>
    <s v="UA:SABEM1129_G"/>
    <n v="2"/>
    <s v="PC"/>
    <d v="2016-09-16T00:00:00"/>
    <m/>
    <m/>
    <n v="425"/>
    <m/>
    <m/>
    <m/>
    <n v="63.01"/>
    <n v="1"/>
    <m/>
    <n v="0.1"/>
    <n v="0.1"/>
    <m/>
    <s v="FCT Nathalie"/>
    <d v="2016-09-16T00:00:00"/>
    <s v=""/>
    <x v="3"/>
    <s v="27277796-10"/>
    <n v="0"/>
    <n v="18"/>
    <s v=""/>
    <n v="107"/>
    <s v=""/>
    <d v="2016-08-05T00:00:00"/>
    <d v="2016-08-26T00:00:00"/>
    <x v="0"/>
    <s v=""/>
  </r>
  <r>
    <n v="27277795"/>
    <n v="10"/>
    <x v="0"/>
    <d v="2016-05-08T00:00:00"/>
    <d v="2016-06-22T00:00:00"/>
    <m/>
    <n v="21"/>
    <n v="407"/>
    <s v="GP18050G06UA"/>
    <s v="GOUPILLE Ø18x50 G06"/>
    <m/>
    <s v="ASTM A182 gr F51"/>
    <s v="UA:SABEM1129_G"/>
    <n v="22"/>
    <s v="PC"/>
    <d v="2016-07-13T00:00:00"/>
    <m/>
    <m/>
    <n v="425"/>
    <m/>
    <m/>
    <m/>
    <n v="63.01"/>
    <n v="1"/>
    <m/>
    <n v="0.1"/>
    <n v="0.1"/>
    <m/>
    <s v="FCT Nathalie"/>
    <d v="2016-07-13T00:00:00"/>
    <s v=""/>
    <x v="3"/>
    <s v="27277795-10"/>
    <n v="0"/>
    <n v="9"/>
    <s v=""/>
    <n v="42"/>
    <s v=""/>
    <d v="2016-06-01T00:00:00"/>
    <d v="2016-06-22T00:00:00"/>
    <x v="0"/>
    <s v=""/>
  </r>
  <r>
    <n v="27277797"/>
    <n v="10"/>
    <x v="0"/>
    <d v="2016-05-08T00:00:00"/>
    <d v="2016-07-29T00:00:00"/>
    <m/>
    <n v="21"/>
    <n v="407"/>
    <s v="GP20040G06UA"/>
    <s v="GOUPILLE Ø20x40 G06"/>
    <m/>
    <s v="ASTM A182 gr F51"/>
    <s v="UA:SABEM1129_G"/>
    <n v="2"/>
    <s v="PC"/>
    <d v="2016-08-19T00:00:00"/>
    <m/>
    <m/>
    <n v="425"/>
    <m/>
    <m/>
    <m/>
    <n v="306.29000000000002"/>
    <n v="1"/>
    <m/>
    <n v="0.1"/>
    <n v="0.1"/>
    <m/>
    <s v="FCT Nathalie"/>
    <d v="2016-08-19T00:00:00"/>
    <s v=""/>
    <x v="3"/>
    <s v="27277797-10"/>
    <n v="0"/>
    <n v="14"/>
    <s v=""/>
    <n v="79"/>
    <s v=""/>
    <d v="2016-07-08T00:00:00"/>
    <d v="2016-07-29T00:00:00"/>
    <x v="0"/>
    <s v=""/>
  </r>
  <r>
    <n v="27277798"/>
    <n v="10"/>
    <x v="0"/>
    <d v="2016-05-08T00:00:00"/>
    <d v="2016-07-13T00:00:00"/>
    <m/>
    <n v="21"/>
    <n v="407"/>
    <s v="GP20050G06UA"/>
    <s v="GOUPILLE Ø20x50 G06"/>
    <m/>
    <s v="ASTM A182 gr F51"/>
    <s v="UA:SABEM1129_G"/>
    <n v="3"/>
    <s v="PC"/>
    <d v="2016-08-03T00:00:00"/>
    <m/>
    <m/>
    <n v="425"/>
    <m/>
    <m/>
    <m/>
    <n v="222.38"/>
    <n v="1"/>
    <m/>
    <n v="0.1"/>
    <n v="0.1"/>
    <m/>
    <s v="FCT Nathalie"/>
    <d v="2016-08-03T00:00:00"/>
    <s v=""/>
    <x v="3"/>
    <s v="27277798-10"/>
    <n v="0"/>
    <n v="12"/>
    <s v=""/>
    <n v="63"/>
    <s v=""/>
    <d v="2016-06-22T00:00:00"/>
    <d v="2016-07-13T00:00:00"/>
    <x v="0"/>
    <s v=""/>
  </r>
  <r>
    <n v="27277799"/>
    <n v="10"/>
    <x v="0"/>
    <d v="2016-05-08T00:00:00"/>
    <d v="2016-06-24T00:00:00"/>
    <m/>
    <n v="21"/>
    <n v="407"/>
    <s v="GP20060CYLI8"/>
    <s v="GOUPILLE Ø20x60 CYL"/>
    <m/>
    <s v="ASTM A638 gr 660 TYPE 1 or 2"/>
    <s v="I8:SABEM2006_E"/>
    <n v="8"/>
    <s v="PC"/>
    <d v="2016-07-15T00:00:00"/>
    <m/>
    <m/>
    <n v="425"/>
    <m/>
    <m/>
    <m/>
    <n v="178.34"/>
    <n v="1"/>
    <m/>
    <n v="0.1"/>
    <n v="0.1"/>
    <m/>
    <s v="FCT Nathalie"/>
    <d v="2016-07-15T00:00:00"/>
    <s v=""/>
    <x v="3"/>
    <s v="27277799-10"/>
    <n v="0"/>
    <n v="9"/>
    <s v=""/>
    <n v="44"/>
    <s v=""/>
    <d v="2016-06-03T00:00:00"/>
    <d v="2016-06-24T00:00:00"/>
    <x v="0"/>
    <s v=""/>
  </r>
  <r>
    <n v="27280000"/>
    <n v="10"/>
    <x v="0"/>
    <d v="2016-05-09T00:00:00"/>
    <d v="2016-08-29T00:00:00"/>
    <m/>
    <n v="42"/>
    <n v="407"/>
    <s v="IQ014M014N00YF"/>
    <s v="RALLONGE INJECTION  1/4&quot; NPT"/>
    <m/>
    <s v="ASTM B446/B564 gr. N 06625"/>
    <s v="YF:SABEM1896_G"/>
    <n v="15"/>
    <s v="PC"/>
    <d v="2016-10-10T00:00:00"/>
    <m/>
    <m/>
    <n v="425"/>
    <m/>
    <m/>
    <s v="IQ014M014N.."/>
    <n v="86.22"/>
    <n v="1"/>
    <m/>
    <n v="0.1"/>
    <n v="0.1"/>
    <m/>
    <s v="FCT Nathalie"/>
    <d v="2016-10-10T00:00:00"/>
    <s v=""/>
    <x v="3"/>
    <s v="27280000-10"/>
    <n v="0"/>
    <n v="21"/>
    <s v=""/>
    <n v="110"/>
    <s v=""/>
    <d v="2016-08-08T00:00:00"/>
    <d v="2016-08-29T00:00:00"/>
    <x v="0"/>
    <s v=""/>
  </r>
  <r>
    <n v="27279999"/>
    <n v="10"/>
    <x v="0"/>
    <d v="2016-05-09T00:00:00"/>
    <d v="2016-06-10T00:00:00"/>
    <m/>
    <n v="42"/>
    <n v="407"/>
    <s v="IQ014M014N00YF"/>
    <s v="RALLONGE INJECTION  1/4&quot; NPT"/>
    <m/>
    <s v="ASTM B446/B564 gr. N 06625"/>
    <s v="YF:SABEM1896_G"/>
    <n v="17"/>
    <s v="PC"/>
    <d v="2016-07-22T00:00:00"/>
    <m/>
    <m/>
    <n v="425"/>
    <m/>
    <m/>
    <s v="IQ014M014N.."/>
    <n v="86.22"/>
    <n v="1"/>
    <m/>
    <n v="0.1"/>
    <n v="0.1"/>
    <m/>
    <s v="FCT Nathalie"/>
    <d v="2016-07-22T00:00:00"/>
    <s v=""/>
    <x v="3"/>
    <s v="27279999-10"/>
    <n v="0"/>
    <n v="10"/>
    <s v=""/>
    <n v="30"/>
    <s v=""/>
    <d v="2016-05-20T00:00:00"/>
    <d v="2016-06-10T00:00:00"/>
    <x v="4"/>
    <s v=""/>
  </r>
  <r>
    <n v="27277370"/>
    <n v="10"/>
    <x v="0"/>
    <d v="2016-05-08T00:00:00"/>
    <d v="2016-06-27T00:00:00"/>
    <m/>
    <n v="42"/>
    <n v="407"/>
    <s v="IR038N06L3ZY"/>
    <s v="RACCORD INJECTION 3/8&quot; NPTM"/>
    <m/>
    <s v="ASTM A350 grLF2"/>
    <s v="ZY:ZNB SABER1559_B"/>
    <n v="1"/>
    <s v="PC"/>
    <d v="2016-08-08T00:00:00"/>
    <m/>
    <m/>
    <n v="425"/>
    <m/>
    <s v="Z2"/>
    <s v="IR038N06"/>
    <m/>
    <n v="1"/>
    <m/>
    <n v="0.3"/>
    <n v="0.3"/>
    <m/>
    <s v="FCT Nathalie"/>
    <d v="2016-08-08T00:00:00"/>
    <s v=""/>
    <x v="3"/>
    <s v="27277370-10"/>
    <n v="0"/>
    <n v="12"/>
    <s v=""/>
    <n v="47"/>
    <s v=""/>
    <d v="2016-06-06T00:00:00"/>
    <d v="2016-06-27T00:00:00"/>
    <x v="0"/>
    <s v=""/>
  </r>
  <r>
    <n v="27280252"/>
    <n v="10"/>
    <x v="0"/>
    <d v="2016-05-10T00:00:00"/>
    <d v="2016-05-10T00:00:00"/>
    <m/>
    <n v="42"/>
    <n v="407"/>
    <s v="IR038N06YF"/>
    <s v="RACCORD INJECTION 3/8&quot;"/>
    <m/>
    <s v="ASTM B446/B564 gr. N 06625"/>
    <s v="YF:SABEM1896_G"/>
    <n v="26"/>
    <s v="PC"/>
    <d v="2016-06-21T00:00:00"/>
    <m/>
    <m/>
    <n v="425"/>
    <m/>
    <m/>
    <s v="IR038N06"/>
    <n v="170.79"/>
    <n v="1"/>
    <m/>
    <n v="0.3"/>
    <n v="0.3"/>
    <m/>
    <s v="FCT Nathalie"/>
    <d v="2016-06-21T00:00:00"/>
    <s v=""/>
    <x v="3"/>
    <s v="27280252-10"/>
    <n v="0"/>
    <n v="5"/>
    <s v=""/>
    <n v="-1"/>
    <s v="RETARD PASSAGE CDE"/>
    <d v="2016-04-19T00:00:00"/>
    <d v="2016-05-10T00:00:00"/>
    <x v="2"/>
    <s v=""/>
  </r>
  <r>
    <n v="27279140"/>
    <n v="10"/>
    <x v="0"/>
    <d v="2016-05-09T00:00:00"/>
    <d v="2016-06-23T00:00:00"/>
    <m/>
    <n v="42"/>
    <n v="407"/>
    <s v="IS016N00YF"/>
    <s v="CLAPET DE SURETE 1/16&quot; NPT"/>
    <m/>
    <s v="ASTM B446/B564 gr. N 06625"/>
    <s v="YF:SABEM1896_G"/>
    <n v="7"/>
    <s v="PC"/>
    <d v="2016-08-04T00:00:00"/>
    <m/>
    <m/>
    <n v="425"/>
    <m/>
    <m/>
    <s v="IS016N00"/>
    <n v="86.22"/>
    <n v="1"/>
    <m/>
    <n v="1"/>
    <n v="1"/>
    <m/>
    <s v="FCT Nathalie"/>
    <d v="2016-08-04T00:00:00"/>
    <s v=""/>
    <x v="3"/>
    <s v="27279140-10"/>
    <n v="0"/>
    <n v="12"/>
    <s v=""/>
    <n v="43"/>
    <s v=""/>
    <d v="2016-06-02T00:00:00"/>
    <d v="2016-06-23T00:00:00"/>
    <x v="0"/>
    <s v=""/>
  </r>
  <r>
    <n v="27277372"/>
    <n v="10"/>
    <x v="0"/>
    <d v="2016-05-08T00:00:00"/>
    <d v="2016-05-09T00:00:00"/>
    <m/>
    <n v="602"/>
    <n v="407"/>
    <s v="JA0071044CPG"/>
    <s v="JOINT B.A.E. Ø71,1xØ79,9x1,9 TYPE C"/>
    <m/>
    <s v="PTFE + 15% GR"/>
    <s v="PG:(NO SPEC)_"/>
    <n v="2"/>
    <s v="PC"/>
    <d v="2018-01-02T00:00:00"/>
    <d v="2016-06-27T00:00:00"/>
    <s v="Plan process according to schedule(27.06.16/13.06.16)"/>
    <n v="425"/>
    <m/>
    <m/>
    <s v="JA0071044C"/>
    <n v="4.82"/>
    <n v="1"/>
    <m/>
    <n v="0.1"/>
    <n v="0.1"/>
    <m/>
    <s v="FCT Nathalie"/>
    <d v="2016-06-13T00:00:00"/>
    <s v="URGENT/REORDO"/>
    <x v="3"/>
    <s v="27277372-10"/>
    <n v="0"/>
    <n v="4"/>
    <s v=""/>
    <n v="-2"/>
    <s v="RETARD PASSAGE CDE"/>
    <d v="2014-09-29T00:00:00"/>
    <d v="2014-10-20T00:00:00"/>
    <x v="2"/>
    <s v=""/>
  </r>
  <r>
    <n v="27263831"/>
    <n v="10"/>
    <x v="1"/>
    <d v="2016-05-01T00:00:00"/>
    <d v="2016-06-09T00:00:00"/>
    <m/>
    <n v="21"/>
    <n v="407"/>
    <s v="JG1026.05.04.B"/>
    <s v="JOINT GRAPHITE Ø1026 x Ø1036 x 4 B"/>
    <m/>
    <m/>
    <m/>
    <n v="5"/>
    <s v="PC"/>
    <d v="2016-06-30T00:00:00"/>
    <m/>
    <m/>
    <n v="425"/>
    <m/>
    <m/>
    <m/>
    <n v="60.66"/>
    <n v="1"/>
    <m/>
    <n v="0.1"/>
    <n v="0.1"/>
    <m/>
    <s v="FCT Nathalie"/>
    <d v="2016-06-30T00:00:00"/>
    <s v=""/>
    <x v="3"/>
    <s v="27263831-10"/>
    <n v="1"/>
    <n v="7"/>
    <s v=""/>
    <n v="29"/>
    <s v=""/>
    <d v="2016-05-19T00:00:00"/>
    <d v="2016-06-09T00:00:00"/>
    <x v="5"/>
    <s v=""/>
  </r>
  <r>
    <n v="27278110"/>
    <n v="10"/>
    <x v="0"/>
    <d v="2016-05-08T00:00:00"/>
    <d v="2016-06-14T00:00:00"/>
    <m/>
    <n v="21"/>
    <n v="407"/>
    <s v="JGT10.171.5.1.J"/>
    <s v="JOINT GRAPHITE T10 Ø171 x Ø181 x 1"/>
    <m/>
    <s v="GRAPHITE"/>
    <m/>
    <n v="63"/>
    <s v="PC"/>
    <d v="2016-07-05T00:00:00"/>
    <m/>
    <m/>
    <n v="425"/>
    <m/>
    <s v="Z2"/>
    <m/>
    <m/>
    <n v="1"/>
    <m/>
    <n v="0.1"/>
    <n v="0.1"/>
    <m/>
    <s v="FCT Nathalie"/>
    <d v="2016-07-05T00:00:00"/>
    <s v=""/>
    <x v="3"/>
    <s v="27278110-10"/>
    <n v="0"/>
    <n v="7"/>
    <s v=""/>
    <n v="34"/>
    <s v=""/>
    <d v="2016-05-24T00:00:00"/>
    <d v="2016-06-14T00:00:00"/>
    <x v="4"/>
    <s v=""/>
  </r>
  <r>
    <n v="27278111"/>
    <n v="10"/>
    <x v="0"/>
    <d v="2016-05-08T00:00:00"/>
    <d v="2016-06-14T00:00:00"/>
    <m/>
    <n v="21"/>
    <n v="407"/>
    <s v="JGT10.171.5.3.J"/>
    <s v="JOINT GRAPHITE T10 Ø171 x Ø181 x 3"/>
    <m/>
    <s v="GRAPHITE"/>
    <m/>
    <n v="641"/>
    <s v="PC"/>
    <d v="2016-07-05T00:00:00"/>
    <m/>
    <m/>
    <n v="425"/>
    <m/>
    <s v="Z2"/>
    <m/>
    <m/>
    <n v="1"/>
    <m/>
    <n v="0.1"/>
    <n v="0.1"/>
    <m/>
    <s v="FCT Nathalie"/>
    <d v="2016-07-05T00:00:00"/>
    <s v=""/>
    <x v="3"/>
    <s v="27278111-10"/>
    <n v="0"/>
    <n v="7"/>
    <s v=""/>
    <n v="34"/>
    <s v=""/>
    <d v="2016-05-24T00:00:00"/>
    <d v="2016-06-14T00:00:00"/>
    <x v="4"/>
    <s v=""/>
  </r>
  <r>
    <n v="27278113"/>
    <n v="10"/>
    <x v="0"/>
    <d v="2016-05-08T00:00:00"/>
    <d v="2016-05-27T00:00:00"/>
    <m/>
    <n v="84"/>
    <n v="407"/>
    <s v="JLD0070040PGYE1"/>
    <s v="JOINT A LEVRES JLD Ø70 xØ78 x 9,2"/>
    <m/>
    <s v="PTFE + 15% GR"/>
    <s v="PG:(NO SPEC)_"/>
    <n v="2"/>
    <s v="PC"/>
    <d v="2016-08-19T00:00:00"/>
    <m/>
    <m/>
    <n v="425"/>
    <m/>
    <m/>
    <m/>
    <n v="32.409999999999997"/>
    <n v="1"/>
    <m/>
    <n v="0.1"/>
    <n v="0.1"/>
    <m/>
    <s v="FCT Nathalie"/>
    <d v="2016-08-19T00:00:00"/>
    <s v=""/>
    <x v="3"/>
    <s v="27278113-10"/>
    <n v="0"/>
    <n v="14"/>
    <s v=""/>
    <n v="16"/>
    <s v=""/>
    <d v="2016-05-06T00:00:00"/>
    <d v="2016-05-27T00:00:00"/>
    <x v="2"/>
    <s v=""/>
  </r>
  <r>
    <n v="27278115"/>
    <n v="10"/>
    <x v="0"/>
    <d v="2016-05-08T00:00:00"/>
    <d v="2016-05-09T00:00:00"/>
    <m/>
    <n v="84"/>
    <n v="407"/>
    <s v="JLD0080061PGYE1"/>
    <s v="JOINT A LEVRES JLD Ø80 xØ92,2 x 14"/>
    <m/>
    <s v="PTFE + 15% GR Svt (No spec)"/>
    <s v="PG:(NO SPEC)_"/>
    <n v="1"/>
    <s v="PC"/>
    <d v="2016-08-01T00:00:00"/>
    <d v="2016-07-22T00:00:00"/>
    <s v="Plan process according to schedule(22.07.16/07.07.16)"/>
    <n v="425"/>
    <m/>
    <m/>
    <m/>
    <n v="61.25"/>
    <n v="1"/>
    <m/>
    <n v="0.1"/>
    <n v="0.1"/>
    <m/>
    <s v="FCT Nathalie"/>
    <d v="2016-07-08T00:00:00"/>
    <s v="URGENT/REORDO"/>
    <x v="3"/>
    <s v="27278115-10"/>
    <n v="0"/>
    <n v="8"/>
    <s v=""/>
    <n v="-2"/>
    <s v="RETARD PASSAGE CDE"/>
    <d v="2016-03-25T00:00:00"/>
    <d v="2016-04-15T00:00:00"/>
    <x v="2"/>
    <s v=""/>
  </r>
  <r>
    <n v="27280045"/>
    <n v="10"/>
    <x v="0"/>
    <d v="2016-05-09T00:00:00"/>
    <d v="2016-06-08T00:00:00"/>
    <m/>
    <n v="84"/>
    <n v="407"/>
    <s v="JLD0082047PGYE1"/>
    <s v="JOINT A LEVRES JLD Ø82 xØ91,4 x 10,5"/>
    <m/>
    <s v="PTFE + 15% GR"/>
    <s v="PG:(NO SPEC)_"/>
    <n v="26"/>
    <s v="PC"/>
    <d v="2016-08-31T00:00:00"/>
    <m/>
    <m/>
    <n v="425"/>
    <m/>
    <m/>
    <m/>
    <n v="103.18"/>
    <n v="1"/>
    <m/>
    <n v="0.1"/>
    <n v="0.1"/>
    <m/>
    <s v="FCT Nathalie"/>
    <d v="2016-08-31T00:00:00"/>
    <s v=""/>
    <x v="3"/>
    <s v="27280045-10"/>
    <n v="0"/>
    <n v="16"/>
    <s v=""/>
    <n v="28"/>
    <s v=""/>
    <d v="2016-05-18T00:00:00"/>
    <d v="2016-06-08T00:00:00"/>
    <x v="4"/>
    <s v=""/>
  </r>
  <r>
    <n v="27278118"/>
    <n v="10"/>
    <x v="0"/>
    <d v="2016-05-08T00:00:00"/>
    <d v="2016-06-24T00:00:00"/>
    <m/>
    <n v="84"/>
    <n v="407"/>
    <s v="JLD0090061PGYE1"/>
    <s v="JOINT A LEVRES JLD Ø89,8 xØ102 x 14"/>
    <m/>
    <s v="PTFE + 15% GR"/>
    <s v="PG:(NO SPEC)_"/>
    <n v="2"/>
    <s v="PC"/>
    <d v="2016-09-16T00:00:00"/>
    <m/>
    <m/>
    <n v="425"/>
    <m/>
    <m/>
    <m/>
    <n v="86.8"/>
    <n v="1"/>
    <m/>
    <n v="0.1"/>
    <n v="0.1"/>
    <m/>
    <s v="FCT Nathalie"/>
    <d v="2016-09-16T00:00:00"/>
    <s v=""/>
    <x v="3"/>
    <s v="27278118-10"/>
    <n v="0"/>
    <n v="18"/>
    <s v=""/>
    <n v="44"/>
    <s v=""/>
    <d v="2016-06-03T00:00:00"/>
    <d v="2016-06-24T00:00:00"/>
    <x v="0"/>
    <s v=""/>
  </r>
  <r>
    <n v="27278119"/>
    <n v="10"/>
    <x v="0"/>
    <d v="2016-05-08T00:00:00"/>
    <d v="2016-05-09T00:00:00"/>
    <m/>
    <n v="84"/>
    <n v="407"/>
    <s v="JLD0095047PGYE1"/>
    <s v="JOINT A LEVRES JLD Ø95xØ104,4x10,5"/>
    <m/>
    <s v="PTFE + 15% GR Svt (No spec)"/>
    <s v="PG:(NO SPEC)_"/>
    <n v="1"/>
    <s v="PC"/>
    <d v="2016-08-01T00:00:00"/>
    <d v="2016-07-22T00:00:00"/>
    <s v="Plan process according to schedule(22.07.16/07.07.16)"/>
    <n v="425"/>
    <m/>
    <m/>
    <m/>
    <n v="83.82"/>
    <n v="1"/>
    <m/>
    <n v="0.1"/>
    <n v="0.1"/>
    <m/>
    <s v="FCT Nathalie"/>
    <d v="2016-07-08T00:00:00"/>
    <s v="URGENT/REORDO"/>
    <x v="3"/>
    <s v="27278119-10"/>
    <n v="0"/>
    <n v="8"/>
    <s v=""/>
    <n v="-2"/>
    <s v="RETARD PASSAGE CDE"/>
    <d v="2016-03-25T00:00:00"/>
    <d v="2016-04-15T00:00:00"/>
    <x v="2"/>
    <s v=""/>
  </r>
  <r>
    <n v="27278121"/>
    <n v="10"/>
    <x v="0"/>
    <d v="2016-05-08T00:00:00"/>
    <d v="2016-05-09T00:00:00"/>
    <m/>
    <n v="84"/>
    <n v="407"/>
    <s v="JLD0162032PGYE1"/>
    <s v="JOINT A LEVRES JLD Ø162 xØ168,4 x 8"/>
    <m/>
    <s v="PTFE + 15% GR Svt (No spec)"/>
    <s v="PG:(NO SPEC)_"/>
    <n v="1"/>
    <s v="PC"/>
    <d v="2016-08-01T00:00:00"/>
    <d v="2016-07-22T00:00:00"/>
    <s v="Plan process according to schedule(22.07.16/07.07.16)"/>
    <n v="425"/>
    <m/>
    <m/>
    <m/>
    <n v="74.489999999999995"/>
    <n v="1"/>
    <m/>
    <n v="0.1"/>
    <n v="0.1"/>
    <m/>
    <s v="FCT Nathalie"/>
    <d v="2016-07-08T00:00:00"/>
    <s v="URGENT/REORDO"/>
    <x v="3"/>
    <s v="27278121-10"/>
    <n v="0"/>
    <n v="8"/>
    <s v=""/>
    <n v="-2"/>
    <s v="RETARD PASSAGE CDE"/>
    <d v="2016-03-25T00:00:00"/>
    <d v="2016-04-15T00:00:00"/>
    <x v="2"/>
    <s v=""/>
  </r>
  <r>
    <n v="27278122"/>
    <n v="10"/>
    <x v="0"/>
    <d v="2016-05-08T00:00:00"/>
    <d v="2016-05-09T00:00:00"/>
    <m/>
    <n v="84"/>
    <n v="407"/>
    <s v="JLD0180032PGYE1"/>
    <s v="JOINT A LEVRES JLD Ø179,6 xØ186 x 8"/>
    <m/>
    <s v="PTFE + 15% GR Svt (No spec)"/>
    <s v="PG:(NO SPEC)_"/>
    <n v="1"/>
    <s v="PC"/>
    <d v="2016-08-01T00:00:00"/>
    <d v="2016-07-22T00:00:00"/>
    <s v="Plan process according to schedule(22.07.16/07.07.16)"/>
    <n v="425"/>
    <m/>
    <m/>
    <m/>
    <n v="98.12"/>
    <n v="1"/>
    <m/>
    <n v="0.1"/>
    <n v="0.1"/>
    <m/>
    <s v="FCT Nathalie"/>
    <d v="2016-07-08T00:00:00"/>
    <s v="URGENT/REORDO"/>
    <x v="3"/>
    <s v="27278122-10"/>
    <n v="0"/>
    <n v="8"/>
    <s v=""/>
    <n v="-2"/>
    <s v="RETARD PASSAGE CDE"/>
    <d v="2016-03-25T00:00:00"/>
    <d v="2016-04-15T00:00:00"/>
    <x v="2"/>
    <s v=""/>
  </r>
  <r>
    <n v="27279350"/>
    <n v="10"/>
    <x v="0"/>
    <d v="2016-05-09T00:00:00"/>
    <d v="2016-05-30T00:00:00"/>
    <m/>
    <n v="84"/>
    <n v="407"/>
    <s v="JLD0269047PGYE1"/>
    <s v="JOINT A LEVRES JLD Ø268,6 xØ278 x 10,5"/>
    <m/>
    <s v="PTFE + 15% GR"/>
    <s v="PG:(NO SPEC)_"/>
    <n v="7"/>
    <s v="PC"/>
    <d v="2016-08-22T00:00:00"/>
    <m/>
    <m/>
    <n v="425"/>
    <m/>
    <m/>
    <m/>
    <n v="100.78"/>
    <n v="1"/>
    <m/>
    <n v="0.1"/>
    <n v="0.1"/>
    <m/>
    <s v="FCT Nathalie"/>
    <d v="2016-08-22T00:00:00"/>
    <s v=""/>
    <x v="3"/>
    <s v="27279350-10"/>
    <n v="0"/>
    <n v="14"/>
    <s v=""/>
    <n v="19"/>
    <s v=""/>
    <d v="2016-05-09T00:00:00"/>
    <d v="2016-05-30T00:00:00"/>
    <x v="2"/>
    <s v=""/>
  </r>
  <r>
    <n v="27280048"/>
    <n v="10"/>
    <x v="0"/>
    <d v="2016-05-09T00:00:00"/>
    <d v="2016-06-08T00:00:00"/>
    <m/>
    <n v="84"/>
    <n v="407"/>
    <s v="JLDS0075061PGYE1"/>
    <s v="JOINT A LEVRES JLDS Ø75 xØ87,2 x 14"/>
    <m/>
    <s v="PTFE + 15% GR"/>
    <s v="PG:(NO SPEC)_"/>
    <n v="27"/>
    <s v="PC"/>
    <d v="2016-08-31T00:00:00"/>
    <m/>
    <m/>
    <n v="425"/>
    <m/>
    <m/>
    <m/>
    <n v="144.04"/>
    <n v="1"/>
    <m/>
    <n v="0.1"/>
    <n v="0.1"/>
    <m/>
    <s v="FCT Nathalie"/>
    <d v="2016-08-31T00:00:00"/>
    <s v=""/>
    <x v="3"/>
    <s v="27280048-10"/>
    <n v="0"/>
    <n v="16"/>
    <s v=""/>
    <n v="28"/>
    <s v=""/>
    <d v="2016-05-18T00:00:00"/>
    <d v="2016-06-08T00:00:00"/>
    <x v="4"/>
    <s v=""/>
  </r>
  <r>
    <n v="27280049"/>
    <n v="10"/>
    <x v="0"/>
    <d v="2016-05-09T00:00:00"/>
    <d v="2016-06-08T00:00:00"/>
    <m/>
    <n v="84"/>
    <n v="407"/>
    <s v="JLRS0065061PGYE1"/>
    <s v="JOINT A LEVRES JLRS Ø65 xØ77,2 x 10"/>
    <m/>
    <s v="PTFE + 15% GR"/>
    <s v="PG:(NO SPEC)_"/>
    <n v="26"/>
    <s v="PC"/>
    <d v="2016-08-31T00:00:00"/>
    <m/>
    <m/>
    <n v="425"/>
    <m/>
    <m/>
    <m/>
    <n v="65.08"/>
    <n v="1"/>
    <m/>
    <n v="0.1"/>
    <n v="0.1"/>
    <m/>
    <s v="FCT Nathalie"/>
    <d v="2016-08-31T00:00:00"/>
    <s v=""/>
    <x v="3"/>
    <s v="27280049-10"/>
    <n v="0"/>
    <n v="16"/>
    <s v=""/>
    <n v="28"/>
    <s v=""/>
    <d v="2016-05-18T00:00:00"/>
    <d v="2016-06-08T00:00:00"/>
    <x v="4"/>
    <s v=""/>
  </r>
  <r>
    <n v="27280067"/>
    <n v="10"/>
    <x v="0"/>
    <d v="2016-05-09T00:00:00"/>
    <d v="2016-06-22T00:00:00"/>
    <m/>
    <n v="84"/>
    <n v="407"/>
    <s v="JLRS0065075PGYE1"/>
    <s v="JOINT A LEVRES JLRS Ø65xØ80x12"/>
    <m/>
    <s v="PTFE + 15% GR"/>
    <s v="PG:(NO SPEC)_"/>
    <n v="5"/>
    <s v="PC"/>
    <d v="2016-09-14T00:00:00"/>
    <m/>
    <m/>
    <n v="425"/>
    <m/>
    <m/>
    <m/>
    <n v="169.85"/>
    <n v="1"/>
    <m/>
    <n v="0.1"/>
    <n v="0.1"/>
    <m/>
    <s v="FCT Nathalie"/>
    <d v="2016-09-14T00:00:00"/>
    <s v=""/>
    <x v="3"/>
    <s v="27280067-10"/>
    <n v="0"/>
    <n v="18"/>
    <s v=""/>
    <n v="42"/>
    <s v=""/>
    <d v="2016-06-01T00:00:00"/>
    <d v="2016-06-22T00:00:00"/>
    <x v="0"/>
    <s v=""/>
  </r>
  <r>
    <n v="27280068"/>
    <n v="10"/>
    <x v="0"/>
    <d v="2016-05-09T00:00:00"/>
    <d v="2016-08-26T00:00:00"/>
    <m/>
    <n v="84"/>
    <n v="407"/>
    <s v="JLRS0065075PGYE1"/>
    <s v="JOINT A LEVRES JLRS Ø65xØ80x12"/>
    <m/>
    <s v="PTFE + 15% GR"/>
    <s v="PG:(NO SPEC)_"/>
    <n v="2"/>
    <s v="PC"/>
    <d v="2016-11-18T00:00:00"/>
    <m/>
    <m/>
    <n v="425"/>
    <m/>
    <m/>
    <m/>
    <n v="169.85"/>
    <n v="1"/>
    <m/>
    <n v="0.1"/>
    <n v="0.1"/>
    <m/>
    <s v="FCT Nathalie"/>
    <d v="2016-11-18T00:00:00"/>
    <s v=""/>
    <x v="3"/>
    <s v="27280068-10"/>
    <n v="0"/>
    <n v="27"/>
    <s v=""/>
    <n v="107"/>
    <s v=""/>
    <d v="2016-08-05T00:00:00"/>
    <d v="2016-08-26T00:00:00"/>
    <x v="0"/>
    <s v=""/>
  </r>
  <r>
    <n v="27278128"/>
    <n v="10"/>
    <x v="0"/>
    <d v="2016-05-08T00:00:00"/>
    <d v="2016-05-09T00:00:00"/>
    <m/>
    <n v="84"/>
    <n v="407"/>
    <s v="JLSS0080061PGYE1"/>
    <s v="JOINT A LEVRES JLSS Ø80xØ92,2x12,5"/>
    <m/>
    <s v="PTFE + 15% GR Svt (No spec)"/>
    <s v="PG:(NO SPEC)_"/>
    <n v="2"/>
    <s v="PC"/>
    <d v="2016-08-01T00:00:00"/>
    <d v="2016-07-22T00:00:00"/>
    <s v="Plan process according to schedule(22.07.16/07.07.16)"/>
    <n v="425"/>
    <m/>
    <m/>
    <m/>
    <n v="49.5"/>
    <n v="1"/>
    <m/>
    <n v="0.1"/>
    <n v="0.1"/>
    <m/>
    <s v="FCT Nathalie"/>
    <d v="2016-07-08T00:00:00"/>
    <s v="URGENT/REORDO"/>
    <x v="3"/>
    <s v="27278128-10"/>
    <n v="0"/>
    <n v="8"/>
    <s v=""/>
    <n v="-2"/>
    <s v="RETARD PASSAGE CDE"/>
    <d v="2016-03-25T00:00:00"/>
    <d v="2016-04-15T00:00:00"/>
    <x v="2"/>
    <s v=""/>
  </r>
  <r>
    <n v="27278129"/>
    <n v="10"/>
    <x v="0"/>
    <d v="2016-05-08T00:00:00"/>
    <d v="2016-05-09T00:00:00"/>
    <m/>
    <n v="84"/>
    <n v="407"/>
    <s v="JLT0308061PGYE1"/>
    <s v="JOINT A LEVRES JLT Ø307,8 x Ø320 x 19"/>
    <m/>
    <s v="PTFE + 15% GR"/>
    <s v="PG:(NO SPEC)_"/>
    <n v="1"/>
    <s v="PC"/>
    <d v="2016-08-01T00:00:00"/>
    <d v="2016-07-22T00:00:00"/>
    <s v="Plan process according to schedule(22.07.16/07.07.16)"/>
    <n v="425"/>
    <m/>
    <m/>
    <m/>
    <n v="219.3"/>
    <n v="1"/>
    <m/>
    <n v="0.1"/>
    <n v="0.1"/>
    <m/>
    <s v="FCT Nathalie"/>
    <d v="2016-07-08T00:00:00"/>
    <s v="URGENT/REORDO"/>
    <x v="3"/>
    <s v="27278129-10"/>
    <n v="0"/>
    <n v="8"/>
    <s v=""/>
    <n v="-2"/>
    <s v="RETARD PASSAGE CDE"/>
    <d v="2016-03-25T00:00:00"/>
    <d v="2016-04-15T00:00:00"/>
    <x v="2"/>
    <s v=""/>
  </r>
  <r>
    <n v="27280050"/>
    <n v="10"/>
    <x v="0"/>
    <d v="2016-05-09T00:00:00"/>
    <d v="2016-06-08T00:00:00"/>
    <m/>
    <n v="84"/>
    <n v="407"/>
    <s v="JLT0456061PGYE1"/>
    <s v="JOINT A LEVRES JLT Ø455,8 xØ468 x 19"/>
    <m/>
    <s v="PTFE + 15% GR"/>
    <s v="PG:(NO SPEC)_"/>
    <n v="26"/>
    <s v="PC"/>
    <d v="2016-08-31T00:00:00"/>
    <m/>
    <m/>
    <n v="425"/>
    <m/>
    <m/>
    <m/>
    <n v="353.42"/>
    <n v="1"/>
    <m/>
    <n v="0.1"/>
    <n v="0.1"/>
    <m/>
    <s v="FCT Nathalie"/>
    <d v="2016-08-31T00:00:00"/>
    <s v=""/>
    <x v="3"/>
    <s v="27280050-10"/>
    <n v="0"/>
    <n v="16"/>
    <s v=""/>
    <n v="28"/>
    <s v=""/>
    <d v="2016-05-18T00:00:00"/>
    <d v="2016-06-08T00:00:00"/>
    <x v="4"/>
    <s v=""/>
  </r>
  <r>
    <n v="27278077"/>
    <n v="10"/>
    <x v="0"/>
    <d v="2016-05-08T00:00:00"/>
    <d v="2016-06-24T00:00:00"/>
    <m/>
    <n v="21"/>
    <n v="407"/>
    <s v="JG0121.03.025B"/>
    <s v="GRAPHITE GASKET Ø121 xØ127 x 2,5 B"/>
    <m/>
    <s v="GRAPHITE"/>
    <m/>
    <n v="4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8077-10"/>
    <n v="0"/>
    <n v="9"/>
    <s v=""/>
    <n v="44"/>
    <s v=""/>
    <d v="2016-06-03T00:00:00"/>
    <d v="2016-06-24T00:00:00"/>
    <x v="0"/>
    <s v=""/>
  </r>
  <r>
    <n v="27278078"/>
    <n v="10"/>
    <x v="0"/>
    <d v="2016-05-08T00:00:00"/>
    <d v="2016-06-24T00:00:00"/>
    <m/>
    <n v="21"/>
    <n v="407"/>
    <s v="JG0126.03.02.B"/>
    <s v="JOINT GRAPHITE Ø126 xØ132 x 2 B"/>
    <m/>
    <s v="GRAPHITE"/>
    <m/>
    <n v="4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8078-10"/>
    <n v="0"/>
    <n v="9"/>
    <s v=""/>
    <n v="44"/>
    <s v=""/>
    <d v="2016-06-03T00:00:00"/>
    <d v="2016-06-24T00:00:00"/>
    <x v="0"/>
    <s v=""/>
  </r>
  <r>
    <n v="27278081"/>
    <n v="10"/>
    <x v="0"/>
    <d v="2016-05-08T00:00:00"/>
    <d v="2016-06-16T00:00:00"/>
    <m/>
    <n v="21"/>
    <n v="407"/>
    <s v="JG0164.02.02.B"/>
    <s v="JOINT GRAPHITE Ø164 xØ168 x 2 B"/>
    <m/>
    <s v="GRAPHITE"/>
    <m/>
    <n v="1"/>
    <s v="PC"/>
    <d v="2016-07-07T00:00:00"/>
    <m/>
    <m/>
    <n v="425"/>
    <m/>
    <m/>
    <s v="N / A"/>
    <n v="3.81"/>
    <n v="1"/>
    <m/>
    <n v="0.1"/>
    <n v="0.1"/>
    <m/>
    <s v="FCT Nathalie"/>
    <d v="2016-07-07T00:00:00"/>
    <s v=""/>
    <x v="3"/>
    <s v="27278081-10"/>
    <n v="0"/>
    <n v="8"/>
    <s v=""/>
    <n v="36"/>
    <s v=""/>
    <d v="2016-05-26T00:00:00"/>
    <d v="2016-06-16T00:00:00"/>
    <x v="4"/>
    <s v=""/>
  </r>
  <r>
    <n v="27278082"/>
    <n v="10"/>
    <x v="0"/>
    <d v="2016-05-08T00:00:00"/>
    <d v="2016-06-15T00:00:00"/>
    <m/>
    <n v="21"/>
    <n v="407"/>
    <s v="JG0169.03.04.F"/>
    <s v="JOINT GRAPHITE Ø169 xØ175 x 4 F"/>
    <m/>
    <s v="GRAPHITE"/>
    <m/>
    <n v="2"/>
    <s v="PC"/>
    <d v="2016-07-06T00:00:00"/>
    <m/>
    <m/>
    <n v="425"/>
    <m/>
    <s v="Z2"/>
    <m/>
    <n v="0.01"/>
    <n v="1"/>
    <m/>
    <n v="0.1"/>
    <n v="0.1"/>
    <m/>
    <s v="FCT Nathalie"/>
    <d v="2016-07-06T00:00:00"/>
    <s v=""/>
    <x v="3"/>
    <s v="27278082-10"/>
    <n v="0"/>
    <n v="8"/>
    <s v=""/>
    <n v="35"/>
    <s v=""/>
    <d v="2016-05-25T00:00:00"/>
    <d v="2016-06-15T00:00:00"/>
    <x v="4"/>
    <s v=""/>
  </r>
  <r>
    <n v="27263799"/>
    <n v="10"/>
    <x v="1"/>
    <d v="2016-05-01T00:00:00"/>
    <d v="2016-05-10T00:00:00"/>
    <m/>
    <n v="56"/>
    <n v="407"/>
    <s v="JG0171.05.05.J"/>
    <s v="JOINT GRAPHITE Ø171 x Ø181 x 5 J"/>
    <m/>
    <s v="GRAPHITE"/>
    <m/>
    <n v="63"/>
    <s v="PC"/>
    <d v="2016-07-05T00:00:00"/>
    <m/>
    <m/>
    <n v="425"/>
    <m/>
    <s v="Z2"/>
    <m/>
    <m/>
    <n v="1"/>
    <m/>
    <n v="0.01"/>
    <n v="0.01"/>
    <m/>
    <s v="FCT Nathalie"/>
    <d v="2016-07-05T00:00:00"/>
    <s v=""/>
    <x v="3"/>
    <s v="27263799-10"/>
    <n v="1"/>
    <n v="7"/>
    <s v=""/>
    <n v="-1"/>
    <s v="RETARD PASSAGE CDE"/>
    <d v="2016-04-19T00:00:00"/>
    <d v="2016-05-10T00:00:00"/>
    <x v="1"/>
    <s v=""/>
  </r>
  <r>
    <n v="27263800"/>
    <n v="10"/>
    <x v="1"/>
    <d v="2016-05-01T00:00:00"/>
    <d v="2016-05-10T00:00:00"/>
    <m/>
    <n v="56"/>
    <n v="407"/>
    <s v="JG0171.05.07.J"/>
    <s v="JOINT GRAPHITE Ø171 x Ø181 x 7 J"/>
    <m/>
    <s v="GRAPHITE"/>
    <m/>
    <n v="54"/>
    <s v="PC"/>
    <d v="2016-07-05T00:00:00"/>
    <m/>
    <m/>
    <n v="425"/>
    <m/>
    <m/>
    <m/>
    <n v="43.17"/>
    <n v="1"/>
    <m/>
    <n v="0.01"/>
    <n v="0.01"/>
    <m/>
    <s v="FCT Nathalie"/>
    <d v="2016-07-05T00:00:00"/>
    <s v=""/>
    <x v="3"/>
    <s v="27263800-10"/>
    <n v="1"/>
    <n v="7"/>
    <s v=""/>
    <n v="-1"/>
    <s v="RETARD PASSAGE CDE"/>
    <d v="2016-04-19T00:00:00"/>
    <d v="2016-05-10T00:00:00"/>
    <x v="1"/>
    <s v=""/>
  </r>
  <r>
    <n v="27278363"/>
    <n v="10"/>
    <x v="0"/>
    <d v="2016-05-09T00:00:00"/>
    <d v="2016-07-27T00:00:00"/>
    <m/>
    <n v="21"/>
    <n v="407"/>
    <s v="JG0224.02.02.B"/>
    <s v="JOINT GRAPHITE Ø224,2xØ228,2x2 B"/>
    <m/>
    <m/>
    <m/>
    <n v="1"/>
    <s v="PC"/>
    <d v="2016-08-17T00:00:00"/>
    <m/>
    <m/>
    <n v="425"/>
    <m/>
    <m/>
    <s v="N / A"/>
    <n v="17.79"/>
    <n v="1"/>
    <m/>
    <n v="0.1"/>
    <n v="0.1"/>
    <m/>
    <s v="FCT Nathalie"/>
    <d v="2016-08-17T00:00:00"/>
    <s v=""/>
    <x v="3"/>
    <s v="27278363-10"/>
    <n v="0"/>
    <n v="14"/>
    <s v=""/>
    <n v="77"/>
    <s v=""/>
    <d v="2016-07-06T00:00:00"/>
    <d v="2016-07-27T00:00:00"/>
    <x v="0"/>
    <s v=""/>
  </r>
  <r>
    <n v="27277373"/>
    <n v="10"/>
    <x v="0"/>
    <d v="2016-05-08T00:00:00"/>
    <d v="2016-06-21T00:00:00"/>
    <m/>
    <n v="21"/>
    <n v="407"/>
    <s v="JG0225.05.06.B"/>
    <s v="JOINT GRAPHITE Ø225 x Ø235 x 6 B"/>
    <m/>
    <s v="GRAPHITE"/>
    <s v="T-AP-JG01-F REV.A"/>
    <n v="4"/>
    <s v="PC"/>
    <d v="2016-07-12T00:00:00"/>
    <m/>
    <m/>
    <n v="425"/>
    <m/>
    <s v="Z2"/>
    <s v="N / A"/>
    <m/>
    <n v="1"/>
    <m/>
    <n v="0.1"/>
    <n v="0.1"/>
    <m/>
    <s v="FCT Nathalie"/>
    <d v="2016-07-12T00:00:00"/>
    <s v=""/>
    <x v="3"/>
    <s v="27277373-10"/>
    <n v="0"/>
    <n v="8"/>
    <s v=""/>
    <n v="41"/>
    <s v=""/>
    <d v="2016-05-31T00:00:00"/>
    <d v="2016-06-21T00:00:00"/>
    <x v="4"/>
    <s v=""/>
  </r>
  <r>
    <n v="27279162"/>
    <n v="10"/>
    <x v="0"/>
    <d v="2016-05-09T00:00:00"/>
    <d v="2016-08-12T00:00:00"/>
    <m/>
    <n v="21"/>
    <n v="407"/>
    <s v="JG0230.02603.B"/>
    <s v="JOINT GRAPHITE Ø230 xØ235,3 x3 B"/>
    <m/>
    <s v="GRAPHITE"/>
    <m/>
    <n v="12"/>
    <s v="PC"/>
    <d v="2016-09-02T00:00:00"/>
    <m/>
    <m/>
    <n v="425"/>
    <m/>
    <m/>
    <s v="N / A"/>
    <n v="4.66"/>
    <n v="1"/>
    <m/>
    <n v="0.1"/>
    <n v="0.1"/>
    <m/>
    <s v="FCT Nathalie"/>
    <d v="2016-09-02T00:00:00"/>
    <s v=""/>
    <x v="3"/>
    <s v="27279162-10"/>
    <n v="0"/>
    <n v="16"/>
    <s v=""/>
    <n v="93"/>
    <s v=""/>
    <d v="2016-07-22T00:00:00"/>
    <d v="2016-08-12T00:00:00"/>
    <x v="0"/>
    <s v=""/>
  </r>
  <r>
    <n v="27278092"/>
    <n v="10"/>
    <x v="0"/>
    <d v="2016-05-08T00:00:00"/>
    <d v="2016-06-21T00:00:00"/>
    <m/>
    <n v="21"/>
    <n v="407"/>
    <s v="JG0262.05.06.B"/>
    <s v="JOINT GRAPHITE Ø262 xØ272 x 6 B"/>
    <m/>
    <s v="GRAPHITE"/>
    <m/>
    <n v="4"/>
    <s v="PC"/>
    <d v="2016-07-12T00:00:00"/>
    <m/>
    <m/>
    <n v="425"/>
    <m/>
    <m/>
    <s v="N / A"/>
    <n v="5.22"/>
    <n v="1"/>
    <m/>
    <n v="0.1"/>
    <n v="0.1"/>
    <m/>
    <s v="FCT Nathalie"/>
    <d v="2016-07-12T00:00:00"/>
    <s v=""/>
    <x v="3"/>
    <s v="27278092-10"/>
    <n v="0"/>
    <n v="8"/>
    <s v=""/>
    <n v="41"/>
    <s v=""/>
    <d v="2016-05-31T00:00:00"/>
    <d v="2016-06-21T00:00:00"/>
    <x v="4"/>
    <s v=""/>
  </r>
  <r>
    <n v="27278094"/>
    <n v="10"/>
    <x v="0"/>
    <d v="2016-05-08T00:00:00"/>
    <d v="2016-06-14T00:00:00"/>
    <m/>
    <n v="21"/>
    <n v="407"/>
    <s v="JG0274.06.08.B"/>
    <s v="JOINT GRAPHITE Ø274 x Ø286 x 8 B"/>
    <m/>
    <s v="GRAPHITE"/>
    <m/>
    <n v="32"/>
    <s v="PC"/>
    <d v="2016-07-05T00:00:00"/>
    <m/>
    <m/>
    <n v="425"/>
    <m/>
    <s v="Z2"/>
    <m/>
    <n v="0.01"/>
    <n v="1"/>
    <m/>
    <n v="0.1"/>
    <n v="0.1"/>
    <m/>
    <s v="FCT Nathalie"/>
    <d v="2016-07-05T00:00:00"/>
    <s v=""/>
    <x v="3"/>
    <s v="27278094-10"/>
    <n v="0"/>
    <n v="7"/>
    <s v=""/>
    <n v="34"/>
    <s v=""/>
    <d v="2016-05-24T00:00:00"/>
    <d v="2016-06-14T00:00:00"/>
    <x v="4"/>
    <s v=""/>
  </r>
  <r>
    <n v="27278095"/>
    <n v="10"/>
    <x v="0"/>
    <d v="2016-05-08T00:00:00"/>
    <d v="2016-06-29T00:00:00"/>
    <m/>
    <n v="21"/>
    <n v="407"/>
    <s v="JG0281.03.03.B"/>
    <s v="JOINT GRAPHITE Ø281 xØ287 x 3 B"/>
    <m/>
    <s v="GRAPHITE"/>
    <m/>
    <n v="11"/>
    <s v="PC"/>
    <d v="2016-07-20T00:00:00"/>
    <m/>
    <m/>
    <n v="425"/>
    <m/>
    <m/>
    <s v="N / A"/>
    <n v="7.39"/>
    <n v="1"/>
    <m/>
    <n v="0.1"/>
    <n v="0.1"/>
    <m/>
    <s v="FCT Nathalie"/>
    <d v="2016-07-20T00:00:00"/>
    <s v=""/>
    <x v="3"/>
    <s v="27278095-10"/>
    <n v="0"/>
    <n v="10"/>
    <s v=""/>
    <n v="49"/>
    <s v=""/>
    <d v="2016-06-08T00:00:00"/>
    <d v="2016-06-29T00:00:00"/>
    <x v="0"/>
    <s v=""/>
  </r>
  <r>
    <n v="27278096"/>
    <n v="10"/>
    <x v="0"/>
    <d v="2016-05-08T00:00:00"/>
    <d v="2016-06-29T00:00:00"/>
    <m/>
    <n v="21"/>
    <n v="407"/>
    <s v="JG0300.03.03.B"/>
    <s v="JOINT GRAPHITE Ø300 xØ306 x 3 B"/>
    <m/>
    <s v="GRAPHITE"/>
    <m/>
    <n v="11"/>
    <s v="PC"/>
    <d v="2016-07-20T00:00:00"/>
    <m/>
    <m/>
    <n v="425"/>
    <m/>
    <m/>
    <s v="N / A"/>
    <n v="7.67"/>
    <n v="1"/>
    <m/>
    <n v="0.1"/>
    <n v="0.1"/>
    <m/>
    <s v="FCT Nathalie"/>
    <d v="2016-07-20T00:00:00"/>
    <s v=""/>
    <x v="3"/>
    <s v="27278096-10"/>
    <n v="0"/>
    <n v="10"/>
    <s v=""/>
    <n v="49"/>
    <s v=""/>
    <d v="2016-06-08T00:00:00"/>
    <d v="2016-06-29T00:00:00"/>
    <x v="0"/>
    <s v=""/>
  </r>
  <r>
    <n v="27263817"/>
    <n v="10"/>
    <x v="1"/>
    <d v="2016-05-01T00:00:00"/>
    <d v="2016-05-30T00:00:00"/>
    <m/>
    <n v="21"/>
    <n v="407"/>
    <s v="JG0325.03.03.B"/>
    <s v="JOINT GRAPHITE Ø325 x Ø331 x 3 B"/>
    <m/>
    <s v="GRAPHITE"/>
    <m/>
    <n v="4"/>
    <s v="PC"/>
    <d v="2016-06-20T00:00:00"/>
    <m/>
    <m/>
    <n v="425"/>
    <m/>
    <s v="Z2"/>
    <m/>
    <n v="0.01"/>
    <n v="1"/>
    <m/>
    <n v="0.1"/>
    <n v="0.1"/>
    <m/>
    <s v="FCT Nathalie"/>
    <d v="2016-06-20T00:00:00"/>
    <s v=""/>
    <x v="3"/>
    <s v="27263817-10"/>
    <n v="1"/>
    <n v="5"/>
    <s v=""/>
    <n v="19"/>
    <s v=""/>
    <d v="2016-05-09T00:00:00"/>
    <d v="2016-05-30T00:00:00"/>
    <x v="3"/>
    <s v=""/>
  </r>
  <r>
    <n v="27263821"/>
    <n v="10"/>
    <x v="1"/>
    <d v="2016-05-01T00:00:00"/>
    <d v="2016-05-30T00:00:00"/>
    <m/>
    <n v="21"/>
    <n v="407"/>
    <s v="JG0350.03.03.B"/>
    <s v="JOINT GRAPHITE Ø350 x Ø356 x 3 B"/>
    <m/>
    <s v="GRAPHITE"/>
    <m/>
    <n v="4"/>
    <s v="PC"/>
    <d v="2016-06-20T00:00:00"/>
    <m/>
    <m/>
    <n v="425"/>
    <m/>
    <s v="Z2"/>
    <m/>
    <n v="0.01"/>
    <n v="1"/>
    <m/>
    <n v="0.1"/>
    <n v="0.1"/>
    <m/>
    <s v="FCT Nathalie"/>
    <d v="2016-06-20T00:00:00"/>
    <s v=""/>
    <x v="3"/>
    <s v="27263821-10"/>
    <n v="1"/>
    <n v="5"/>
    <s v=""/>
    <n v="19"/>
    <s v=""/>
    <d v="2016-05-09T00:00:00"/>
    <d v="2016-05-30T00:00:00"/>
    <x v="3"/>
    <s v=""/>
  </r>
  <r>
    <n v="27278105"/>
    <n v="10"/>
    <x v="0"/>
    <d v="2016-05-08T00:00:00"/>
    <d v="2016-07-13T00:00:00"/>
    <m/>
    <n v="21"/>
    <n v="407"/>
    <s v="JG0415.04.06.B"/>
    <s v="JOINT GRAPHITE Ø415xØ423x6 B"/>
    <m/>
    <m/>
    <m/>
    <n v="1"/>
    <s v="PC"/>
    <d v="2016-08-03T00:00:00"/>
    <m/>
    <m/>
    <n v="425"/>
    <m/>
    <m/>
    <s v="N / A"/>
    <n v="12.51"/>
    <n v="1"/>
    <m/>
    <n v="0.1"/>
    <n v="0.1"/>
    <m/>
    <s v="FCT Nathalie"/>
    <d v="2016-08-03T00:00:00"/>
    <s v=""/>
    <x v="3"/>
    <s v="27278105-10"/>
    <n v="0"/>
    <n v="12"/>
    <s v=""/>
    <n v="63"/>
    <s v=""/>
    <d v="2016-06-22T00:00:00"/>
    <d v="2016-07-13T00:00:00"/>
    <x v="0"/>
    <s v=""/>
  </r>
  <r>
    <n v="27263827"/>
    <n v="10"/>
    <x v="1"/>
    <d v="2016-05-01T00:00:00"/>
    <d v="2016-05-30T00:00:00"/>
    <m/>
    <n v="21"/>
    <n v="407"/>
    <s v="JG0484.07505.B"/>
    <s v="JOINT GRAPHITE Ø484 xØ499 x 5 B"/>
    <m/>
    <s v="GRAPHITE"/>
    <m/>
    <n v="4"/>
    <s v="PC"/>
    <d v="2016-06-20T00:00:00"/>
    <m/>
    <m/>
    <n v="425"/>
    <m/>
    <m/>
    <m/>
    <n v="5.77"/>
    <n v="1"/>
    <m/>
    <n v="0.1"/>
    <n v="0.1"/>
    <m/>
    <s v="FCT Nathalie"/>
    <d v="2016-06-20T00:00:00"/>
    <s v=""/>
    <x v="3"/>
    <s v="27263827-10"/>
    <n v="1"/>
    <n v="5"/>
    <s v=""/>
    <n v="19"/>
    <s v=""/>
    <d v="2016-05-09T00:00:00"/>
    <d v="2016-05-30T00:00:00"/>
    <x v="3"/>
    <s v=""/>
  </r>
  <r>
    <n v="27278107"/>
    <n v="10"/>
    <x v="0"/>
    <d v="2016-05-08T00:00:00"/>
    <d v="2016-06-24T00:00:00"/>
    <m/>
    <n v="21"/>
    <n v="407"/>
    <s v="JG0486904.04.B"/>
    <s v="JOINT GRAPHITE Ø486,9 XØ494,9 X 4 B"/>
    <m/>
    <s v="GRAPHITE"/>
    <m/>
    <n v="6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8107-10"/>
    <n v="0"/>
    <n v="9"/>
    <s v=""/>
    <n v="44"/>
    <s v=""/>
    <d v="2016-06-03T00:00:00"/>
    <d v="2016-06-24T00:00:00"/>
    <x v="0"/>
    <s v=""/>
  </r>
  <r>
    <n v="27278108"/>
    <n v="10"/>
    <x v="0"/>
    <d v="2016-05-08T00:00:00"/>
    <d v="2016-08-26T00:00:00"/>
    <m/>
    <n v="21"/>
    <n v="407"/>
    <s v="JG0745.05.06.B"/>
    <s v="JOINT GRAPHITE Ø745xØ755x6"/>
    <m/>
    <s v="GRAPHITE"/>
    <m/>
    <n v="2"/>
    <s v="PC"/>
    <d v="2016-09-16T00:00:00"/>
    <m/>
    <m/>
    <n v="425"/>
    <m/>
    <m/>
    <m/>
    <n v="22.9"/>
    <n v="1"/>
    <m/>
    <n v="0.1"/>
    <n v="0.1"/>
    <m/>
    <s v="FCT Nathalie"/>
    <d v="2016-09-16T00:00:00"/>
    <s v=""/>
    <x v="3"/>
    <s v="27278108-10"/>
    <n v="0"/>
    <n v="18"/>
    <s v=""/>
    <n v="107"/>
    <s v=""/>
    <d v="2016-08-05T00:00:00"/>
    <d v="2016-08-26T00:00:00"/>
    <x v="0"/>
    <s v=""/>
  </r>
  <r>
    <n v="27278221"/>
    <n v="10"/>
    <x v="0"/>
    <d v="2016-05-08T00:00:00"/>
    <d v="2016-07-13T00:00:00"/>
    <m/>
    <n v="21"/>
    <n v="407"/>
    <s v="JG1018.125125B"/>
    <s v="JOINT GRAPHITE Ø1018 xØ1043 x 12,5 B"/>
    <m/>
    <s v="GRAPHITE"/>
    <m/>
    <n v="3"/>
    <s v="PC"/>
    <d v="2016-08-03T00:00:00"/>
    <m/>
    <m/>
    <n v="425"/>
    <m/>
    <m/>
    <m/>
    <n v="151.03"/>
    <n v="1"/>
    <m/>
    <n v="0.01"/>
    <n v="0.01"/>
    <m/>
    <s v="FCT Nathalie"/>
    <d v="2016-08-03T00:00:00"/>
    <s v=""/>
    <x v="3"/>
    <s v="27278221-10"/>
    <n v="0"/>
    <n v="12"/>
    <s v=""/>
    <n v="63"/>
    <s v=""/>
    <d v="2016-06-22T00:00:00"/>
    <d v="2016-07-13T00:00:00"/>
    <x v="0"/>
    <s v=""/>
  </r>
  <r>
    <n v="27279367"/>
    <n v="10"/>
    <x v="0"/>
    <d v="2016-05-09T00:00:00"/>
    <d v="2016-06-02T00:00:00"/>
    <m/>
    <n v="49"/>
    <n v="407"/>
    <s v="TF20M070BJ"/>
    <s v="TIGE FILETEE M20x70"/>
    <m/>
    <s v="ASTM A193/A320 gr B8M / A194 gr 8M CL.2"/>
    <s v="BJ:SABEM1783_C"/>
    <n v="16"/>
    <s v="PC"/>
    <d v="2016-07-21T00:00:00"/>
    <m/>
    <m/>
    <n v="425"/>
    <m/>
    <m/>
    <s v="N / A"/>
    <n v="1.99"/>
    <n v="1"/>
    <m/>
    <n v="0.1"/>
    <n v="0.1"/>
    <m/>
    <s v="FCT Nathalie"/>
    <d v="2016-07-21T00:00:00"/>
    <s v=""/>
    <x v="3"/>
    <s v="27279367-10"/>
    <n v="0"/>
    <n v="10"/>
    <s v=""/>
    <n v="22"/>
    <s v=""/>
    <d v="2016-05-12T00:00:00"/>
    <d v="2016-06-02T00:00:00"/>
    <x v="4"/>
    <s v=""/>
  </r>
  <r>
    <n v="27263630"/>
    <n v="10"/>
    <x v="1"/>
    <d v="2016-05-01T00:00:00"/>
    <d v="2016-05-13T00:00:00"/>
    <m/>
    <n v="49"/>
    <n v="407"/>
    <s v="TF20M080BFZH"/>
    <s v="TIGE FILETEE M20 x 80"/>
    <m/>
    <s v="ASTM A320 L7/ A194 gr 7 Svt ASTM"/>
    <s v="ZH:HDG SABER1558_A"/>
    <n v="8"/>
    <s v="PC"/>
    <d v="2016-07-04T00:00:00"/>
    <m/>
    <m/>
    <n v="425"/>
    <m/>
    <m/>
    <s v="N / A"/>
    <n v="1.4"/>
    <n v="1"/>
    <m/>
    <n v="0.19700000000000001"/>
    <n v="1"/>
    <m/>
    <s v="FCT Nathalie"/>
    <d v="2016-07-04T00:00:00"/>
    <s v=""/>
    <x v="3"/>
    <s v="27263630-10"/>
    <n v="1"/>
    <n v="7"/>
    <s v=""/>
    <n v="2"/>
    <s v=""/>
    <d v="2016-04-25T00:00:00"/>
    <d v="2016-05-16T00:00:00"/>
    <x v="3"/>
    <s v=""/>
  </r>
  <r>
    <n v="27277910"/>
    <n v="10"/>
    <x v="0"/>
    <d v="2016-05-08T00:00:00"/>
    <d v="2016-06-17T00:00:00"/>
    <m/>
    <n v="49"/>
    <n v="407"/>
    <s v="TF20M090CYS1"/>
    <s v="TIGE FILETEE M20 x 90"/>
    <m/>
    <s v="ASTM F468 grN06625 / F467 grN06625"/>
    <s v="CYS:SABEM2341_A"/>
    <n v="48"/>
    <s v="PC"/>
    <d v="2016-08-05T00:00:00"/>
    <m/>
    <m/>
    <n v="425"/>
    <m/>
    <m/>
    <m/>
    <n v="48.36"/>
    <n v="1"/>
    <m/>
    <n v="0.1"/>
    <n v="0.1"/>
    <m/>
    <s v="FCT Nathalie"/>
    <d v="2016-08-05T00:00:00"/>
    <s v=""/>
    <x v="3"/>
    <s v="27277910-10"/>
    <n v="0"/>
    <n v="12"/>
    <s v=""/>
    <n v="37"/>
    <s v=""/>
    <d v="2016-05-27T00:00:00"/>
    <d v="2016-06-17T00:00:00"/>
    <x v="4"/>
    <s v=""/>
  </r>
  <r>
    <n v="27277911"/>
    <n v="10"/>
    <x v="0"/>
    <d v="2016-05-08T00:00:00"/>
    <d v="2016-06-29T00:00:00"/>
    <m/>
    <n v="49"/>
    <n v="407"/>
    <s v="TF22M085BPS1"/>
    <s v="TIGE FILETEE M22 x 85"/>
    <m/>
    <s v="A1082 grS32760/S32550/S32750"/>
    <s v="BPS:SABEM2340_A"/>
    <n v="64"/>
    <s v="PC"/>
    <d v="2016-08-17T00:00:00"/>
    <m/>
    <m/>
    <n v="425"/>
    <m/>
    <s v="Z2"/>
    <m/>
    <n v="0.01"/>
    <n v="1"/>
    <m/>
    <n v="0.1"/>
    <n v="0.1"/>
    <m/>
    <s v="FCT Nathalie"/>
    <d v="2016-08-17T00:00:00"/>
    <s v=""/>
    <x v="3"/>
    <s v="27277911-10"/>
    <n v="0"/>
    <n v="14"/>
    <s v=""/>
    <n v="49"/>
    <s v=""/>
    <d v="2016-06-08T00:00:00"/>
    <d v="2016-06-29T00:00:00"/>
    <x v="0"/>
    <s v=""/>
  </r>
  <r>
    <n v="27263633"/>
    <n v="10"/>
    <x v="1"/>
    <d v="2016-05-01T00:00:00"/>
    <d v="2016-05-18T00:00:00"/>
    <m/>
    <n v="49"/>
    <n v="407"/>
    <s v="TF22M090BJ"/>
    <s v="TIGE FILETEE M22x90"/>
    <m/>
    <s v="ASTM A193/A320 gr B8M / A194 gr 8M CL.2"/>
    <s v="BJ:SABEM1783_C"/>
    <n v="8"/>
    <s v="PC"/>
    <d v="2016-07-06T00:00:00"/>
    <m/>
    <m/>
    <n v="425"/>
    <m/>
    <s v="Z2"/>
    <m/>
    <m/>
    <n v="1"/>
    <m/>
    <n v="0.01"/>
    <n v="0.01"/>
    <m/>
    <s v="FCT Nathalie"/>
    <d v="2016-07-06T00:00:00"/>
    <s v=""/>
    <x v="3"/>
    <s v="27263633-10"/>
    <n v="1"/>
    <n v="8"/>
    <s v=""/>
    <n v="7"/>
    <s v=""/>
    <d v="2016-04-27T00:00:00"/>
    <d v="2016-05-18T00:00:00"/>
    <x v="3"/>
    <s v=""/>
  </r>
  <r>
    <n v="27280333"/>
    <n v="10"/>
    <x v="0"/>
    <d v="2016-05-10T00:00:00"/>
    <d v="2016-08-22T00:00:00"/>
    <m/>
    <n v="49"/>
    <n v="407"/>
    <s v="TF22M090BPS1"/>
    <s v="TIGE FILETEE M22 x 90"/>
    <m/>
    <s v="A1082 grS32760/S32550/S32750"/>
    <s v="BPS:SABEM2340_A"/>
    <n v="24"/>
    <s v="PC"/>
    <d v="2016-10-10T00:00:00"/>
    <m/>
    <m/>
    <n v="425"/>
    <m/>
    <m/>
    <m/>
    <n v="7"/>
    <n v="1"/>
    <m/>
    <n v="0.1"/>
    <n v="0.1"/>
    <m/>
    <s v="FCT Nathalie"/>
    <d v="2016-10-10T00:00:00"/>
    <s v=""/>
    <x v="3"/>
    <s v="27280333-10"/>
    <n v="0"/>
    <n v="21"/>
    <s v=""/>
    <n v="103"/>
    <s v=""/>
    <d v="2016-08-01T00:00:00"/>
    <d v="2016-08-22T00:00:00"/>
    <x v="0"/>
    <s v=""/>
  </r>
  <r>
    <n v="27277912"/>
    <n v="10"/>
    <x v="0"/>
    <d v="2016-05-08T00:00:00"/>
    <d v="2016-07-27T00:00:00"/>
    <m/>
    <n v="49"/>
    <n v="407"/>
    <s v="TF22M090CYS1"/>
    <s v="TIGE FILETEE M22 x 90"/>
    <m/>
    <s v="ASTM F468 grN06625 / F467 grN06625"/>
    <s v="CYS:SABEM2341_A"/>
    <n v="26"/>
    <s v="PC"/>
    <d v="2016-09-14T00:00:00"/>
    <m/>
    <m/>
    <n v="425"/>
    <m/>
    <m/>
    <m/>
    <n v="40.29"/>
    <n v="1"/>
    <m/>
    <n v="0.1"/>
    <n v="0.1"/>
    <m/>
    <s v="FCT Nathalie"/>
    <d v="2016-09-14T00:00:00"/>
    <s v=""/>
    <x v="3"/>
    <s v="27277912-10"/>
    <n v="0"/>
    <n v="18"/>
    <s v=""/>
    <n v="77"/>
    <s v=""/>
    <d v="2016-07-06T00:00:00"/>
    <d v="2016-07-27T00:00:00"/>
    <x v="0"/>
    <s v=""/>
  </r>
  <r>
    <n v="27277913"/>
    <n v="10"/>
    <x v="0"/>
    <d v="2016-05-08T00:00:00"/>
    <d v="2016-06-07T00:00:00"/>
    <m/>
    <n v="49"/>
    <n v="407"/>
    <s v="TF22M095BPS"/>
    <s v="TIGE FILETEE M22 x 95 TYPE F"/>
    <m/>
    <s v="A1082 grS32760/S32550/S32750"/>
    <s v="BPS:SABEM2340_A"/>
    <n v="42"/>
    <s v="PC"/>
    <d v="2016-07-26T00:00:00"/>
    <m/>
    <m/>
    <n v="425"/>
    <m/>
    <s v="Z2"/>
    <m/>
    <n v="0.01"/>
    <n v="1"/>
    <m/>
    <n v="0.1"/>
    <n v="0.1"/>
    <m/>
    <s v="FCT Nathalie"/>
    <d v="2016-07-26T00:00:00"/>
    <s v=""/>
    <x v="3"/>
    <s v="27277913-10"/>
    <n v="0"/>
    <n v="10"/>
    <s v=""/>
    <n v="27"/>
    <s v=""/>
    <d v="2016-05-17T00:00:00"/>
    <d v="2016-06-07T00:00:00"/>
    <x v="4"/>
    <s v=""/>
  </r>
  <r>
    <n v="27277914"/>
    <n v="10"/>
    <x v="0"/>
    <d v="2016-05-08T00:00:00"/>
    <d v="2016-06-07T00:00:00"/>
    <m/>
    <n v="49"/>
    <n v="407"/>
    <s v="TF23U105BPS"/>
    <s v="TIGE FILETEE 7/8&quot; 9UNC x 105 TYPE U"/>
    <m/>
    <s v="A1082 grS32760/S32550/S32750"/>
    <s v="BPS:SABEM2340_A"/>
    <n v="24"/>
    <s v="PC"/>
    <d v="2016-07-26T00:00:00"/>
    <m/>
    <m/>
    <n v="425"/>
    <m/>
    <s v="Z2"/>
    <m/>
    <n v="0.01"/>
    <n v="1"/>
    <m/>
    <n v="0.1"/>
    <n v="0.1"/>
    <m/>
    <s v="FCT Nathalie"/>
    <d v="2016-07-26T00:00:00"/>
    <s v=""/>
    <x v="3"/>
    <s v="27277914-10"/>
    <n v="0"/>
    <n v="10"/>
    <s v=""/>
    <n v="27"/>
    <s v=""/>
    <d v="2016-05-17T00:00:00"/>
    <d v="2016-06-07T00:00:00"/>
    <x v="4"/>
    <s v=""/>
  </r>
  <r>
    <n v="27277915"/>
    <n v="10"/>
    <x v="0"/>
    <d v="2016-05-08T00:00:00"/>
    <d v="2016-05-30T00:00:00"/>
    <m/>
    <n v="49"/>
    <n v="407"/>
    <s v="TF24M105CYS1"/>
    <s v="TIGE FILETEE M24x105"/>
    <m/>
    <s v="ASTM F468 grN06625 / F467 grN06625"/>
    <s v="CYS:SABEM2341_A"/>
    <n v="236"/>
    <s v="PC"/>
    <d v="2016-07-18T00:00:00"/>
    <m/>
    <m/>
    <n v="425"/>
    <m/>
    <s v="Z2"/>
    <m/>
    <n v="0.01"/>
    <n v="1"/>
    <m/>
    <n v="0.1"/>
    <n v="0.1"/>
    <m/>
    <s v="FCT Nathalie"/>
    <d v="2016-07-18T00:00:00"/>
    <s v=""/>
    <x v="3"/>
    <s v="27277915-10"/>
    <n v="0"/>
    <n v="9"/>
    <s v=""/>
    <n v="19"/>
    <s v=""/>
    <d v="2016-05-09T00:00:00"/>
    <d v="2016-05-30T00:00:00"/>
    <x v="2"/>
    <s v=""/>
  </r>
  <r>
    <n v="27277916"/>
    <n v="10"/>
    <x v="0"/>
    <d v="2016-05-08T00:00:00"/>
    <d v="2016-06-20T00:00:00"/>
    <m/>
    <n v="49"/>
    <n v="407"/>
    <s v="TF27M115BGPX"/>
    <s v="TIGE FILETEE M27 x 115"/>
    <m/>
    <s v="ASTM A320 L7M / A194 gr 7M Svt ASTM"/>
    <s v="PX:SABER1535_A"/>
    <n v="8"/>
    <s v="PC"/>
    <d v="2016-08-08T00:00:00"/>
    <m/>
    <m/>
    <n v="425"/>
    <m/>
    <s v="Z2"/>
    <m/>
    <n v="0.01"/>
    <n v="1"/>
    <m/>
    <n v="0.1"/>
    <n v="0.1"/>
    <m/>
    <s v="FCT Nathalie"/>
    <d v="2016-08-08T00:00:00"/>
    <s v=""/>
    <x v="3"/>
    <s v="27277916-10"/>
    <n v="0"/>
    <n v="12"/>
    <s v=""/>
    <n v="40"/>
    <s v=""/>
    <d v="2016-05-30T00:00:00"/>
    <d v="2016-06-20T00:00:00"/>
    <x v="4"/>
    <s v=""/>
  </r>
  <r>
    <n v="27277917"/>
    <n v="10"/>
    <x v="0"/>
    <d v="2016-05-08T00:00:00"/>
    <d v="2016-06-15T00:00:00"/>
    <m/>
    <n v="49"/>
    <n v="407"/>
    <s v="TF27M120BPS"/>
    <s v="TIGE FILETEE M27 x 120"/>
    <m/>
    <s v="A1082 grS32760/S32550/S32750"/>
    <s v="BPS:SABEM2340_A"/>
    <n v="32"/>
    <s v="PC"/>
    <d v="2016-08-03T00:00:00"/>
    <m/>
    <m/>
    <n v="425"/>
    <m/>
    <s v="Z2"/>
    <m/>
    <n v="0.01"/>
    <n v="1"/>
    <m/>
    <n v="0.1"/>
    <n v="0.1"/>
    <m/>
    <s v="FCT Nathalie"/>
    <d v="2016-08-03T00:00:00"/>
    <s v=""/>
    <x v="3"/>
    <s v="27277917-10"/>
    <n v="0"/>
    <n v="12"/>
    <s v=""/>
    <n v="35"/>
    <s v=""/>
    <d v="2016-05-25T00:00:00"/>
    <d v="2016-06-15T00:00:00"/>
    <x v="4"/>
    <s v=""/>
  </r>
  <r>
    <n v="27277918"/>
    <n v="10"/>
    <x v="0"/>
    <d v="2016-05-08T00:00:00"/>
    <d v="2016-06-17T00:00:00"/>
    <m/>
    <n v="49"/>
    <n v="407"/>
    <s v="TF27M120CYS1"/>
    <s v="TIGE FILETEE M27 x 120"/>
    <m/>
    <s v="ASTM F468 grN06625 / F467 grN06625"/>
    <s v="CYS:SABEM2341_A"/>
    <n v="60"/>
    <s v="PC"/>
    <d v="2016-08-05T00:00:00"/>
    <m/>
    <m/>
    <n v="425"/>
    <m/>
    <s v="Z2"/>
    <m/>
    <n v="0.01"/>
    <n v="1"/>
    <m/>
    <n v="0.1"/>
    <n v="0.1"/>
    <m/>
    <s v="FCT Nathalie"/>
    <d v="2016-08-05T00:00:00"/>
    <s v=""/>
    <x v="3"/>
    <s v="27277918-10"/>
    <n v="0"/>
    <n v="12"/>
    <s v=""/>
    <n v="37"/>
    <s v=""/>
    <d v="2016-05-27T00:00:00"/>
    <d v="2016-06-17T00:00:00"/>
    <x v="4"/>
    <s v=""/>
  </r>
  <r>
    <n v="27277919"/>
    <n v="10"/>
    <x v="0"/>
    <d v="2016-05-08T00:00:00"/>
    <d v="2016-07-01T00:00:00"/>
    <m/>
    <n v="49"/>
    <n v="407"/>
    <s v="TF30M130BPS1"/>
    <s v="TIGE FILETEE M30 x 130"/>
    <m/>
    <s v="A1082 grS32760/S32550/S32750"/>
    <s v="BPS:SABEM2340_A"/>
    <n v="32"/>
    <s v="PC"/>
    <d v="2016-08-19T00:00:00"/>
    <m/>
    <m/>
    <n v="425"/>
    <m/>
    <s v="Z2"/>
    <m/>
    <n v="0.01"/>
    <n v="1"/>
    <m/>
    <n v="0.1"/>
    <n v="0.1"/>
    <m/>
    <s v="FCT Nathalie"/>
    <d v="2016-08-19T00:00:00"/>
    <s v=""/>
    <x v="3"/>
    <s v="27277919-10"/>
    <n v="0"/>
    <n v="14"/>
    <s v=""/>
    <n v="51"/>
    <s v=""/>
    <d v="2016-06-10T00:00:00"/>
    <d v="2016-07-01T00:00:00"/>
    <x v="0"/>
    <s v=""/>
  </r>
  <r>
    <n v="27263642"/>
    <n v="10"/>
    <x v="1"/>
    <d v="2016-05-01T00:00:00"/>
    <d v="2016-05-02T00:00:00"/>
    <m/>
    <n v="49"/>
    <n v="407"/>
    <s v="TF30M145B9ZH"/>
    <s v="TIGE FILETEE M30x145"/>
    <m/>
    <s v="ASTM A320GrL7M/L43andA194Gr7M+S3+S4SvtSABEM1842"/>
    <s v="ZH:HDG SABER1558_A"/>
    <n v="16"/>
    <s v="PC"/>
    <d v="2016-06-20T00:00:00"/>
    <d v="2016-06-27T00:00:00"/>
    <s v="Reschedule in(27.06.16/13.06.16)"/>
    <n v="425"/>
    <m/>
    <m/>
    <s v="N / A"/>
    <n v="6.92"/>
    <n v="1"/>
    <m/>
    <n v="0.1"/>
    <n v="0.1"/>
    <m/>
    <s v="FCT Nathalie"/>
    <d v="2016-06-20T00:00:00"/>
    <s v=""/>
    <x v="3"/>
    <s v="27263642-10"/>
    <n v="1"/>
    <n v="5"/>
    <s v=""/>
    <n v="-9"/>
    <s v="RETARD PASSAGE CDE"/>
    <d v="2016-04-11T00:00:00"/>
    <d v="2016-05-02T00:00:00"/>
    <x v="1"/>
    <s v=""/>
  </r>
  <r>
    <n v="27277920"/>
    <n v="10"/>
    <x v="0"/>
    <d v="2016-05-08T00:00:00"/>
    <d v="2016-05-25T00:00:00"/>
    <m/>
    <n v="49"/>
    <n v="407"/>
    <s v="TF33M125BF"/>
    <s v="TIGE FILETEE M33 x 125"/>
    <m/>
    <s v="ASTM A320 L7/ A194 gr 7"/>
    <s v="BF:ASTM_LAST EDTN"/>
    <n v="240"/>
    <s v="PC"/>
    <d v="2016-07-13T00:00:00"/>
    <m/>
    <m/>
    <n v="425"/>
    <m/>
    <s v="Z2"/>
    <m/>
    <n v="0.01"/>
    <n v="1"/>
    <m/>
    <n v="0.1"/>
    <n v="0.1"/>
    <m/>
    <s v="FCT Nathalie"/>
    <d v="2016-07-13T00:00:00"/>
    <s v=""/>
    <x v="3"/>
    <s v="27277920-10"/>
    <n v="0"/>
    <n v="9"/>
    <s v=""/>
    <n v="14"/>
    <s v=""/>
    <d v="2016-05-04T00:00:00"/>
    <d v="2016-05-25T00:00:00"/>
    <x v="2"/>
    <s v=""/>
  </r>
  <r>
    <n v="27277921"/>
    <n v="10"/>
    <x v="0"/>
    <d v="2016-05-08T00:00:00"/>
    <d v="2016-07-29T00:00:00"/>
    <m/>
    <n v="49"/>
    <n v="407"/>
    <s v="TF33M130BPS1"/>
    <s v="TIGE FILETEE M33x130"/>
    <m/>
    <s v="A1082 grS32760/S32550/S32750"/>
    <s v="BPS:SABEM2340_A"/>
    <n v="16"/>
    <s v="PC"/>
    <d v="2016-09-16T00:00:00"/>
    <m/>
    <m/>
    <n v="425"/>
    <m/>
    <m/>
    <m/>
    <n v="24.39"/>
    <n v="1"/>
    <m/>
    <n v="0.1"/>
    <n v="0.1"/>
    <m/>
    <s v="FCT Nathalie"/>
    <d v="2016-09-16T00:00:00"/>
    <s v=""/>
    <x v="3"/>
    <s v="27277921-10"/>
    <n v="0"/>
    <n v="18"/>
    <s v=""/>
    <n v="79"/>
    <s v=""/>
    <d v="2016-07-08T00:00:00"/>
    <d v="2016-07-29T00:00:00"/>
    <x v="0"/>
    <s v=""/>
  </r>
  <r>
    <n v="27263083"/>
    <n v="10"/>
    <x v="1"/>
    <d v="2016-05-01T00:00:00"/>
    <d v="2016-05-17T00:00:00"/>
    <m/>
    <n v="70"/>
    <n v="407"/>
    <s v="TF36M120B9ZH"/>
    <s v="TIGE FILETEE M36x120"/>
    <m/>
    <s v="ASTM A320GrL7M/L43andA194Gr7M+S3+S4SvtSABEM1842"/>
    <s v="ZH:HDG SABER1558_A"/>
    <n v="432"/>
    <s v="PC"/>
    <d v="2016-07-26T00:00:00"/>
    <m/>
    <m/>
    <n v="425"/>
    <m/>
    <m/>
    <s v="N / A"/>
    <n v="7.67"/>
    <n v="1"/>
    <m/>
    <n v="0.1"/>
    <n v="0.1"/>
    <m/>
    <s v="FCT Nathalie"/>
    <d v="2016-07-26T00:00:00"/>
    <s v=""/>
    <x v="3"/>
    <s v="27263083-10"/>
    <n v="1"/>
    <n v="10"/>
    <s v=""/>
    <n v="6"/>
    <s v=""/>
    <d v="2016-04-26T00:00:00"/>
    <d v="2016-05-17T00:00:00"/>
    <x v="3"/>
    <s v=""/>
  </r>
  <r>
    <n v="27277412"/>
    <n v="10"/>
    <x v="0"/>
    <d v="2016-05-08T00:00:00"/>
    <d v="2016-06-15T00:00:00"/>
    <m/>
    <n v="49"/>
    <n v="407"/>
    <s v="TF36M130BJ"/>
    <s v="TIGE FILETEE M36 x 130"/>
    <m/>
    <s v="ASTM A193/A320 gr B8M / A194 gr 8M CL.2"/>
    <s v="BJ:SABEM1783_C"/>
    <n v="24"/>
    <s v="PC"/>
    <d v="2016-08-03T00:00:00"/>
    <m/>
    <m/>
    <n v="425"/>
    <m/>
    <s v="Z2"/>
    <m/>
    <m/>
    <n v="1"/>
    <m/>
    <n v="0.1"/>
    <n v="0.1"/>
    <m/>
    <s v="FCT Nathalie"/>
    <d v="2016-08-03T00:00:00"/>
    <s v=""/>
    <x v="3"/>
    <s v="27277412-10"/>
    <n v="0"/>
    <n v="12"/>
    <s v=""/>
    <n v="35"/>
    <s v=""/>
    <d v="2016-05-25T00:00:00"/>
    <d v="2016-06-15T00:00:00"/>
    <x v="4"/>
    <s v=""/>
  </r>
  <r>
    <n v="27263645"/>
    <n v="10"/>
    <x v="1"/>
    <d v="2016-05-01T00:00:00"/>
    <d v="2016-05-12T00:00:00"/>
    <m/>
    <n v="49"/>
    <n v="407"/>
    <s v="TF36M160CYS1"/>
    <s v="TIGE FILETEE M36x160"/>
    <m/>
    <s v="ASTM F468 grN06625 / F467 grN06625"/>
    <s v="CYS:SABEM2341_A"/>
    <n v="48"/>
    <s v="PC"/>
    <d v="2016-06-30T00:00:00"/>
    <m/>
    <m/>
    <n v="425"/>
    <m/>
    <s v="Z2"/>
    <m/>
    <n v="0.01"/>
    <n v="1"/>
    <m/>
    <n v="0.1"/>
    <n v="0.1"/>
    <m/>
    <s v="FCT Nathalie"/>
    <d v="2016-06-30T00:00:00"/>
    <s v=""/>
    <x v="3"/>
    <s v="27263645-10"/>
    <n v="1"/>
    <n v="7"/>
    <s v=""/>
    <n v="1"/>
    <s v=""/>
    <d v="2016-04-21T00:00:00"/>
    <d v="2016-05-12T00:00:00"/>
    <x v="3"/>
    <s v=""/>
  </r>
  <r>
    <n v="27263615"/>
    <n v="10"/>
    <x v="1"/>
    <d v="2016-05-01T00:00:00"/>
    <d v="2016-05-12T00:00:00"/>
    <m/>
    <n v="49"/>
    <n v="407"/>
    <s v="TF14M060CYS"/>
    <s v="TIGE FILETEE M14x60"/>
    <m/>
    <s v="ASTM F468 grN06625 / F467 grN06625"/>
    <s v="CYS:SABEM2341_A"/>
    <n v="16"/>
    <s v="PC"/>
    <d v="2016-06-30T00:00:00"/>
    <m/>
    <m/>
    <n v="425"/>
    <m/>
    <s v="Z2"/>
    <m/>
    <n v="0.01"/>
    <n v="1"/>
    <m/>
    <n v="0.1"/>
    <n v="0.1"/>
    <m/>
    <s v="FCT Nathalie"/>
    <d v="2016-06-30T00:00:00"/>
    <s v=""/>
    <x v="3"/>
    <s v="27263615-10"/>
    <n v="1"/>
    <n v="7"/>
    <s v=""/>
    <n v="1"/>
    <s v=""/>
    <d v="2016-04-21T00:00:00"/>
    <d v="2016-05-12T00:00:00"/>
    <x v="3"/>
    <s v=""/>
  </r>
  <r>
    <n v="27277901"/>
    <n v="10"/>
    <x v="0"/>
    <d v="2016-05-08T00:00:00"/>
    <d v="2016-06-03T00:00:00"/>
    <m/>
    <n v="49"/>
    <n v="407"/>
    <s v="TF14M065CYS1"/>
    <s v="TIGE FILETEE M14x65"/>
    <m/>
    <s v="ASTM F468 grN06625 / F467 grN06625"/>
    <s v="CYS:SABEM2341_A"/>
    <n v="54"/>
    <s v="PC"/>
    <d v="2016-07-22T00:00:00"/>
    <m/>
    <m/>
    <n v="425"/>
    <m/>
    <s v="Z2"/>
    <m/>
    <n v="0.01"/>
    <n v="1"/>
    <m/>
    <n v="0.1"/>
    <n v="0.1"/>
    <m/>
    <s v="FCT Nathalie"/>
    <d v="2016-07-22T00:00:00"/>
    <s v=""/>
    <x v="3"/>
    <s v="27277901-10"/>
    <n v="0"/>
    <n v="10"/>
    <s v=""/>
    <n v="23"/>
    <s v=""/>
    <d v="2016-05-13T00:00:00"/>
    <d v="2016-06-03T00:00:00"/>
    <x v="4"/>
    <s v=""/>
  </r>
  <r>
    <n v="27277902"/>
    <n v="10"/>
    <x v="0"/>
    <d v="2016-05-08T00:00:00"/>
    <d v="2016-08-04T00:00:00"/>
    <m/>
    <n v="49"/>
    <n v="407"/>
    <s v="TF14M065CYS1"/>
    <s v="TIGE FILETEE M14x65"/>
    <m/>
    <s v="ASTM F468 grN06625 / F467 grN06625"/>
    <s v="CYS:SABEM2341_A"/>
    <n v="36"/>
    <s v="PC"/>
    <d v="2016-09-22T00:00:00"/>
    <m/>
    <m/>
    <n v="425"/>
    <m/>
    <s v="Z2"/>
    <m/>
    <n v="0.01"/>
    <n v="1"/>
    <m/>
    <n v="0.1"/>
    <n v="0.1"/>
    <m/>
    <s v="FCT Nathalie"/>
    <d v="2016-09-22T00:00:00"/>
    <s v=""/>
    <x v="3"/>
    <s v="27277902-10"/>
    <n v="0"/>
    <n v="19"/>
    <s v=""/>
    <n v="85"/>
    <s v=""/>
    <d v="2016-07-14T00:00:00"/>
    <d v="2016-08-04T00:00:00"/>
    <x v="0"/>
    <s v=""/>
  </r>
  <r>
    <n v="27277409"/>
    <n v="10"/>
    <x v="0"/>
    <d v="2016-05-08T00:00:00"/>
    <d v="2016-06-20T00:00:00"/>
    <m/>
    <n v="49"/>
    <n v="407"/>
    <s v="TF16M060BGPX"/>
    <s v="TIGE FILETEE M16 x 60"/>
    <m/>
    <s v="ASTM A320 L7M / A194 gr 7M Svt ASTM"/>
    <s v="PX:SABER1535_A"/>
    <n v="4"/>
    <s v="PC"/>
    <d v="2016-08-08T00:00:00"/>
    <m/>
    <m/>
    <n v="425"/>
    <m/>
    <s v="Z2"/>
    <m/>
    <n v="0.01"/>
    <n v="1"/>
    <m/>
    <n v="0.1"/>
    <n v="0.1"/>
    <m/>
    <s v="FCT Nathalie"/>
    <d v="2016-08-08T00:00:00"/>
    <s v=""/>
    <x v="3"/>
    <s v="27277409-10"/>
    <n v="0"/>
    <n v="12"/>
    <s v=""/>
    <n v="40"/>
    <s v=""/>
    <d v="2016-05-30T00:00:00"/>
    <d v="2016-06-20T00:00:00"/>
    <x v="4"/>
    <s v=""/>
  </r>
  <r>
    <n v="27277904"/>
    <n v="10"/>
    <x v="0"/>
    <d v="2016-05-08T00:00:00"/>
    <d v="2016-05-25T00:00:00"/>
    <m/>
    <n v="49"/>
    <n v="407"/>
    <s v="TF16M065BF"/>
    <s v="TIGE FILETEE M16x65"/>
    <m/>
    <s v="ASTM A320 L7/ A194 gr 7"/>
    <s v="BF:ASTM_LAST EDTN"/>
    <n v="120"/>
    <s v="PC"/>
    <d v="2016-07-13T00:00:00"/>
    <m/>
    <m/>
    <n v="425"/>
    <m/>
    <m/>
    <s v="N / A"/>
    <n v="0.52"/>
    <n v="1"/>
    <m/>
    <n v="0.1"/>
    <n v="0.1"/>
    <m/>
    <s v="FCT Nathalie"/>
    <d v="2016-07-13T00:00:00"/>
    <s v=""/>
    <x v="3"/>
    <s v="27277904-10"/>
    <n v="0"/>
    <n v="9"/>
    <s v=""/>
    <n v="14"/>
    <s v=""/>
    <d v="2016-05-04T00:00:00"/>
    <d v="2016-05-25T00:00:00"/>
    <x v="2"/>
    <s v=""/>
  </r>
  <r>
    <n v="27279133"/>
    <n v="10"/>
    <x v="0"/>
    <d v="2016-05-09T00:00:00"/>
    <d v="2016-07-27T00:00:00"/>
    <m/>
    <n v="49"/>
    <n v="407"/>
    <s v="TF16M065BJ"/>
    <s v="TIGE FILETEE M16x65"/>
    <m/>
    <s v="ASTM A193/A320 gr B8M / A194 gr 8M CL.2"/>
    <s v="BJ:SABEM1783_C"/>
    <n v="12"/>
    <s v="PC"/>
    <d v="2016-09-14T00:00:00"/>
    <m/>
    <m/>
    <n v="425"/>
    <m/>
    <m/>
    <s v="N / A"/>
    <n v="3.28"/>
    <n v="1"/>
    <m/>
    <n v="0.1"/>
    <n v="0.1"/>
    <m/>
    <s v="FCT Nathalie"/>
    <d v="2016-09-14T00:00:00"/>
    <s v=""/>
    <x v="3"/>
    <s v="27279133-10"/>
    <n v="0"/>
    <n v="18"/>
    <s v=""/>
    <n v="77"/>
    <s v=""/>
    <d v="2016-07-06T00:00:00"/>
    <d v="2016-07-27T00:00:00"/>
    <x v="0"/>
    <s v=""/>
  </r>
  <r>
    <n v="27277905"/>
    <n v="10"/>
    <x v="0"/>
    <d v="2016-05-08T00:00:00"/>
    <d v="2016-05-27T00:00:00"/>
    <m/>
    <n v="49"/>
    <n v="407"/>
    <s v="TF16M065BPS1"/>
    <s v="TIGE FILETEE M16 x 65"/>
    <m/>
    <s v="A1082 grS32760/S32550/S32750"/>
    <s v="BPS:SABEM2340_A"/>
    <n v="40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7905-10"/>
    <n v="0"/>
    <n v="9"/>
    <s v=""/>
    <n v="16"/>
    <s v=""/>
    <d v="2016-05-06T00:00:00"/>
    <d v="2016-05-27T00:00:00"/>
    <x v="2"/>
    <s v=""/>
  </r>
  <r>
    <n v="27277906"/>
    <n v="10"/>
    <x v="0"/>
    <d v="2016-05-08T00:00:00"/>
    <d v="2016-05-25T00:00:00"/>
    <m/>
    <n v="49"/>
    <n v="407"/>
    <s v="TF16M070BF"/>
    <s v="TIGE FILETEE M16x70"/>
    <m/>
    <s v="ASTM A320 L7/ A194 gr 7"/>
    <s v="BF:ASTM_LAST EDTN"/>
    <n v="264"/>
    <s v="PC"/>
    <d v="2016-07-13T00:00:00"/>
    <m/>
    <m/>
    <n v="425"/>
    <m/>
    <m/>
    <m/>
    <n v="2.68"/>
    <n v="1"/>
    <m/>
    <n v="0.01"/>
    <n v="0.01"/>
    <m/>
    <s v="FCT Nathalie"/>
    <d v="2016-07-13T00:00:00"/>
    <s v=""/>
    <x v="3"/>
    <s v="27277906-10"/>
    <n v="0"/>
    <n v="9"/>
    <s v=""/>
    <n v="14"/>
    <s v=""/>
    <d v="2016-05-04T00:00:00"/>
    <d v="2016-05-25T00:00:00"/>
    <x v="2"/>
    <s v=""/>
  </r>
  <r>
    <n v="27263622"/>
    <n v="10"/>
    <x v="1"/>
    <d v="2016-05-01T00:00:00"/>
    <d v="2016-05-19T00:00:00"/>
    <m/>
    <n v="49"/>
    <n v="407"/>
    <s v="TF16M070BPS1"/>
    <s v="TIGE FILETEE M16 X 70"/>
    <m/>
    <s v="A1082 grS32760/S32550/S32750"/>
    <s v="BPS:SABEM2340_A"/>
    <n v="140"/>
    <s v="PC"/>
    <d v="2016-07-07T00:00:00"/>
    <d v="2016-08-11T00:00:00"/>
    <s v="Reschedule out(11.08.16/28.07.16)"/>
    <n v="425"/>
    <m/>
    <m/>
    <m/>
    <n v="3.9"/>
    <n v="1"/>
    <m/>
    <n v="0.1"/>
    <n v="0.1"/>
    <m/>
    <s v="FCT Nathalie"/>
    <d v="2016-07-07T00:00:00"/>
    <s v=""/>
    <x v="3"/>
    <s v="27263622-10"/>
    <n v="1"/>
    <n v="8"/>
    <s v=""/>
    <n v="8"/>
    <s v=""/>
    <d v="2016-04-28T00:00:00"/>
    <d v="2016-05-19T00:00:00"/>
    <x v="3"/>
    <s v=""/>
  </r>
  <r>
    <n v="27278172"/>
    <n v="10"/>
    <x v="0"/>
    <d v="2016-05-08T00:00:00"/>
    <d v="2016-07-01T00:00:00"/>
    <m/>
    <n v="49"/>
    <n v="407"/>
    <s v="TF16M080BJ"/>
    <s v="TIGE FILETEE M16 x 80"/>
    <m/>
    <s v="ASTM A193/A320 gr B8M / A194 gr 8M CL.2"/>
    <s v="BJ:SABEM1783_C"/>
    <n v="12"/>
    <s v="PC"/>
    <d v="2016-08-19T00:00:00"/>
    <m/>
    <m/>
    <n v="425"/>
    <m/>
    <m/>
    <s v="N / A"/>
    <n v="1.83"/>
    <n v="1"/>
    <m/>
    <n v="0.1"/>
    <n v="0.1"/>
    <m/>
    <s v="FCT Nathalie"/>
    <d v="2016-08-19T00:00:00"/>
    <s v=""/>
    <x v="3"/>
    <s v="27278172-10"/>
    <n v="0"/>
    <n v="14"/>
    <s v=""/>
    <n v="51"/>
    <s v=""/>
    <d v="2016-06-10T00:00:00"/>
    <d v="2016-07-01T00:00:00"/>
    <x v="0"/>
    <s v=""/>
  </r>
  <r>
    <n v="27278171"/>
    <n v="10"/>
    <x v="0"/>
    <d v="2016-05-08T00:00:00"/>
    <d v="2016-05-09T00:00:00"/>
    <m/>
    <n v="49"/>
    <n v="407"/>
    <s v="TF16M080BJ"/>
    <s v="TIGE FILETEE M16 x 80"/>
    <m/>
    <s v="ASTM A193/A320 gr B8M / A194 gr 8M CL.2"/>
    <s v="BJ:SABEM1783_C"/>
    <n v="30"/>
    <s v="PC"/>
    <d v="2016-06-27T00:00:00"/>
    <d v="2016-06-23T00:00:00"/>
    <s v="Plan process according to schedule(23.06.16/09.06.16)"/>
    <n v="425"/>
    <m/>
    <m/>
    <s v="N / A"/>
    <n v="1.83"/>
    <n v="1"/>
    <m/>
    <n v="0.1"/>
    <n v="0.1"/>
    <m/>
    <s v="FCT Nathalie"/>
    <d v="2016-06-09T00:00:00"/>
    <s v="URGENT/REORDO"/>
    <x v="3"/>
    <s v="27278171-10"/>
    <n v="0"/>
    <n v="4"/>
    <s v=""/>
    <n v="-2"/>
    <s v="RETARD PASSAGE CDE"/>
    <d v="2016-03-31T00:00:00"/>
    <d v="2016-04-21T00:00:00"/>
    <x v="2"/>
    <s v=""/>
  </r>
  <r>
    <n v="27278664"/>
    <n v="10"/>
    <x v="0"/>
    <d v="2016-05-09T00:00:00"/>
    <d v="2016-05-25T00:00:00"/>
    <m/>
    <n v="49"/>
    <n v="407"/>
    <s v="TF16M080CYS1"/>
    <s v="TIGE FILETEE M16 X 80"/>
    <m/>
    <s v="ASTM F468 grN06625 / F467 grN06625"/>
    <s v="CYS:SABEM2341_A"/>
    <n v="24"/>
    <s v="PC"/>
    <d v="2016-07-13T00:00:00"/>
    <m/>
    <m/>
    <n v="425"/>
    <m/>
    <m/>
    <m/>
    <n v="18.57"/>
    <n v="1"/>
    <m/>
    <n v="0.1"/>
    <n v="0.1"/>
    <m/>
    <s v="FCT Nathalie"/>
    <d v="2016-07-13T00:00:00"/>
    <s v=""/>
    <x v="3"/>
    <s v="27278664-10"/>
    <n v="0"/>
    <n v="9"/>
    <s v=""/>
    <n v="14"/>
    <s v=""/>
    <d v="2016-05-04T00:00:00"/>
    <d v="2016-05-25T00:00:00"/>
    <x v="2"/>
    <s v=""/>
  </r>
  <r>
    <n v="27278779"/>
    <n v="10"/>
    <x v="0"/>
    <d v="2016-05-09T00:00:00"/>
    <d v="2016-07-04T00:00:00"/>
    <m/>
    <n v="49"/>
    <n v="407"/>
    <s v="TF16M090BPS1"/>
    <s v="TIGE FILETEE M16x90"/>
    <m/>
    <s v="A1082 grS32760/S32550/S32750"/>
    <s v="BPS:SABEM2340_A"/>
    <n v="16"/>
    <s v="PC"/>
    <d v="2016-08-22T00:00:00"/>
    <m/>
    <m/>
    <n v="425"/>
    <m/>
    <m/>
    <m/>
    <n v="4.3600000000000003"/>
    <n v="1"/>
    <m/>
    <n v="0.1"/>
    <n v="0.1"/>
    <m/>
    <s v="FCT Nathalie"/>
    <d v="2016-08-22T00:00:00"/>
    <s v=""/>
    <x v="3"/>
    <s v="27278779-10"/>
    <n v="0"/>
    <n v="14"/>
    <s v=""/>
    <n v="54"/>
    <s v=""/>
    <d v="2016-06-13T00:00:00"/>
    <d v="2016-07-04T00:00:00"/>
    <x v="0"/>
    <s v=""/>
  </r>
  <r>
    <n v="27277908"/>
    <n v="10"/>
    <x v="0"/>
    <d v="2016-05-08T00:00:00"/>
    <d v="2016-05-25T00:00:00"/>
    <m/>
    <n v="49"/>
    <n v="407"/>
    <s v="TF16M130BJ"/>
    <s v="TIGE FILETTEE M16 x 130"/>
    <m/>
    <s v="ASTM A193/A320 gr B8M / A194 gr 8M CL.2"/>
    <s v="BJ:SABEM1783_C"/>
    <n v="24"/>
    <s v="PC"/>
    <d v="2016-07-13T00:00:00"/>
    <m/>
    <m/>
    <n v="425"/>
    <m/>
    <m/>
    <m/>
    <n v="5.44"/>
    <n v="1"/>
    <m/>
    <n v="0.1"/>
    <n v="0.1"/>
    <m/>
    <s v="FCT Nathalie"/>
    <d v="2016-07-13T00:00:00"/>
    <s v=""/>
    <x v="3"/>
    <s v="27277908-10"/>
    <n v="0"/>
    <n v="9"/>
    <s v=""/>
    <n v="14"/>
    <s v=""/>
    <d v="2016-05-04T00:00:00"/>
    <d v="2016-05-25T00:00:00"/>
    <x v="2"/>
    <s v=""/>
  </r>
  <r>
    <n v="27263625"/>
    <n v="10"/>
    <x v="1"/>
    <d v="2016-05-01T00:00:00"/>
    <d v="2016-05-11T00:00:00"/>
    <m/>
    <n v="49"/>
    <n v="407"/>
    <s v="TF18M095B9ZH"/>
    <s v="TIGE FILETEE M18 x 95"/>
    <m/>
    <s v="ASTM A320GrL7M/L43andA194Gr7M+S3+S4SvtSABEM1842"/>
    <s v="ZH:HDG SABER1558_A"/>
    <n v="80"/>
    <s v="PC"/>
    <d v="2016-06-29T00:00:00"/>
    <m/>
    <m/>
    <n v="425"/>
    <m/>
    <s v="Z2"/>
    <m/>
    <m/>
    <n v="1"/>
    <m/>
    <n v="0.1"/>
    <n v="0.1"/>
    <m/>
    <s v="FCT Nathalie"/>
    <d v="2016-06-29T00:00:00"/>
    <s v=""/>
    <x v="3"/>
    <s v="27263625-10"/>
    <n v="1"/>
    <n v="7"/>
    <s v=""/>
    <n v="0"/>
    <s v="RETARD PASSAGE CDE"/>
    <d v="2016-04-20T00:00:00"/>
    <d v="2016-05-11T00:00:00"/>
    <x v="3"/>
    <s v=""/>
  </r>
  <r>
    <n v="27263626"/>
    <n v="10"/>
    <x v="1"/>
    <d v="2016-05-01T00:00:00"/>
    <d v="2016-05-02T00:00:00"/>
    <m/>
    <n v="49"/>
    <n v="407"/>
    <s v="TF19U085B9ZH"/>
    <s v="TIGE FILETEE 3/4&quot; UNCx85 TYPE U"/>
    <m/>
    <s v="ASTM A320GrL7M/L43andA194Gr7M+S3+S4SvtSABEM1842"/>
    <s v="ZH:HDG SABER1558_A"/>
    <n v="16"/>
    <s v="PC"/>
    <d v="2016-07-11T00:00:00"/>
    <d v="2016-09-27T00:00:00"/>
    <s v="Reschedule out(27.09.16/13.09.16)"/>
    <n v="425"/>
    <m/>
    <m/>
    <s v="N / A"/>
    <n v="0.65"/>
    <n v="1"/>
    <m/>
    <n v="0.155"/>
    <n v="0.155"/>
    <m/>
    <s v="FCT Nathalie"/>
    <d v="2016-07-11T00:00:00"/>
    <s v=""/>
    <x v="3"/>
    <s v="27263626-10"/>
    <n v="1"/>
    <n v="8"/>
    <s v=""/>
    <n v="-9"/>
    <s v="RETARD PASSAGE CDE"/>
    <d v="2016-05-02T00:00:00"/>
    <d v="2016-05-23T00:00:00"/>
    <x v="3"/>
    <s v=""/>
  </r>
  <r>
    <n v="27277909"/>
    <n v="10"/>
    <x v="0"/>
    <d v="2016-05-08T00:00:00"/>
    <d v="2016-06-22T00:00:00"/>
    <m/>
    <n v="49"/>
    <n v="407"/>
    <s v="TF19U095CYS"/>
    <s v="TIGE FILETEE 3/4&quot; 10UNC x 95 TYPE U"/>
    <m/>
    <s v="ASTM F468 grN06625 / F467 grN06625"/>
    <s v="CYS:SABEM2341_A"/>
    <n v="16"/>
    <s v="PC"/>
    <d v="2016-08-10T00:00:00"/>
    <m/>
    <m/>
    <n v="425"/>
    <m/>
    <s v="Z2"/>
    <m/>
    <n v="0.01"/>
    <n v="1"/>
    <m/>
    <n v="0.1"/>
    <n v="0.1"/>
    <m/>
    <s v="FCT Nathalie"/>
    <d v="2016-08-10T00:00:00"/>
    <s v=""/>
    <x v="3"/>
    <s v="27277909-10"/>
    <n v="0"/>
    <n v="13"/>
    <s v=""/>
    <n v="42"/>
    <s v=""/>
    <d v="2016-06-01T00:00:00"/>
    <d v="2016-06-22T00:00:00"/>
    <x v="0"/>
    <s v=""/>
  </r>
  <r>
    <n v="27263629"/>
    <n v="10"/>
    <x v="1"/>
    <d v="2016-05-01T00:00:00"/>
    <d v="2016-07-27T00:00:00"/>
    <m/>
    <n v="50"/>
    <n v="407"/>
    <s v="TF20M060BJ"/>
    <s v="TIGE FILETEE M20 x 60"/>
    <m/>
    <s v="ASTM A193/A320 gr B8M / A194 gr 8M CL.2"/>
    <s v="BJ:SABEM1783_C"/>
    <n v="28"/>
    <s v="PC"/>
    <d v="2016-09-15T00:00:00"/>
    <m/>
    <m/>
    <n v="425"/>
    <m/>
    <m/>
    <m/>
    <n v="2.29"/>
    <n v="1"/>
    <m/>
    <n v="0.1"/>
    <n v="0.1"/>
    <m/>
    <s v="FCT Nathalie"/>
    <d v="2016-09-15T00:00:00"/>
    <s v=""/>
    <x v="3"/>
    <s v="27263629-10"/>
    <n v="1"/>
    <n v="18"/>
    <s v=""/>
    <n v="77"/>
    <s v=""/>
    <d v="2016-07-06T00:00:00"/>
    <d v="2016-07-27T00:00:00"/>
    <x v="5"/>
    <s v=""/>
  </r>
  <r>
    <n v="27263628"/>
    <n v="10"/>
    <x v="1"/>
    <d v="2016-05-01T00:00:00"/>
    <d v="2016-05-13T00:00:00"/>
    <m/>
    <n v="50"/>
    <n v="407"/>
    <s v="TF20M060BJ"/>
    <s v="TIGE FILETEE M20 x 60"/>
    <m/>
    <s v="ASTM A193/A320 gr B8M / A194 gr 8M CL.2"/>
    <s v="BJ:SABEM1783_C"/>
    <n v="19"/>
    <s v="PC"/>
    <d v="2016-07-04T00:00:00"/>
    <m/>
    <m/>
    <n v="425"/>
    <m/>
    <m/>
    <m/>
    <n v="2.29"/>
    <n v="1"/>
    <m/>
    <n v="0.1"/>
    <n v="0.1"/>
    <m/>
    <s v="FCT Nathalie"/>
    <d v="2016-07-04T00:00:00"/>
    <s v=""/>
    <x v="3"/>
    <s v="27263628-10"/>
    <n v="1"/>
    <n v="7"/>
    <s v=""/>
    <n v="2"/>
    <s v=""/>
    <d v="2016-04-24T00:00:00"/>
    <d v="2016-05-15T00:00:00"/>
    <x v="3"/>
    <s v=""/>
  </r>
  <r>
    <n v="27280034"/>
    <n v="10"/>
    <x v="0"/>
    <d v="2016-05-09T00:00:00"/>
    <d v="2016-08-22T00:00:00"/>
    <m/>
    <n v="49"/>
    <n v="407"/>
    <s v="VC12M070ABPS"/>
    <s v="VIS CHC M12 X 70"/>
    <m/>
    <s v="A1082 grS32760/S32550/S32750"/>
    <s v="BPS:SABEM2340_A"/>
    <n v="12"/>
    <s v="PC"/>
    <d v="2016-10-10T00:00:00"/>
    <m/>
    <m/>
    <n v="425"/>
    <m/>
    <m/>
    <m/>
    <n v="7.9"/>
    <n v="1"/>
    <m/>
    <n v="0.1"/>
    <n v="0.1"/>
    <m/>
    <s v="FCT Nathalie"/>
    <d v="2016-10-10T00:00:00"/>
    <s v=""/>
    <x v="3"/>
    <s v="27280034-10"/>
    <n v="0"/>
    <n v="21"/>
    <s v=""/>
    <n v="103"/>
    <s v=""/>
    <d v="2016-08-01T00:00:00"/>
    <d v="2016-08-22T00:00:00"/>
    <x v="0"/>
    <s v=""/>
  </r>
  <r>
    <n v="27277934"/>
    <n v="10"/>
    <x v="0"/>
    <d v="2016-05-08T00:00:00"/>
    <d v="2016-05-09T00:00:00"/>
    <m/>
    <n v="49"/>
    <n v="407"/>
    <s v="VC12M085ABJ"/>
    <s v="VIS CHC M12x85"/>
    <m/>
    <s v="ASTM A193/A320 gr B8M / A194 gr 8M CL.2"/>
    <s v="BJ:SABEM1783_C"/>
    <n v="4"/>
    <s v="PC"/>
    <d v="2016-06-27T00:00:00"/>
    <d v="2016-04-28T00:00:00"/>
    <s v="Plan process according to schedule(28.04.16/14.04.16)"/>
    <n v="425"/>
    <m/>
    <m/>
    <s v="N / A"/>
    <n v="10.57"/>
    <n v="1"/>
    <m/>
    <n v="0.1"/>
    <n v="0.1"/>
    <m/>
    <s v="FCT Nathalie"/>
    <d v="2016-04-14T00:00:00"/>
    <s v="URGENT/REORDO"/>
    <x v="3"/>
    <s v="27277934-10"/>
    <n v="0"/>
    <n v="-4"/>
    <s v=""/>
    <n v="-2"/>
    <s v="RETARD PASSAGE CDE"/>
    <d v="2016-02-04T00:00:00"/>
    <d v="2016-02-25T00:00:00"/>
    <x v="2"/>
    <s v=""/>
  </r>
  <r>
    <n v="27277935"/>
    <n v="10"/>
    <x v="0"/>
    <d v="2016-05-08T00:00:00"/>
    <d v="2016-05-09T00:00:00"/>
    <m/>
    <n v="49"/>
    <n v="407"/>
    <s v="VC12M090ABPS"/>
    <s v="VIS CHC M12 X 90"/>
    <m/>
    <s v="A1082 grS32760/S32550/S32750"/>
    <s v="BPS:SABEM2340_A"/>
    <n v="16"/>
    <s v="PC"/>
    <d v="2016-06-27T00:00:00"/>
    <d v="2016-07-01T00:00:00"/>
    <s v="Plan process according to schedule(01.07.16/17.06.16)"/>
    <n v="425"/>
    <m/>
    <s v="Z2"/>
    <m/>
    <n v="0.01"/>
    <n v="1"/>
    <m/>
    <n v="0.1"/>
    <n v="0.1"/>
    <m/>
    <s v="FCT Nathalie"/>
    <d v="2016-06-27T00:00:00"/>
    <s v=""/>
    <x v="3"/>
    <s v="27277935-10"/>
    <n v="0"/>
    <n v="6"/>
    <s v=""/>
    <n v="-2"/>
    <s v="RETARD PASSAGE CDE"/>
    <d v="2016-04-18T00:00:00"/>
    <d v="2016-05-09T00:00:00"/>
    <x v="2"/>
    <s v=""/>
  </r>
  <r>
    <n v="27277936"/>
    <n v="10"/>
    <x v="0"/>
    <d v="2016-05-08T00:00:00"/>
    <d v="2016-06-22T00:00:00"/>
    <m/>
    <n v="49"/>
    <n v="407"/>
    <s v="VC14M035ACYS"/>
    <s v="VIS CHC M14x 35"/>
    <m/>
    <s v="ASTM F468 grN06625 / F467 grN06625"/>
    <s v="CYS:SABEM2341_A"/>
    <n v="16"/>
    <s v="PC"/>
    <d v="2016-08-10T00:00:00"/>
    <m/>
    <m/>
    <n v="425"/>
    <m/>
    <s v="Z2"/>
    <m/>
    <n v="0.01"/>
    <n v="1"/>
    <m/>
    <n v="0.1"/>
    <n v="0.1"/>
    <m/>
    <s v="FCT Nathalie"/>
    <d v="2016-08-10T00:00:00"/>
    <s v=""/>
    <x v="3"/>
    <s v="27277936-10"/>
    <n v="0"/>
    <n v="13"/>
    <s v=""/>
    <n v="42"/>
    <s v=""/>
    <d v="2016-06-01T00:00:00"/>
    <d v="2016-06-22T00:00:00"/>
    <x v="0"/>
    <s v=""/>
  </r>
  <r>
    <n v="27277937"/>
    <n v="10"/>
    <x v="0"/>
    <d v="2016-05-08T00:00:00"/>
    <d v="2016-11-10T00:00:00"/>
    <m/>
    <n v="84"/>
    <n v="407"/>
    <s v="VC14M065ABDZY"/>
    <s v="VIS CHC M14x65"/>
    <m/>
    <s v="ASTM A193 B7/A194 gr 2H"/>
    <s v="ZY:ZNB SABER1559_B"/>
    <n v="48"/>
    <s v="PC"/>
    <d v="2017-02-03T00:00:00"/>
    <m/>
    <m/>
    <n v="425"/>
    <m/>
    <m/>
    <s v="N / A"/>
    <n v="0.14000000000000001"/>
    <n v="1"/>
    <m/>
    <n v="0.1"/>
    <n v="0.1"/>
    <m/>
    <s v="FCT Nathalie"/>
    <d v="2017-02-03T00:00:00"/>
    <s v=""/>
    <x v="3"/>
    <s v="27277937-10"/>
    <n v="0"/>
    <n v="38"/>
    <s v=""/>
    <n v="183"/>
    <s v=""/>
    <d v="2016-10-21T00:00:00"/>
    <d v="2016-11-11T00:00:00"/>
    <x v="0"/>
    <s v=""/>
  </r>
  <r>
    <n v="27277938"/>
    <n v="10"/>
    <x v="0"/>
    <d v="2016-05-08T00:00:00"/>
    <d v="2016-06-20T00:00:00"/>
    <m/>
    <n v="49"/>
    <n v="407"/>
    <s v="VC20M080ABGPX"/>
    <s v="VIS CHC M20 x 80"/>
    <m/>
    <s v="ASTM A320 L7M / A194 gr 7M Svt ASTM"/>
    <s v="PX:SABER1535_A"/>
    <n v="12"/>
    <s v="PC"/>
    <d v="2016-08-08T00:00:00"/>
    <m/>
    <m/>
    <n v="425"/>
    <m/>
    <s v="Z2"/>
    <m/>
    <n v="0.01"/>
    <n v="1"/>
    <m/>
    <n v="0.1"/>
    <n v="0.1"/>
    <m/>
    <s v="FCT Nathalie"/>
    <d v="2016-08-08T00:00:00"/>
    <s v=""/>
    <x v="3"/>
    <s v="27277938-10"/>
    <n v="0"/>
    <n v="12"/>
    <s v=""/>
    <n v="40"/>
    <s v=""/>
    <d v="2016-05-30T00:00:00"/>
    <d v="2016-06-20T00:00:00"/>
    <x v="4"/>
    <s v=""/>
  </r>
  <r>
    <n v="27277939"/>
    <n v="10"/>
    <x v="0"/>
    <d v="2016-05-08T00:00:00"/>
    <d v="2016-06-07T00:00:00"/>
    <m/>
    <n v="49"/>
    <n v="407"/>
    <s v="VC22M125ABPS"/>
    <s v="VIS CHC M22 x 125"/>
    <m/>
    <s v="A1082 grS32760/S32550/S32750"/>
    <s v="BPS:SABEM2340_A"/>
    <n v="36"/>
    <s v="PC"/>
    <d v="2016-07-26T00:00:00"/>
    <m/>
    <m/>
    <n v="425"/>
    <m/>
    <s v="Z2"/>
    <m/>
    <m/>
    <n v="1"/>
    <m/>
    <n v="0.1"/>
    <n v="0.1"/>
    <m/>
    <s v="FCT Nathalie"/>
    <d v="2016-07-26T00:00:00"/>
    <s v=""/>
    <x v="3"/>
    <s v="27277939-10"/>
    <n v="0"/>
    <n v="10"/>
    <s v=""/>
    <n v="27"/>
    <s v=""/>
    <d v="2016-05-17T00:00:00"/>
    <d v="2016-06-07T00:00:00"/>
    <x v="4"/>
    <s v=""/>
  </r>
  <r>
    <n v="27277940"/>
    <n v="10"/>
    <x v="0"/>
    <d v="2016-05-08T00:00:00"/>
    <d v="2016-06-15T00:00:00"/>
    <m/>
    <n v="49"/>
    <n v="407"/>
    <s v="VC27M155ABPS"/>
    <s v="VIS CHC M27 x 155"/>
    <m/>
    <s v="A1082 grS32760/S32550/S32750"/>
    <s v="BPS:SABEM2340_A"/>
    <n v="32"/>
    <s v="PC"/>
    <d v="2016-08-03T00:00:00"/>
    <m/>
    <m/>
    <n v="425"/>
    <m/>
    <s v="Z2"/>
    <m/>
    <n v="0.01"/>
    <n v="1"/>
    <m/>
    <n v="0.1"/>
    <n v="0.1"/>
    <m/>
    <s v="FCT Nathalie"/>
    <d v="2016-08-03T00:00:00"/>
    <s v=""/>
    <x v="3"/>
    <s v="27277940-10"/>
    <n v="0"/>
    <n v="12"/>
    <s v=""/>
    <n v="35"/>
    <s v=""/>
    <d v="2016-05-25T00:00:00"/>
    <d v="2016-06-15T00:00:00"/>
    <x v="4"/>
    <s v=""/>
  </r>
  <r>
    <n v="27277941"/>
    <n v="10"/>
    <x v="0"/>
    <d v="2016-05-08T00:00:00"/>
    <d v="2016-05-09T00:00:00"/>
    <m/>
    <n v="49"/>
    <n v="407"/>
    <s v="VD03M006ACYS"/>
    <s v="VIS FHC M3x6"/>
    <m/>
    <s v="ASTM F468 grN06625 / F467 grN06625"/>
    <s v="CYS:SABEM2341_A"/>
    <n v="96"/>
    <s v="PC"/>
    <d v="2016-06-27T00:00:00"/>
    <d v="2016-06-10T00:00:00"/>
    <s v="Plan process according to schedule(10.06.16/27.05.16)"/>
    <n v="425"/>
    <m/>
    <s v="Z2"/>
    <m/>
    <n v="0.01"/>
    <n v="1"/>
    <m/>
    <n v="0.1"/>
    <n v="0.1"/>
    <m/>
    <s v="FCT Nathalie"/>
    <d v="2016-05-27T00:00:00"/>
    <s v="URGENT/REORDO"/>
    <x v="3"/>
    <s v="27277941-10"/>
    <n v="0"/>
    <n v="2"/>
    <s v=""/>
    <n v="-2"/>
    <s v="RETARD PASSAGE CDE"/>
    <d v="2016-03-18T00:00:00"/>
    <d v="2016-04-08T00:00:00"/>
    <x v="2"/>
    <s v=""/>
  </r>
  <r>
    <n v="27277942"/>
    <n v="10"/>
    <x v="0"/>
    <d v="2016-05-08T00:00:00"/>
    <d v="2016-06-02T00:00:00"/>
    <m/>
    <n v="49"/>
    <n v="407"/>
    <s v="VD03M006ACYS"/>
    <s v="VIS FHC M3x6"/>
    <m/>
    <s v="ASTM F468 grN06625 / F467 grN06625"/>
    <s v="CYS:SABEM2341_A"/>
    <n v="32"/>
    <s v="PC"/>
    <d v="2016-07-21T00:00:00"/>
    <m/>
    <m/>
    <n v="425"/>
    <m/>
    <s v="Z2"/>
    <m/>
    <n v="0.01"/>
    <n v="1"/>
    <m/>
    <n v="0.1"/>
    <n v="0.1"/>
    <m/>
    <s v="FCT Nathalie"/>
    <d v="2016-07-21T00:00:00"/>
    <s v=""/>
    <x v="3"/>
    <s v="27277942-10"/>
    <n v="0"/>
    <n v="10"/>
    <s v=""/>
    <n v="22"/>
    <s v=""/>
    <d v="2016-05-12T00:00:00"/>
    <d v="2016-06-02T00:00:00"/>
    <x v="4"/>
    <s v=""/>
  </r>
  <r>
    <n v="27280297"/>
    <n v="10"/>
    <x v="0"/>
    <d v="2016-05-10T00:00:00"/>
    <d v="2016-07-04T00:00:00"/>
    <m/>
    <n v="49"/>
    <n v="407"/>
    <s v="VD03M008ACYS"/>
    <s v="VIS FHC M3x8"/>
    <m/>
    <s v="ASTM F468 grN06625 / F467 grN06625"/>
    <s v="CYS:SABEM2341_A"/>
    <n v="144"/>
    <s v="PC"/>
    <d v="2016-08-22T00:00:00"/>
    <m/>
    <m/>
    <n v="425"/>
    <m/>
    <m/>
    <m/>
    <n v="11.15"/>
    <n v="1"/>
    <m/>
    <n v="0.1"/>
    <n v="0.1"/>
    <m/>
    <s v="FCT Nathalie"/>
    <d v="2016-08-22T00:00:00"/>
    <s v=""/>
    <x v="3"/>
    <s v="27280297-10"/>
    <n v="0"/>
    <n v="14"/>
    <s v=""/>
    <n v="54"/>
    <s v=""/>
    <d v="2016-06-13T00:00:00"/>
    <d v="2016-07-04T00:00:00"/>
    <x v="0"/>
    <s v=""/>
  </r>
  <r>
    <n v="27280296"/>
    <n v="10"/>
    <x v="0"/>
    <d v="2016-05-10T00:00:00"/>
    <d v="2016-05-23T00:00:00"/>
    <m/>
    <n v="49"/>
    <n v="407"/>
    <s v="VD03M008ACYS"/>
    <s v="VIS FHC M3x8"/>
    <m/>
    <s v="ASTM F468 grN06625 / F467 grN06625"/>
    <s v="CYS:SABEM2341_A"/>
    <n v="376"/>
    <s v="PC"/>
    <d v="2016-07-11T00:00:00"/>
    <m/>
    <m/>
    <n v="425"/>
    <m/>
    <m/>
    <m/>
    <n v="11.15"/>
    <n v="1"/>
    <m/>
    <n v="0.1"/>
    <n v="0.1"/>
    <m/>
    <s v="FCT Nathalie"/>
    <d v="2016-07-11T00:00:00"/>
    <s v=""/>
    <x v="3"/>
    <s v="27280296-10"/>
    <n v="0"/>
    <n v="8"/>
    <s v=""/>
    <n v="12"/>
    <s v=""/>
    <d v="2016-05-02T00:00:00"/>
    <d v="2016-05-23T00:00:00"/>
    <x v="2"/>
    <s v=""/>
  </r>
  <r>
    <n v="27277945"/>
    <n v="10"/>
    <x v="0"/>
    <d v="2016-05-08T00:00:00"/>
    <d v="2016-05-25T00:00:00"/>
    <m/>
    <n v="49"/>
    <n v="407"/>
    <s v="VD04M012ABJ"/>
    <s v="VIS FHC M4x12"/>
    <m/>
    <s v="ASTM A193/A320 gr B8M / A194 gr 8M CL.2"/>
    <s v="BJ:SABEM1783_C"/>
    <n v="189"/>
    <s v="PC"/>
    <d v="2016-07-13T00:00:00"/>
    <m/>
    <m/>
    <n v="425"/>
    <m/>
    <m/>
    <m/>
    <n v="2.15"/>
    <n v="1"/>
    <m/>
    <n v="0.1"/>
    <n v="0.1"/>
    <m/>
    <s v="FCT Nathalie"/>
    <d v="2016-07-13T00:00:00"/>
    <s v=""/>
    <x v="3"/>
    <s v="27277945-10"/>
    <n v="0"/>
    <n v="9"/>
    <s v=""/>
    <n v="14"/>
    <s v=""/>
    <d v="2016-05-04T00:00:00"/>
    <d v="2016-05-25T00:00:00"/>
    <x v="2"/>
    <s v=""/>
  </r>
  <r>
    <n v="27277946"/>
    <n v="10"/>
    <x v="0"/>
    <d v="2016-05-08T00:00:00"/>
    <d v="2016-05-09T00:00:00"/>
    <m/>
    <n v="42"/>
    <n v="407"/>
    <s v="VH08M016ABJ"/>
    <s v="VIS H M8x16"/>
    <m/>
    <s v="ASTM A193/A320 gr B8M / A194 gr 8M CL.2"/>
    <s v="BJ:SABEM1783_C"/>
    <n v="4"/>
    <s v="PC"/>
    <d v="2016-06-20T00:00:00"/>
    <d v="2016-04-28T00:00:00"/>
    <s v="Plan process according to schedule(28.04.16/14.04.16)"/>
    <n v="425"/>
    <m/>
    <m/>
    <s v="N / A"/>
    <n v="14.15"/>
    <n v="1"/>
    <m/>
    <n v="0.1"/>
    <n v="0.1"/>
    <m/>
    <s v="FCT Nathalie"/>
    <d v="2016-04-14T00:00:00"/>
    <s v="URGENT/REORDO"/>
    <x v="3"/>
    <s v="27277946-10"/>
    <n v="0"/>
    <n v="-4"/>
    <s v=""/>
    <n v="-2"/>
    <s v="RETARD PASSAGE CDE"/>
    <d v="2016-02-11T00:00:00"/>
    <d v="2016-03-03T00:00:00"/>
    <x v="2"/>
    <s v=""/>
  </r>
  <r>
    <n v="27277947"/>
    <n v="10"/>
    <x v="0"/>
    <d v="2016-05-08T00:00:00"/>
    <d v="2016-05-09T00:00:00"/>
    <m/>
    <n v="49"/>
    <n v="407"/>
    <s v="VH12M045AB9ZH"/>
    <s v="VIS A TETE H M12 x 45"/>
    <m/>
    <s v="ASTM A320GrL7M/L43andA194Gr7M+S3+S4SvtSABEM1842"/>
    <s v="ZH:HDG SABER1558_A"/>
    <n v="2"/>
    <s v="PC"/>
    <d v="2016-06-27T00:00:00"/>
    <d v="2016-04-28T00:00:00"/>
    <s v="Plan process according to schedule(28.04.16/14.04.16)"/>
    <n v="425"/>
    <m/>
    <s v="Z2"/>
    <m/>
    <m/>
    <n v="1"/>
    <m/>
    <n v="0.1"/>
    <n v="0.1"/>
    <m/>
    <s v="FCT Nathalie"/>
    <d v="2016-04-14T00:00:00"/>
    <s v="URGENT/REORDO"/>
    <x v="3"/>
    <s v="27277947-10"/>
    <n v="0"/>
    <n v="-4"/>
    <s v=""/>
    <n v="-2"/>
    <s v="RETARD PASSAGE CDE"/>
    <d v="2016-02-04T00:00:00"/>
    <d v="2016-02-25T00:00:00"/>
    <x v="2"/>
    <s v=""/>
  </r>
  <r>
    <n v="27277948"/>
    <n v="10"/>
    <x v="0"/>
    <d v="2016-05-08T00:00:00"/>
    <d v="2016-05-09T00:00:00"/>
    <m/>
    <n v="49"/>
    <n v="407"/>
    <s v="VH12M105ABJ"/>
    <s v="VIS H M12x105"/>
    <m/>
    <s v="ASTM A193/A320 gr B8M / A194 gr 8M CL.2"/>
    <s v="BJ:SABEM1783_C"/>
    <n v="1"/>
    <s v="PC"/>
    <d v="2016-06-27T00:00:00"/>
    <d v="2016-04-28T00:00:00"/>
    <s v="Plan process according to schedule(28.04.16/14.04.16)"/>
    <n v="425"/>
    <m/>
    <m/>
    <s v="N / A"/>
    <n v="14.42"/>
    <n v="1"/>
    <m/>
    <n v="0.1"/>
    <n v="0.1"/>
    <m/>
    <s v="FCT Nathalie"/>
    <d v="2016-04-14T00:00:00"/>
    <s v="URGENT/REORDO"/>
    <x v="3"/>
    <s v="27277948-10"/>
    <n v="0"/>
    <n v="-4"/>
    <s v=""/>
    <n v="-2"/>
    <s v="RETARD PASSAGE CDE"/>
    <d v="2016-02-04T00:00:00"/>
    <d v="2016-02-25T00:00:00"/>
    <x v="2"/>
    <s v=""/>
  </r>
  <r>
    <n v="27278270"/>
    <n v="10"/>
    <x v="0"/>
    <d v="2016-05-08T00:00:00"/>
    <d v="2016-07-26T00:00:00"/>
    <m/>
    <n v="49"/>
    <n v="407"/>
    <s v="VH16M045AB9ZH"/>
    <s v="VIS H M16x45"/>
    <m/>
    <s v="ASTM A320GrL7M/L43andA194Gr7M+S3+S4SvtSABEM1842"/>
    <s v="ZH:HDG SABER1558_A"/>
    <n v="16"/>
    <s v="PC"/>
    <d v="2016-09-13T00:00:00"/>
    <m/>
    <m/>
    <n v="425"/>
    <m/>
    <m/>
    <s v="N / A"/>
    <n v="3.27"/>
    <n v="1"/>
    <m/>
    <n v="0.1"/>
    <n v="0.1"/>
    <m/>
    <s v="FCT Nathalie"/>
    <d v="2016-09-13T00:00:00"/>
    <s v=""/>
    <x v="3"/>
    <s v="27278270-10"/>
    <n v="0"/>
    <n v="17"/>
    <s v=""/>
    <n v="76"/>
    <s v=""/>
    <d v="2016-07-05T00:00:00"/>
    <d v="2016-07-26T00:00:00"/>
    <x v="0"/>
    <s v=""/>
  </r>
  <r>
    <n v="27277414"/>
    <n v="10"/>
    <x v="0"/>
    <d v="2016-05-08T00:00:00"/>
    <d v="2016-07-11T00:00:00"/>
    <m/>
    <n v="49"/>
    <n v="407"/>
    <s v="VH20M050AB9ZH"/>
    <s v="VIS tête H M20 x 50  -  A320 gr L7M+HDG"/>
    <m/>
    <s v="ASTM A320GrL7M/L43andA194Gr7M+S3+S4SvtSABEM1842"/>
    <s v="ZH:HDG SABER1558_A"/>
    <n v="16"/>
    <s v="PC"/>
    <d v="2016-08-29T00:00:00"/>
    <m/>
    <m/>
    <n v="425"/>
    <m/>
    <s v="Z2"/>
    <s v="N / A"/>
    <m/>
    <n v="1"/>
    <m/>
    <n v="0.01"/>
    <n v="0.01"/>
    <m/>
    <s v="FCT Nathalie"/>
    <d v="2016-08-29T00:00:00"/>
    <s v=""/>
    <x v="3"/>
    <s v="27277414-10"/>
    <n v="0"/>
    <n v="15"/>
    <s v=""/>
    <n v="61"/>
    <s v=""/>
    <d v="2016-06-20T00:00:00"/>
    <d v="2016-07-11T00:00:00"/>
    <x v="0"/>
    <s v=""/>
  </r>
  <r>
    <n v="27277949"/>
    <n v="10"/>
    <x v="0"/>
    <d v="2016-05-08T00:00:00"/>
    <d v="2016-05-09T00:00:00"/>
    <m/>
    <n v="49"/>
    <n v="407"/>
    <s v="VH36M045AB9ZH"/>
    <s v="VIS A TETE H M36 x 45"/>
    <m/>
    <s v="ASTM A320GrL7M/L43andA194Gr7M+S3+S4SvtSABEM1842"/>
    <s v="ZH:HDG SABER1558_A"/>
    <n v="4"/>
    <s v="PC"/>
    <d v="2016-06-27T00:00:00"/>
    <d v="2016-04-28T00:00:00"/>
    <s v="Plan process according to schedule(28.04.16/14.04.16)"/>
    <n v="425"/>
    <m/>
    <s v="Z2"/>
    <m/>
    <m/>
    <n v="1"/>
    <m/>
    <n v="0.1"/>
    <n v="0.1"/>
    <m/>
    <s v="FCT Nathalie"/>
    <d v="2016-04-14T00:00:00"/>
    <s v="URGENT/REORDO"/>
    <x v="3"/>
    <s v="27277949-10"/>
    <n v="0"/>
    <n v="-4"/>
    <s v=""/>
    <n v="-2"/>
    <s v="RETARD PASSAGE CDE"/>
    <d v="2016-02-04T00:00:00"/>
    <d v="2016-02-25T00:00:00"/>
    <x v="2"/>
    <s v=""/>
  </r>
  <r>
    <n v="27277950"/>
    <n v="10"/>
    <x v="0"/>
    <d v="2016-05-08T00:00:00"/>
    <d v="2016-05-09T00:00:00"/>
    <m/>
    <n v="49"/>
    <n v="407"/>
    <s v="VH36M070AB9ZH"/>
    <s v="VIS H M36x70"/>
    <m/>
    <s v="ASTM A320GrL7M/L43andA194Gr7M+S3+S4SvtSABEM1842"/>
    <s v="ZH:HDG SABER1558_A"/>
    <n v="8"/>
    <s v="PC"/>
    <d v="2016-06-27T00:00:00"/>
    <d v="2016-04-28T00:00:00"/>
    <s v="Plan process according to schedule(28.04.16/14.04.16)"/>
    <n v="425"/>
    <m/>
    <m/>
    <s v="N / A"/>
    <n v="7.5"/>
    <n v="1"/>
    <m/>
    <n v="0.1"/>
    <n v="0.1"/>
    <m/>
    <s v="FCT Nathalie"/>
    <d v="2016-04-14T00:00:00"/>
    <s v="URGENT/REORDO"/>
    <x v="3"/>
    <s v="27277950-10"/>
    <n v="0"/>
    <n v="-4"/>
    <s v=""/>
    <n v="-2"/>
    <s v="RETARD PASSAGE CDE"/>
    <d v="2016-02-04T00:00:00"/>
    <d v="2016-02-25T00:00:00"/>
    <x v="2"/>
    <s v=""/>
  </r>
  <r>
    <n v="27277922"/>
    <n v="10"/>
    <x v="0"/>
    <d v="2016-05-08T00:00:00"/>
    <d v="2016-06-06T00:00:00"/>
    <m/>
    <n v="49"/>
    <n v="407"/>
    <s v="TF39M150B9ZH"/>
    <s v="TIGE FILETEE M39x150"/>
    <m/>
    <s v="ASTM A320GrL7M/L43andA194Gr7M+S3+S4SvtSABEM1842"/>
    <s v="ZH:HDG SABER1558_A"/>
    <n v="24"/>
    <s v="PC"/>
    <d v="2016-07-25T00:00:00"/>
    <m/>
    <m/>
    <n v="425"/>
    <m/>
    <s v="Z2"/>
    <m/>
    <m/>
    <n v="1"/>
    <m/>
    <n v="0.1"/>
    <n v="0.1"/>
    <m/>
    <s v="FCT Nathalie"/>
    <d v="2016-07-25T00:00:00"/>
    <s v=""/>
    <x v="3"/>
    <s v="27277922-10"/>
    <n v="0"/>
    <n v="10"/>
    <s v=""/>
    <n v="26"/>
    <s v=""/>
    <d v="2016-05-16T00:00:00"/>
    <d v="2016-06-06T00:00:00"/>
    <x v="4"/>
    <s v=""/>
  </r>
  <r>
    <n v="27277923"/>
    <n v="10"/>
    <x v="0"/>
    <d v="2016-05-08T00:00:00"/>
    <d v="2016-06-22T00:00:00"/>
    <m/>
    <n v="49"/>
    <n v="407"/>
    <s v="TF39M155CYS1"/>
    <s v="TIGE FILETEE M39 x 155"/>
    <m/>
    <s v="ASTM F468 grN06625 / F467 grN06625"/>
    <s v="CYS:SABEM2341_A"/>
    <n v="36"/>
    <s v="PC"/>
    <d v="2016-08-10T00:00:00"/>
    <m/>
    <m/>
    <n v="425"/>
    <m/>
    <s v="Z2"/>
    <m/>
    <n v="0.01"/>
    <n v="1"/>
    <m/>
    <n v="0.1"/>
    <n v="0.1"/>
    <m/>
    <s v="FCT Nathalie"/>
    <d v="2016-08-10T00:00:00"/>
    <s v=""/>
    <x v="3"/>
    <s v="27277923-10"/>
    <n v="0"/>
    <n v="13"/>
    <s v=""/>
    <n v="42"/>
    <s v=""/>
    <d v="2016-06-01T00:00:00"/>
    <d v="2016-06-22T00:00:00"/>
    <x v="0"/>
    <s v=""/>
  </r>
  <r>
    <n v="27263648"/>
    <n v="10"/>
    <x v="1"/>
    <d v="2016-05-01T00:00:00"/>
    <d v="2016-05-13T00:00:00"/>
    <m/>
    <n v="49"/>
    <n v="407"/>
    <s v="TF42F195BFZH"/>
    <s v="TIGE FILETEE M42 x 195 PAS DE 4 TYPE F"/>
    <m/>
    <s v="ASTM A320 L7/ A194 gr 7 Svt ASTM"/>
    <s v="ZH:HDG SABER1558_A"/>
    <n v="46"/>
    <s v="PC"/>
    <d v="2016-07-04T00:00:00"/>
    <m/>
    <m/>
    <n v="425"/>
    <m/>
    <s v="Z2"/>
    <m/>
    <n v="0.01"/>
    <n v="1"/>
    <m/>
    <n v="0.1"/>
    <n v="0.1"/>
    <m/>
    <s v="FCT Nathalie"/>
    <d v="2016-07-04T00:00:00"/>
    <s v=""/>
    <x v="3"/>
    <s v="27263648-10"/>
    <n v="1"/>
    <n v="7"/>
    <s v=""/>
    <n v="2"/>
    <s v=""/>
    <d v="2016-04-25T00:00:00"/>
    <d v="2016-05-16T00:00:00"/>
    <x v="3"/>
    <s v=""/>
  </r>
  <r>
    <n v="27277924"/>
    <n v="10"/>
    <x v="0"/>
    <d v="2016-05-08T00:00:00"/>
    <d v="2016-05-09T00:00:00"/>
    <m/>
    <n v="49"/>
    <n v="407"/>
    <s v="TF42M250B9ZH"/>
    <s v="TIGE FILETEE M42 x 250"/>
    <m/>
    <s v="ASTM A320GrL7M/L43andA194Gr7M+S3+S4SvtSABEM1842"/>
    <s v="ZH:HDG SABER1558_A"/>
    <n v="1"/>
    <s v="PC"/>
    <d v="2016-06-27T00:00:00"/>
    <d v="2016-04-28T00:00:00"/>
    <s v="Plan process according to schedule(28.04.16/14.04.16)"/>
    <n v="425"/>
    <m/>
    <s v="Z2"/>
    <m/>
    <m/>
    <n v="1"/>
    <m/>
    <n v="0.1"/>
    <n v="0.1"/>
    <m/>
    <s v="FCT Nathalie"/>
    <d v="2016-04-14T00:00:00"/>
    <s v="URGENT/REORDO"/>
    <x v="3"/>
    <s v="27277924-10"/>
    <n v="0"/>
    <n v="-4"/>
    <s v=""/>
    <n v="-2"/>
    <s v="RETARD PASSAGE CDE"/>
    <d v="2016-02-04T00:00:00"/>
    <d v="2016-02-25T00:00:00"/>
    <x v="2"/>
    <s v=""/>
  </r>
  <r>
    <n v="27263649"/>
    <n v="10"/>
    <x v="1"/>
    <d v="2016-05-01T00:00:00"/>
    <d v="2016-05-10T00:00:00"/>
    <m/>
    <n v="49"/>
    <n v="407"/>
    <s v="TF45F185B9ZH1"/>
    <s v="TIGE FILETEE M45 x 185 PAS DE 4 TYPE F"/>
    <m/>
    <s v="ASTM A320 L7M /A 194 gr7M+S3(KV) Svt SABEM1842"/>
    <s v="ZH:HDG SABER1558_A"/>
    <n v="28"/>
    <s v="PC"/>
    <d v="2016-06-28T00:00:00"/>
    <m/>
    <m/>
    <n v="425"/>
    <m/>
    <m/>
    <m/>
    <n v="10.31"/>
    <n v="1"/>
    <m/>
    <n v="0.1"/>
    <n v="0.1"/>
    <m/>
    <s v="FCT Nathalie"/>
    <d v="2016-06-28T00:00:00"/>
    <s v=""/>
    <x v="3"/>
    <s v="27263649-10"/>
    <n v="1"/>
    <n v="6"/>
    <s v=""/>
    <n v="-1"/>
    <s v="RETARD PASSAGE CDE"/>
    <d v="2016-04-19T00:00:00"/>
    <d v="2016-05-10T00:00:00"/>
    <x v="1"/>
    <s v=""/>
  </r>
  <r>
    <n v="27277925"/>
    <n v="10"/>
    <x v="0"/>
    <d v="2016-05-08T00:00:00"/>
    <d v="2016-06-20T00:00:00"/>
    <m/>
    <n v="49"/>
    <n v="407"/>
    <s v="TF64F255BGPX"/>
    <s v="TIGE FILETEE M64x255 PAS DE 4 TYPE F"/>
    <m/>
    <s v="ASTM A320 L7M / A194 gr 7M Svt ASTM"/>
    <s v="PX:SABER1535_A"/>
    <n v="8"/>
    <s v="PC"/>
    <d v="2016-08-08T00:00:00"/>
    <m/>
    <m/>
    <n v="425"/>
    <m/>
    <s v="Z2"/>
    <m/>
    <n v="0.01"/>
    <n v="1"/>
    <m/>
    <n v="0.1"/>
    <n v="0.1"/>
    <m/>
    <s v="FCT Nathalie"/>
    <d v="2016-08-08T00:00:00"/>
    <s v=""/>
    <x v="3"/>
    <s v="27277925-10"/>
    <n v="0"/>
    <n v="12"/>
    <s v=""/>
    <n v="40"/>
    <s v=""/>
    <d v="2016-05-30T00:00:00"/>
    <d v="2016-06-20T00:00:00"/>
    <x v="4"/>
    <s v=""/>
  </r>
  <r>
    <n v="27277926"/>
    <n v="10"/>
    <x v="0"/>
    <d v="2016-05-08T00:00:00"/>
    <d v="2016-06-07T00:00:00"/>
    <m/>
    <n v="49"/>
    <n v="407"/>
    <s v="TF80F325BPS1"/>
    <s v="TIGE FILETEE M80 x 325 PAS DE 4 TYPE F"/>
    <m/>
    <s v="A1082 grS32760/S32550/S32750"/>
    <s v="BPS:SABEM2340_A"/>
    <n v="42"/>
    <s v="PC"/>
    <d v="2016-07-26T00:00:00"/>
    <m/>
    <m/>
    <n v="425"/>
    <m/>
    <s v="Z2"/>
    <m/>
    <n v="0.01"/>
    <n v="1"/>
    <m/>
    <n v="0.1"/>
    <n v="0.1"/>
    <m/>
    <s v="FCT Nathalie"/>
    <d v="2016-07-26T00:00:00"/>
    <s v=""/>
    <x v="3"/>
    <s v="27277926-10"/>
    <n v="0"/>
    <n v="10"/>
    <s v=""/>
    <n v="27"/>
    <s v=""/>
    <d v="2016-05-17T00:00:00"/>
    <d v="2016-06-07T00:00:00"/>
    <x v="4"/>
    <s v=""/>
  </r>
  <r>
    <n v="27278214"/>
    <n v="10"/>
    <x v="0"/>
    <d v="2016-05-08T00:00:00"/>
    <d v="2016-05-09T00:00:00"/>
    <m/>
    <n v="35"/>
    <n v="402"/>
    <s v="TP0600080TB"/>
    <s v="TUBE PETROLE 6&quot; SCH80"/>
    <m/>
    <s v="API 5L grB + CE=&lt;0.43"/>
    <s v="TB:API 5L + SR18"/>
    <n v="0.42"/>
    <s v="M"/>
    <d v="2016-06-13T00:00:00"/>
    <d v="2016-05-09T00:00:00"/>
    <s v="Plan process according to schedule(09.05.16/22.04.16)"/>
    <n v="424"/>
    <m/>
    <m/>
    <m/>
    <n v="84.21"/>
    <n v="1"/>
    <m/>
    <n v="6.4"/>
    <n v="6.4"/>
    <m/>
    <s v="FCT Benjamin"/>
    <d v="2016-04-25T00:00:00"/>
    <s v="URGENT/REORDO"/>
    <x v="0"/>
    <s v="27278214-10"/>
    <n v="0"/>
    <n v="-3"/>
    <s v=""/>
    <n v="-2"/>
    <s v="RETARD PASSAGE CDE"/>
    <d v="2016-02-29T00:00:00"/>
    <d v="2016-03-21T00:00:00"/>
    <x v="2"/>
    <s v=""/>
  </r>
  <r>
    <n v="27278215"/>
    <n v="10"/>
    <x v="0"/>
    <d v="2016-05-08T00:00:00"/>
    <d v="2016-05-09T00:00:00"/>
    <m/>
    <n v="56"/>
    <n v="402"/>
    <s v="TP1000120TB"/>
    <s v="TUBE PETROLE 10&quot; SCH120"/>
    <m/>
    <s v="API 5L grX52 + CE=&lt;0.43"/>
    <s v="TP:API 5L +SR18_LA"/>
    <n v="3.42"/>
    <s v="M"/>
    <d v="2016-07-04T00:00:00"/>
    <d v="2016-05-09T00:00:00"/>
    <s v="Plan process according to schedule(09.05.16/22.04.16)"/>
    <n v="1"/>
    <m/>
    <m/>
    <s v="N/A"/>
    <n v="195.76"/>
    <n v="1"/>
    <m/>
    <n v="0.1"/>
    <n v="0.1"/>
    <m/>
    <s v="default valu"/>
    <d v="2016-04-25T00:00:00"/>
    <s v="URGENT/REORDO"/>
    <x v="0"/>
    <s v="27278215-10"/>
    <n v="0"/>
    <n v="-3"/>
    <s v=""/>
    <n v="-2"/>
    <s v="RETARD PASSAGE CDE"/>
    <d v="2016-02-08T00:00:00"/>
    <d v="2016-02-29T00:00:00"/>
    <x v="2"/>
    <s v=""/>
  </r>
  <r>
    <n v="27279156"/>
    <n v="10"/>
    <x v="0"/>
    <d v="2016-05-09T00:00:00"/>
    <d v="2016-08-04T00:00:00"/>
    <m/>
    <n v="49"/>
    <n v="407"/>
    <s v="VC03M006ACYS"/>
    <s v="VIS CHC M03 X 06"/>
    <m/>
    <s v="ASTM F468 grN06625 / F467 grN06625"/>
    <s v="CYS:SABEM2341_A"/>
    <n v="12"/>
    <s v="PC"/>
    <d v="2016-09-22T00:00:00"/>
    <m/>
    <m/>
    <n v="425"/>
    <m/>
    <m/>
    <m/>
    <n v="9.4700000000000006"/>
    <n v="1"/>
    <m/>
    <n v="0.1"/>
    <n v="0.1"/>
    <m/>
    <s v="FCT Nathalie"/>
    <d v="2016-09-22T00:00:00"/>
    <s v=""/>
    <x v="3"/>
    <s v="27279156-10"/>
    <n v="0"/>
    <n v="19"/>
    <s v=""/>
    <n v="85"/>
    <s v=""/>
    <d v="2016-07-14T00:00:00"/>
    <d v="2016-08-04T00:00:00"/>
    <x v="0"/>
    <s v=""/>
  </r>
  <r>
    <n v="27280294"/>
    <n v="10"/>
    <x v="0"/>
    <d v="2016-05-10T00:00:00"/>
    <d v="2016-08-22T00:00:00"/>
    <m/>
    <n v="49"/>
    <n v="407"/>
    <s v="VC03M008ACYS"/>
    <s v="VIS CHC M03 x 8"/>
    <m/>
    <s v="ASTM F468 grN06625 / F467 grN06625"/>
    <s v="CYS:SABEM2341_A"/>
    <n v="32"/>
    <s v="PC"/>
    <d v="2016-10-10T00:00:00"/>
    <m/>
    <m/>
    <n v="425"/>
    <m/>
    <m/>
    <m/>
    <n v="8.52"/>
    <n v="1"/>
    <m/>
    <n v="0.1"/>
    <n v="0.1"/>
    <m/>
    <s v="FCT Nathalie"/>
    <d v="2016-10-10T00:00:00"/>
    <s v=""/>
    <x v="3"/>
    <s v="27280294-10"/>
    <n v="0"/>
    <n v="21"/>
    <s v=""/>
    <n v="103"/>
    <s v=""/>
    <d v="2016-08-01T00:00:00"/>
    <d v="2016-08-22T00:00:00"/>
    <x v="0"/>
    <s v=""/>
  </r>
  <r>
    <n v="27277928"/>
    <n v="10"/>
    <x v="0"/>
    <d v="2016-05-08T00:00:00"/>
    <d v="2016-07-13T00:00:00"/>
    <m/>
    <n v="49"/>
    <n v="407"/>
    <s v="VC08M020ACYS"/>
    <s v="VIS CHC M8 x 20"/>
    <m/>
    <s v="ASTM F468 grN06625 / F467 grN06625"/>
    <s v="CYS:SABEM2341_A"/>
    <n v="54"/>
    <s v="PC"/>
    <d v="2016-08-31T00:00:00"/>
    <m/>
    <m/>
    <n v="425"/>
    <m/>
    <m/>
    <m/>
    <n v="9.48"/>
    <n v="1"/>
    <m/>
    <n v="0.1"/>
    <n v="0.1"/>
    <m/>
    <s v="FCT Nathalie"/>
    <d v="2016-08-31T00:00:00"/>
    <s v=""/>
    <x v="3"/>
    <s v="27277928-10"/>
    <n v="0"/>
    <n v="16"/>
    <s v=""/>
    <n v="63"/>
    <s v=""/>
    <d v="2016-06-22T00:00:00"/>
    <d v="2016-07-13T00:00:00"/>
    <x v="0"/>
    <s v=""/>
  </r>
  <r>
    <n v="27277413"/>
    <n v="10"/>
    <x v="0"/>
    <d v="2016-05-08T00:00:00"/>
    <d v="2016-07-18T00:00:00"/>
    <m/>
    <n v="84"/>
    <n v="407"/>
    <s v="VC10M030AB9ZH"/>
    <s v="VIS A TETE CHC M10 x 30"/>
    <m/>
    <s v="ASTM A320GrL7M/L43andA194Gr7M+S3+S4SvtSABEM1842"/>
    <s v="ZH:HDG SABER1558_A"/>
    <n v="22"/>
    <s v="PC"/>
    <d v="2016-10-10T00:00:00"/>
    <m/>
    <m/>
    <n v="425"/>
    <m/>
    <m/>
    <s v="N / A"/>
    <n v="12.97"/>
    <n v="1"/>
    <m/>
    <n v="0.1"/>
    <n v="0.1"/>
    <m/>
    <s v="FCT Nathalie"/>
    <d v="2016-10-10T00:00:00"/>
    <s v=""/>
    <x v="3"/>
    <s v="27277413-10"/>
    <n v="0"/>
    <n v="21"/>
    <s v=""/>
    <n v="68"/>
    <s v=""/>
    <d v="2016-06-27T00:00:00"/>
    <d v="2016-07-18T00:00:00"/>
    <x v="0"/>
    <s v=""/>
  </r>
  <r>
    <n v="27279157"/>
    <n v="10"/>
    <x v="0"/>
    <d v="2016-05-09T00:00:00"/>
    <d v="2016-06-30T00:00:00"/>
    <m/>
    <n v="49"/>
    <n v="407"/>
    <s v="VC10M030ABPS"/>
    <s v="VIS CHC M10 X 30"/>
    <m/>
    <s v="A1082 grS32760/S32550/S32750"/>
    <s v="BPS:SABEM2340_A"/>
    <n v="12"/>
    <s v="PC"/>
    <d v="2016-08-18T00:00:00"/>
    <m/>
    <m/>
    <n v="425"/>
    <m/>
    <m/>
    <m/>
    <n v="33.159999999999997"/>
    <n v="1"/>
    <m/>
    <n v="0.1"/>
    <n v="0.1"/>
    <m/>
    <s v="FCT Nathalie"/>
    <d v="2016-08-18T00:00:00"/>
    <s v=""/>
    <x v="3"/>
    <s v="27279157-10"/>
    <n v="0"/>
    <n v="14"/>
    <s v=""/>
    <n v="50"/>
    <s v=""/>
    <d v="2016-06-09T00:00:00"/>
    <d v="2016-06-30T00:00:00"/>
    <x v="0"/>
    <s v=""/>
  </r>
  <r>
    <n v="27278665"/>
    <n v="10"/>
    <x v="0"/>
    <d v="2016-05-09T00:00:00"/>
    <d v="2016-08-04T00:00:00"/>
    <m/>
    <n v="49"/>
    <n v="407"/>
    <s v="VC10M030ACYS"/>
    <s v="VIS CHC M10 X 30"/>
    <m/>
    <s v="ASTM F468 grN06625 / F467 grN06625"/>
    <s v="CYS:SABEM2341_A"/>
    <n v="12"/>
    <s v="PC"/>
    <d v="2016-09-22T00:00:00"/>
    <m/>
    <m/>
    <n v="425"/>
    <m/>
    <m/>
    <m/>
    <n v="9.7899999999999991"/>
    <n v="1"/>
    <m/>
    <n v="0.1"/>
    <n v="0.1"/>
    <m/>
    <s v="FCT Nathalie"/>
    <d v="2016-09-22T00:00:00"/>
    <s v=""/>
    <x v="3"/>
    <s v="27278665-10"/>
    <n v="0"/>
    <n v="19"/>
    <s v=""/>
    <n v="85"/>
    <s v=""/>
    <d v="2016-07-14T00:00:00"/>
    <d v="2016-08-04T00:00:00"/>
    <x v="0"/>
    <s v=""/>
  </r>
  <r>
    <n v="27277930"/>
    <n v="10"/>
    <x v="0"/>
    <d v="2016-05-08T00:00:00"/>
    <d v="2016-07-04T00:00:00"/>
    <m/>
    <n v="49"/>
    <n v="407"/>
    <s v="VC10M065ACYS"/>
    <s v="VIS CHC M10 x 65"/>
    <m/>
    <s v="ASTM F468 grN06625 / F467 grN06625"/>
    <s v="CYS:SABEM2341_A"/>
    <n v="32"/>
    <s v="PC"/>
    <d v="2016-08-22T00:00:00"/>
    <m/>
    <m/>
    <n v="425"/>
    <m/>
    <m/>
    <m/>
    <n v="10.47"/>
    <n v="1"/>
    <m/>
    <n v="0.1"/>
    <n v="0.1"/>
    <m/>
    <s v="FCT Nathalie"/>
    <d v="2016-08-22T00:00:00"/>
    <s v=""/>
    <x v="3"/>
    <s v="27277930-10"/>
    <n v="0"/>
    <n v="14"/>
    <s v=""/>
    <n v="54"/>
    <s v=""/>
    <d v="2016-06-13T00:00:00"/>
    <d v="2016-07-04T00:00:00"/>
    <x v="0"/>
    <s v=""/>
  </r>
  <r>
    <n v="27280295"/>
    <n v="10"/>
    <x v="0"/>
    <d v="2016-05-10T00:00:00"/>
    <d v="2016-06-30T00:00:00"/>
    <m/>
    <n v="49"/>
    <n v="407"/>
    <s v="VC12M035ABPS"/>
    <s v="VIS CHC M12 X 35"/>
    <m/>
    <s v="A1082 grS32760/S32550/S32750"/>
    <s v="BPS:SABEM2340_A"/>
    <n v="8"/>
    <s v="PC"/>
    <d v="2016-08-18T00:00:00"/>
    <m/>
    <m/>
    <n v="425"/>
    <m/>
    <m/>
    <m/>
    <n v="7.37"/>
    <n v="1"/>
    <m/>
    <n v="0.1"/>
    <n v="0.1"/>
    <m/>
    <s v="FCT Nathalie"/>
    <d v="2016-08-18T00:00:00"/>
    <s v=""/>
    <x v="3"/>
    <s v="27280295-10"/>
    <n v="0"/>
    <n v="14"/>
    <s v=""/>
    <n v="50"/>
    <s v=""/>
    <d v="2016-06-09T00:00:00"/>
    <d v="2016-06-30T00:00:00"/>
    <x v="0"/>
    <s v=""/>
  </r>
  <r>
    <n v="27277932"/>
    <n v="10"/>
    <x v="0"/>
    <d v="2016-05-08T00:00:00"/>
    <d v="2016-08-04T00:00:00"/>
    <m/>
    <n v="49"/>
    <n v="407"/>
    <s v="VC12M035ACYS"/>
    <s v="VIS CHC M12 X 35"/>
    <m/>
    <s v="ASTM F468 grN06625 / F467 grN06625"/>
    <s v="CYS:SABEM2341_A"/>
    <n v="6"/>
    <s v="PC"/>
    <d v="2016-09-22T00:00:00"/>
    <m/>
    <m/>
    <n v="425"/>
    <m/>
    <m/>
    <m/>
    <n v="14.96"/>
    <n v="1"/>
    <m/>
    <n v="0.1"/>
    <n v="0.1"/>
    <m/>
    <s v="FCT Nathalie"/>
    <d v="2016-09-22T00:00:00"/>
    <s v=""/>
    <x v="3"/>
    <s v="27277932-10"/>
    <n v="0"/>
    <n v="19"/>
    <s v=""/>
    <n v="85"/>
    <s v=""/>
    <d v="2016-07-14T00:00:00"/>
    <d v="2016-08-04T00:00:00"/>
    <x v="0"/>
    <s v=""/>
  </r>
  <r>
    <n v="27277933"/>
    <n v="10"/>
    <x v="0"/>
    <d v="2016-05-08T00:00:00"/>
    <d v="2016-05-09T00:00:00"/>
    <m/>
    <n v="49"/>
    <n v="407"/>
    <s v="VC12M050ABJ"/>
    <s v="VIS CHC M12x50"/>
    <m/>
    <s v="ASTM A193/A320 gr B8M / A194 gr 8M CL.2"/>
    <s v="BJ:SABEM1783_C"/>
    <n v="10"/>
    <s v="PC"/>
    <d v="2016-06-27T00:00:00"/>
    <d v="2016-04-28T00:00:00"/>
    <s v="Plan process according to schedule(28.04.16/14.04.16)"/>
    <n v="425"/>
    <m/>
    <m/>
    <s v="N / A"/>
    <n v="5.44"/>
    <n v="1"/>
    <m/>
    <n v="0.1"/>
    <n v="0.1"/>
    <m/>
    <s v="FCT Nathalie"/>
    <d v="2016-04-14T00:00:00"/>
    <s v="URGENT/REORDO"/>
    <x v="3"/>
    <s v="27277933-10"/>
    <n v="0"/>
    <n v="-4"/>
    <s v=""/>
    <n v="-2"/>
    <s v="RETARD PASSAGE CDE"/>
    <d v="2016-02-04T00:00:00"/>
    <d v="2016-02-25T00:00:00"/>
    <x v="2"/>
    <s v=""/>
  </r>
  <r>
    <n v="27263614"/>
    <n v="10"/>
    <x v="1"/>
    <d v="2016-05-01T00:00:00"/>
    <d v="2016-05-12T00:00:00"/>
    <m/>
    <n v="49"/>
    <n v="407"/>
    <s v="TF13U060CYS"/>
    <s v="TIGE FILETE 1/2&quot; UNCx60"/>
    <m/>
    <s v="ASTM F468 grN06625 / F467 grN06625"/>
    <s v="CYS:SABEM2341_A"/>
    <n v="104"/>
    <s v="PC"/>
    <d v="2016-06-30T00:00:00"/>
    <m/>
    <m/>
    <n v="425"/>
    <m/>
    <s v="Z2"/>
    <m/>
    <n v="0.01"/>
    <n v="1"/>
    <m/>
    <n v="0.1"/>
    <n v="0.1"/>
    <m/>
    <s v="FCT Nathalie"/>
    <d v="2016-06-30T00:00:00"/>
    <s v=""/>
    <x v="3"/>
    <s v="27263614-10"/>
    <n v="1"/>
    <n v="7"/>
    <s v=""/>
    <n v="1"/>
    <s v=""/>
    <d v="2016-04-21T00:00:00"/>
    <d v="2016-05-12T00:00:00"/>
    <x v="3"/>
    <s v=""/>
  </r>
  <r>
    <n v="27246576"/>
    <n v="30"/>
    <x v="0"/>
    <d v="2016-04-21T00:00:00"/>
    <d v="2016-05-24T00:00:00"/>
    <n v="3"/>
    <n v="35"/>
    <n v="405"/>
    <s v="RES10299660"/>
    <s v="ROBINET RESCALDINA 24636-4"/>
    <m/>
    <m/>
    <m/>
    <n v="1"/>
    <s v="PC"/>
    <d v="2016-06-28T00:00:00"/>
    <m/>
    <m/>
    <n v="421"/>
    <s v="X"/>
    <s v="Z2"/>
    <m/>
    <n v="0.01"/>
    <n v="1"/>
    <m/>
    <n v="0.1"/>
    <n v="0.1"/>
    <m/>
    <s v="24636-4"/>
    <d v="2016-06-28T00:00:00"/>
    <s v=""/>
    <x v="0"/>
    <s v="27246576-30"/>
    <n v="2"/>
    <n v="6"/>
    <s v="OUI"/>
    <n v="-1"/>
    <s v="RETARD PASSAGE CDE"/>
    <d v="2016-05-03T00:00:00"/>
    <d v="2016-05-24T00:00:00"/>
    <x v="2"/>
    <s v=""/>
  </r>
  <r>
    <n v="27246576"/>
    <n v="40"/>
    <x v="0"/>
    <d v="2016-04-21T00:00:00"/>
    <d v="2016-05-24T00:00:00"/>
    <n v="3"/>
    <n v="35"/>
    <n v="405"/>
    <s v="RES10299660"/>
    <s v="ROBINET RESCALDINA 24636-4"/>
    <m/>
    <m/>
    <m/>
    <n v="1"/>
    <s v="PC"/>
    <d v="2016-06-28T00:00:00"/>
    <m/>
    <m/>
    <n v="421"/>
    <s v="X"/>
    <s v="Z2"/>
    <m/>
    <n v="0.01"/>
    <n v="1"/>
    <m/>
    <n v="0.1"/>
    <n v="0.1"/>
    <m/>
    <s v="24636-4"/>
    <d v="2016-06-28T00:00:00"/>
    <s v=""/>
    <x v="0"/>
    <s v="27246576-40"/>
    <n v="2"/>
    <n v="6"/>
    <s v="OUI"/>
    <n v="-1"/>
    <s v="RETARD PASSAGE CDE"/>
    <d v="2016-05-03T00:00:00"/>
    <d v="2016-05-24T00:00:00"/>
    <x v="2"/>
    <s v=""/>
  </r>
  <r>
    <n v="27277404"/>
    <n v="10"/>
    <x v="0"/>
    <d v="2016-05-08T00:00:00"/>
    <d v="2016-05-23T00:00:00"/>
    <n v="3"/>
    <n v="35"/>
    <n v="405"/>
    <s v="RES10301538"/>
    <s v="ROBINET RESCALDINA 24699-01"/>
    <m/>
    <m/>
    <m/>
    <n v="4"/>
    <s v="PC"/>
    <d v="2016-06-27T00:00:00"/>
    <m/>
    <m/>
    <n v="421"/>
    <m/>
    <s v="Z2"/>
    <m/>
    <m/>
    <n v="1"/>
    <m/>
    <n v="0.1"/>
    <n v="0.1"/>
    <m/>
    <s v="FCT Dorothée"/>
    <d v="2016-06-27T00:00:00"/>
    <s v=""/>
    <x v="0"/>
    <s v="27277404-10"/>
    <n v="0"/>
    <n v="6"/>
    <s v="OUI"/>
    <n v="-2"/>
    <s v="RETARD PASSAGE CDE"/>
    <d v="2016-05-02T00:00:00"/>
    <d v="2016-05-23T00:00:00"/>
    <x v="2"/>
    <s v=""/>
  </r>
  <r>
    <n v="27246507"/>
    <n v="10"/>
    <x v="0"/>
    <d v="2016-04-21T00:00:00"/>
    <d v="2016-05-30T00:00:00"/>
    <n v="3"/>
    <n v="35"/>
    <n v="405"/>
    <s v="RES10304859"/>
    <s v="ROBINET RESCALDINA 24774-60"/>
    <m/>
    <m/>
    <m/>
    <n v="1"/>
    <s v="PC"/>
    <d v="2016-07-04T00:00:00"/>
    <m/>
    <m/>
    <n v="421"/>
    <s v="X"/>
    <s v="Z2"/>
    <m/>
    <n v="0.01"/>
    <n v="1"/>
    <m/>
    <n v="0.1"/>
    <n v="0.1"/>
    <m/>
    <s v="24774-60"/>
    <d v="2016-07-04T00:00:00"/>
    <s v=""/>
    <x v="0"/>
    <s v="27246507-10"/>
    <n v="2"/>
    <n v="7"/>
    <s v="OUI"/>
    <n v="5"/>
    <s v=""/>
    <d v="2016-05-09T00:00:00"/>
    <d v="2016-05-30T00:00:00"/>
    <x v="2"/>
    <s v=""/>
  </r>
  <r>
    <n v="27246507"/>
    <n v="20"/>
    <x v="0"/>
    <d v="2016-04-21T00:00:00"/>
    <d v="2016-05-30T00:00:00"/>
    <n v="3"/>
    <n v="35"/>
    <n v="405"/>
    <s v="RES10304859"/>
    <s v="ROBINET RESCALDINA 24774-60"/>
    <m/>
    <m/>
    <m/>
    <n v="1"/>
    <s v="PC"/>
    <d v="2016-07-04T00:00:00"/>
    <m/>
    <m/>
    <n v="421"/>
    <s v="X"/>
    <s v="Z2"/>
    <m/>
    <n v="0.01"/>
    <n v="1"/>
    <m/>
    <n v="0.1"/>
    <n v="0.1"/>
    <m/>
    <s v="24774-60"/>
    <d v="2016-07-04T00:00:00"/>
    <s v=""/>
    <x v="0"/>
    <s v="27246507-20"/>
    <n v="2"/>
    <n v="7"/>
    <s v="OUI"/>
    <n v="5"/>
    <s v=""/>
    <d v="2016-05-09T00:00:00"/>
    <d v="2016-05-30T00:00:00"/>
    <x v="2"/>
    <s v=""/>
  </r>
  <r>
    <n v="27277849"/>
    <n v="10"/>
    <x v="0"/>
    <d v="2016-05-08T00:00:00"/>
    <d v="2016-05-18T00:00:00"/>
    <m/>
    <n v="56"/>
    <n v="407"/>
    <s v="RR163117AII"/>
    <s v="RONDELLE RESSORT Ø16,3 x Ø31,5 x 1,75"/>
    <m/>
    <s v="STD STAINLESS STEEL (316 type mini)"/>
    <s v="II:NO FCT REQT_ -"/>
    <n v="156"/>
    <s v="PC"/>
    <d v="2016-07-13T00:00:00"/>
    <m/>
    <m/>
    <n v="425"/>
    <m/>
    <m/>
    <m/>
    <n v="1.96"/>
    <n v="1"/>
    <m/>
    <n v="0.1"/>
    <n v="0.1"/>
    <m/>
    <s v="FCT Nathalie"/>
    <d v="2016-07-13T00:00:00"/>
    <s v=""/>
    <x v="3"/>
    <s v="27277849-10"/>
    <n v="0"/>
    <n v="9"/>
    <s v=""/>
    <n v="7"/>
    <s v=""/>
    <d v="2016-04-27T00:00:00"/>
    <d v="2016-05-18T00:00:00"/>
    <x v="2"/>
    <s v=""/>
  </r>
  <r>
    <n v="27277850"/>
    <n v="10"/>
    <x v="0"/>
    <d v="2016-05-08T00:00:00"/>
    <d v="2016-09-14T00:00:00"/>
    <m/>
    <n v="21"/>
    <n v="407"/>
    <s v="RY01501801II"/>
    <s v="RONDELLE ONDULEE Ø15 xØ18,8 x 0,15"/>
    <m/>
    <s v="STD STAINLESS STEEL (316 type mini)"/>
    <s v="II:NO FCT REQT_ -"/>
    <n v="2"/>
    <s v="PC"/>
    <d v="2016-10-05T00:00:00"/>
    <m/>
    <m/>
    <n v="425"/>
    <m/>
    <m/>
    <m/>
    <n v="51.52"/>
    <n v="1"/>
    <m/>
    <n v="0.1"/>
    <n v="0.1"/>
    <m/>
    <s v="FCT Nathalie"/>
    <d v="2016-10-05T00:00:00"/>
    <s v=""/>
    <x v="3"/>
    <s v="27277850-10"/>
    <n v="0"/>
    <n v="21"/>
    <s v=""/>
    <n v="126"/>
    <s v=""/>
    <d v="2016-08-24T00:00:00"/>
    <d v="2016-09-14T00:00:00"/>
    <x v="0"/>
    <s v=""/>
  </r>
  <r>
    <n v="27277851"/>
    <n v="10"/>
    <x v="0"/>
    <d v="2016-05-08T00:00:00"/>
    <d v="2016-05-17T00:00:00"/>
    <m/>
    <n v="42"/>
    <n v="407"/>
    <s v="RY02803602YB"/>
    <s v="RONDELLE ONDULEE Ø28 xØ36 x 0,25"/>
    <m/>
    <s v="Alloy X750/ UNS N07750"/>
    <s v="YB:SABEM1900_C"/>
    <n v="14"/>
    <s v="PC"/>
    <d v="2016-06-28T00:00:00"/>
    <m/>
    <m/>
    <n v="425"/>
    <m/>
    <m/>
    <m/>
    <n v="44.05"/>
    <n v="1"/>
    <m/>
    <n v="0.1"/>
    <n v="0.1"/>
    <m/>
    <s v="FCT Nathalie"/>
    <d v="2016-06-28T00:00:00"/>
    <s v=""/>
    <x v="3"/>
    <s v="27277851-10"/>
    <n v="0"/>
    <n v="6"/>
    <s v=""/>
    <n v="6"/>
    <s v=""/>
    <d v="2016-04-26T00:00:00"/>
    <d v="2016-05-17T00:00:00"/>
    <x v="2"/>
    <s v=""/>
  </r>
  <r>
    <n v="27277853"/>
    <n v="10"/>
    <x v="0"/>
    <d v="2016-05-08T00:00:00"/>
    <d v="2016-06-15T00:00:00"/>
    <m/>
    <n v="28"/>
    <n v="407"/>
    <s v="RY03204102II"/>
    <s v="RONDELLE ONDULEE Ø32 xØ41 x 0,25"/>
    <m/>
    <s v="STD STAINLESS STEEL (316 type mini)"/>
    <s v="II:NO FCT REQT_ -"/>
    <n v="24"/>
    <s v="PC"/>
    <d v="2016-07-13T00:00:00"/>
    <m/>
    <m/>
    <n v="425"/>
    <m/>
    <m/>
    <m/>
    <n v="20.059999999999999"/>
    <n v="1"/>
    <m/>
    <n v="0.1"/>
    <n v="0.1"/>
    <m/>
    <s v="FCT Nathalie"/>
    <d v="2016-07-13T00:00:00"/>
    <s v=""/>
    <x v="3"/>
    <s v="27277853-10"/>
    <n v="0"/>
    <n v="9"/>
    <s v=""/>
    <n v="35"/>
    <s v=""/>
    <d v="2016-05-25T00:00:00"/>
    <d v="2016-06-15T00:00:00"/>
    <x v="4"/>
    <s v=""/>
  </r>
  <r>
    <n v="27280288"/>
    <n v="10"/>
    <x v="0"/>
    <d v="2016-05-10T00:00:00"/>
    <d v="2016-07-04T00:00:00"/>
    <m/>
    <n v="49"/>
    <n v="407"/>
    <s v="TE10MHH0CYS"/>
    <s v="ECROU M10 TYPE HH"/>
    <m/>
    <s v="ASTM F468 grN06625 / F467 grN06625"/>
    <s v="CYS:SABEM2341_A"/>
    <n v="24"/>
    <s v="PC"/>
    <d v="2016-08-22T00:00:00"/>
    <m/>
    <m/>
    <n v="425"/>
    <m/>
    <m/>
    <m/>
    <n v="15.18"/>
    <n v="1"/>
    <m/>
    <n v="0.1"/>
    <n v="0.1"/>
    <m/>
    <s v="FCT Nathalie"/>
    <d v="2016-08-22T00:00:00"/>
    <s v=""/>
    <x v="3"/>
    <s v="27280288-10"/>
    <n v="0"/>
    <n v="14"/>
    <s v=""/>
    <n v="54"/>
    <s v=""/>
    <d v="2016-06-13T00:00:00"/>
    <d v="2016-07-04T00:00:00"/>
    <x v="0"/>
    <s v=""/>
  </r>
  <r>
    <n v="27277857"/>
    <n v="10"/>
    <x v="0"/>
    <d v="2016-05-08T00:00:00"/>
    <d v="2016-06-15T00:00:00"/>
    <m/>
    <n v="49"/>
    <n v="407"/>
    <s v="TE110FHH0BPS1"/>
    <s v="ECROU M110 PAS DE 4 TYPE FHH"/>
    <m/>
    <s v="A1082 grS32760/S32550/S32750"/>
    <s v="BPS:SABEM2340_A"/>
    <n v="40"/>
    <s v="PC"/>
    <d v="2016-08-03T00:00:00"/>
    <m/>
    <m/>
    <n v="425"/>
    <m/>
    <s v="Z2"/>
    <m/>
    <n v="0.01"/>
    <n v="1"/>
    <m/>
    <n v="0.1"/>
    <n v="0.1"/>
    <m/>
    <s v="FCT Nathalie"/>
    <d v="2016-08-03T00:00:00"/>
    <s v=""/>
    <x v="3"/>
    <s v="27277857-10"/>
    <n v="0"/>
    <n v="12"/>
    <s v=""/>
    <n v="35"/>
    <s v=""/>
    <d v="2016-05-25T00:00:00"/>
    <d v="2016-06-15T00:00:00"/>
    <x v="4"/>
    <s v=""/>
  </r>
  <r>
    <n v="27279354"/>
    <n v="10"/>
    <x v="0"/>
    <d v="2016-05-09T00:00:00"/>
    <d v="2016-06-03T00:00:00"/>
    <m/>
    <n v="49"/>
    <n v="407"/>
    <s v="TE12MHH0BI"/>
    <s v="ECROU M12 HH"/>
    <m/>
    <s v="ASTM A320 B8M / A 194 gr 8M"/>
    <s v="BI:ASTM_LAST EDTN"/>
    <n v="361"/>
    <s v="PC"/>
    <d v="2016-07-22T00:00:00"/>
    <m/>
    <m/>
    <n v="425"/>
    <m/>
    <m/>
    <s v="N / A"/>
    <n v="1.08"/>
    <n v="1"/>
    <m/>
    <n v="0.1"/>
    <n v="0.1"/>
    <m/>
    <s v="FCT Nathalie"/>
    <d v="2016-07-22T00:00:00"/>
    <s v=""/>
    <x v="3"/>
    <s v="27279354-10"/>
    <n v="0"/>
    <n v="10"/>
    <s v=""/>
    <n v="23"/>
    <s v=""/>
    <d v="2016-05-13T00:00:00"/>
    <d v="2016-06-03T00:00:00"/>
    <x v="4"/>
    <s v=""/>
  </r>
  <r>
    <n v="27279355"/>
    <n v="10"/>
    <x v="0"/>
    <d v="2016-05-09T00:00:00"/>
    <d v="2016-08-04T00:00:00"/>
    <m/>
    <n v="49"/>
    <n v="407"/>
    <s v="TE12MHH0BI"/>
    <s v="ECROU M12 HH"/>
    <m/>
    <s v="ASTM A320 B8M / A 194 gr 8M"/>
    <s v="BI:ASTM_LAST EDTN"/>
    <n v="70"/>
    <s v="PC"/>
    <d v="2016-09-22T00:00:00"/>
    <m/>
    <m/>
    <n v="425"/>
    <m/>
    <m/>
    <s v="N / A"/>
    <n v="1.08"/>
    <n v="1"/>
    <m/>
    <n v="0.1"/>
    <n v="0.1"/>
    <m/>
    <s v="FCT Nathalie"/>
    <d v="2016-09-22T00:00:00"/>
    <s v=""/>
    <x v="3"/>
    <s v="27279355-10"/>
    <n v="0"/>
    <n v="19"/>
    <s v=""/>
    <n v="85"/>
    <s v=""/>
    <d v="2016-07-14T00:00:00"/>
    <d v="2016-08-04T00:00:00"/>
    <x v="0"/>
    <s v=""/>
  </r>
  <r>
    <n v="27280027"/>
    <n v="10"/>
    <x v="0"/>
    <d v="2016-05-09T00:00:00"/>
    <d v="2016-07-08T00:00:00"/>
    <m/>
    <n v="49"/>
    <n v="407"/>
    <s v="TE12MHH0BPS"/>
    <s v="ECROU M12 HH"/>
    <m/>
    <s v="A1082 grS32760/S32550/S32750"/>
    <s v="BPS:SABEM2340_A"/>
    <n v="88"/>
    <s v="PC"/>
    <d v="2016-08-26T00:00:00"/>
    <m/>
    <m/>
    <n v="425"/>
    <m/>
    <m/>
    <m/>
    <n v="10.029999999999999"/>
    <n v="1"/>
    <m/>
    <n v="0.1"/>
    <n v="0.1"/>
    <m/>
    <s v="FCT Nathalie"/>
    <d v="2016-08-26T00:00:00"/>
    <s v=""/>
    <x v="3"/>
    <s v="27280027-10"/>
    <n v="0"/>
    <n v="15"/>
    <s v=""/>
    <n v="58"/>
    <s v=""/>
    <d v="2016-06-17T00:00:00"/>
    <d v="2016-07-08T00:00:00"/>
    <x v="0"/>
    <s v=""/>
  </r>
  <r>
    <n v="27280028"/>
    <n v="10"/>
    <x v="0"/>
    <d v="2016-05-09T00:00:00"/>
    <d v="2016-07-01T00:00:00"/>
    <m/>
    <n v="49"/>
    <n v="407"/>
    <s v="TE13UHH0BPS"/>
    <s v="ECROU 1/2&quot; TYP.UHH"/>
    <m/>
    <s v="A1082 grS32760/S32550/S32750"/>
    <s v="BPS:SABEM2340_A"/>
    <n v="72"/>
    <s v="PC"/>
    <d v="2016-08-19T00:00:00"/>
    <m/>
    <m/>
    <n v="425"/>
    <m/>
    <m/>
    <m/>
    <n v="10.11"/>
    <n v="1"/>
    <m/>
    <n v="0.1"/>
    <n v="0.1"/>
    <m/>
    <s v="FCT Nathalie"/>
    <d v="2016-08-19T00:00:00"/>
    <s v=""/>
    <x v="3"/>
    <s v="27280028-10"/>
    <n v="0"/>
    <n v="14"/>
    <s v=""/>
    <n v="51"/>
    <s v=""/>
    <d v="2016-06-10T00:00:00"/>
    <d v="2016-07-01T00:00:00"/>
    <x v="0"/>
    <s v=""/>
  </r>
  <r>
    <n v="27277860"/>
    <n v="10"/>
    <x v="0"/>
    <d v="2016-05-08T00:00:00"/>
    <d v="2016-06-16T00:00:00"/>
    <m/>
    <n v="49"/>
    <n v="407"/>
    <s v="TE13UHH0CYS"/>
    <s v="ECROU 1/2&quot; 13UNC TYPE UHH"/>
    <m/>
    <s v="ASTM F468 grN06625 / F467 grN06625"/>
    <s v="CYS:SABEM2341_A"/>
    <n v="112"/>
    <s v="PC"/>
    <d v="2016-08-04T00:00:00"/>
    <m/>
    <m/>
    <n v="425"/>
    <m/>
    <m/>
    <m/>
    <n v="9.27"/>
    <n v="1"/>
    <m/>
    <n v="0.1"/>
    <n v="0.1"/>
    <m/>
    <s v="FCT Nathalie"/>
    <d v="2016-08-04T00:00:00"/>
    <s v=""/>
    <x v="3"/>
    <s v="27277860-10"/>
    <n v="0"/>
    <n v="12"/>
    <s v=""/>
    <n v="36"/>
    <s v=""/>
    <d v="2016-05-26T00:00:00"/>
    <d v="2016-06-16T00:00:00"/>
    <x v="4"/>
    <s v=""/>
  </r>
  <r>
    <n v="27277861"/>
    <n v="10"/>
    <x v="0"/>
    <d v="2016-05-08T00:00:00"/>
    <d v="2016-06-03T00:00:00"/>
    <m/>
    <n v="49"/>
    <n v="407"/>
    <s v="TE14MHH0CYS1"/>
    <s v="ECROU M14 TYPE HH"/>
    <m/>
    <s v="ASTM F468 grN06625 / F467 grN06625"/>
    <s v="CYS:SABEM2341_A"/>
    <n v="54"/>
    <s v="PC"/>
    <d v="2016-07-22T00:00:00"/>
    <m/>
    <m/>
    <n v="425"/>
    <m/>
    <s v="Z2"/>
    <m/>
    <n v="0.01"/>
    <n v="1"/>
    <m/>
    <n v="0.1"/>
    <n v="0.1"/>
    <m/>
    <s v="FCT Nathalie"/>
    <d v="2016-07-22T00:00:00"/>
    <s v=""/>
    <x v="3"/>
    <s v="27277861-10"/>
    <n v="0"/>
    <n v="10"/>
    <s v=""/>
    <n v="23"/>
    <s v=""/>
    <d v="2016-05-13T00:00:00"/>
    <d v="2016-06-03T00:00:00"/>
    <x v="4"/>
    <s v=""/>
  </r>
  <r>
    <n v="27277862"/>
    <n v="10"/>
    <x v="0"/>
    <d v="2016-05-08T00:00:00"/>
    <d v="2016-08-04T00:00:00"/>
    <m/>
    <n v="49"/>
    <n v="407"/>
    <s v="TE14MHH0CYS1"/>
    <s v="ECROU M14 TYPE HH"/>
    <m/>
    <s v="ASTM F468 grN06625 / F467 grN06625"/>
    <s v="CYS:SABEM2341_A"/>
    <n v="36"/>
    <s v="PC"/>
    <d v="2016-09-22T00:00:00"/>
    <m/>
    <m/>
    <n v="425"/>
    <m/>
    <s v="Z2"/>
    <m/>
    <n v="0.01"/>
    <n v="1"/>
    <m/>
    <n v="0.1"/>
    <n v="0.1"/>
    <m/>
    <s v="FCT Nathalie"/>
    <d v="2016-09-22T00:00:00"/>
    <s v=""/>
    <x v="3"/>
    <s v="27277862-10"/>
    <n v="0"/>
    <n v="19"/>
    <s v=""/>
    <n v="85"/>
    <s v=""/>
    <d v="2016-07-14T00:00:00"/>
    <d v="2016-08-04T00:00:00"/>
    <x v="0"/>
    <s v=""/>
  </r>
  <r>
    <n v="27277405"/>
    <n v="10"/>
    <x v="0"/>
    <d v="2016-05-08T00:00:00"/>
    <d v="2016-06-20T00:00:00"/>
    <m/>
    <n v="49"/>
    <n v="407"/>
    <s v="TE16MHH0BGPX"/>
    <s v="ECROU M16 HH"/>
    <m/>
    <s v="ASTM A320 L7M / A194 gr 7M Svt ASTM"/>
    <s v="PX:SABER1535_A"/>
    <n v="4"/>
    <s v="PC"/>
    <d v="2016-08-08T00:00:00"/>
    <m/>
    <m/>
    <n v="425"/>
    <m/>
    <s v="Z2"/>
    <m/>
    <m/>
    <n v="1"/>
    <m/>
    <n v="0.01"/>
    <n v="0.01"/>
    <m/>
    <s v="FCT Nathalie"/>
    <d v="2016-08-08T00:00:00"/>
    <s v=""/>
    <x v="3"/>
    <s v="27277405-10"/>
    <n v="0"/>
    <n v="12"/>
    <s v=""/>
    <n v="40"/>
    <s v=""/>
    <d v="2016-05-30T00:00:00"/>
    <d v="2016-06-20T00:00:00"/>
    <x v="4"/>
    <s v=""/>
  </r>
  <r>
    <n v="27280029"/>
    <n v="10"/>
    <x v="0"/>
    <d v="2016-05-09T00:00:00"/>
    <d v="2016-05-19T00:00:00"/>
    <m/>
    <n v="49"/>
    <n v="407"/>
    <s v="TE16MHH0BI"/>
    <s v="ECROU M16 TYPE HH"/>
    <m/>
    <s v="ASTM A320 B8M / A 194 gr 8M"/>
    <s v="BI:ASTM_LAST EDTN"/>
    <n v="492"/>
    <s v="PC"/>
    <d v="2016-07-07T00:00:00"/>
    <m/>
    <m/>
    <n v="425"/>
    <m/>
    <m/>
    <s v="N / A"/>
    <n v="0.89"/>
    <n v="1"/>
    <m/>
    <n v="0.1"/>
    <n v="0.1"/>
    <m/>
    <s v="FCT Nathalie"/>
    <d v="2016-07-07T00:00:00"/>
    <s v=""/>
    <x v="3"/>
    <s v="27280029-10"/>
    <n v="0"/>
    <n v="8"/>
    <s v=""/>
    <n v="8"/>
    <s v=""/>
    <d v="2016-04-28T00:00:00"/>
    <d v="2016-05-19T00:00:00"/>
    <x v="2"/>
    <s v=""/>
  </r>
  <r>
    <n v="27257715"/>
    <n v="10"/>
    <x v="1"/>
    <d v="2016-04-28T00:00:00"/>
    <d v="2016-08-01T00:00:00"/>
    <m/>
    <n v="21"/>
    <n v="407"/>
    <s v="RE00601107YB"/>
    <s v="RESSORT Ø6 HC11 C07"/>
    <m/>
    <s v="Alloy X750/ UNS N07750"/>
    <s v="YB:SABEM1900_C"/>
    <n v="500"/>
    <s v="PC"/>
    <d v="2016-08-22T00:00:00"/>
    <m/>
    <m/>
    <n v="425"/>
    <m/>
    <m/>
    <s v=" R051."/>
    <n v="0.44"/>
    <n v="1"/>
    <m/>
    <n v="0.1"/>
    <n v="0.1"/>
    <m/>
    <s v="FCT Nathalie"/>
    <d v="2016-08-22T00:00:00"/>
    <s v=""/>
    <x v="3"/>
    <s v="27257715-10"/>
    <n v="1"/>
    <n v="14"/>
    <s v=""/>
    <n v="82"/>
    <s v=""/>
    <d v="2016-07-11T00:00:00"/>
    <d v="2016-08-01T00:00:00"/>
    <x v="5"/>
    <s v=""/>
  </r>
  <r>
    <n v="27251667"/>
    <n v="10"/>
    <x v="1"/>
    <d v="2016-04-24T00:00:00"/>
    <d v="2016-05-17T00:00:00"/>
    <m/>
    <n v="21"/>
    <n v="407"/>
    <s v="RE00602803YE"/>
    <s v="RESSORT Ø6 HC28 C03"/>
    <m/>
    <s v="ELGILOY"/>
    <s v="YE:NO_SPEC"/>
    <s v="  2.112"/>
    <s v="PC"/>
    <d v="2016-06-07T00:00:00"/>
    <m/>
    <m/>
    <n v="425"/>
    <m/>
    <m/>
    <m/>
    <n v="3.7"/>
    <n v="1"/>
    <m/>
    <n v="0.1"/>
    <n v="0.1"/>
    <m/>
    <s v="FCT Nathalie"/>
    <d v="2016-06-07T00:00:00"/>
    <s v=""/>
    <x v="3"/>
    <s v="27251667-10"/>
    <n v="2"/>
    <n v="3"/>
    <s v=""/>
    <n v="6"/>
    <s v=""/>
    <d v="2016-04-26T00:00:00"/>
    <d v="2016-05-17T00:00:00"/>
    <x v="3"/>
    <s v=""/>
  </r>
  <r>
    <n v="27259154"/>
    <n v="10"/>
    <x v="1"/>
    <d v="2016-04-28T00:00:00"/>
    <d v="2016-07-28T00:00:00"/>
    <m/>
    <n v="21"/>
    <n v="407"/>
    <s v="RE00801615YB"/>
    <s v="RESSORT Ø8 HC16 C13"/>
    <m/>
    <s v="Alloy X750/ UNS N07750"/>
    <s v="YB:SABEM1900_C"/>
    <s v="  1.016"/>
    <s v="PC"/>
    <d v="2016-08-18T00:00:00"/>
    <d v="2016-08-22T00:00:00"/>
    <s v="Reschedule in(22.08.16/05.08.16)"/>
    <n v="425"/>
    <m/>
    <m/>
    <m/>
    <n v="0.69"/>
    <n v="1"/>
    <m/>
    <n v="0.1"/>
    <n v="0.1"/>
    <m/>
    <s v="FCT Nathalie"/>
    <d v="2016-08-18T00:00:00"/>
    <s v=""/>
    <x v="3"/>
    <s v="27259154-10"/>
    <n v="1"/>
    <n v="14"/>
    <s v=""/>
    <n v="78"/>
    <s v=""/>
    <d v="2016-07-07T00:00:00"/>
    <d v="2016-07-28T00:00:00"/>
    <x v="5"/>
    <s v=""/>
  </r>
  <r>
    <n v="27259153"/>
    <n v="10"/>
    <x v="1"/>
    <d v="2016-04-28T00:00:00"/>
    <d v="2016-06-02T00:00:00"/>
    <m/>
    <n v="21"/>
    <n v="407"/>
    <s v="RE00801615YB"/>
    <s v="RESSORT Ø8 HC16 C13"/>
    <m/>
    <s v="Alloy X750/ UNS N07750"/>
    <s v="YB:SABEM1900_C"/>
    <s v="  2.393"/>
    <s v="PC"/>
    <d v="2016-06-23T00:00:00"/>
    <d v="2016-07-12T00:00:00"/>
    <s v="Reschedule out(12.07.16/28.06.16)"/>
    <n v="425"/>
    <m/>
    <m/>
    <m/>
    <n v="0.69"/>
    <n v="1"/>
    <m/>
    <n v="0.1"/>
    <n v="0.1"/>
    <m/>
    <s v="FCT Nathalie"/>
    <d v="2016-06-23T00:00:00"/>
    <s v=""/>
    <x v="3"/>
    <s v="27259153-10"/>
    <n v="1"/>
    <n v="6"/>
    <s v=""/>
    <n v="22"/>
    <s v=""/>
    <d v="2016-05-12T00:00:00"/>
    <d v="2016-06-02T00:00:00"/>
    <x v="5"/>
    <s v=""/>
  </r>
  <r>
    <n v="27280055"/>
    <n v="10"/>
    <x v="0"/>
    <d v="2016-05-09T00:00:00"/>
    <d v="2016-08-05T00:00:00"/>
    <m/>
    <n v="21"/>
    <n v="407"/>
    <s v="RE00801615YB"/>
    <s v="RESSORT Ø8 HC16 C13"/>
    <m/>
    <s v="Alloy X750/ UNS N07750"/>
    <s v="YB:SABEM1900_C"/>
    <n v="504"/>
    <s v="PC"/>
    <d v="2016-08-26T00:00:00"/>
    <m/>
    <m/>
    <n v="425"/>
    <m/>
    <m/>
    <m/>
    <n v="0.69"/>
    <n v="1"/>
    <m/>
    <n v="0.1"/>
    <n v="0.1"/>
    <m/>
    <s v="FCT Nathalie"/>
    <d v="2016-08-26T00:00:00"/>
    <s v=""/>
    <x v="3"/>
    <s v="27280055-10"/>
    <n v="0"/>
    <n v="15"/>
    <s v=""/>
    <n v="86"/>
    <s v=""/>
    <d v="2016-07-15T00:00:00"/>
    <d v="2016-08-05T00:00:00"/>
    <x v="0"/>
    <s v=""/>
  </r>
  <r>
    <n v="27279142"/>
    <n v="10"/>
    <x v="0"/>
    <d v="2016-05-09T00:00:00"/>
    <d v="2016-08-01T00:00:00"/>
    <m/>
    <n v="21"/>
    <n v="407"/>
    <s v="RE00801615YF"/>
    <s v="RESSORT Ø8 HC16 C13"/>
    <m/>
    <s v="ASTM B446/B564 gr. N 06625"/>
    <s v="YF:SABEM1896_G"/>
    <n v="800"/>
    <s v="PC"/>
    <d v="2016-08-22T00:00:00"/>
    <m/>
    <m/>
    <n v="425"/>
    <m/>
    <m/>
    <m/>
    <n v="1.75"/>
    <n v="1"/>
    <m/>
    <n v="0.1"/>
    <n v="0.1"/>
    <m/>
    <s v="FCT Nathalie"/>
    <d v="2016-08-22T00:00:00"/>
    <s v=""/>
    <x v="3"/>
    <s v="27279142-10"/>
    <n v="0"/>
    <n v="14"/>
    <s v=""/>
    <n v="82"/>
    <s v=""/>
    <d v="2016-07-11T00:00:00"/>
    <d v="2016-08-01T00:00:00"/>
    <x v="0"/>
    <s v=""/>
  </r>
  <r>
    <n v="27253785"/>
    <n v="10"/>
    <x v="1"/>
    <d v="2016-04-27T00:00:00"/>
    <d v="2016-07-29T00:00:00"/>
    <m/>
    <n v="21"/>
    <n v="407"/>
    <s v="RE01001820YB"/>
    <s v="RESSORT Ø10 HC19 C20"/>
    <m/>
    <s v="Alloy X750/ UNS N07750"/>
    <s v="YB:SABEM1900_C"/>
    <n v="96"/>
    <s v="PC"/>
    <d v="2016-08-19T00:00:00"/>
    <m/>
    <m/>
    <n v="425"/>
    <m/>
    <m/>
    <m/>
    <n v="1.33"/>
    <n v="1"/>
    <m/>
    <n v="0.1"/>
    <n v="0.1"/>
    <m/>
    <s v="FCT Nathalie"/>
    <d v="2016-08-19T00:00:00"/>
    <s v=""/>
    <x v="3"/>
    <s v="27253785-10"/>
    <n v="2"/>
    <n v="14"/>
    <s v=""/>
    <n v="79"/>
    <s v=""/>
    <d v="2016-07-08T00:00:00"/>
    <d v="2016-07-29T00:00:00"/>
    <x v="5"/>
    <s v=""/>
  </r>
  <r>
    <n v="27253784"/>
    <n v="10"/>
    <x v="1"/>
    <d v="2016-04-27T00:00:00"/>
    <d v="2016-05-18T00:00:00"/>
    <m/>
    <n v="21"/>
    <n v="407"/>
    <s v="RE01001820YB"/>
    <s v="RESSORT Ø10 HC19 C20"/>
    <m/>
    <s v="Alloy X750/ UNS N07750"/>
    <s v="YB:SABEM1900_C"/>
    <n v="741"/>
    <s v="PC"/>
    <d v="2016-06-08T00:00:00"/>
    <m/>
    <m/>
    <n v="425"/>
    <m/>
    <m/>
    <m/>
    <n v="1.33"/>
    <n v="1"/>
    <m/>
    <n v="0.1"/>
    <n v="0.1"/>
    <m/>
    <s v="FCT Nathalie"/>
    <d v="2016-06-08T00:00:00"/>
    <s v=""/>
    <x v="3"/>
    <s v="27253784-10"/>
    <n v="2"/>
    <n v="4"/>
    <s v=""/>
    <n v="7"/>
    <s v=""/>
    <d v="2016-04-27T00:00:00"/>
    <d v="2016-05-18T00:00:00"/>
    <x v="3"/>
    <s v=""/>
  </r>
  <r>
    <n v="27277847"/>
    <n v="10"/>
    <x v="0"/>
    <d v="2016-05-08T00:00:00"/>
    <d v="2016-07-13T00:00:00"/>
    <m/>
    <n v="21"/>
    <n v="407"/>
    <s v="RE01001820YF"/>
    <s v="RESSORT Ø10 HC18 C20"/>
    <m/>
    <s v="ASTM B446/B564 gr. N 06625"/>
    <s v="YF:SABEM1896_G"/>
    <n v="61"/>
    <s v="PC"/>
    <d v="2016-08-04T00:00:00"/>
    <m/>
    <m/>
    <n v="425"/>
    <m/>
    <m/>
    <m/>
    <n v="2.3199999999999998"/>
    <n v="1"/>
    <m/>
    <n v="0.1"/>
    <n v="0.1"/>
    <m/>
    <s v="FCT Nathalie"/>
    <d v="2016-08-04T00:00:00"/>
    <s v=""/>
    <x v="3"/>
    <s v="27277847-10"/>
    <n v="0"/>
    <n v="12"/>
    <s v=""/>
    <n v="63"/>
    <s v=""/>
    <d v="2016-06-23T00:00:00"/>
    <d v="2016-07-14T00:00:00"/>
    <x v="0"/>
    <s v=""/>
  </r>
  <r>
    <n v="27251311"/>
    <n v="10"/>
    <x v="1"/>
    <d v="2016-04-24T00:00:00"/>
    <d v="2016-06-09T00:00:00"/>
    <m/>
    <n v="21"/>
    <n v="407"/>
    <s v="RE01003145YF"/>
    <s v="RESSORT Ø10 HC31 C31"/>
    <m/>
    <s v="ASTM B446/B564 gr. N 06625"/>
    <s v="YF:SABEM1896_G"/>
    <n v="112"/>
    <s v="PC"/>
    <d v="2016-06-30T00:00:00"/>
    <m/>
    <m/>
    <n v="425"/>
    <m/>
    <m/>
    <m/>
    <n v="4.72"/>
    <n v="1"/>
    <m/>
    <n v="0.1"/>
    <n v="0.1"/>
    <m/>
    <s v="FCT Nathalie"/>
    <d v="2016-06-30T00:00:00"/>
    <s v=""/>
    <x v="3"/>
    <s v="27251311-10"/>
    <n v="2"/>
    <n v="7"/>
    <s v=""/>
    <n v="29"/>
    <s v=""/>
    <d v="2016-05-19T00:00:00"/>
    <d v="2016-06-09T00:00:00"/>
    <x v="5"/>
    <s v=""/>
  </r>
  <r>
    <n v="27280287"/>
    <n v="10"/>
    <x v="0"/>
    <d v="2016-05-10T00:00:00"/>
    <d v="2016-05-10T00:00:00"/>
    <m/>
    <n v="70"/>
    <n v="407"/>
    <s v="RE01205814YW"/>
    <s v="RESSORT Ø12 HC58 C7,5"/>
    <m/>
    <s v="UNS N10276 (HASTELLOY C276®)"/>
    <s v="YW:SABEM2115_C"/>
    <n v="42"/>
    <s v="PC"/>
    <d v="2016-07-19T00:00:00"/>
    <d v="2016-07-15T00:00:00"/>
    <s v="Plan process according to schedule(15.07.16/30.06.16)"/>
    <n v="425"/>
    <m/>
    <m/>
    <m/>
    <n v="5.72"/>
    <n v="1"/>
    <m/>
    <n v="0.1"/>
    <n v="0.1"/>
    <m/>
    <s v="FCT Nathalie"/>
    <d v="2016-07-01T00:00:00"/>
    <s v="URGENT/REORDO"/>
    <x v="3"/>
    <s v="27280287-10"/>
    <n v="0"/>
    <n v="7"/>
    <s v=""/>
    <n v="-1"/>
    <s v="RETARD PASSAGE CDE"/>
    <d v="2016-04-01T00:00:00"/>
    <d v="2016-04-22T00:00:00"/>
    <x v="2"/>
    <s v=""/>
  </r>
  <r>
    <n v="27269853"/>
    <n v="10"/>
    <x v="0"/>
    <d v="2016-05-04T00:00:00"/>
    <d v="2016-06-16T00:00:00"/>
    <m/>
    <n v="21"/>
    <n v="407"/>
    <s v="RE01406728YB"/>
    <s v="RESSORT Ø14 HC67 C28"/>
    <m/>
    <s v="Alloy X750/ UNS N07750"/>
    <s v="YB:SABEM1900_C"/>
    <n v="112"/>
    <s v="PC"/>
    <d v="2016-07-07T00:00:00"/>
    <m/>
    <m/>
    <n v="423"/>
    <s v="X"/>
    <s v="Z2"/>
    <m/>
    <n v="0.01"/>
    <n v="1"/>
    <m/>
    <n v="0.1"/>
    <n v="0.1"/>
    <m/>
    <s v="CN 23006-59"/>
    <d v="2016-07-07T00:00:00"/>
    <s v=""/>
    <x v="3"/>
    <s v="27269853-10"/>
    <n v="1"/>
    <n v="8"/>
    <s v=""/>
    <n v="36"/>
    <s v=""/>
    <d v="2016-05-26T00:00:00"/>
    <d v="2016-06-16T00:00:00"/>
    <x v="4"/>
    <s v=""/>
  </r>
  <r>
    <n v="27266917"/>
    <n v="10"/>
    <x v="0"/>
    <d v="2016-05-03T00:00:00"/>
    <d v="2016-05-03T00:00:00"/>
    <m/>
    <n v="21"/>
    <n v="407"/>
    <s v="RE01406728YB"/>
    <s v="RESSORT Ø14 HC67 C28"/>
    <m/>
    <s v="Alloy X750/ UNS N07750"/>
    <s v="YB:SABEM1900_C"/>
    <n v="112"/>
    <s v="PC"/>
    <d v="2016-05-24T00:00:00"/>
    <d v="2016-01-15T00:00:00"/>
    <s v="Reschedule in(15.01.16/31.12.15)"/>
    <n v="423"/>
    <s v="X"/>
    <s v="Z2"/>
    <m/>
    <n v="0.01"/>
    <n v="1"/>
    <m/>
    <n v="0.1"/>
    <n v="0.1"/>
    <m/>
    <s v="CN 23267-37"/>
    <d v="2016-01-01T00:00:00"/>
    <s v="URGENT/REORDO"/>
    <x v="3"/>
    <s v="27266917-10"/>
    <n v="1"/>
    <n v="-19"/>
    <s v=""/>
    <n v="-8"/>
    <s v="RETARD PASSAGE CDE"/>
    <d v="2015-11-20T00:00:00"/>
    <d v="2015-12-11T00:00:00"/>
    <x v="2"/>
    <s v=""/>
  </r>
  <r>
    <n v="27280332"/>
    <n v="10"/>
    <x v="0"/>
    <d v="2016-05-10T00:00:00"/>
    <d v="2016-09-19T00:00:00"/>
    <m/>
    <n v="21"/>
    <n v="407"/>
    <s v="RE01501303YB"/>
    <s v="RESSORT Ø15 HC13 C03"/>
    <m/>
    <s v="Alloy X750/ UNS N07750"/>
    <s v="YB:SABEM1900_C"/>
    <n v="15"/>
    <s v="PC"/>
    <d v="2016-10-10T00:00:00"/>
    <m/>
    <m/>
    <n v="425"/>
    <m/>
    <m/>
    <m/>
    <n v="1.38"/>
    <n v="1"/>
    <m/>
    <n v="0.1"/>
    <n v="0.1"/>
    <m/>
    <s v="FCT Nathalie"/>
    <d v="2016-10-10T00:00:00"/>
    <s v=""/>
    <x v="3"/>
    <s v="27280332-10"/>
    <n v="0"/>
    <n v="21"/>
    <s v=""/>
    <n v="131"/>
    <s v=""/>
    <d v="2016-08-29T00:00:00"/>
    <d v="2016-09-19T00:00:00"/>
    <x v="0"/>
    <s v=""/>
  </r>
  <r>
    <n v="27280331"/>
    <n v="10"/>
    <x v="0"/>
    <d v="2016-05-10T00:00:00"/>
    <d v="2016-07-01T00:00:00"/>
    <m/>
    <n v="21"/>
    <n v="407"/>
    <s v="RE01501303YB"/>
    <s v="RESSORT Ø15 HC13 C03"/>
    <m/>
    <s v="Alloy X750/ UNS N07750"/>
    <s v="YB:SABEM1900_C"/>
    <n v="54"/>
    <s v="PC"/>
    <d v="2016-07-22T00:00:00"/>
    <m/>
    <m/>
    <n v="425"/>
    <m/>
    <m/>
    <m/>
    <n v="1.38"/>
    <n v="1"/>
    <m/>
    <n v="0.1"/>
    <n v="0.1"/>
    <m/>
    <s v="FCT Nathalie"/>
    <d v="2016-07-22T00:00:00"/>
    <s v=""/>
    <x v="3"/>
    <s v="27280331-10"/>
    <n v="0"/>
    <n v="10"/>
    <s v=""/>
    <n v="51"/>
    <s v=""/>
    <d v="2016-06-10T00:00:00"/>
    <d v="2016-07-01T00:00:00"/>
    <x v="0"/>
    <s v=""/>
  </r>
  <r>
    <n v="27251312"/>
    <n v="10"/>
    <x v="1"/>
    <d v="2016-04-24T00:00:00"/>
    <d v="2016-05-23T00:00:00"/>
    <m/>
    <n v="21"/>
    <n v="407"/>
    <s v="RE01607820YE"/>
    <s v="RESSORT Ø16 HC78 C15"/>
    <m/>
    <s v="UNS R30003 (ELGILOY®/PHYNOX®/CONICHROME®/2.4711"/>
    <s v="YE:NACE MR.01.75_L"/>
    <s v="  1.008"/>
    <s v="PC"/>
    <d v="2016-06-13T00:00:00"/>
    <m/>
    <m/>
    <n v="425"/>
    <m/>
    <s v="Z2"/>
    <m/>
    <m/>
    <n v="1"/>
    <m/>
    <n v="0.1"/>
    <n v="0.1"/>
    <m/>
    <s v="FCT Nathalie"/>
    <d v="2016-06-13T00:00:00"/>
    <s v=""/>
    <x v="3"/>
    <s v="27251312-10"/>
    <n v="2"/>
    <n v="4"/>
    <s v=""/>
    <n v="12"/>
    <s v=""/>
    <d v="2016-05-02T00:00:00"/>
    <d v="2016-05-23T00:00:00"/>
    <x v="3"/>
    <s v=""/>
  </r>
  <r>
    <n v="27245918"/>
    <n v="20"/>
    <x v="0"/>
    <d v="2016-04-21T00:00:00"/>
    <d v="2016-05-26T00:00:00"/>
    <n v="3"/>
    <n v="35"/>
    <n v="405"/>
    <s v="RES10299649"/>
    <s v="ROBINET RESCALDINA 24636-3"/>
    <m/>
    <m/>
    <m/>
    <n v="1"/>
    <s v="PC"/>
    <d v="2016-06-30T00:00:00"/>
    <m/>
    <m/>
    <n v="421"/>
    <s v="X"/>
    <s v="Z2"/>
    <m/>
    <n v="0.01"/>
    <n v="1"/>
    <m/>
    <n v="0.1"/>
    <n v="0.1"/>
    <m/>
    <s v="24636 it 3"/>
    <d v="2016-06-30T00:00:00"/>
    <s v=""/>
    <x v="0"/>
    <s v="27245918-20"/>
    <n v="2"/>
    <n v="7"/>
    <s v="OUI"/>
    <n v="1"/>
    <s v=""/>
    <d v="2016-05-05T00:00:00"/>
    <d v="2016-05-26T00:00:00"/>
    <x v="2"/>
    <s v=""/>
  </r>
  <r>
    <n v="27245918"/>
    <n v="30"/>
    <x v="0"/>
    <d v="2016-04-22T00:00:00"/>
    <d v="2016-05-26T00:00:00"/>
    <n v="3"/>
    <n v="35"/>
    <n v="405"/>
    <s v="RES10299649"/>
    <s v="ROBINET RESCALDINA 24636-3"/>
    <m/>
    <m/>
    <m/>
    <n v="1"/>
    <s v="PC"/>
    <d v="2016-06-30T00:00:00"/>
    <m/>
    <m/>
    <n v="421"/>
    <m/>
    <s v="Z2"/>
    <m/>
    <n v="0.01"/>
    <n v="1"/>
    <m/>
    <n v="0.1"/>
    <n v="0.1"/>
    <m/>
    <s v="24636 it 3"/>
    <d v="2016-06-30T00:00:00"/>
    <s v=""/>
    <x v="0"/>
    <s v="27245918-30"/>
    <n v="2"/>
    <n v="7"/>
    <s v="OUI"/>
    <n v="1"/>
    <s v=""/>
    <d v="2016-05-05T00:00:00"/>
    <d v="2016-05-26T00:00:00"/>
    <x v="2"/>
    <s v=""/>
  </r>
  <r>
    <n v="27246576"/>
    <n v="10"/>
    <x v="0"/>
    <d v="2016-04-21T00:00:00"/>
    <d v="2016-05-24T00:00:00"/>
    <n v="3"/>
    <n v="35"/>
    <n v="405"/>
    <s v="RES10299660"/>
    <s v="ROBINET RESCALDINA 24636-4"/>
    <m/>
    <m/>
    <m/>
    <n v="1"/>
    <s v="PC"/>
    <d v="2016-06-28T00:00:00"/>
    <m/>
    <m/>
    <n v="421"/>
    <s v="X"/>
    <s v="Z2"/>
    <m/>
    <n v="0.01"/>
    <n v="1"/>
    <m/>
    <n v="0.1"/>
    <n v="0.1"/>
    <m/>
    <s v="24636-4"/>
    <d v="2016-06-28T00:00:00"/>
    <s v=""/>
    <x v="0"/>
    <s v="27246576-10"/>
    <n v="2"/>
    <n v="6"/>
    <s v="OUI"/>
    <n v="-1"/>
    <s v="RETARD PASSAGE CDE"/>
    <d v="2016-05-03T00:00:00"/>
    <d v="2016-05-24T00:00:00"/>
    <x v="2"/>
    <s v=""/>
  </r>
  <r>
    <n v="27246576"/>
    <n v="20"/>
    <x v="0"/>
    <d v="2016-04-21T00:00:00"/>
    <d v="2016-05-24T00:00:00"/>
    <n v="3"/>
    <n v="35"/>
    <n v="405"/>
    <s v="RES10299660"/>
    <s v="ROBINET RESCALDINA 24636-4"/>
    <m/>
    <m/>
    <m/>
    <n v="1"/>
    <s v="PC"/>
    <d v="2016-06-28T00:00:00"/>
    <m/>
    <m/>
    <n v="421"/>
    <s v="X"/>
    <s v="Z2"/>
    <m/>
    <n v="0.01"/>
    <n v="1"/>
    <m/>
    <n v="0.1"/>
    <n v="0.1"/>
    <m/>
    <s v="24636-4"/>
    <d v="2016-06-28T00:00:00"/>
    <s v=""/>
    <x v="0"/>
    <s v="27246576-20"/>
    <n v="2"/>
    <n v="6"/>
    <s v="OUI"/>
    <n v="-1"/>
    <s v="RETARD PASSAGE CDE"/>
    <d v="2016-05-03T00:00:00"/>
    <d v="2016-05-24T00:00:00"/>
    <x v="2"/>
    <s v=""/>
  </r>
  <r>
    <n v="27277885"/>
    <n v="10"/>
    <x v="0"/>
    <d v="2016-05-08T00:00:00"/>
    <d v="2016-05-09T00:00:00"/>
    <m/>
    <n v="49"/>
    <n v="407"/>
    <s v="TE48FHH0B9ZH"/>
    <s v="ECROU M48 PAS DE 4 TYPE FHH"/>
    <m/>
    <s v="ASTM A320GrL7M/L43andA194Gr7M+S3+S4SvtSABEM1842"/>
    <s v="ZH:HDG SABER1558_A"/>
    <n v="2"/>
    <s v="PC"/>
    <d v="2016-06-27T00:00:00"/>
    <d v="2016-04-28T00:00:00"/>
    <s v="Plan process according to schedule(28.04.16/14.04.16)"/>
    <n v="425"/>
    <m/>
    <m/>
    <s v="N / A"/>
    <n v="5.62"/>
    <n v="1"/>
    <m/>
    <n v="0.1"/>
    <n v="0.1"/>
    <m/>
    <s v="FCT Nathalie"/>
    <d v="2016-04-14T00:00:00"/>
    <s v="URGENT/REORDO"/>
    <x v="3"/>
    <s v="27277885-10"/>
    <n v="0"/>
    <n v="-4"/>
    <s v=""/>
    <n v="-2"/>
    <s v="RETARD PASSAGE CDE"/>
    <d v="2016-02-04T00:00:00"/>
    <d v="2016-02-25T00:00:00"/>
    <x v="2"/>
    <s v=""/>
  </r>
  <r>
    <n v="27277886"/>
    <n v="10"/>
    <x v="0"/>
    <d v="2016-05-08T00:00:00"/>
    <d v="2016-07-11T00:00:00"/>
    <m/>
    <n v="49"/>
    <n v="407"/>
    <s v="TE48FHH0B9ZH"/>
    <s v="ECROU M48 PAS DE 4 TYPE FHH"/>
    <m/>
    <s v="ASTM A320GrL7M/L43andA194Gr7M+S3+S4SvtSABEM1842"/>
    <s v="ZH:HDG SABER1558_A"/>
    <n v="72"/>
    <s v="PC"/>
    <d v="2016-08-29T00:00:00"/>
    <m/>
    <m/>
    <n v="425"/>
    <m/>
    <m/>
    <s v="N / A"/>
    <n v="5.62"/>
    <n v="1"/>
    <m/>
    <n v="0.1"/>
    <n v="0.1"/>
    <m/>
    <s v="FCT Nathalie"/>
    <d v="2016-08-29T00:00:00"/>
    <s v=""/>
    <x v="3"/>
    <s v="27277886-10"/>
    <n v="0"/>
    <n v="15"/>
    <s v=""/>
    <n v="61"/>
    <s v=""/>
    <d v="2016-06-20T00:00:00"/>
    <d v="2016-07-11T00:00:00"/>
    <x v="0"/>
    <s v=""/>
  </r>
  <r>
    <n v="27277887"/>
    <n v="10"/>
    <x v="0"/>
    <d v="2016-05-08T00:00:00"/>
    <d v="2016-06-20T00:00:00"/>
    <m/>
    <n v="49"/>
    <n v="407"/>
    <s v="TE64FHH0BGPX"/>
    <s v="ECROU M64 PAS DE 4 TYPE FHH"/>
    <m/>
    <s v="ASTM A320 L7M / A194 gr 7M Svt ASTM"/>
    <s v="PX:SABER1535_A"/>
    <n v="8"/>
    <s v="PC"/>
    <d v="2016-08-08T00:00:00"/>
    <m/>
    <m/>
    <n v="425"/>
    <m/>
    <s v="Z2"/>
    <m/>
    <m/>
    <n v="1"/>
    <m/>
    <n v="0.1"/>
    <n v="0.1"/>
    <m/>
    <s v="FCT Nathalie"/>
    <d v="2016-08-08T00:00:00"/>
    <s v=""/>
    <x v="3"/>
    <s v="27277887-10"/>
    <n v="0"/>
    <n v="12"/>
    <s v=""/>
    <n v="40"/>
    <s v=""/>
    <d v="2016-05-30T00:00:00"/>
    <d v="2016-06-20T00:00:00"/>
    <x v="4"/>
    <s v=""/>
  </r>
  <r>
    <n v="27277888"/>
    <n v="10"/>
    <x v="0"/>
    <d v="2016-05-08T00:00:00"/>
    <d v="2016-06-07T00:00:00"/>
    <m/>
    <n v="49"/>
    <n v="407"/>
    <s v="TE80FHH0BPS1"/>
    <s v="ECROU M80 PAS DE 4 TYPE FHH"/>
    <m/>
    <s v="A1082 grS32760/S32550/S32750"/>
    <s v="BPS:SABEM2340_A"/>
    <n v="42"/>
    <s v="PC"/>
    <d v="2016-07-26T00:00:00"/>
    <m/>
    <m/>
    <n v="425"/>
    <m/>
    <m/>
    <m/>
    <n v="252.29"/>
    <n v="1"/>
    <m/>
    <n v="0.1"/>
    <n v="0.1"/>
    <m/>
    <s v="FCT Nathalie"/>
    <d v="2016-07-26T00:00:00"/>
    <s v=""/>
    <x v="3"/>
    <s v="27277888-10"/>
    <n v="0"/>
    <n v="10"/>
    <s v=""/>
    <n v="27"/>
    <s v=""/>
    <d v="2016-05-17T00:00:00"/>
    <d v="2016-06-07T00:00:00"/>
    <x v="4"/>
    <s v=""/>
  </r>
  <r>
    <n v="27263080"/>
    <n v="10"/>
    <x v="1"/>
    <d v="2016-05-01T00:00:00"/>
    <d v="2016-05-04T00:00:00"/>
    <m/>
    <n v="49"/>
    <n v="407"/>
    <s v="TF08M045BJ"/>
    <s v="TIGE FILETEE M08 x 45"/>
    <m/>
    <s v="ASTM A193/A320 gr B8M / A194 gr 8M CL.2"/>
    <s v="BJ:SABEM1783_C"/>
    <n v="20"/>
    <s v="PC"/>
    <d v="2016-06-22T00:00:00"/>
    <d v="2016-06-16T00:00:00"/>
    <s v="Reschedule in(16.06.16/02.06.16)"/>
    <n v="425"/>
    <m/>
    <m/>
    <s v="N / A"/>
    <n v="1.61"/>
    <n v="1"/>
    <m/>
    <n v="0.01"/>
    <n v="0.01"/>
    <m/>
    <s v="FCT Nathalie"/>
    <d v="2016-06-02T00:00:00"/>
    <s v="URGENT/REORDO"/>
    <x v="3"/>
    <s v="27263080-10"/>
    <n v="1"/>
    <n v="3"/>
    <s v=""/>
    <n v="-7"/>
    <s v="RETARD PASSAGE CDE"/>
    <d v="2016-03-24T00:00:00"/>
    <d v="2016-04-14T00:00:00"/>
    <x v="1"/>
    <s v=""/>
  </r>
  <r>
    <n v="27277407"/>
    <n v="10"/>
    <x v="0"/>
    <d v="2016-05-08T00:00:00"/>
    <d v="2016-05-09T00:00:00"/>
    <m/>
    <n v="49"/>
    <n v="407"/>
    <s v="TF08M045BJ"/>
    <s v="TIGE FILETEE M08 x 45"/>
    <m/>
    <s v="ASTM A193/A320 gr B8M / A194 gr 8M CL.2"/>
    <s v="BJ:SABEM1783_C"/>
    <n v="76"/>
    <s v="PC"/>
    <d v="2016-06-27T00:00:00"/>
    <d v="2016-06-16T00:00:00"/>
    <s v="Plan process according to schedule(16.06.16/02.06.16)"/>
    <n v="425"/>
    <m/>
    <m/>
    <s v="N / A"/>
    <n v="1.61"/>
    <n v="1"/>
    <m/>
    <n v="0.01"/>
    <n v="0.01"/>
    <m/>
    <s v="FCT Nathalie"/>
    <d v="2016-06-02T00:00:00"/>
    <s v="URGENT/REORDO"/>
    <x v="3"/>
    <s v="27277407-10"/>
    <n v="0"/>
    <n v="3"/>
    <s v=""/>
    <n v="-2"/>
    <s v="RETARD PASSAGE CDE"/>
    <d v="2016-03-24T00:00:00"/>
    <d v="2016-04-14T00:00:00"/>
    <x v="2"/>
    <s v=""/>
  </r>
  <r>
    <n v="27277408"/>
    <n v="10"/>
    <x v="0"/>
    <d v="2016-05-08T00:00:00"/>
    <d v="2016-05-31T00:00:00"/>
    <m/>
    <n v="49"/>
    <n v="407"/>
    <s v="TF08M045BJ"/>
    <s v="TIGE FILETEE M08 x 45"/>
    <m/>
    <s v="ASTM A193/A320 gr B8M / A194 gr 8M CL.2"/>
    <s v="BJ:SABEM1783_C"/>
    <n v="8"/>
    <s v="PC"/>
    <d v="2016-07-19T00:00:00"/>
    <m/>
    <m/>
    <n v="425"/>
    <m/>
    <m/>
    <s v="N / A"/>
    <n v="1.61"/>
    <n v="1"/>
    <m/>
    <n v="0.01"/>
    <n v="0.01"/>
    <m/>
    <s v="FCT Nathalie"/>
    <d v="2016-07-19T00:00:00"/>
    <s v=""/>
    <x v="3"/>
    <s v="27277408-10"/>
    <n v="0"/>
    <n v="9"/>
    <s v=""/>
    <n v="20"/>
    <s v=""/>
    <d v="2016-05-10T00:00:00"/>
    <d v="2016-05-31T00:00:00"/>
    <x v="2"/>
    <s v=""/>
  </r>
  <r>
    <n v="27280291"/>
    <n v="10"/>
    <x v="0"/>
    <d v="2016-05-10T00:00:00"/>
    <d v="2016-05-10T00:00:00"/>
    <m/>
    <n v="49"/>
    <n v="407"/>
    <s v="TF10M040BJ"/>
    <s v="TIGE FILETEE M10x40"/>
    <m/>
    <s v="ASTM A193/A320 gr B8M / A194 gr 8M CL.2"/>
    <s v="BJ:SABEM1783_C"/>
    <n v="8"/>
    <s v="PC"/>
    <d v="2016-06-28T00:00:00"/>
    <d v="2016-04-28T00:00:00"/>
    <s v="Plan process according to schedule(28.04.16/14.04.16)"/>
    <n v="425"/>
    <m/>
    <m/>
    <s v="N / A"/>
    <n v="1.1200000000000001"/>
    <n v="1"/>
    <m/>
    <n v="0.1"/>
    <n v="0.1"/>
    <m/>
    <s v="FCT Nathalie"/>
    <d v="2016-04-14T00:00:00"/>
    <s v="URGENT/REORDO"/>
    <x v="3"/>
    <s v="27280291-10"/>
    <n v="0"/>
    <n v="-4"/>
    <s v=""/>
    <n v="-1"/>
    <s v="RETARD PASSAGE CDE"/>
    <d v="2016-02-04T00:00:00"/>
    <d v="2016-02-25T00:00:00"/>
    <x v="2"/>
    <s v=""/>
  </r>
  <r>
    <n v="27279335"/>
    <n v="10"/>
    <x v="0"/>
    <d v="2016-05-09T00:00:00"/>
    <d v="2016-06-09T00:00:00"/>
    <m/>
    <n v="49"/>
    <n v="407"/>
    <s v="TF10M055BPS"/>
    <s v="TIGE FILETE M10x55"/>
    <m/>
    <s v="A1082 grS32760/S32550/S32750"/>
    <s v="BPS:SABEM2340_A"/>
    <n v="56"/>
    <s v="PC"/>
    <d v="2016-07-28T00:00:00"/>
    <m/>
    <m/>
    <n v="425"/>
    <m/>
    <m/>
    <m/>
    <n v="2.58"/>
    <n v="1"/>
    <m/>
    <n v="0.1"/>
    <n v="0.1"/>
    <m/>
    <s v="FCT Nathalie"/>
    <d v="2016-07-28T00:00:00"/>
    <s v=""/>
    <x v="3"/>
    <s v="27279335-10"/>
    <n v="0"/>
    <n v="11"/>
    <s v=""/>
    <n v="29"/>
    <s v=""/>
    <d v="2016-05-19T00:00:00"/>
    <d v="2016-06-09T00:00:00"/>
    <x v="4"/>
    <s v=""/>
  </r>
  <r>
    <n v="27277890"/>
    <n v="10"/>
    <x v="0"/>
    <d v="2016-05-08T00:00:00"/>
    <d v="2016-07-04T00:00:00"/>
    <m/>
    <n v="49"/>
    <n v="407"/>
    <s v="TF10M055CYS"/>
    <s v="TIGE FILETEE M10 x 55"/>
    <m/>
    <s v="ASTM F468 grN06625 / F467 grN06625"/>
    <s v="CYS:SABEM2341_A"/>
    <n v="32"/>
    <s v="PC"/>
    <d v="2016-08-22T00:00:00"/>
    <m/>
    <m/>
    <n v="425"/>
    <m/>
    <m/>
    <m/>
    <n v="12.71"/>
    <n v="1"/>
    <m/>
    <n v="0.1"/>
    <n v="0.1"/>
    <m/>
    <s v="FCT Nathalie"/>
    <d v="2016-08-22T00:00:00"/>
    <s v=""/>
    <x v="3"/>
    <s v="27277890-10"/>
    <n v="0"/>
    <n v="14"/>
    <s v=""/>
    <n v="54"/>
    <s v=""/>
    <d v="2016-06-13T00:00:00"/>
    <d v="2016-07-04T00:00:00"/>
    <x v="0"/>
    <s v=""/>
  </r>
  <r>
    <n v="27277891"/>
    <n v="10"/>
    <x v="0"/>
    <d v="2016-05-08T00:00:00"/>
    <d v="2016-06-15T00:00:00"/>
    <m/>
    <n v="49"/>
    <n v="407"/>
    <s v="TF110F230BPS1"/>
    <s v="TIGE FILETEE M110 x 230 PAS DE 4 TYPE F"/>
    <m/>
    <s v="A1082 grS32760/S32550/S32750"/>
    <s v="BPS:SABEM2340_A"/>
    <n v="40"/>
    <s v="PC"/>
    <d v="2016-08-03T00:00:00"/>
    <m/>
    <m/>
    <n v="425"/>
    <m/>
    <s v="Z2"/>
    <m/>
    <n v="0.01"/>
    <n v="1"/>
    <m/>
    <n v="0.1"/>
    <n v="0.1"/>
    <m/>
    <s v="FCT Nathalie"/>
    <d v="2016-08-03T00:00:00"/>
    <s v=""/>
    <x v="3"/>
    <s v="27277891-10"/>
    <n v="0"/>
    <n v="12"/>
    <s v=""/>
    <n v="35"/>
    <s v=""/>
    <d v="2016-05-25T00:00:00"/>
    <d v="2016-06-15T00:00:00"/>
    <x v="4"/>
    <s v=""/>
  </r>
  <r>
    <n v="27279336"/>
    <n v="10"/>
    <x v="0"/>
    <d v="2016-05-09T00:00:00"/>
    <d v="2016-07-08T00:00:00"/>
    <m/>
    <n v="49"/>
    <n v="407"/>
    <s v="TF12M050BJ"/>
    <s v="TIGE FILETEE M12x50"/>
    <m/>
    <s v="ASTM A193/A320 gr B8M / A194 gr 8M CL.2"/>
    <s v="BJ:SABEM1783_C"/>
    <n v="16"/>
    <s v="PC"/>
    <d v="2016-08-26T00:00:00"/>
    <m/>
    <m/>
    <n v="425"/>
    <m/>
    <m/>
    <s v="N / A"/>
    <n v="1.1200000000000001"/>
    <n v="1"/>
    <m/>
    <n v="0.1"/>
    <n v="0.1"/>
    <m/>
    <s v="FCT Nathalie"/>
    <d v="2016-08-26T00:00:00"/>
    <s v=""/>
    <x v="3"/>
    <s v="27279336-10"/>
    <n v="0"/>
    <n v="15"/>
    <s v=""/>
    <n v="58"/>
    <s v=""/>
    <d v="2016-06-17T00:00:00"/>
    <d v="2016-07-08T00:00:00"/>
    <x v="0"/>
    <s v=""/>
  </r>
  <r>
    <n v="27263607"/>
    <n v="10"/>
    <x v="1"/>
    <d v="2016-05-01T00:00:00"/>
    <d v="2016-07-08T00:00:00"/>
    <m/>
    <n v="49"/>
    <n v="407"/>
    <s v="TF12M050BJ"/>
    <s v="TIGE FILETEE M12x50"/>
    <m/>
    <s v="ASTM A193/A320 gr B8M / A194 gr 8M CL.2"/>
    <s v="BJ:SABEM1783_C"/>
    <n v="44"/>
    <s v="PC"/>
    <d v="2016-08-26T00:00:00"/>
    <d v="2016-08-31T00:00:00"/>
    <s v="Reschedule in(31.08.16/17.08.16)"/>
    <n v="425"/>
    <m/>
    <m/>
    <s v="N / A"/>
    <n v="1.1200000000000001"/>
    <n v="1"/>
    <m/>
    <n v="0.1"/>
    <n v="0.1"/>
    <m/>
    <s v="FCT Nathalie"/>
    <d v="2016-08-26T00:00:00"/>
    <s v=""/>
    <x v="3"/>
    <s v="27263607-10"/>
    <n v="1"/>
    <n v="15"/>
    <s v=""/>
    <n v="58"/>
    <s v=""/>
    <d v="2016-06-17T00:00:00"/>
    <d v="2016-07-08T00:00:00"/>
    <x v="5"/>
    <s v=""/>
  </r>
  <r>
    <n v="27263606"/>
    <n v="10"/>
    <x v="1"/>
    <d v="2016-05-01T00:00:00"/>
    <d v="2016-05-11T00:00:00"/>
    <m/>
    <n v="49"/>
    <n v="407"/>
    <s v="TF12M050BJ"/>
    <s v="TIGE FILETEE M12x50"/>
    <m/>
    <s v="ASTM A193/A320 gr B8M / A194 gr 8M CL.2"/>
    <s v="BJ:SABEM1783_C"/>
    <n v="240"/>
    <s v="PC"/>
    <d v="2016-06-29T00:00:00"/>
    <m/>
    <m/>
    <n v="425"/>
    <m/>
    <m/>
    <s v="N / A"/>
    <n v="1.1200000000000001"/>
    <n v="1"/>
    <m/>
    <n v="0.1"/>
    <n v="0.1"/>
    <m/>
    <s v="FCT Nathalie"/>
    <d v="2016-06-29T00:00:00"/>
    <s v=""/>
    <x v="3"/>
    <s v="27263606-10"/>
    <n v="1"/>
    <n v="7"/>
    <s v=""/>
    <n v="0"/>
    <s v="RETARD PASSAGE CDE"/>
    <d v="2016-04-20T00:00:00"/>
    <d v="2016-05-11T00:00:00"/>
    <x v="3"/>
    <s v=""/>
  </r>
  <r>
    <n v="27277895"/>
    <n v="10"/>
    <x v="0"/>
    <d v="2016-05-08T00:00:00"/>
    <d v="2016-06-17T00:00:00"/>
    <m/>
    <n v="49"/>
    <n v="407"/>
    <s v="TF12M050CYS"/>
    <s v="TIGE FILETEE M12 x 50"/>
    <m/>
    <s v="ASTM F468 grN06625 / F467 grN06625"/>
    <s v="CYS:SABEM2341_A"/>
    <n v="16"/>
    <s v="PC"/>
    <d v="2016-08-05T00:00:00"/>
    <m/>
    <m/>
    <n v="425"/>
    <m/>
    <s v="Z2"/>
    <m/>
    <n v="0.01"/>
    <n v="1"/>
    <m/>
    <n v="0.1"/>
    <n v="0.1"/>
    <m/>
    <s v="FCT Nathalie"/>
    <d v="2016-08-05T00:00:00"/>
    <s v=""/>
    <x v="3"/>
    <s v="27277895-10"/>
    <n v="0"/>
    <n v="12"/>
    <s v=""/>
    <n v="37"/>
    <s v=""/>
    <d v="2016-05-27T00:00:00"/>
    <d v="2016-06-17T00:00:00"/>
    <x v="4"/>
    <s v=""/>
  </r>
  <r>
    <n v="27277896"/>
    <n v="10"/>
    <x v="0"/>
    <d v="2016-05-08T00:00:00"/>
    <d v="2016-07-04T00:00:00"/>
    <m/>
    <n v="49"/>
    <n v="407"/>
    <s v="TF12M055BJ"/>
    <s v="TIGE FILETEE M12x55"/>
    <m/>
    <s v="ASTM A193/A320 gr B8M / A194 gr 8M CL.2"/>
    <s v="BJ:SABEM1783_C"/>
    <n v="24"/>
    <s v="PC"/>
    <d v="2016-08-22T00:00:00"/>
    <m/>
    <m/>
    <n v="425"/>
    <m/>
    <m/>
    <s v="N/A"/>
    <n v="0.85"/>
    <n v="1"/>
    <m/>
    <n v="0.01"/>
    <n v="0.01"/>
    <m/>
    <s v="FCT Nathalie"/>
    <d v="2016-08-22T00:00:00"/>
    <s v=""/>
    <x v="3"/>
    <s v="27277896-10"/>
    <n v="0"/>
    <n v="14"/>
    <s v=""/>
    <n v="54"/>
    <s v=""/>
    <d v="2016-06-13T00:00:00"/>
    <d v="2016-07-04T00:00:00"/>
    <x v="0"/>
    <s v=""/>
  </r>
  <r>
    <n v="27280031"/>
    <n v="10"/>
    <x v="0"/>
    <d v="2016-05-09T00:00:00"/>
    <d v="2016-07-13T00:00:00"/>
    <m/>
    <n v="49"/>
    <n v="407"/>
    <s v="TF13U055BPS"/>
    <s v="TIGE FILETE 1/2&quot; 13UNCx55"/>
    <m/>
    <s v="A1082 grS32760/S32550/S32750"/>
    <s v="BPS:SABEM2340_A"/>
    <n v="32"/>
    <s v="PC"/>
    <d v="2016-09-01T00:00:00"/>
    <m/>
    <m/>
    <n v="425"/>
    <m/>
    <m/>
    <m/>
    <n v="2.58"/>
    <n v="1"/>
    <m/>
    <n v="0.1"/>
    <n v="0.1"/>
    <m/>
    <s v="FCT Nathalie"/>
    <d v="2016-09-01T00:00:00"/>
    <s v=""/>
    <x v="3"/>
    <s v="27280031-10"/>
    <n v="0"/>
    <n v="16"/>
    <s v=""/>
    <n v="63"/>
    <s v=""/>
    <d v="2016-06-23T00:00:00"/>
    <d v="2016-07-14T00:00:00"/>
    <x v="0"/>
    <s v=""/>
  </r>
  <r>
    <n v="27277899"/>
    <n v="10"/>
    <x v="0"/>
    <d v="2016-05-08T00:00:00"/>
    <d v="2016-07-13T00:00:00"/>
    <m/>
    <n v="49"/>
    <n v="407"/>
    <s v="TF13U055CYS"/>
    <s v="TIGE FILETEE 1/2&quot; 13UNC x55 TYPE U"/>
    <m/>
    <s v="ASTM F468 grN06625 / F467 grN06625"/>
    <s v="CYS:SABEM2341_A"/>
    <n v="96"/>
    <s v="PC"/>
    <d v="2016-08-31T00:00:00"/>
    <m/>
    <m/>
    <n v="425"/>
    <m/>
    <m/>
    <m/>
    <n v="27.65"/>
    <n v="1"/>
    <m/>
    <n v="0.1"/>
    <n v="0.1"/>
    <m/>
    <s v="FCT Nathalie"/>
    <d v="2016-08-31T00:00:00"/>
    <s v=""/>
    <x v="3"/>
    <s v="27277899-10"/>
    <n v="0"/>
    <n v="16"/>
    <s v=""/>
    <n v="63"/>
    <s v=""/>
    <d v="2016-06-22T00:00:00"/>
    <d v="2016-07-13T00:00:00"/>
    <x v="0"/>
    <s v=""/>
  </r>
  <r>
    <n v="27277898"/>
    <n v="10"/>
    <x v="0"/>
    <d v="2016-05-08T00:00:00"/>
    <d v="2016-05-27T00:00:00"/>
    <m/>
    <n v="49"/>
    <n v="407"/>
    <s v="TF13U055CYS"/>
    <s v="TIGE FILETEE 1/2&quot; 13UNC x55 TYPE U"/>
    <m/>
    <s v="ASTM F468 grN06625 / F467 grN06625"/>
    <s v="CYS:SABEM2341_A"/>
    <n v="16"/>
    <s v="PC"/>
    <d v="2016-07-15T00:00:00"/>
    <m/>
    <m/>
    <n v="425"/>
    <m/>
    <m/>
    <m/>
    <n v="27.65"/>
    <n v="1"/>
    <m/>
    <n v="0.1"/>
    <n v="0.1"/>
    <m/>
    <s v="FCT Nathalie"/>
    <d v="2016-07-15T00:00:00"/>
    <s v=""/>
    <x v="3"/>
    <s v="27277898-10"/>
    <n v="0"/>
    <n v="9"/>
    <s v=""/>
    <n v="16"/>
    <s v=""/>
    <d v="2016-05-06T00:00:00"/>
    <d v="2016-05-27T00:00:00"/>
    <x v="2"/>
    <s v=""/>
  </r>
  <r>
    <n v="27277900"/>
    <n v="10"/>
    <x v="0"/>
    <d v="2016-05-08T00:00:00"/>
    <d v="2016-07-01T00:00:00"/>
    <m/>
    <n v="49"/>
    <n v="407"/>
    <s v="TF13U060BPS"/>
    <s v="TIGE FILETE 1/2&quot; 13UNCx60"/>
    <m/>
    <s v="A1082 grS32760/S32550/S32750"/>
    <s v="BPS:SABEM2340_A"/>
    <n v="24"/>
    <s v="PC"/>
    <d v="2016-08-19T00:00:00"/>
    <m/>
    <m/>
    <n v="425"/>
    <m/>
    <m/>
    <m/>
    <n v="2.63"/>
    <n v="1"/>
    <m/>
    <n v="0.1"/>
    <n v="0.1"/>
    <m/>
    <s v="FCT Nathalie"/>
    <d v="2016-08-19T00:00:00"/>
    <s v=""/>
    <x v="3"/>
    <s v="27277900-10"/>
    <n v="0"/>
    <n v="14"/>
    <s v=""/>
    <n v="51"/>
    <s v=""/>
    <d v="2016-06-10T00:00:00"/>
    <d v="2016-07-01T00:00:00"/>
    <x v="0"/>
    <s v=""/>
  </r>
  <r>
    <n v="27280030"/>
    <n v="10"/>
    <x v="0"/>
    <d v="2016-05-09T00:00:00"/>
    <d v="2016-06-30T00:00:00"/>
    <m/>
    <n v="49"/>
    <n v="407"/>
    <s v="TE16MHH0BI"/>
    <s v="ECROU M16 TYPE HH"/>
    <m/>
    <s v="ASTM A320 B8M / A 194 gr 8M"/>
    <s v="BI:ASTM_LAST EDTN"/>
    <n v="288"/>
    <s v="PC"/>
    <d v="2016-08-18T00:00:00"/>
    <m/>
    <m/>
    <n v="425"/>
    <m/>
    <m/>
    <s v="N / A"/>
    <n v="0.89"/>
    <n v="1"/>
    <m/>
    <n v="0.1"/>
    <n v="0.1"/>
    <m/>
    <s v="FCT Nathalie"/>
    <d v="2016-08-18T00:00:00"/>
    <s v=""/>
    <x v="3"/>
    <s v="27280030-10"/>
    <n v="0"/>
    <n v="14"/>
    <s v=""/>
    <n v="50"/>
    <s v=""/>
    <d v="2016-06-09T00:00:00"/>
    <d v="2016-06-30T00:00:00"/>
    <x v="0"/>
    <s v=""/>
  </r>
  <r>
    <n v="27277867"/>
    <n v="10"/>
    <x v="0"/>
    <d v="2016-05-08T00:00:00"/>
    <d v="2016-07-13T00:00:00"/>
    <m/>
    <n v="49"/>
    <n v="407"/>
    <s v="TE17UHH0BPS"/>
    <s v="ECROU 5/8&quot; TYP.UHH"/>
    <m/>
    <s v="A1082 grS32760/S32550/S32750"/>
    <s v="BPS:SABEM2340_A"/>
    <n v="8"/>
    <s v="PC"/>
    <d v="2016-09-01T00:00:00"/>
    <m/>
    <m/>
    <n v="425"/>
    <m/>
    <m/>
    <m/>
    <n v="12.16"/>
    <n v="1"/>
    <m/>
    <n v="0.1"/>
    <n v="0.1"/>
    <m/>
    <s v="FCT Nathalie"/>
    <d v="2016-09-01T00:00:00"/>
    <s v=""/>
    <x v="3"/>
    <s v="27277867-10"/>
    <n v="0"/>
    <n v="16"/>
    <s v=""/>
    <n v="63"/>
    <s v=""/>
    <d v="2016-06-23T00:00:00"/>
    <d v="2016-07-14T00:00:00"/>
    <x v="0"/>
    <s v=""/>
  </r>
  <r>
    <n v="27277868"/>
    <n v="10"/>
    <x v="0"/>
    <d v="2016-05-08T00:00:00"/>
    <d v="2016-06-22T00:00:00"/>
    <m/>
    <n v="49"/>
    <n v="407"/>
    <s v="TE19UHH0CYS"/>
    <s v="ECROU 3/4&quot; 10UNC TYPE UHH"/>
    <m/>
    <s v="ASTM F468 grN06625 / F467 grN06625"/>
    <s v="CYS:SABEM2341_A"/>
    <n v="16"/>
    <s v="PC"/>
    <d v="2016-08-10T00:00:00"/>
    <m/>
    <m/>
    <n v="425"/>
    <m/>
    <s v="Z2"/>
    <m/>
    <n v="0.01"/>
    <n v="1"/>
    <m/>
    <n v="0.1"/>
    <n v="0.1"/>
    <m/>
    <s v="FCT Nathalie"/>
    <d v="2016-08-10T00:00:00"/>
    <s v=""/>
    <x v="3"/>
    <s v="27277868-10"/>
    <n v="0"/>
    <n v="13"/>
    <s v=""/>
    <n v="42"/>
    <s v=""/>
    <d v="2016-06-01T00:00:00"/>
    <d v="2016-06-22T00:00:00"/>
    <x v="0"/>
    <s v=""/>
  </r>
  <r>
    <n v="27279374"/>
    <n v="10"/>
    <x v="0"/>
    <d v="2016-05-09T00:00:00"/>
    <d v="2016-06-02T00:00:00"/>
    <m/>
    <n v="49"/>
    <n v="407"/>
    <s v="TE20MHH0BI"/>
    <s v="ECROU M20 HH"/>
    <m/>
    <s v="ASTM A320 B8M / A 194 gr 8M"/>
    <s v="BI:ASTM_LAST EDTN"/>
    <n v="80"/>
    <s v="PC"/>
    <d v="2016-07-21T00:00:00"/>
    <m/>
    <m/>
    <n v="425"/>
    <m/>
    <m/>
    <s v="N / A"/>
    <n v="1.95"/>
    <n v="1"/>
    <m/>
    <n v="7.0000000000000007E-2"/>
    <n v="7.0000000000000007E-2"/>
    <m/>
    <s v="FCT Nathalie"/>
    <d v="2016-07-21T00:00:00"/>
    <s v=""/>
    <x v="3"/>
    <s v="27279374-10"/>
    <n v="0"/>
    <n v="10"/>
    <s v=""/>
    <n v="22"/>
    <s v=""/>
    <d v="2016-05-12T00:00:00"/>
    <d v="2016-06-02T00:00:00"/>
    <x v="4"/>
    <s v=""/>
  </r>
  <r>
    <n v="27277870"/>
    <n v="10"/>
    <x v="0"/>
    <d v="2016-05-08T00:00:00"/>
    <d v="2016-06-03T00:00:00"/>
    <m/>
    <n v="49"/>
    <n v="407"/>
    <s v="TE20MHH0CYS1"/>
    <s v="ECROU M20 TYPE HH"/>
    <m/>
    <s v="ASTM F468 grN06625 / F467 grN06625"/>
    <s v="CYS:SABEM2341_A"/>
    <n v="78"/>
    <s v="PC"/>
    <d v="2016-07-22T00:00:00"/>
    <m/>
    <m/>
    <n v="425"/>
    <m/>
    <m/>
    <m/>
    <n v="11.09"/>
    <n v="1"/>
    <m/>
    <n v="0.1"/>
    <n v="0.1"/>
    <m/>
    <s v="FCT Nathalie"/>
    <d v="2016-07-22T00:00:00"/>
    <s v=""/>
    <x v="3"/>
    <s v="27277870-10"/>
    <n v="0"/>
    <n v="10"/>
    <s v=""/>
    <n v="23"/>
    <s v=""/>
    <d v="2016-05-13T00:00:00"/>
    <d v="2016-06-03T00:00:00"/>
    <x v="4"/>
    <s v=""/>
  </r>
  <r>
    <n v="27277871"/>
    <n v="10"/>
    <x v="0"/>
    <d v="2016-05-08T00:00:00"/>
    <d v="2016-06-07T00:00:00"/>
    <m/>
    <n v="49"/>
    <n v="407"/>
    <s v="TE22MHH0BPS"/>
    <s v="ECROU M22 TYPE HH"/>
    <m/>
    <s v="A1082 grS32760/S32550/S32750"/>
    <s v="BPS:SABEM2340_A"/>
    <n v="42"/>
    <s v="PC"/>
    <d v="2016-07-26T00:00:00"/>
    <m/>
    <m/>
    <n v="425"/>
    <m/>
    <m/>
    <m/>
    <n v="27.92"/>
    <n v="1"/>
    <m/>
    <n v="0.1"/>
    <n v="0.1"/>
    <m/>
    <s v="FCT Nathalie"/>
    <d v="2016-07-26T00:00:00"/>
    <s v=""/>
    <x v="3"/>
    <s v="27277871-10"/>
    <n v="0"/>
    <n v="10"/>
    <s v=""/>
    <n v="27"/>
    <s v=""/>
    <d v="2016-05-17T00:00:00"/>
    <d v="2016-06-07T00:00:00"/>
    <x v="4"/>
    <s v=""/>
  </r>
  <r>
    <n v="27280058"/>
    <n v="10"/>
    <x v="0"/>
    <d v="2016-05-09T00:00:00"/>
    <d v="2016-08-22T00:00:00"/>
    <m/>
    <n v="49"/>
    <n v="407"/>
    <s v="TE22MHH0BPS1"/>
    <s v="ECROU M22 TYPE HH"/>
    <m/>
    <s v="A1082 grS32760/S32550/S32750"/>
    <s v="BPS:SABEM2340_A"/>
    <n v="42"/>
    <s v="PC"/>
    <d v="2016-10-10T00:00:00"/>
    <m/>
    <m/>
    <n v="425"/>
    <m/>
    <m/>
    <m/>
    <n v="27.92"/>
    <n v="1"/>
    <m/>
    <n v="0.1"/>
    <n v="0.1"/>
    <m/>
    <s v="FCT Nathalie"/>
    <d v="2016-10-10T00:00:00"/>
    <s v=""/>
    <x v="3"/>
    <s v="27280058-10"/>
    <n v="0"/>
    <n v="21"/>
    <s v=""/>
    <n v="103"/>
    <s v=""/>
    <d v="2016-08-01T00:00:00"/>
    <d v="2016-08-22T00:00:00"/>
    <x v="0"/>
    <s v=""/>
  </r>
  <r>
    <n v="27277872"/>
    <n v="10"/>
    <x v="0"/>
    <d v="2016-05-08T00:00:00"/>
    <d v="2016-07-27T00:00:00"/>
    <m/>
    <n v="49"/>
    <n v="407"/>
    <s v="TE22MHH0CYS1"/>
    <s v="ECROU M22 TYPE HH"/>
    <m/>
    <s v="ASTM F468 grN06625 / F467 grN06625"/>
    <s v="CYS:SABEM2341_A"/>
    <n v="74"/>
    <s v="PC"/>
    <d v="2016-09-14T00:00:00"/>
    <m/>
    <m/>
    <n v="425"/>
    <m/>
    <m/>
    <m/>
    <n v="16.55"/>
    <n v="1"/>
    <m/>
    <n v="0.1"/>
    <n v="0.1"/>
    <m/>
    <s v="FCT Nathalie"/>
    <d v="2016-09-14T00:00:00"/>
    <s v=""/>
    <x v="3"/>
    <s v="27277872-10"/>
    <n v="0"/>
    <n v="18"/>
    <s v=""/>
    <n v="77"/>
    <s v=""/>
    <d v="2016-07-06T00:00:00"/>
    <d v="2016-07-27T00:00:00"/>
    <x v="0"/>
    <s v=""/>
  </r>
  <r>
    <n v="27279180"/>
    <n v="10"/>
    <x v="0"/>
    <d v="2016-05-09T00:00:00"/>
    <d v="2016-06-07T00:00:00"/>
    <m/>
    <n v="49"/>
    <n v="407"/>
    <s v="TE23UHH0BPS"/>
    <s v="ECROU 7/8&quot; TYPE HH"/>
    <m/>
    <s v="A1082 grS32760/S32550/S32750"/>
    <s v="BPS:SABEM2340_A"/>
    <n v="40"/>
    <s v="PC"/>
    <d v="2016-07-26T00:00:00"/>
    <m/>
    <m/>
    <n v="425"/>
    <m/>
    <m/>
    <m/>
    <n v="25.37"/>
    <n v="1"/>
    <m/>
    <n v="0.1"/>
    <n v="0.1"/>
    <m/>
    <s v="FCT Nathalie"/>
    <d v="2016-07-26T00:00:00"/>
    <s v=""/>
    <x v="3"/>
    <s v="27279180-10"/>
    <n v="0"/>
    <n v="10"/>
    <s v=""/>
    <n v="27"/>
    <s v=""/>
    <d v="2016-05-17T00:00:00"/>
    <d v="2016-06-07T00:00:00"/>
    <x v="4"/>
    <s v=""/>
  </r>
  <r>
    <n v="27277874"/>
    <n v="10"/>
    <x v="0"/>
    <d v="2016-05-08T00:00:00"/>
    <d v="2016-05-30T00:00:00"/>
    <m/>
    <n v="49"/>
    <n v="407"/>
    <s v="TE24MHH0CYS1"/>
    <s v="ECROU M24 TYPE HH"/>
    <m/>
    <s v="ASTM F468 grN06625 / F467 grN06625"/>
    <s v="CYS:SABEM2341_A"/>
    <n v="236"/>
    <s v="PC"/>
    <d v="2016-07-18T00:00:00"/>
    <m/>
    <m/>
    <n v="425"/>
    <m/>
    <s v="Z2"/>
    <m/>
    <n v="0.01"/>
    <n v="1"/>
    <m/>
    <n v="0.1"/>
    <n v="0.1"/>
    <m/>
    <s v="FCT Nathalie"/>
    <d v="2016-07-18T00:00:00"/>
    <s v=""/>
    <x v="3"/>
    <s v="27277874-10"/>
    <n v="0"/>
    <n v="9"/>
    <s v=""/>
    <n v="19"/>
    <s v=""/>
    <d v="2016-05-09T00:00:00"/>
    <d v="2016-05-30T00:00:00"/>
    <x v="2"/>
    <s v=""/>
  </r>
  <r>
    <n v="27277875"/>
    <n v="10"/>
    <x v="0"/>
    <d v="2016-05-08T00:00:00"/>
    <d v="2016-05-09T00:00:00"/>
    <m/>
    <n v="49"/>
    <n v="407"/>
    <s v="TE27MHH0B9ZH"/>
    <s v="ECROU M27 TYPE HH"/>
    <m/>
    <s v="ASTM A320GrL7M/L43andA194Gr7M+S3+S4SvtSABEM1842"/>
    <s v="ZH:HDG SABER1558_A"/>
    <n v="1"/>
    <s v="PC"/>
    <d v="2016-06-27T00:00:00"/>
    <d v="2016-06-02T00:00:00"/>
    <s v="Plan process according to schedule(02.06.16/19.05.16)"/>
    <n v="425"/>
    <m/>
    <m/>
    <s v="N / A"/>
    <n v="1.26"/>
    <n v="1"/>
    <m/>
    <n v="0.1"/>
    <n v="0.1"/>
    <m/>
    <s v="FCT Nathalie"/>
    <d v="2016-05-19T00:00:00"/>
    <s v="URGENT/REORDO"/>
    <x v="3"/>
    <s v="27277875-10"/>
    <n v="0"/>
    <n v="1"/>
    <s v=""/>
    <n v="-2"/>
    <s v="RETARD PASSAGE CDE"/>
    <d v="2016-03-10T00:00:00"/>
    <d v="2016-03-31T00:00:00"/>
    <x v="2"/>
    <s v=""/>
  </r>
  <r>
    <n v="27277876"/>
    <n v="10"/>
    <x v="0"/>
    <d v="2016-05-08T00:00:00"/>
    <d v="2016-06-20T00:00:00"/>
    <m/>
    <n v="49"/>
    <n v="407"/>
    <s v="TE27MHH0BGPX"/>
    <s v="ECROU M27 HH"/>
    <m/>
    <s v="ASTM A320 L7M / A194 gr 7M Svt ASTM"/>
    <s v="PX:SABER1535_A"/>
    <n v="8"/>
    <s v="PC"/>
    <d v="2016-08-08T00:00:00"/>
    <m/>
    <m/>
    <n v="425"/>
    <m/>
    <s v="Z2"/>
    <m/>
    <m/>
    <n v="1"/>
    <m/>
    <n v="0.01"/>
    <n v="0.01"/>
    <m/>
    <s v="FCT Nathalie"/>
    <d v="2016-08-08T00:00:00"/>
    <s v=""/>
    <x v="3"/>
    <s v="27277876-10"/>
    <n v="0"/>
    <n v="12"/>
    <s v=""/>
    <n v="40"/>
    <s v=""/>
    <d v="2016-05-30T00:00:00"/>
    <d v="2016-06-20T00:00:00"/>
    <x v="4"/>
    <s v=""/>
  </r>
  <r>
    <n v="27277877"/>
    <n v="10"/>
    <x v="0"/>
    <d v="2016-05-08T00:00:00"/>
    <d v="2016-06-15T00:00:00"/>
    <m/>
    <n v="49"/>
    <n v="407"/>
    <s v="TE27MHH0BPS"/>
    <s v="ECROU M27 HH"/>
    <m/>
    <s v="A1082 grS32760/S32550/S32750"/>
    <s v="BPS:SABEM2340_A"/>
    <n v="32"/>
    <s v="PC"/>
    <d v="2016-08-03T00:00:00"/>
    <m/>
    <m/>
    <n v="425"/>
    <m/>
    <s v="Z2"/>
    <m/>
    <n v="0.01"/>
    <n v="1"/>
    <m/>
    <n v="0.1"/>
    <n v="0.1"/>
    <m/>
    <s v="FCT Nathalie"/>
    <d v="2016-08-03T00:00:00"/>
    <s v=""/>
    <x v="3"/>
    <s v="27277877-10"/>
    <n v="0"/>
    <n v="12"/>
    <s v=""/>
    <n v="35"/>
    <s v=""/>
    <d v="2016-05-25T00:00:00"/>
    <d v="2016-06-15T00:00:00"/>
    <x v="4"/>
    <s v=""/>
  </r>
  <r>
    <n v="27277878"/>
    <n v="10"/>
    <x v="0"/>
    <d v="2016-05-08T00:00:00"/>
    <d v="2016-06-17T00:00:00"/>
    <m/>
    <n v="49"/>
    <n v="407"/>
    <s v="TE27MHH0CYS1"/>
    <s v="ECROU M27 TYPE HH"/>
    <m/>
    <s v="ASTM F468 grN06625 / F467 grN06625"/>
    <s v="CYS:SABEM2341_A"/>
    <n v="60"/>
    <s v="PC"/>
    <d v="2016-08-05T00:00:00"/>
    <m/>
    <m/>
    <n v="425"/>
    <m/>
    <s v="Z2"/>
    <m/>
    <n v="0.01"/>
    <n v="1"/>
    <m/>
    <n v="0.1"/>
    <n v="0.1"/>
    <m/>
    <s v="FCT Nathalie"/>
    <d v="2016-08-05T00:00:00"/>
    <s v=""/>
    <x v="3"/>
    <s v="27277878-10"/>
    <n v="0"/>
    <n v="12"/>
    <s v=""/>
    <n v="37"/>
    <s v=""/>
    <d v="2016-05-27T00:00:00"/>
    <d v="2016-06-17T00:00:00"/>
    <x v="4"/>
    <s v=""/>
  </r>
  <r>
    <n v="27230290"/>
    <n v="10"/>
    <x v="1"/>
    <d v="2016-04-17T00:00:00"/>
    <d v="2016-04-21T00:00:00"/>
    <m/>
    <n v="49"/>
    <n v="401"/>
    <s v="TE30MHH0BY"/>
    <s v="ECROU M30 HH"/>
    <m/>
    <s v="ASTM A320 L7 /A194 gr4 +S3(KV)"/>
    <s v="BY:SABEM1784_B"/>
    <n v="28"/>
    <s v="PC"/>
    <d v="2016-06-09T00:00:00"/>
    <m/>
    <s v="Start date in the past"/>
    <n v="425"/>
    <s v="X"/>
    <s v="Z2"/>
    <m/>
    <n v="0.01"/>
    <n v="1"/>
    <m/>
    <n v="0.1"/>
    <n v="0.1"/>
    <m/>
    <s v="FCT Nathalie"/>
    <d v="2016-06-09T00:00:00"/>
    <s v=""/>
    <x v="7"/>
    <s v="27230290-10"/>
    <n v="3"/>
    <n v="4"/>
    <s v=""/>
    <n v="-20"/>
    <s v="RETARD PASSAGE CDE"/>
    <d v="2016-03-31T00:00:00"/>
    <d v="2016-04-21T00:00:00"/>
    <x v="1"/>
    <s v=""/>
  </r>
  <r>
    <n v="27277880"/>
    <n v="10"/>
    <x v="0"/>
    <d v="2016-05-08T00:00:00"/>
    <d v="2016-07-29T00:00:00"/>
    <m/>
    <n v="49"/>
    <n v="407"/>
    <s v="TE33MHH0BPS1"/>
    <s v="ECROU M33 TYP.HH"/>
    <m/>
    <s v="A1082 grS32760/S32550/S32750"/>
    <s v="BPS:SABEM2340_A"/>
    <n v="16"/>
    <s v="PC"/>
    <d v="2016-09-16T00:00:00"/>
    <m/>
    <m/>
    <n v="425"/>
    <m/>
    <m/>
    <m/>
    <n v="43.14"/>
    <n v="1"/>
    <m/>
    <n v="0.1"/>
    <n v="0.1"/>
    <m/>
    <s v="FCT Nathalie"/>
    <d v="2016-09-16T00:00:00"/>
    <s v=""/>
    <x v="3"/>
    <s v="27277880-10"/>
    <n v="0"/>
    <n v="18"/>
    <s v=""/>
    <n v="79"/>
    <s v=""/>
    <d v="2016-07-08T00:00:00"/>
    <d v="2016-07-29T00:00:00"/>
    <x v="0"/>
    <s v=""/>
  </r>
  <r>
    <n v="27277406"/>
    <n v="10"/>
    <x v="0"/>
    <d v="2016-05-08T00:00:00"/>
    <d v="2016-06-15T00:00:00"/>
    <m/>
    <n v="49"/>
    <n v="407"/>
    <s v="TE36MHH0BI"/>
    <s v="ECROU M36 TYPE HH"/>
    <m/>
    <s v="ASTM A320 B8M / A 194 gr 8M CL.1"/>
    <s v="BI:ASTM_LAST EDTN"/>
    <n v="4"/>
    <s v="PC"/>
    <d v="2016-08-03T00:00:00"/>
    <m/>
    <m/>
    <n v="425"/>
    <m/>
    <m/>
    <s v="N / A"/>
    <n v="11.18"/>
    <n v="1"/>
    <m/>
    <n v="0.1"/>
    <n v="0.1"/>
    <m/>
    <s v="FCT Nathalie"/>
    <d v="2016-08-03T00:00:00"/>
    <s v=""/>
    <x v="3"/>
    <s v="27277406-10"/>
    <n v="0"/>
    <n v="12"/>
    <s v=""/>
    <n v="35"/>
    <s v=""/>
    <d v="2016-05-25T00:00:00"/>
    <d v="2016-06-15T00:00:00"/>
    <x v="4"/>
    <s v=""/>
  </r>
  <r>
    <n v="27280290"/>
    <n v="10"/>
    <x v="0"/>
    <d v="2016-05-10T00:00:00"/>
    <d v="2016-06-06T00:00:00"/>
    <m/>
    <n v="49"/>
    <n v="407"/>
    <s v="TE39MHH0B9ZH"/>
    <s v="ECROU M39 TYPE HH"/>
    <m/>
    <s v="ASTM A320GrL7M/L43andA194Gr7M+S3+S4SvtSABEM1842"/>
    <s v="ZH:HDG SABER1558_A"/>
    <n v="24"/>
    <s v="PC"/>
    <d v="2016-07-25T00:00:00"/>
    <m/>
    <m/>
    <n v="425"/>
    <m/>
    <m/>
    <s v="N / A"/>
    <n v="2.83"/>
    <n v="1"/>
    <m/>
    <n v="0.1"/>
    <n v="0.1"/>
    <m/>
    <s v="FCT Nathalie"/>
    <d v="2016-07-25T00:00:00"/>
    <s v=""/>
    <x v="3"/>
    <s v="27280290-10"/>
    <n v="0"/>
    <n v="10"/>
    <s v=""/>
    <n v="26"/>
    <s v=""/>
    <d v="2016-05-16T00:00:00"/>
    <d v="2016-06-06T00:00:00"/>
    <x v="4"/>
    <s v=""/>
  </r>
  <r>
    <n v="27277883"/>
    <n v="10"/>
    <x v="0"/>
    <d v="2016-05-08T00:00:00"/>
    <d v="2016-06-22T00:00:00"/>
    <m/>
    <n v="49"/>
    <n v="407"/>
    <s v="TE39MHH0CYS1"/>
    <s v="ECROU M39 TYPE HH"/>
    <m/>
    <s v="ASTM F468 grN06625 / F467 grN06625"/>
    <s v="CYS:SABEM2341_A"/>
    <n v="36"/>
    <s v="PC"/>
    <d v="2016-08-10T00:00:00"/>
    <m/>
    <m/>
    <n v="425"/>
    <m/>
    <s v="Z2"/>
    <m/>
    <n v="0.01"/>
    <n v="1"/>
    <m/>
    <n v="0.1"/>
    <n v="0.1"/>
    <m/>
    <s v="FCT Nathalie"/>
    <d v="2016-08-10T00:00:00"/>
    <s v=""/>
    <x v="3"/>
    <s v="27277883-10"/>
    <n v="0"/>
    <n v="13"/>
    <s v=""/>
    <n v="42"/>
    <s v=""/>
    <d v="2016-06-01T00:00:00"/>
    <d v="2016-06-22T00:00:00"/>
    <x v="0"/>
    <s v=""/>
  </r>
  <r>
    <n v="27277884"/>
    <n v="10"/>
    <x v="0"/>
    <d v="2016-05-08T00:00:00"/>
    <d v="2016-05-09T00:00:00"/>
    <m/>
    <n v="49"/>
    <n v="407"/>
    <s v="TE42MHH0B9ZH"/>
    <s v="Ecrou M42 HH - A194 GR 7M + HDG"/>
    <m/>
    <s v="STM A320GrL7M/L43andA194Gr7M+S3+S4SvtSABEM1842"/>
    <s v="ZH:HDG SABER1558_A"/>
    <n v="1"/>
    <s v="PC"/>
    <d v="2016-06-27T00:00:00"/>
    <d v="2016-04-28T00:00:00"/>
    <s v="Plan process according to schedule(28.04.16/14.04.16)"/>
    <n v="425"/>
    <m/>
    <s v="Z2"/>
    <s v="N / A"/>
    <m/>
    <n v="1"/>
    <m/>
    <n v="0.01"/>
    <n v="0.01"/>
    <m/>
    <s v="FCT Nathalie"/>
    <d v="2016-04-14T00:00:00"/>
    <s v="URGENT/REORDO"/>
    <x v="3"/>
    <s v="27277884-10"/>
    <n v="0"/>
    <n v="-4"/>
    <s v=""/>
    <n v="-2"/>
    <s v="RETARD PASSAGE CDE"/>
    <d v="2016-02-04T00:00:00"/>
    <d v="2016-02-25T00:00:00"/>
    <x v="2"/>
    <s v=""/>
  </r>
  <r>
    <n v="27277789"/>
    <n v="10"/>
    <x v="0"/>
    <d v="2016-05-08T00:00:00"/>
    <d v="2016-07-04T00:00:00"/>
    <m/>
    <n v="21"/>
    <n v="407"/>
    <s v="GP14030G06UA"/>
    <s v="GOUPILLE Ø14x30 G06"/>
    <m/>
    <s v="ASTM A182 gr F51"/>
    <s v="UA:SABEM1129_G"/>
    <n v="8"/>
    <s v="PC"/>
    <d v="2016-07-25T00:00:00"/>
    <m/>
    <m/>
    <n v="425"/>
    <m/>
    <m/>
    <m/>
    <n v="124.47"/>
    <n v="1"/>
    <m/>
    <n v="0.1"/>
    <n v="0.1"/>
    <m/>
    <s v="FCT Nathalie"/>
    <d v="2016-07-25T00:00:00"/>
    <s v=""/>
    <x v="3"/>
    <s v="27277789-10"/>
    <n v="0"/>
    <n v="10"/>
    <s v=""/>
    <n v="54"/>
    <s v=""/>
    <d v="2016-06-13T00:00:00"/>
    <d v="2016-07-04T00:00:00"/>
    <x v="0"/>
    <s v=""/>
  </r>
  <r>
    <n v="27277339"/>
    <n v="10"/>
    <x v="0"/>
    <d v="2016-05-08T00:00:00"/>
    <d v="2016-07-15T00:00:00"/>
    <n v="3"/>
    <n v="35"/>
    <n v="405"/>
    <s v="8R094B69067IB"/>
    <s v="REHAUSSE Ø94 LG.150 USINE"/>
    <m/>
    <s v="ASTM A182 grF316(L)"/>
    <s v="IB:SABEM1581_C"/>
    <n v="2"/>
    <s v="PC"/>
    <d v="2016-08-19T00:00:00"/>
    <m/>
    <m/>
    <n v="422"/>
    <m/>
    <s v="Z2"/>
    <s v="8R094B69067"/>
    <m/>
    <n v="1"/>
    <m/>
    <n v="31.6"/>
    <n v="31.6"/>
    <m/>
    <s v="FCT Carole"/>
    <d v="2016-08-19T00:00:00"/>
    <s v=""/>
    <x v="0"/>
    <s v="27277339-10"/>
    <n v="0"/>
    <n v="14"/>
    <s v="OUI"/>
    <n v="51"/>
    <s v=""/>
    <d v="2016-06-24T00:00:00"/>
    <d v="2016-07-15T00:00:00"/>
    <x v="0"/>
    <s v=""/>
  </r>
  <r>
    <n v="27277338"/>
    <n v="10"/>
    <x v="0"/>
    <d v="2016-05-08T00:00:00"/>
    <d v="2016-07-15T00:00:00"/>
    <n v="3"/>
    <n v="35"/>
    <n v="405"/>
    <s v="8R094B41066UA"/>
    <s v="MANCHON Ø94 USINE"/>
    <m/>
    <s v="ASTM A182 gr F51"/>
    <s v="UA:SABEM1129_G"/>
    <n v="2"/>
    <s v="PC"/>
    <d v="2016-08-19T00:00:00"/>
    <m/>
    <m/>
    <n v="422"/>
    <m/>
    <s v="Z2"/>
    <s v="8R094B41066"/>
    <m/>
    <n v="1"/>
    <m/>
    <n v="15.6"/>
    <n v="15.6"/>
    <m/>
    <s v="FCT Carole"/>
    <d v="2016-08-19T00:00:00"/>
    <s v=""/>
    <x v="0"/>
    <s v="27277338-10"/>
    <n v="0"/>
    <n v="14"/>
    <s v="OUI"/>
    <n v="51"/>
    <s v=""/>
    <d v="2016-06-24T00:00:00"/>
    <d v="2016-07-15T00:00:00"/>
    <x v="0"/>
    <s v=""/>
  </r>
  <r>
    <n v="27277705"/>
    <n v="10"/>
    <x v="0"/>
    <d v="2016-05-08T00:00:00"/>
    <d v="2016-05-09T00:00:00"/>
    <n v="3"/>
    <n v="35"/>
    <n v="405"/>
    <s v="8R120B69111TB"/>
    <s v="TE REHAUSSE Ø120 USINE"/>
    <m/>
    <s v="API 5L grB + CE=&lt;0.43"/>
    <s v="TB:API 5L +SR18_LA"/>
    <n v="18"/>
    <s v="PC"/>
    <d v="2016-06-13T00:00:00"/>
    <d v="2016-04-21T00:00:00"/>
    <s v="Plan process according to schedule(21.04.16/07.04.16)"/>
    <n v="423"/>
    <m/>
    <s v="Z2"/>
    <s v="8R120B69111"/>
    <m/>
    <n v="1"/>
    <m/>
    <n v="107.4"/>
    <n v="107.4"/>
    <m/>
    <s v="FCT Thomas"/>
    <d v="2016-04-07T00:00:00"/>
    <s v="URGENT/REORDO"/>
    <x v="0"/>
    <s v="27277705-10"/>
    <n v="0"/>
    <n v="-5"/>
    <s v="OUI"/>
    <n v="-16"/>
    <s v="RETARD PASSAGE CDE"/>
    <d v="2016-02-11T00:00:00"/>
    <d v="2016-03-03T00:00:00"/>
    <x v="2"/>
    <s v=""/>
  </r>
  <r>
    <n v="27277340"/>
    <n v="10"/>
    <x v="0"/>
    <d v="2016-05-08T00:00:00"/>
    <d v="2016-05-23T00:00:00"/>
    <n v="3"/>
    <n v="21"/>
    <n v="406"/>
    <s v="8R120B69111TBZH"/>
    <s v="TE REHAUSSE Ø120 REVETU HDG"/>
    <m/>
    <s v="API 5L grB + CE=&lt;0.43"/>
    <s v="ZH:HDG SABER1558_A"/>
    <n v="18"/>
    <s v="PC"/>
    <d v="2016-06-13T00:00:00"/>
    <m/>
    <m/>
    <n v="423"/>
    <m/>
    <s v="Z2"/>
    <s v="8R120B69111"/>
    <m/>
    <n v="1"/>
    <m/>
    <n v="107.4"/>
    <n v="107.4"/>
    <m/>
    <s v="FCT Thomas"/>
    <d v="2016-06-13T00:00:00"/>
    <s v=""/>
    <x v="1"/>
    <s v="27277340-10"/>
    <n v="0"/>
    <n v="4"/>
    <s v=""/>
    <n v="12"/>
    <s v=""/>
    <d v="2016-05-02T00:00:00"/>
    <d v="2016-05-23T00:00:00"/>
    <x v="2"/>
    <s v=""/>
  </r>
  <r>
    <n v="27277341"/>
    <n v="10"/>
    <x v="0"/>
    <d v="2016-05-08T00:00:00"/>
    <d v="2016-06-21T00:00:00"/>
    <n v="3"/>
    <n v="35"/>
    <n v="405"/>
    <s v="8R135B41110UA"/>
    <s v="MANCHON Ø135 USINE"/>
    <m/>
    <s v="ASTM A182 gr F51"/>
    <s v="UA:SABEM1129_G"/>
    <n v="1"/>
    <s v="PC"/>
    <d v="2016-07-26T00:00:00"/>
    <m/>
    <m/>
    <n v="422"/>
    <m/>
    <s v="Z2"/>
    <s v="8R135B41110"/>
    <m/>
    <n v="1"/>
    <m/>
    <n v="50"/>
    <n v="50"/>
    <m/>
    <s v="FCT Carole"/>
    <d v="2016-07-26T00:00:00"/>
    <s v=""/>
    <x v="0"/>
    <s v="27277341-10"/>
    <n v="0"/>
    <n v="10"/>
    <s v="OUI"/>
    <n v="27"/>
    <s v=""/>
    <d v="2016-05-31T00:00:00"/>
    <d v="2016-06-21T00:00:00"/>
    <x v="4"/>
    <s v=""/>
  </r>
  <r>
    <n v="27277337"/>
    <n v="10"/>
    <x v="0"/>
    <d v="2016-05-08T00:00:00"/>
    <d v="2016-07-07T00:00:00"/>
    <n v="3"/>
    <n v="35"/>
    <n v="405"/>
    <s v="8R085B69100IB"/>
    <s v="REHAUSSE Ø85 LG 140 USINE"/>
    <m/>
    <s v="ASTM A182 grF316(L)"/>
    <s v="IB:SABEM1581_C"/>
    <n v="6"/>
    <s v="PC"/>
    <d v="2016-08-11T00:00:00"/>
    <m/>
    <m/>
    <n v="422"/>
    <m/>
    <s v="Z2"/>
    <s v="8R085B69100"/>
    <n v="0.01"/>
    <n v="1"/>
    <m/>
    <n v="18.100000000000001"/>
    <n v="18.100000000000001"/>
    <m/>
    <s v="FCT Carole"/>
    <d v="2016-08-11T00:00:00"/>
    <s v=""/>
    <x v="0"/>
    <s v="27277337-10"/>
    <n v="0"/>
    <n v="13"/>
    <s v="OUI"/>
    <n v="43"/>
    <s v=""/>
    <d v="2016-06-16T00:00:00"/>
    <d v="2016-07-07T00:00:00"/>
    <x v="0"/>
    <s v=""/>
  </r>
  <r>
    <n v="27277336"/>
    <n v="10"/>
    <x v="0"/>
    <d v="2016-05-08T00:00:00"/>
    <d v="2016-06-08T00:00:00"/>
    <n v="3"/>
    <n v="35"/>
    <n v="405"/>
    <s v="8R085B41102UA"/>
    <s v="MANCHON Ø85 LG 230 USINE"/>
    <m/>
    <s v="ASTM A182 gr F51"/>
    <s v="UA:SABEM1129_G"/>
    <n v="6"/>
    <s v="PC"/>
    <d v="2016-07-13T00:00:00"/>
    <m/>
    <m/>
    <n v="422"/>
    <m/>
    <s v="Z2"/>
    <s v="8R085B41102"/>
    <n v="0.01"/>
    <n v="1"/>
    <m/>
    <n v="12.5"/>
    <n v="12.5"/>
    <m/>
    <s v="FCT Carole"/>
    <d v="2016-07-13T00:00:00"/>
    <s v=""/>
    <x v="0"/>
    <s v="27277336-10"/>
    <n v="0"/>
    <n v="9"/>
    <s v="OUI"/>
    <n v="14"/>
    <s v=""/>
    <d v="2016-05-18T00:00:00"/>
    <d v="2016-06-08T00:00:00"/>
    <x v="4"/>
    <s v=""/>
  </r>
  <r>
    <n v="27277335"/>
    <n v="10"/>
    <x v="0"/>
    <d v="2016-05-08T00:00:00"/>
    <d v="2016-05-09T00:00:00"/>
    <n v="3"/>
    <n v="35"/>
    <n v="405"/>
    <s v="8R074B69119IB"/>
    <s v="REHAUSSE Ø74 LG.120 USINE"/>
    <m/>
    <s v="ASTM A182 grF316(L)"/>
    <s v="IB:SABEM1581_C"/>
    <n v="2"/>
    <s v="PC"/>
    <d v="2016-06-13T00:00:00"/>
    <m/>
    <s v="Start date in the past"/>
    <n v="422"/>
    <m/>
    <s v="Z2"/>
    <s v="8R074B69119"/>
    <m/>
    <n v="1"/>
    <m/>
    <n v="25.6"/>
    <n v="25.6"/>
    <m/>
    <s v="FCT Carole"/>
    <d v="2016-06-13T00:00:00"/>
    <s v=""/>
    <x v="0"/>
    <s v="27277335-10"/>
    <n v="0"/>
    <n v="4"/>
    <s v="OUI"/>
    <n v="-16"/>
    <s v="RETARD PASSAGE CDE"/>
    <d v="2016-04-18T00:00:00"/>
    <d v="2016-05-09T00:00:00"/>
    <x v="2"/>
    <s v=""/>
  </r>
  <r>
    <n v="27277334"/>
    <n v="10"/>
    <x v="0"/>
    <d v="2016-05-08T00:00:00"/>
    <d v="2016-06-02T00:00:00"/>
    <n v="3"/>
    <n v="35"/>
    <n v="405"/>
    <s v="8R074B69118IB"/>
    <s v="REHAUSSE Ø74 LG.120 USINE"/>
    <m/>
    <s v="ASTM A182 grF316(L)"/>
    <s v="IB:SABEM1581_C"/>
    <n v="2"/>
    <s v="PC"/>
    <d v="2016-07-07T00:00:00"/>
    <m/>
    <m/>
    <n v="422"/>
    <m/>
    <s v="Z2"/>
    <s v="8R074B69118"/>
    <m/>
    <n v="1"/>
    <m/>
    <n v="25.4"/>
    <n v="25.4"/>
    <m/>
    <s v="FCT Carole"/>
    <d v="2016-07-07T00:00:00"/>
    <s v=""/>
    <x v="0"/>
    <s v="27277334-10"/>
    <n v="0"/>
    <n v="8"/>
    <s v="OUI"/>
    <n v="8"/>
    <s v=""/>
    <d v="2016-05-12T00:00:00"/>
    <d v="2016-06-02T00:00:00"/>
    <x v="4"/>
    <s v=""/>
  </r>
  <r>
    <n v="27277333"/>
    <n v="10"/>
    <x v="0"/>
    <d v="2016-05-08T00:00:00"/>
    <d v="2016-05-09T00:00:00"/>
    <n v="3"/>
    <n v="35"/>
    <n v="405"/>
    <s v="8R074B41121UA"/>
    <s v="MANCHON Ø74 USINE"/>
    <m/>
    <s v="ASTM A182 gr F51"/>
    <s v="UA:SABEM1129_G"/>
    <n v="4"/>
    <s v="PC"/>
    <d v="2016-06-13T00:00:00"/>
    <m/>
    <s v="Start date in the past"/>
    <n v="422"/>
    <m/>
    <s v="Z2"/>
    <s v="8R074B41121"/>
    <m/>
    <n v="1"/>
    <m/>
    <n v="19.09"/>
    <n v="19.09"/>
    <m/>
    <s v="FCT Carole"/>
    <d v="2016-06-13T00:00:00"/>
    <s v=""/>
    <x v="0"/>
    <s v="27277333-10"/>
    <n v="0"/>
    <n v="4"/>
    <s v="OUI"/>
    <n v="-16"/>
    <s v="RETARD PASSAGE CDE"/>
    <d v="2016-04-18T00:00:00"/>
    <d v="2016-05-09T00:00:00"/>
    <x v="2"/>
    <s v=""/>
  </r>
  <r>
    <n v="27277342"/>
    <n v="10"/>
    <x v="0"/>
    <d v="2016-05-08T00:00:00"/>
    <d v="2016-06-21T00:00:00"/>
    <n v="3"/>
    <n v="35"/>
    <n v="405"/>
    <s v="8R135B69110IB"/>
    <s v="REHAUSSE F40-&gt;F35 LG230 USINE"/>
    <m/>
    <s v="ASTM A182 grF316(L)"/>
    <s v="IB:SABEM1581_C"/>
    <n v="1"/>
    <s v="PC"/>
    <d v="2016-07-26T00:00:00"/>
    <m/>
    <m/>
    <n v="422"/>
    <m/>
    <s v="Z2"/>
    <s v="8R135B69110"/>
    <m/>
    <n v="1"/>
    <m/>
    <n v="93.2"/>
    <n v="93.2"/>
    <m/>
    <s v="FCT Carole"/>
    <d v="2016-07-26T00:00:00"/>
    <s v=""/>
    <x v="0"/>
    <s v="27277342-10"/>
    <n v="0"/>
    <n v="10"/>
    <s v="OUI"/>
    <n v="27"/>
    <s v=""/>
    <d v="2016-05-31T00:00:00"/>
    <d v="2016-06-21T00:00:00"/>
    <x v="4"/>
    <s v=""/>
  </r>
  <r>
    <n v="27279361"/>
    <n v="10"/>
    <x v="0"/>
    <d v="2016-05-09T00:00:00"/>
    <d v="2016-05-30T00:00:00"/>
    <n v="3"/>
    <n v="30"/>
    <n v="405"/>
    <s v="8R160B41100UA"/>
    <s v="MANCHON Ø160 USINE"/>
    <m/>
    <s v="ASTM A182 gr F51"/>
    <s v="UA:SABEM1129_G"/>
    <n v="1"/>
    <s v="PC"/>
    <d v="2016-06-29T00:00:00"/>
    <m/>
    <m/>
    <n v="422"/>
    <m/>
    <s v="Z2"/>
    <s v="8R160B41100"/>
    <m/>
    <n v="1"/>
    <m/>
    <n v="34"/>
    <n v="34"/>
    <m/>
    <s v="FCT Carole"/>
    <d v="2016-06-29T00:00:00"/>
    <s v=""/>
    <x v="0"/>
    <s v="27279361-10"/>
    <n v="0"/>
    <n v="7"/>
    <s v="OUI"/>
    <n v="5"/>
    <s v=""/>
    <d v="2016-05-09T00:00:00"/>
    <d v="2016-05-30T00:00:00"/>
    <x v="2"/>
    <s v=""/>
  </r>
  <r>
    <n v="27279362"/>
    <n v="10"/>
    <x v="0"/>
    <d v="2016-05-09T00:00:00"/>
    <d v="2016-05-25T00:00:00"/>
    <n v="3"/>
    <n v="35"/>
    <n v="405"/>
    <s v="8R160B69100IB"/>
    <s v="REHAUSSE Ø160 USINE"/>
    <m/>
    <s v="ASTM A182 grF316(L)"/>
    <s v="IB:SABEM1581_C"/>
    <n v="1"/>
    <s v="PC"/>
    <d v="2016-06-29T00:00:00"/>
    <m/>
    <m/>
    <n v="422"/>
    <m/>
    <s v="Z2"/>
    <s v="8R160B69100"/>
    <m/>
    <n v="1"/>
    <m/>
    <n v="20"/>
    <n v="20"/>
    <m/>
    <s v="FCT Carole"/>
    <d v="2016-06-29T00:00:00"/>
    <s v=""/>
    <x v="0"/>
    <s v="27279362-10"/>
    <n v="0"/>
    <n v="7"/>
    <s v="OUI"/>
    <n v="0"/>
    <s v="RETARD PASSAGE CDE"/>
    <d v="2016-05-04T00:00:00"/>
    <d v="2016-05-25T00:00:00"/>
    <x v="2"/>
    <s v=""/>
  </r>
  <r>
    <n v="27278001"/>
    <n v="10"/>
    <x v="1"/>
    <d v="2016-05-08T00:00:00"/>
    <d v="2016-05-09T00:00:00"/>
    <m/>
    <n v="35"/>
    <n v="469"/>
    <s v="8R175B210081E"/>
    <s v="DISQUE DE MONTAGE"/>
    <m/>
    <s v="EN 10028-2 Gr P295GH"/>
    <s v="1E:EN 10028-2_LAST"/>
    <n v="6"/>
    <s v="PC"/>
    <d v="2016-06-13T00:00:00"/>
    <d v="2016-04-13T00:00:00"/>
    <s v="Reschedule in(13.04.16/30.03.16)"/>
    <n v="425"/>
    <m/>
    <s v="Z2"/>
    <s v="8R175B21008"/>
    <m/>
    <n v="1"/>
    <m/>
    <n v="38"/>
    <n v="38"/>
    <m/>
    <s v="FCT Nathalie"/>
    <d v="2016-03-30T00:00:00"/>
    <s v="URGENT/REORDO"/>
    <x v="1"/>
    <s v="27278001-10"/>
    <n v="0"/>
    <n v="-6"/>
    <s v=""/>
    <n v="-2"/>
    <s v="RETARD PASSAGE CDE"/>
    <d v="2016-02-03T00:00:00"/>
    <d v="2016-02-24T00:00:00"/>
    <x v="1"/>
    <s v=""/>
  </r>
  <r>
    <n v="27277706"/>
    <n v="10"/>
    <x v="0"/>
    <d v="2016-05-08T00:00:00"/>
    <d v="2016-05-09T00:00:00"/>
    <n v="3"/>
    <n v="35"/>
    <n v="407"/>
    <s v="8R175B37009UA"/>
    <s v="POIGNEE 16&quot; - 20&quot; TEV PN345"/>
    <m/>
    <s v="ASTM A182 gr F51"/>
    <s v="UA:SABEM1129_G"/>
    <n v="1"/>
    <s v="PC"/>
    <d v="2016-06-13T00:00:00"/>
    <d v="2016-04-28T00:00:00"/>
    <s v="Plan process according to schedule(28.04.16/14.04.16)"/>
    <n v="421"/>
    <m/>
    <s v="Z2"/>
    <s v="8R175B37009"/>
    <m/>
    <n v="1"/>
    <m/>
    <n v="3.6"/>
    <n v="3.6"/>
    <m/>
    <s v="FCT Dorothée"/>
    <d v="2016-04-14T00:00:00"/>
    <s v="URGENT/REORDO"/>
    <x v="3"/>
    <s v="27277706-10"/>
    <n v="0"/>
    <n v="-4"/>
    <s v=""/>
    <n v="-2"/>
    <s v="RETARD PASSAGE CDE"/>
    <d v="2016-02-18T00:00:00"/>
    <d v="2016-03-10T00:00:00"/>
    <x v="2"/>
    <s v=""/>
  </r>
  <r>
    <n v="27277343"/>
    <n v="10"/>
    <x v="0"/>
    <d v="2016-05-08T00:00:00"/>
    <d v="2016-05-09T00:00:00"/>
    <n v="3"/>
    <n v="35"/>
    <n v="405"/>
    <s v="8R175B41106UA"/>
    <s v="MANCHON Ø175/Ø175 USINE"/>
    <m/>
    <s v="ASTM A182 gr F51"/>
    <s v="UA:SABEM1129_G"/>
    <n v="1"/>
    <s v="PC"/>
    <d v="2016-06-13T00:00:00"/>
    <d v="2016-06-02T00:00:00"/>
    <s v="Plan process according to schedule(02.06.16/19.05.16)"/>
    <n v="422"/>
    <m/>
    <s v="Z2"/>
    <s v="8R175B41106"/>
    <m/>
    <n v="1"/>
    <m/>
    <n v="114"/>
    <n v="114"/>
    <m/>
    <s v="FCT Carole"/>
    <d v="2016-05-19T00:00:00"/>
    <s v="URGENT/REORDO"/>
    <x v="0"/>
    <s v="27277343-10"/>
    <n v="0"/>
    <n v="1"/>
    <s v="OUI"/>
    <n v="-16"/>
    <s v="RETARD PASSAGE CDE"/>
    <d v="2016-03-24T00:00:00"/>
    <d v="2016-04-14T00:00:00"/>
    <x v="2"/>
    <s v=""/>
  </r>
  <r>
    <n v="27277344"/>
    <n v="10"/>
    <x v="0"/>
    <d v="2016-05-08T00:00:00"/>
    <d v="2016-05-09T00:00:00"/>
    <n v="3"/>
    <n v="35"/>
    <n v="405"/>
    <s v="8R175B69106IB"/>
    <s v="REHAUSSE F48/F48 LG300 USINE"/>
    <m/>
    <s v="ASTM A182 grF316(L)"/>
    <s v="IB:SABEM1581_C"/>
    <n v="1"/>
    <s v="PC"/>
    <d v="2016-06-13T00:00:00"/>
    <d v="2016-06-02T00:00:00"/>
    <s v="Plan process according to schedule(02.06.16/19.05.16)"/>
    <n v="422"/>
    <m/>
    <s v="Z2"/>
    <s v="8R175B69106"/>
    <m/>
    <n v="1"/>
    <m/>
    <n v="163"/>
    <n v="163"/>
    <m/>
    <s v="FCT Carole"/>
    <d v="2016-05-19T00:00:00"/>
    <s v="URGENT/REORDO"/>
    <x v="0"/>
    <s v="27277344-10"/>
    <n v="0"/>
    <n v="1"/>
    <s v="OUI"/>
    <n v="-16"/>
    <s v="RETARD PASSAGE CDE"/>
    <d v="2016-03-24T00:00:00"/>
    <d v="2016-04-14T00:00:00"/>
    <x v="2"/>
    <s v=""/>
  </r>
  <r>
    <n v="27277707"/>
    <n v="10"/>
    <x v="0"/>
    <d v="2016-05-08T00:00:00"/>
    <d v="2016-05-09T00:00:00"/>
    <m/>
    <n v="35"/>
    <n v="407"/>
    <s v="8R200B13001PB"/>
    <s v="PROTECTION EMBOITEMENT CORPS / FLASQUE"/>
    <m/>
    <s v="PTFE VIERGE"/>
    <s v="PB:"/>
    <n v="1"/>
    <s v="PC"/>
    <d v="2016-06-13T00:00:00"/>
    <d v="2016-04-28T00:00:00"/>
    <s v="Plan process according to schedule(28.04.16/14.04.16)"/>
    <n v="425"/>
    <m/>
    <s v="Z2"/>
    <s v="8R200B13001"/>
    <m/>
    <n v="1"/>
    <m/>
    <n v="0.1"/>
    <n v="0.1"/>
    <m/>
    <s v="FCT Nathalie"/>
    <d v="2016-04-14T00:00:00"/>
    <s v="URGENT/REORDO"/>
    <x v="3"/>
    <s v="27277707-10"/>
    <n v="0"/>
    <n v="-4"/>
    <s v=""/>
    <n v="-2"/>
    <s v="RETARD PASSAGE CDE"/>
    <d v="2016-02-18T00:00:00"/>
    <d v="2016-03-10T00:00:00"/>
    <x v="2"/>
    <s v=""/>
  </r>
  <r>
    <n v="27278002"/>
    <n v="10"/>
    <x v="0"/>
    <d v="2016-05-08T00:00:00"/>
    <d v="2016-05-09T00:00:00"/>
    <n v="3"/>
    <n v="35"/>
    <n v="405"/>
    <s v="8R200B21001AA"/>
    <s v="DISQUE DEMONTAGE DE SIEGE TEV 24&quot;1500"/>
    <m/>
    <s v="Acier au Carbone / Carbon Steel"/>
    <s v="AA:STD C.S_NO REQT"/>
    <n v="2"/>
    <s v="PC"/>
    <d v="2016-06-13T00:00:00"/>
    <d v="2016-04-13T00:00:00"/>
    <s v="Plan process according to schedule(13.04.16/30.03.16)"/>
    <n v="421"/>
    <m/>
    <s v="Z2"/>
    <s v="8R200B21001"/>
    <m/>
    <n v="1"/>
    <m/>
    <n v="30.5"/>
    <n v="30.5"/>
    <m/>
    <s v="FCT Dorothée"/>
    <d v="2016-03-30T00:00:00"/>
    <s v="URGENT/REORDO"/>
    <x v="0"/>
    <s v="27278002-10"/>
    <n v="0"/>
    <n v="-6"/>
    <s v="OUI"/>
    <n v="-16"/>
    <s v="RETARD PASSAGE CDE"/>
    <d v="2016-02-03T00:00:00"/>
    <d v="2016-02-24T00:00:00"/>
    <x v="2"/>
    <s v=""/>
  </r>
  <r>
    <n v="27278003"/>
    <n v="10"/>
    <x v="1"/>
    <d v="2016-05-08T00:00:00"/>
    <d v="2016-05-09T00:00:00"/>
    <m/>
    <n v="35"/>
    <n v="469"/>
    <s v="8R200B22002AA"/>
    <s v="DISQUE DE VERROUILLAGE E26.2"/>
    <m/>
    <s v="ACIER AU CARBONE/ CARBON STEEL"/>
    <s v="AA:ACIER"/>
    <n v="1"/>
    <s v="PC"/>
    <d v="2016-06-13T00:00:00"/>
    <d v="2016-04-13T00:00:00"/>
    <s v="Reschedule in(13.04.16/30.03.16)"/>
    <n v="425"/>
    <m/>
    <s v="Z2"/>
    <s v="8R200B22002"/>
    <m/>
    <n v="1"/>
    <m/>
    <n v="46"/>
    <n v="46"/>
    <m/>
    <s v="FCT Nathalie"/>
    <d v="2016-03-30T00:00:00"/>
    <s v="URGENT/REORDO"/>
    <x v="1"/>
    <s v="27278003-10"/>
    <n v="0"/>
    <n v="-6"/>
    <s v=""/>
    <n v="-2"/>
    <s v="RETARD PASSAGE CDE"/>
    <d v="2016-02-03T00:00:00"/>
    <d v="2016-02-24T00:00:00"/>
    <x v="1"/>
    <s v=""/>
  </r>
  <r>
    <n v="27254868"/>
    <n v="10"/>
    <x v="0"/>
    <d v="2016-04-27T00:00:00"/>
    <d v="2016-05-13T00:00:00"/>
    <n v="3"/>
    <n v="35"/>
    <n v="405"/>
    <s v="8R042B41106UA"/>
    <s v="MANCHON Ø42 LG120 USINE"/>
    <m/>
    <s v="ASTM A182 gr F51"/>
    <s v="UA:SABEM1129_G"/>
    <n v="1"/>
    <s v="PC"/>
    <d v="2016-06-20T00:00:00"/>
    <m/>
    <m/>
    <n v="422"/>
    <s v="X"/>
    <s v="Z2"/>
    <s v="8R042B41106"/>
    <n v="0.01"/>
    <n v="1"/>
    <m/>
    <n v="3.6"/>
    <n v="3.6"/>
    <m/>
    <s v="FCT Carole"/>
    <d v="2016-06-20T00:00:00"/>
    <s v=""/>
    <x v="0"/>
    <s v="27254868-10"/>
    <n v="2"/>
    <n v="5"/>
    <s v="OUI"/>
    <n v="-12"/>
    <s v="RETARD PASSAGE CDE"/>
    <d v="2016-04-25T00:00:00"/>
    <d v="2016-05-16T00:00:00"/>
    <x v="2"/>
    <s v=""/>
  </r>
  <r>
    <n v="27277319"/>
    <n v="10"/>
    <x v="0"/>
    <d v="2016-05-08T00:00:00"/>
    <d v="2016-05-13T00:00:00"/>
    <n v="3"/>
    <n v="35"/>
    <n v="405"/>
    <s v="8R042B69105IB"/>
    <s v="REHAUSSE Ø42 LG120 USINE"/>
    <m/>
    <s v="ASTM A182 grF316(L)"/>
    <s v="IB:SABEM1581_C"/>
    <n v="1"/>
    <s v="PC"/>
    <d v="2016-06-20T00:00:00"/>
    <m/>
    <m/>
    <n v="422"/>
    <m/>
    <s v="Z2"/>
    <s v="8R042B69105"/>
    <m/>
    <n v="1"/>
    <m/>
    <n v="6.5"/>
    <n v="6.5"/>
    <m/>
    <s v="FCT Carole"/>
    <d v="2016-06-20T00:00:00"/>
    <s v=""/>
    <x v="0"/>
    <s v="27277319-10"/>
    <n v="0"/>
    <n v="5"/>
    <s v="OUI"/>
    <n v="-12"/>
    <s v="RETARD PASSAGE CDE"/>
    <d v="2016-04-25T00:00:00"/>
    <d v="2016-05-16T00:00:00"/>
    <x v="2"/>
    <s v=""/>
  </r>
  <r>
    <n v="27277320"/>
    <n v="10"/>
    <x v="0"/>
    <d v="2016-05-08T00:00:00"/>
    <d v="2016-05-17T00:00:00"/>
    <n v="3"/>
    <n v="21"/>
    <n v="406"/>
    <s v="8R048B69104L3ZH"/>
    <s v="REHAUSSE Ø48 USINE + GALVA HDG"/>
    <m/>
    <s v="ASTM A350 grLF2 Svt SABEM 2069"/>
    <s v="ZH:HDG SABER1558_A"/>
    <n v="30"/>
    <s v="PC"/>
    <d v="2016-06-07T00:00:00"/>
    <m/>
    <m/>
    <n v="423"/>
    <m/>
    <s v="Z2"/>
    <s v="8R048B69104"/>
    <m/>
    <n v="1"/>
    <m/>
    <n v="18.3"/>
    <n v="18.3"/>
    <m/>
    <s v="FCT Thomas"/>
    <d v="2016-06-07T00:00:00"/>
    <s v=""/>
    <x v="1"/>
    <s v="27277320-10"/>
    <n v="0"/>
    <n v="3"/>
    <s v=""/>
    <n v="6"/>
    <s v=""/>
    <d v="2016-04-26T00:00:00"/>
    <d v="2016-05-17T00:00:00"/>
    <x v="2"/>
    <s v=""/>
  </r>
  <r>
    <n v="27279312"/>
    <n v="10"/>
    <x v="0"/>
    <d v="2016-05-09T00:00:00"/>
    <d v="2016-07-22T00:00:00"/>
    <n v="3"/>
    <n v="35"/>
    <n v="405"/>
    <s v="8R049B41110UA"/>
    <s v="DB MANCHON 10&quot; 150 USINE"/>
    <m/>
    <s v="ASTM A182 gr F51"/>
    <s v="UA:SABEM1129_G"/>
    <n v="2"/>
    <s v="PC"/>
    <d v="2016-08-26T00:00:00"/>
    <m/>
    <m/>
    <n v="422"/>
    <m/>
    <s v="Z2"/>
    <s v="8R049B41110"/>
    <m/>
    <n v="1"/>
    <m/>
    <n v="9.4"/>
    <n v="9.4"/>
    <m/>
    <s v="FCT Carole"/>
    <d v="2016-08-26T00:00:00"/>
    <s v=""/>
    <x v="0"/>
    <s v="27279312-10"/>
    <n v="0"/>
    <n v="15"/>
    <s v="OUI"/>
    <n v="58"/>
    <s v=""/>
    <d v="2016-07-01T00:00:00"/>
    <d v="2016-07-22T00:00:00"/>
    <x v="0"/>
    <s v=""/>
  </r>
  <r>
    <n v="27279313"/>
    <n v="10"/>
    <x v="0"/>
    <d v="2016-05-09T00:00:00"/>
    <d v="2016-07-22T00:00:00"/>
    <n v="3"/>
    <n v="35"/>
    <n v="405"/>
    <s v="8R049B69111IB"/>
    <s v="DB REHAUSSE 10&quot; 150 USINE"/>
    <m/>
    <s v="ASTM A182 grF316(L)"/>
    <s v="IB:SABEM1581_C"/>
    <n v="2"/>
    <s v="PC"/>
    <d v="2016-08-26T00:00:00"/>
    <m/>
    <m/>
    <n v="422"/>
    <m/>
    <s v="Z2"/>
    <s v="8R049B69111"/>
    <m/>
    <n v="1"/>
    <m/>
    <n v="14"/>
    <n v="14"/>
    <m/>
    <s v="FCT Carole"/>
    <d v="2016-08-26T00:00:00"/>
    <s v=""/>
    <x v="0"/>
    <s v="27279313-10"/>
    <n v="0"/>
    <n v="15"/>
    <s v="OUI"/>
    <n v="58"/>
    <s v=""/>
    <d v="2016-07-01T00:00:00"/>
    <d v="2016-07-22T00:00:00"/>
    <x v="0"/>
    <s v=""/>
  </r>
  <r>
    <n v="27277702"/>
    <n v="10"/>
    <x v="1"/>
    <d v="2016-05-08T00:00:00"/>
    <d v="2016-05-09T00:00:00"/>
    <m/>
    <n v="35"/>
    <n v="469"/>
    <s v="8R050B22004IK"/>
    <s v="RONDELLE MAINTIEN SPHERE"/>
    <m/>
    <s v="ASTM A240 gr S31600/S31603"/>
    <s v="IK:ASTM_LAST EDTN"/>
    <n v="1"/>
    <s v="PC"/>
    <d v="2016-06-13T00:00:00"/>
    <d v="2016-04-28T00:00:00"/>
    <s v="Reschedule in(28.04.16/14.04.16)"/>
    <n v="421"/>
    <m/>
    <s v="Z2"/>
    <s v="8R050B22004"/>
    <m/>
    <n v="1"/>
    <m/>
    <n v="13.5"/>
    <n v="13.5"/>
    <m/>
    <s v="FCT Dorothée"/>
    <d v="2016-04-14T00:00:00"/>
    <s v="URGENT/REORDO"/>
    <x v="1"/>
    <s v="27277702-10"/>
    <n v="0"/>
    <n v="-4"/>
    <s v=""/>
    <n v="-2"/>
    <s v="RETARD PASSAGE CDE"/>
    <d v="2016-02-18T00:00:00"/>
    <d v="2016-03-10T00:00:00"/>
    <x v="1"/>
    <s v=""/>
  </r>
  <r>
    <n v="27277703"/>
    <n v="10"/>
    <x v="1"/>
    <d v="2016-05-08T00:00:00"/>
    <d v="2016-05-09T00:00:00"/>
    <m/>
    <n v="35"/>
    <n v="469"/>
    <s v="8R050B22005IK"/>
    <s v="RONDELLE MAINTIEN AXE"/>
    <m/>
    <s v="ASTM A240 gr S31600/S31603"/>
    <s v="IK:ASTM_LAST EDTN"/>
    <n v="1"/>
    <s v="PC"/>
    <d v="2016-06-13T00:00:00"/>
    <d v="2016-04-28T00:00:00"/>
    <s v="Reschedule in(28.04.16/14.04.16)"/>
    <n v="425"/>
    <m/>
    <s v="Z2"/>
    <s v="8R050B22005"/>
    <m/>
    <n v="1"/>
    <m/>
    <n v="0.3"/>
    <n v="0.3"/>
    <m/>
    <s v="FCT Nathalie"/>
    <d v="2016-04-14T00:00:00"/>
    <s v="URGENT/REORDO"/>
    <x v="1"/>
    <s v="27277703-10"/>
    <n v="0"/>
    <n v="-4"/>
    <s v=""/>
    <n v="-2"/>
    <s v="RETARD PASSAGE CDE"/>
    <d v="2016-02-18T00:00:00"/>
    <d v="2016-03-10T00:00:00"/>
    <x v="1"/>
    <s v=""/>
  </r>
  <r>
    <n v="27277323"/>
    <n v="10"/>
    <x v="0"/>
    <d v="2016-05-08T00:00:00"/>
    <d v="2016-05-17T00:00:00"/>
    <n v="3"/>
    <n v="21"/>
    <n v="406"/>
    <s v="8R052B69101L3ZH"/>
    <s v="REHAUSSE Ø52 USINE + GALVA HDG"/>
    <m/>
    <s v="ASTM A350 grLF2 Svt SABEM 2069"/>
    <s v="ZH:HDG SABER1558_A"/>
    <n v="12"/>
    <s v="PC"/>
    <d v="2016-06-07T00:00:00"/>
    <m/>
    <m/>
    <n v="423"/>
    <m/>
    <s v="Z2"/>
    <s v="8R052B69101"/>
    <m/>
    <n v="1"/>
    <m/>
    <n v="18.3"/>
    <n v="18.3"/>
    <m/>
    <s v="FCT Thomas"/>
    <d v="2016-06-07T00:00:00"/>
    <s v=""/>
    <x v="1"/>
    <s v="27277323-10"/>
    <n v="0"/>
    <n v="3"/>
    <s v=""/>
    <n v="6"/>
    <s v=""/>
    <d v="2016-04-26T00:00:00"/>
    <d v="2016-05-17T00:00:00"/>
    <x v="2"/>
    <s v=""/>
  </r>
  <r>
    <n v="27277324"/>
    <n v="10"/>
    <x v="0"/>
    <d v="2016-05-08T00:00:00"/>
    <d v="2016-06-16T00:00:00"/>
    <n v="3"/>
    <n v="35"/>
    <n v="405"/>
    <s v="8R055B41108UK"/>
    <s v="MANCHON SUP. Ø55 USINE"/>
    <m/>
    <s v="ASTM A182 gr F51"/>
    <s v="UK:SABEM2253_C"/>
    <n v="2"/>
    <s v="PC"/>
    <d v="2016-07-21T00:00:00"/>
    <m/>
    <m/>
    <n v="422"/>
    <m/>
    <s v="Z2"/>
    <s v="8R055B41108"/>
    <m/>
    <n v="1"/>
    <m/>
    <n v="5.7"/>
    <n v="5.7"/>
    <m/>
    <s v="FCT Carole"/>
    <d v="2016-07-21T00:00:00"/>
    <s v=""/>
    <x v="0"/>
    <s v="27277324-10"/>
    <n v="0"/>
    <n v="10"/>
    <s v="OUI"/>
    <n v="22"/>
    <s v=""/>
    <d v="2016-05-26T00:00:00"/>
    <d v="2016-06-16T00:00:00"/>
    <x v="4"/>
    <s v=""/>
  </r>
  <r>
    <n v="27255268"/>
    <n v="10"/>
    <x v="0"/>
    <d v="2016-04-27T00:00:00"/>
    <d v="2016-04-27T00:00:00"/>
    <n v="3"/>
    <n v="35"/>
    <n v="405"/>
    <s v="8R055B69107IB"/>
    <s v="REHAUSSE Ø55 USINE"/>
    <m/>
    <s v="ASTM A182 grF316(L)"/>
    <s v="IB:SABEM1581_C"/>
    <n v="8"/>
    <s v="PC"/>
    <d v="2016-06-01T00:00:00"/>
    <d v="2016-06-10T00:00:00"/>
    <s v="Reschedule in(10.06.16/27.05.16)"/>
    <n v="422"/>
    <s v="X"/>
    <s v="Z2"/>
    <s v="8R055B69107"/>
    <n v="0.01"/>
    <n v="1"/>
    <m/>
    <n v="10.7"/>
    <n v="10.7"/>
    <m/>
    <s v="FCT Carole"/>
    <d v="2016-06-01T00:00:00"/>
    <s v=""/>
    <x v="0"/>
    <s v="27255268-10"/>
    <n v="2"/>
    <n v="3"/>
    <s v="OUI"/>
    <n v="-28"/>
    <s v="RETARD PASSAGE CDE"/>
    <d v="2016-04-06T00:00:00"/>
    <d v="2016-04-27T00:00:00"/>
    <x v="2"/>
    <s v=""/>
  </r>
  <r>
    <n v="27277325"/>
    <n v="10"/>
    <x v="0"/>
    <d v="2016-05-08T00:00:00"/>
    <d v="2016-05-18T00:00:00"/>
    <n v="3"/>
    <n v="35"/>
    <n v="405"/>
    <s v="8R056B70012IB"/>
    <s v="PLAQUE DE LIAISON 38&quot; 1500 USINE"/>
    <m/>
    <s v="ASTM A182 grF316(L)"/>
    <s v="IB:SABEM1581_C"/>
    <n v="8"/>
    <s v="PC"/>
    <d v="2016-06-22T00:00:00"/>
    <m/>
    <m/>
    <n v="422"/>
    <m/>
    <s v="Z2"/>
    <s v="8R056B70012"/>
    <m/>
    <n v="1"/>
    <m/>
    <n v="4.3"/>
    <n v="4.3"/>
    <m/>
    <s v="FCT Carole"/>
    <d v="2016-06-22T00:00:00"/>
    <s v=""/>
    <x v="0"/>
    <s v="27277325-10"/>
    <n v="0"/>
    <n v="6"/>
    <s v="OUI"/>
    <n v="-7"/>
    <s v="RETARD PASSAGE CDE"/>
    <d v="2016-04-27T00:00:00"/>
    <d v="2016-05-18T00:00:00"/>
    <x v="2"/>
    <s v=""/>
  </r>
  <r>
    <n v="27277326"/>
    <n v="10"/>
    <x v="0"/>
    <d v="2016-05-08T00:00:00"/>
    <d v="2016-06-17T00:00:00"/>
    <n v="3"/>
    <n v="35"/>
    <n v="405"/>
    <s v="8R059B41103UA"/>
    <s v="MANCHON Ø59 lg.120 USINE"/>
    <m/>
    <s v="ASTM A182 gr F51"/>
    <s v="UA:SABEM1129_G"/>
    <n v="4"/>
    <s v="PC"/>
    <d v="2016-07-22T00:00:00"/>
    <m/>
    <m/>
    <n v="422"/>
    <m/>
    <s v="Z2"/>
    <s v="8R059B41103"/>
    <m/>
    <n v="1"/>
    <m/>
    <n v="6"/>
    <n v="6"/>
    <m/>
    <s v="FCT Carole"/>
    <d v="2016-07-22T00:00:00"/>
    <s v=""/>
    <x v="0"/>
    <s v="27277326-10"/>
    <n v="0"/>
    <n v="10"/>
    <s v="OUI"/>
    <n v="23"/>
    <s v=""/>
    <d v="2016-05-27T00:00:00"/>
    <d v="2016-06-17T00:00:00"/>
    <x v="4"/>
    <s v=""/>
  </r>
  <r>
    <n v="27277327"/>
    <n v="10"/>
    <x v="0"/>
    <d v="2016-05-08T00:00:00"/>
    <d v="2016-05-11T00:00:00"/>
    <n v="3"/>
    <n v="35"/>
    <n v="405"/>
    <s v="8R059B69103IB"/>
    <s v="DB REHAUSSE Ø59 LG.120mm USINE"/>
    <m/>
    <s v="ASTM A182 grF316(L)"/>
    <s v="IB:SABEM1581_C"/>
    <n v="5"/>
    <s v="PC"/>
    <d v="2016-06-15T00:00:00"/>
    <m/>
    <m/>
    <n v="422"/>
    <m/>
    <s v="Z2"/>
    <s v="8R059B69103"/>
    <m/>
    <n v="1"/>
    <m/>
    <n v="24"/>
    <n v="24"/>
    <m/>
    <s v="FCT Carole"/>
    <d v="2016-06-15T00:00:00"/>
    <s v=""/>
    <x v="0"/>
    <s v="27277327-10"/>
    <n v="0"/>
    <n v="5"/>
    <s v="OUI"/>
    <n v="-14"/>
    <s v="RETARD PASSAGE CDE"/>
    <d v="2016-04-20T00:00:00"/>
    <d v="2016-05-11T00:00:00"/>
    <x v="2"/>
    <s v=""/>
  </r>
  <r>
    <n v="27277328"/>
    <n v="10"/>
    <x v="0"/>
    <d v="2016-05-08T00:00:00"/>
    <d v="2016-06-17T00:00:00"/>
    <n v="3"/>
    <n v="35"/>
    <n v="405"/>
    <s v="8R059B69103IB"/>
    <s v="DB REHAUSSE Ø59 LG.120mm USINE"/>
    <m/>
    <s v="ASTM A182 grF316(L)"/>
    <s v="IB:SABEM1581_C"/>
    <n v="2"/>
    <s v="PC"/>
    <d v="2016-07-22T00:00:00"/>
    <m/>
    <m/>
    <n v="422"/>
    <m/>
    <s v="Z2"/>
    <s v="8R059B69103"/>
    <m/>
    <n v="1"/>
    <m/>
    <n v="24"/>
    <n v="24"/>
    <m/>
    <s v="FCT Carole"/>
    <d v="2016-07-22T00:00:00"/>
    <s v=""/>
    <x v="0"/>
    <s v="27277328-10"/>
    <n v="0"/>
    <n v="10"/>
    <s v="OUI"/>
    <n v="23"/>
    <s v=""/>
    <d v="2016-05-27T00:00:00"/>
    <d v="2016-06-17T00:00:00"/>
    <x v="4"/>
    <s v=""/>
  </r>
  <r>
    <n v="27277329"/>
    <n v="10"/>
    <x v="0"/>
    <d v="2016-05-08T00:00:00"/>
    <d v="2016-05-13T00:00:00"/>
    <n v="3"/>
    <n v="35"/>
    <n v="405"/>
    <s v="8R060B41103UA"/>
    <s v="MANCHON Ø60 USINE"/>
    <m/>
    <s v="ASTM A182 gr F51"/>
    <s v="UA:SABEM1129_G"/>
    <n v="2"/>
    <s v="PC"/>
    <d v="2016-06-20T00:00:00"/>
    <m/>
    <m/>
    <n v="422"/>
    <m/>
    <s v="Z2"/>
    <s v="8R060B41103"/>
    <m/>
    <n v="1"/>
    <m/>
    <n v="6.4"/>
    <n v="6.4"/>
    <m/>
    <s v="FCT Carole"/>
    <d v="2016-06-20T00:00:00"/>
    <s v=""/>
    <x v="0"/>
    <s v="27277329-10"/>
    <n v="0"/>
    <n v="5"/>
    <s v="OUI"/>
    <n v="-12"/>
    <s v="RETARD PASSAGE CDE"/>
    <d v="2016-04-25T00:00:00"/>
    <d v="2016-05-16T00:00:00"/>
    <x v="2"/>
    <s v=""/>
  </r>
  <r>
    <n v="27277330"/>
    <n v="10"/>
    <x v="0"/>
    <d v="2016-05-08T00:00:00"/>
    <d v="2016-05-13T00:00:00"/>
    <n v="3"/>
    <n v="35"/>
    <n v="405"/>
    <s v="8R060B69103IB"/>
    <s v="REHAUSSE Ø60 LG.120 USINE"/>
    <m/>
    <s v="ASTM A182 grF316(L)"/>
    <s v="IB:SABEM1581_C"/>
    <n v="2"/>
    <s v="PC"/>
    <d v="2016-06-20T00:00:00"/>
    <m/>
    <m/>
    <n v="422"/>
    <m/>
    <s v="Z2"/>
    <s v="8R060B69103"/>
    <m/>
    <n v="1"/>
    <m/>
    <n v="20.8"/>
    <n v="20.8"/>
    <m/>
    <s v="FCT Carole"/>
    <d v="2016-06-20T00:00:00"/>
    <s v=""/>
    <x v="0"/>
    <s v="27277330-10"/>
    <n v="0"/>
    <n v="5"/>
    <s v="OUI"/>
    <n v="-12"/>
    <s v="RETARD PASSAGE CDE"/>
    <d v="2016-04-25T00:00:00"/>
    <d v="2016-05-16T00:00:00"/>
    <x v="2"/>
    <s v=""/>
  </r>
  <r>
    <n v="27277331"/>
    <n v="10"/>
    <x v="0"/>
    <d v="2016-05-08T00:00:00"/>
    <d v="2016-07-13T00:00:00"/>
    <n v="3"/>
    <n v="35"/>
    <n v="405"/>
    <s v="8R060B69103IB"/>
    <s v="REHAUSSE Ø60 LG.120 USINE"/>
    <m/>
    <s v="ASTM A182 grF316(L)"/>
    <s v="IB:SABEM1581_C"/>
    <n v="2"/>
    <s v="PC"/>
    <d v="2016-08-18T00:00:00"/>
    <m/>
    <m/>
    <n v="422"/>
    <m/>
    <s v="Z2"/>
    <s v="8R060B69103"/>
    <m/>
    <n v="1"/>
    <m/>
    <n v="20.8"/>
    <n v="20.8"/>
    <m/>
    <s v="FCT Carole"/>
    <d v="2016-08-18T00:00:00"/>
    <s v=""/>
    <x v="0"/>
    <s v="27277331-10"/>
    <n v="0"/>
    <n v="14"/>
    <s v="OUI"/>
    <n v="49"/>
    <s v=""/>
    <d v="2016-06-23T00:00:00"/>
    <d v="2016-07-14T00:00:00"/>
    <x v="0"/>
    <s v=""/>
  </r>
  <r>
    <n v="27277332"/>
    <n v="10"/>
    <x v="0"/>
    <d v="2016-05-08T00:00:00"/>
    <d v="2016-05-18T00:00:00"/>
    <n v="3"/>
    <n v="35"/>
    <n v="405"/>
    <s v="8R070B69012TBZH"/>
    <s v="REHAUSSE Ø70 USINE + REVET."/>
    <m/>
    <s v="API 5L grB + CE=&lt;0.43 Svt API 5L +SR18"/>
    <s v="ZH:HDG SABER1558_A"/>
    <n v="8"/>
    <s v="PC"/>
    <d v="2016-06-22T00:00:00"/>
    <m/>
    <m/>
    <n v="422"/>
    <m/>
    <m/>
    <s v="8R070B69012"/>
    <n v="221.36"/>
    <n v="1"/>
    <m/>
    <n v="10"/>
    <n v="10"/>
    <m/>
    <s v="FCT Carole"/>
    <d v="2016-06-22T00:00:00"/>
    <s v=""/>
    <x v="0"/>
    <s v="27277332-10"/>
    <n v="0"/>
    <n v="6"/>
    <s v="OUI"/>
    <n v="-7"/>
    <s v="RETARD PASSAGE CDE"/>
    <d v="2016-04-27T00:00:00"/>
    <d v="2016-05-18T00:00:00"/>
    <x v="2"/>
    <s v=""/>
  </r>
  <r>
    <n v="27277713"/>
    <n v="10"/>
    <x v="0"/>
    <d v="2016-05-08T00:00:00"/>
    <d v="2016-10-28T00:00:00"/>
    <m/>
    <n v="56"/>
    <n v="468"/>
    <s v="9K02BA521001"/>
    <s v="ERGOT  D' ARRET DE MANCHETTE 2&quot;"/>
    <m/>
    <s v="STD STAINLESS STEEL (316 type mini)"/>
    <s v="II:NO FCT REQT_ -"/>
    <n v="2"/>
    <s v="PC"/>
    <d v="2016-12-23T00:00:00"/>
    <m/>
    <m/>
    <n v="424"/>
    <m/>
    <m/>
    <s v="9K02BA521001"/>
    <n v="18.79"/>
    <n v="1"/>
    <m/>
    <n v="0.1"/>
    <n v="0.1"/>
    <m/>
    <s v="FCT Benjamin"/>
    <d v="2016-12-23T00:00:00"/>
    <s v=""/>
    <x v="1"/>
    <s v="27277713-10"/>
    <n v="0"/>
    <n v="32"/>
    <s v="OUI"/>
    <n v="156"/>
    <s v=""/>
    <d v="2016-10-07T00:00:00"/>
    <d v="2016-10-28T00:00:00"/>
    <x v="0"/>
    <s v=""/>
  </r>
  <r>
    <n v="27278177"/>
    <n v="10"/>
    <x v="0"/>
    <d v="2016-05-08T00:00:00"/>
    <d v="2016-05-27T00:00:00"/>
    <m/>
    <n v="140"/>
    <n v="404"/>
    <s v="9K04AA1110616R"/>
    <s v="TYPE MARINE CORPS 4&quot; 150"/>
    <m/>
    <s v="A 480 FP M (NF A-32055)"/>
    <s v="6R:SABEM1079_03"/>
    <n v="2"/>
    <s v="PC"/>
    <d v="2016-10-14T00:00:00"/>
    <m/>
    <m/>
    <n v="424"/>
    <m/>
    <s v="Z2"/>
    <s v="9K04AA111061"/>
    <m/>
    <n v="1"/>
    <m/>
    <n v="0.1"/>
    <n v="0.1"/>
    <m/>
    <s v="FCT Benjamin"/>
    <d v="2016-10-14T00:00:00"/>
    <s v=""/>
    <x v="4"/>
    <s v="27278177-10"/>
    <n v="0"/>
    <n v="22"/>
    <s v=""/>
    <n v="16"/>
    <s v=""/>
    <d v="2016-05-06T00:00:00"/>
    <d v="2016-05-27T00:00:00"/>
    <x v="2"/>
    <s v=""/>
  </r>
  <r>
    <n v="27277714"/>
    <n v="10"/>
    <x v="0"/>
    <d v="2016-05-08T00:00:00"/>
    <d v="2016-10-21T00:00:00"/>
    <n v="3"/>
    <n v="42"/>
    <n v="468"/>
    <s v="9K04BA131001"/>
    <s v="H BOISSEAU 4&quot; USINE"/>
    <m/>
    <s v="ASTM A182 grF316L"/>
    <s v="IC:SUIVANT ASTM"/>
    <n v="2"/>
    <s v="PC"/>
    <d v="2016-12-02T00:00:00"/>
    <m/>
    <m/>
    <n v="424"/>
    <m/>
    <m/>
    <s v="K04BA131001"/>
    <n v="798.02"/>
    <n v="1"/>
    <m/>
    <n v="0.1"/>
    <n v="0.1"/>
    <m/>
    <s v="FCT Benjamin"/>
    <d v="2016-12-02T00:00:00"/>
    <s v=""/>
    <x v="1"/>
    <s v="27277714-10"/>
    <n v="0"/>
    <n v="29"/>
    <s v="OUI"/>
    <n v="149"/>
    <s v=""/>
    <d v="2016-09-30T00:00:00"/>
    <d v="2016-10-21T00:00:00"/>
    <x v="0"/>
    <s v=""/>
  </r>
  <r>
    <n v="27277715"/>
    <n v="10"/>
    <x v="0"/>
    <d v="2016-05-08T00:00:00"/>
    <d v="2016-09-16T00:00:00"/>
    <m/>
    <n v="84"/>
    <n v="469"/>
    <s v="9K04BA241001"/>
    <s v="HSDT COUVERCLE  INTERMEDIAIRE 4&quot; USINE"/>
    <m/>
    <s v="CuAl9Ni5Fe4 (CUPRO ALU)"/>
    <s v="HS:MARINE GAM MM11"/>
    <n v="4"/>
    <s v="PC"/>
    <d v="2016-12-09T00:00:00"/>
    <m/>
    <m/>
    <n v="424"/>
    <m/>
    <m/>
    <s v="9K04BA241001"/>
    <n v="626.25"/>
    <n v="1"/>
    <m/>
    <n v="0.1"/>
    <n v="0.1"/>
    <m/>
    <s v="FCT Benjamin"/>
    <d v="2016-12-09T00:00:00"/>
    <s v=""/>
    <x v="1"/>
    <s v="27277715-10"/>
    <n v="0"/>
    <n v="30"/>
    <s v=""/>
    <n v="128"/>
    <s v=""/>
    <d v="2016-08-26T00:00:00"/>
    <d v="2016-09-16T00:00:00"/>
    <x v="0"/>
    <s v=""/>
  </r>
  <r>
    <n v="27277716"/>
    <n v="10"/>
    <x v="0"/>
    <d v="2016-05-08T00:00:00"/>
    <d v="2016-09-16T00:00:00"/>
    <m/>
    <n v="84"/>
    <n v="469"/>
    <s v="9K04BA301001"/>
    <s v="HSDT COUVERCLE INFERIEUR 4&quot; USINE"/>
    <m/>
    <s v="ASTM A105"/>
    <s v="AB:SABEM1550_F"/>
    <n v="2"/>
    <s v="PC"/>
    <d v="2016-12-09T00:00:00"/>
    <m/>
    <m/>
    <n v="424"/>
    <m/>
    <m/>
    <s v="K04BA301001"/>
    <n v="402.59"/>
    <n v="1"/>
    <m/>
    <n v="0.1"/>
    <n v="0.1"/>
    <m/>
    <s v="FCT Benjamin"/>
    <d v="2016-12-09T00:00:00"/>
    <s v=""/>
    <x v="1"/>
    <s v="27277716-10"/>
    <n v="0"/>
    <n v="30"/>
    <s v=""/>
    <n v="128"/>
    <s v=""/>
    <d v="2016-08-26T00:00:00"/>
    <d v="2016-09-16T00:00:00"/>
    <x v="0"/>
    <s v=""/>
  </r>
  <r>
    <n v="27277717"/>
    <n v="10"/>
    <x v="0"/>
    <d v="2016-05-08T00:00:00"/>
    <d v="2016-10-14T00:00:00"/>
    <n v="3"/>
    <n v="49"/>
    <n v="405"/>
    <s v="9K04BA311002"/>
    <s v="HSDT COUVERCLE SUPERIEUR 4&quot; USINE"/>
    <m/>
    <s v="ASTM A105"/>
    <s v="AB:SABEM1550_F"/>
    <n v="2"/>
    <s v="PC"/>
    <d v="2016-12-02T00:00:00"/>
    <m/>
    <m/>
    <n v="424"/>
    <m/>
    <m/>
    <s v="9K04BA311002"/>
    <n v="110.23"/>
    <n v="1"/>
    <m/>
    <n v="0.1"/>
    <n v="0.1"/>
    <m/>
    <s v="FCT Benjamin"/>
    <d v="2016-12-02T00:00:00"/>
    <s v=""/>
    <x v="0"/>
    <s v="27277717-10"/>
    <n v="0"/>
    <n v="29"/>
    <s v="OUI"/>
    <n v="142"/>
    <s v=""/>
    <d v="2016-09-23T00:00:00"/>
    <d v="2016-10-14T00:00:00"/>
    <x v="0"/>
    <s v=""/>
  </r>
  <r>
    <n v="27277718"/>
    <n v="10"/>
    <x v="0"/>
    <d v="2016-05-08T00:00:00"/>
    <d v="2016-09-16T00:00:00"/>
    <m/>
    <n v="84"/>
    <n v="469"/>
    <s v="9K04BA511001"/>
    <s v="TYPE MARINE 4&quot; MANCHETTE"/>
    <m/>
    <s v="CuAl9ANi3Fe2 (utiliser code HF"/>
    <s v="HG:MARINE GAMM MM1"/>
    <n v="2"/>
    <s v="PC"/>
    <d v="2016-12-09T00:00:00"/>
    <m/>
    <m/>
    <n v="424"/>
    <m/>
    <m/>
    <s v="9K04BA511001"/>
    <n v="640.03"/>
    <n v="1"/>
    <m/>
    <n v="0.1"/>
    <n v="0.1"/>
    <m/>
    <s v="FCT Benjamin"/>
    <d v="2016-12-09T00:00:00"/>
    <s v=""/>
    <x v="1"/>
    <s v="27277718-10"/>
    <n v="0"/>
    <n v="30"/>
    <s v=""/>
    <n v="128"/>
    <s v=""/>
    <d v="2016-08-26T00:00:00"/>
    <d v="2016-09-16T00:00:00"/>
    <x v="0"/>
    <s v=""/>
  </r>
  <r>
    <n v="27254985"/>
    <n v="10"/>
    <x v="1"/>
    <d v="2016-04-27T00:00:00"/>
    <d v="2016-10-28T00:00:00"/>
    <n v="3"/>
    <n v="84"/>
    <n v="405"/>
    <s v="9K04CA1110616REE"/>
    <s v="CORPS DN125 DE 133 A480 FP M+EPIK."/>
    <m/>
    <s v="A 480 FP M (NF A-32055) SUIVANT SABEM1079"/>
    <s v="EE:EPIKOTE 100 5"/>
    <n v="2"/>
    <s v="PC"/>
    <d v="2017-01-20T00:00:00"/>
    <m/>
    <m/>
    <n v="424"/>
    <m/>
    <s v="Z2"/>
    <s v="9K04CA111061"/>
    <m/>
    <n v="1"/>
    <m/>
    <n v="0.1"/>
    <n v="0.1"/>
    <m/>
    <s v="FCT Benjamin"/>
    <d v="2017-01-20T00:00:00"/>
    <s v=""/>
    <x v="0"/>
    <s v="27254985-10"/>
    <n v="2"/>
    <n v="36"/>
    <s v="OUI"/>
    <n v="156"/>
    <s v=""/>
    <d v="2016-10-07T00:00:00"/>
    <d v="2016-10-28T00:00:00"/>
    <x v="5"/>
    <s v=""/>
  </r>
  <r>
    <n v="27278016"/>
    <n v="10"/>
    <x v="0"/>
    <d v="2016-05-08T00:00:00"/>
    <d v="2016-08-02T00:00:00"/>
    <m/>
    <n v="126"/>
    <n v="407"/>
    <s v="9K04CA501001"/>
    <s v="TYPE MARINE SIEGE 4&quot;"/>
    <m/>
    <s v="CuAl9Ni5Fe4 (CUPRO ALU)"/>
    <s v="HS:MARINE GAM MM11"/>
    <n v="4"/>
    <s v="PC"/>
    <d v="2016-12-06T00:00:00"/>
    <m/>
    <m/>
    <n v="424"/>
    <m/>
    <m/>
    <s v="9K04CA501001"/>
    <n v="326.08999999999997"/>
    <n v="1"/>
    <m/>
    <n v="0.1"/>
    <n v="0.1"/>
    <m/>
    <s v="FCT Benjamin"/>
    <d v="2016-12-06T00:00:00"/>
    <s v=""/>
    <x v="3"/>
    <s v="27278016-10"/>
    <n v="0"/>
    <n v="29"/>
    <s v=""/>
    <n v="83"/>
    <s v=""/>
    <d v="2016-07-12T00:00:00"/>
    <d v="2016-08-02T00:00:00"/>
    <x v="0"/>
    <s v=""/>
  </r>
  <r>
    <n v="27278017"/>
    <n v="10"/>
    <x v="1"/>
    <d v="2016-05-08T00:00:00"/>
    <d v="2016-05-09T00:00:00"/>
    <m/>
    <n v="35"/>
    <n v="469"/>
    <s v="9R16BC3710091R"/>
    <s v="BRAS POUR POIGNEE"/>
    <m/>
    <s v="XC38 (AISI 1038)"/>
    <s v="1R:NF-A-35 551/566"/>
    <n v="6"/>
    <s v="PC"/>
    <d v="2016-06-13T00:00:00"/>
    <d v="2016-04-08T00:00:00"/>
    <s v="Reschedule in(08.04.16/24.03.16)"/>
    <n v="425"/>
    <m/>
    <s v="Z2"/>
    <s v="9R16BC371009"/>
    <m/>
    <n v="1"/>
    <m/>
    <n v="0.9"/>
    <n v="0.9"/>
    <m/>
    <s v="FCT Nathalie"/>
    <d v="2016-03-25T00:00:00"/>
    <s v="URGENT/REORDO"/>
    <x v="1"/>
    <s v="27278017-10"/>
    <n v="0"/>
    <n v="-7"/>
    <s v=""/>
    <n v="-2"/>
    <s v="RETARD PASSAGE CDE"/>
    <d v="2016-01-29T00:00:00"/>
    <d v="2016-02-19T00:00:00"/>
    <x v="1"/>
    <s v=""/>
  </r>
  <r>
    <n v="27280261"/>
    <n v="10"/>
    <x v="0"/>
    <d v="2016-05-10T00:00:00"/>
    <d v="2016-05-10T00:00:00"/>
    <m/>
    <n v="42"/>
    <n v="407"/>
    <s v="AL00200M06AA"/>
    <s v="ANNEAU LEVAGE 200KG FILETE M6"/>
    <m/>
    <s v="Acier au Carbone / Carbon Steel"/>
    <s v="AA:STD C.S_NO REQT"/>
    <n v="1"/>
    <s v="PC"/>
    <d v="2016-06-21T00:00:00"/>
    <d v="2016-04-28T00:00:00"/>
    <s v="Plan process according to schedule(28.04.16/14.04.16)"/>
    <n v="425"/>
    <m/>
    <s v="Z2"/>
    <m/>
    <m/>
    <n v="1"/>
    <m/>
    <n v="0.1"/>
    <n v="0.1"/>
    <m/>
    <s v="FCT Nathalie"/>
    <d v="2016-04-14T00:00:00"/>
    <s v="URGENT/REORDO"/>
    <x v="3"/>
    <s v="27280261-10"/>
    <n v="0"/>
    <n v="-4"/>
    <s v=""/>
    <n v="-1"/>
    <s v="RETARD PASSAGE CDE"/>
    <d v="2016-02-11T00:00:00"/>
    <d v="2016-03-03T00:00:00"/>
    <x v="2"/>
    <s v=""/>
  </r>
  <r>
    <n v="27278018"/>
    <n v="10"/>
    <x v="0"/>
    <d v="2016-05-08T00:00:00"/>
    <d v="2016-08-03T00:00:00"/>
    <m/>
    <n v="42"/>
    <n v="469"/>
    <s v="AL00500S00U0"/>
    <s v="ANNEAU DE LEVAGE 500KG SOUDE"/>
    <m/>
    <s v="ASTM A240 grS31803 (plates)"/>
    <s v="U0:ASTM_LAST EDTN"/>
    <n v="8"/>
    <s v="PC"/>
    <d v="2016-09-14T00:00:00"/>
    <m/>
    <m/>
    <n v="425"/>
    <m/>
    <m/>
    <s v="AL00500S00"/>
    <n v="46.69"/>
    <n v="1"/>
    <m/>
    <n v="0.18"/>
    <n v="0.18"/>
    <m/>
    <s v="FCT Nathalie"/>
    <d v="2016-09-14T00:00:00"/>
    <s v=""/>
    <x v="1"/>
    <s v="27278018-10"/>
    <n v="0"/>
    <n v="18"/>
    <s v=""/>
    <n v="84"/>
    <s v=""/>
    <d v="2016-07-13T00:00:00"/>
    <d v="2016-08-03T00:00:00"/>
    <x v="0"/>
    <s v=""/>
  </r>
  <r>
    <n v="27279342"/>
    <n v="10"/>
    <x v="0"/>
    <d v="2016-05-09T00:00:00"/>
    <d v="2016-06-27T00:00:00"/>
    <m/>
    <n v="42"/>
    <n v="469"/>
    <s v="AL00500S00U02"/>
    <s v="ANNEAU LEVAGE 500KG SOUDE"/>
    <m/>
    <s v="ASTM A240 grS31803 (plates)"/>
    <s v="U0:ASTM_LAST EDTN"/>
    <n v="48"/>
    <s v="PC"/>
    <d v="2016-08-08T00:00:00"/>
    <m/>
    <m/>
    <n v="425"/>
    <m/>
    <m/>
    <s v="AL00500S00"/>
    <n v="30.67"/>
    <n v="1"/>
    <m/>
    <n v="0.18"/>
    <n v="0.18"/>
    <m/>
    <s v="FCT Nathalie"/>
    <d v="2016-08-08T00:00:00"/>
    <s v=""/>
    <x v="1"/>
    <s v="27279342-10"/>
    <n v="0"/>
    <n v="12"/>
    <s v=""/>
    <n v="47"/>
    <s v=""/>
    <d v="2016-06-06T00:00:00"/>
    <d v="2016-06-27T00:00:00"/>
    <x v="0"/>
    <s v=""/>
  </r>
  <r>
    <n v="27280346"/>
    <n v="10"/>
    <x v="0"/>
    <d v="2016-05-10T00:00:00"/>
    <d v="2016-09-28T00:00:00"/>
    <m/>
    <n v="42"/>
    <n v="469"/>
    <s v="AL00500S02U0"/>
    <s v="ANNEAU LEVAGE 500KG SOUDE"/>
    <m/>
    <s v="ASTM A240 grS31803 (plates)"/>
    <s v="U0:ASTM_LAST EDTN"/>
    <n v="6"/>
    <s v="PC"/>
    <d v="2016-11-09T00:00:00"/>
    <m/>
    <m/>
    <n v="425"/>
    <m/>
    <m/>
    <s v="AL00500S02"/>
    <n v="62.47"/>
    <n v="1"/>
    <m/>
    <n v="0.17"/>
    <n v="0.17"/>
    <m/>
    <s v="FCT Nathalie"/>
    <d v="2016-11-09T00:00:00"/>
    <s v=""/>
    <x v="1"/>
    <s v="27280346-10"/>
    <n v="0"/>
    <n v="26"/>
    <s v=""/>
    <n v="140"/>
    <s v=""/>
    <d v="2016-09-07T00:00:00"/>
    <d v="2016-09-28T00:00:00"/>
    <x v="0"/>
    <s v=""/>
  </r>
  <r>
    <n v="27280262"/>
    <n v="10"/>
    <x v="0"/>
    <d v="2016-05-10T00:00:00"/>
    <d v="2016-05-10T00:00:00"/>
    <m/>
    <n v="42"/>
    <n v="407"/>
    <s v="AL01000M12AA"/>
    <s v="ANNEAU LEVAGE 1000KG M12"/>
    <m/>
    <s v="Acier au Carbone / Carbon Steel"/>
    <s v="AA:STD C.S_NO REQT"/>
    <n v="2"/>
    <s v="PC"/>
    <d v="2016-06-21T00:00:00"/>
    <d v="2016-04-28T00:00:00"/>
    <s v="Plan process according to schedule(28.04.16/14.04.16)"/>
    <n v="425"/>
    <m/>
    <s v="Z2"/>
    <m/>
    <m/>
    <n v="1"/>
    <m/>
    <n v="0.1"/>
    <n v="0.1"/>
    <m/>
    <s v="FCT Nathalie"/>
    <d v="2016-04-14T00:00:00"/>
    <s v="URGENT/REORDO"/>
    <x v="3"/>
    <s v="27280262-10"/>
    <n v="0"/>
    <n v="-4"/>
    <s v=""/>
    <n v="-1"/>
    <s v="RETARD PASSAGE CDE"/>
    <d v="2016-02-11T00:00:00"/>
    <d v="2016-03-03T00:00:00"/>
    <x v="2"/>
    <s v=""/>
  </r>
  <r>
    <n v="27277722"/>
    <n v="10"/>
    <x v="0"/>
    <d v="2016-05-08T00:00:00"/>
    <d v="2016-05-09T00:00:00"/>
    <m/>
    <n v="56"/>
    <n v="407"/>
    <s v="AL02000M18AA"/>
    <s v="ANNEAU LEVAGE 2000KG FILETE"/>
    <m/>
    <s v="Acier au Carbone / Carbon Steel"/>
    <s v="AA:STD C.S_NO REQT"/>
    <n v="16"/>
    <s v="PC"/>
    <d v="2016-07-04T00:00:00"/>
    <d v="2016-04-28T00:00:00"/>
    <s v="Plan process according to schedule(28.04.16/14.04.16)"/>
    <n v="425"/>
    <m/>
    <m/>
    <s v="9C0A011180107"/>
    <n v="15.52"/>
    <n v="1"/>
    <m/>
    <n v="0.1"/>
    <n v="0.1"/>
    <m/>
    <s v="FCT Nathalie"/>
    <d v="2016-04-14T00:00:00"/>
    <s v="URGENT/REORDO"/>
    <x v="3"/>
    <s v="27277722-10"/>
    <n v="0"/>
    <n v="-4"/>
    <s v=""/>
    <n v="-2"/>
    <s v="RETARD PASSAGE CDE"/>
    <d v="2016-01-28T00:00:00"/>
    <d v="2016-02-18T00:00:00"/>
    <x v="2"/>
    <s v=""/>
  </r>
  <r>
    <n v="27278021"/>
    <n v="10"/>
    <x v="0"/>
    <d v="2016-05-08T00:00:00"/>
    <d v="2016-06-29T00:00:00"/>
    <m/>
    <n v="42"/>
    <n v="469"/>
    <s v="AL02000S00U02"/>
    <s v="ANNEAU DE LEVAGE 2000KG SOUDE"/>
    <m/>
    <s v="ASTM A240 grS31803 (plates)"/>
    <s v="U0:ASTM_LAST EDTN"/>
    <n v="8"/>
    <s v="PC"/>
    <d v="2016-08-10T00:00:00"/>
    <m/>
    <m/>
    <n v="422"/>
    <m/>
    <m/>
    <s v="AL02000S00"/>
    <n v="95.06"/>
    <n v="1"/>
    <m/>
    <n v="2"/>
    <n v="2"/>
    <m/>
    <s v="FCT Carole"/>
    <d v="2016-08-10T00:00:00"/>
    <s v=""/>
    <x v="1"/>
    <s v="27278021-10"/>
    <n v="0"/>
    <n v="13"/>
    <s v=""/>
    <n v="49"/>
    <s v=""/>
    <d v="2016-06-08T00:00:00"/>
    <d v="2016-06-29T00:00:00"/>
    <x v="0"/>
    <s v=""/>
  </r>
  <r>
    <n v="27277723"/>
    <n v="10"/>
    <x v="0"/>
    <d v="2016-05-08T00:00:00"/>
    <d v="2016-06-07T00:00:00"/>
    <m/>
    <n v="56"/>
    <n v="407"/>
    <s v="BD100N005IB"/>
    <s v="BOUCHON DECOMP. 01&quot; NPT"/>
    <m/>
    <s v="ASTM A182 GR F316/316L"/>
    <s v="IB:SABEM1581_C"/>
    <n v="2"/>
    <s v="PC"/>
    <d v="2016-08-02T00:00:00"/>
    <m/>
    <m/>
    <n v="425"/>
    <m/>
    <m/>
    <s v="BD100N005"/>
    <n v="134.83000000000001"/>
    <n v="1"/>
    <m/>
    <n v="0.4"/>
    <n v="0.4"/>
    <m/>
    <s v="FCT Nathalie"/>
    <d v="2016-08-02T00:00:00"/>
    <s v=""/>
    <x v="3"/>
    <s v="27277723-10"/>
    <n v="0"/>
    <n v="11"/>
    <s v=""/>
    <n v="27"/>
    <s v=""/>
    <d v="2016-05-17T00:00:00"/>
    <d v="2016-06-07T00:00:00"/>
    <x v="4"/>
    <s v=""/>
  </r>
  <r>
    <n v="27278004"/>
    <n v="10"/>
    <x v="1"/>
    <d v="2016-05-08T00:00:00"/>
    <d v="2016-05-09T00:00:00"/>
    <m/>
    <n v="35"/>
    <n v="469"/>
    <s v="8R200B22003AA"/>
    <s v="DISQUE DE VERROUILLAGE E26.2"/>
    <m/>
    <s v="ACIER AU CARBONE/ CARBON STEEL"/>
    <s v="AA:ACIER"/>
    <n v="1"/>
    <s v="PC"/>
    <d v="2016-06-13T00:00:00"/>
    <d v="2016-04-13T00:00:00"/>
    <s v="Reschedule in(13.04.16/30.03.16)"/>
    <n v="425"/>
    <m/>
    <s v="Z2"/>
    <s v="8R200B22003"/>
    <m/>
    <n v="1"/>
    <m/>
    <n v="24.5"/>
    <n v="24.5"/>
    <m/>
    <s v="FCT Nathalie"/>
    <d v="2016-03-30T00:00:00"/>
    <s v="URGENT/REORDO"/>
    <x v="1"/>
    <s v="27278004-10"/>
    <n v="0"/>
    <n v="-6"/>
    <s v=""/>
    <n v="-2"/>
    <s v="RETARD PASSAGE CDE"/>
    <d v="2016-02-03T00:00:00"/>
    <d v="2016-02-24T00:00:00"/>
    <x v="1"/>
    <s v=""/>
  </r>
  <r>
    <n v="27278005"/>
    <n v="10"/>
    <x v="0"/>
    <d v="2016-05-08T00:00:00"/>
    <d v="2016-05-09T00:00:00"/>
    <n v="3"/>
    <n v="35"/>
    <n v="405"/>
    <s v="8R200B23003TB"/>
    <s v="DEMONTE SPHERE USINE"/>
    <m/>
    <s v="API 5L grB + CE=&lt;0.43 svt API 5L +SR18"/>
    <s v="TB:API 5L + SR18"/>
    <n v="1"/>
    <s v="PC"/>
    <d v="2016-06-13T00:00:00"/>
    <d v="2016-04-08T00:00:00"/>
    <s v="Plan process according to schedule(08.04.16/24.03.16)"/>
    <n v="421"/>
    <m/>
    <s v="Z2"/>
    <s v="8R200B23003"/>
    <m/>
    <n v="1"/>
    <m/>
    <n v="186"/>
    <n v="186"/>
    <m/>
    <s v="FCT Dorothée"/>
    <d v="2016-03-25T00:00:00"/>
    <s v="URGENT/REORDO"/>
    <x v="0"/>
    <s v="27278005-10"/>
    <n v="0"/>
    <n v="-7"/>
    <s v="OUI"/>
    <n v="-16"/>
    <s v="RETARD PASSAGE CDE"/>
    <d v="2016-01-29T00:00:00"/>
    <d v="2016-02-19T00:00:00"/>
    <x v="2"/>
    <s v=""/>
  </r>
  <r>
    <n v="27278006"/>
    <n v="10"/>
    <x v="0"/>
    <d v="2016-05-08T00:00:00"/>
    <d v="2016-05-09T00:00:00"/>
    <n v="3"/>
    <n v="35"/>
    <n v="405"/>
    <s v="8R200B23004TB"/>
    <s v="DEMONTE FLASQUE USINAGE"/>
    <m/>
    <s v="API 5L grB + CE=&lt;0.43 svt API 5L +SR18"/>
    <s v="TB:API 5L + SR18"/>
    <n v="1"/>
    <s v="PC"/>
    <d v="2016-06-13T00:00:00"/>
    <d v="2016-04-13T00:00:00"/>
    <s v="Plan process according to schedule(13.04.16/30.03.16)"/>
    <n v="421"/>
    <m/>
    <s v="Z2"/>
    <s v="8R200B23004"/>
    <m/>
    <n v="1"/>
    <m/>
    <n v="88"/>
    <n v="88"/>
    <m/>
    <s v="FCT Dorothée"/>
    <d v="2016-03-30T00:00:00"/>
    <s v="URGENT/REORDO"/>
    <x v="0"/>
    <s v="27278006-10"/>
    <n v="0"/>
    <n v="-6"/>
    <s v="OUI"/>
    <n v="-16"/>
    <s v="RETARD PASSAGE CDE"/>
    <d v="2016-02-03T00:00:00"/>
    <d v="2016-02-24T00:00:00"/>
    <x v="2"/>
    <s v=""/>
  </r>
  <r>
    <n v="27278007"/>
    <n v="10"/>
    <x v="1"/>
    <d v="2016-05-08T00:00:00"/>
    <d v="2016-05-09T00:00:00"/>
    <m/>
    <n v="35"/>
    <n v="469"/>
    <s v="8R200B23005AA"/>
    <s v="POUSSOIR DE FLASQUE 20&quot; TEV"/>
    <m/>
    <s v="ACIER AU CARBONE/ CARBON STEEL"/>
    <s v="AA:ACIER"/>
    <n v="1"/>
    <s v="PC"/>
    <d v="2016-06-13T00:00:00"/>
    <d v="2016-04-13T00:00:00"/>
    <s v="Reschedule in(13.04.16/30.03.16)"/>
    <n v="425"/>
    <m/>
    <s v="Z2"/>
    <s v="8R200B23005"/>
    <m/>
    <n v="1"/>
    <m/>
    <n v="6"/>
    <n v="6"/>
    <m/>
    <s v="FCT Nathalie"/>
    <d v="2016-03-30T00:00:00"/>
    <s v="URGENT/REORDO"/>
    <x v="1"/>
    <s v="27278007-10"/>
    <n v="0"/>
    <n v="-6"/>
    <s v=""/>
    <n v="-2"/>
    <s v="RETARD PASSAGE CDE"/>
    <d v="2016-02-03T00:00:00"/>
    <d v="2016-02-24T00:00:00"/>
    <x v="1"/>
    <s v=""/>
  </r>
  <r>
    <n v="27278008"/>
    <n v="10"/>
    <x v="1"/>
    <d v="2016-05-08T00:00:00"/>
    <d v="2016-05-09T00:00:00"/>
    <m/>
    <n v="49"/>
    <n v="469"/>
    <s v="8R200B37001AB"/>
    <s v="TEV TIRANT 24&quot; 1500"/>
    <m/>
    <s v="ASTM A105"/>
    <s v="AB:SABEM1550_F"/>
    <n v="4"/>
    <s v="PC"/>
    <d v="2016-06-27T00:00:00"/>
    <d v="2016-04-13T00:00:00"/>
    <s v="Reschedule in(13.04.16/30.03.16)"/>
    <n v="425"/>
    <m/>
    <s v="Z2"/>
    <s v="8R200B37001"/>
    <m/>
    <n v="1"/>
    <m/>
    <n v="68"/>
    <n v="68"/>
    <m/>
    <s v="FCT Nathalie"/>
    <d v="2016-03-30T00:00:00"/>
    <s v="URGENT/REORDO"/>
    <x v="1"/>
    <s v="27278008-10"/>
    <n v="0"/>
    <n v="-6"/>
    <s v=""/>
    <n v="-2"/>
    <s v="RETARD PASSAGE CDE"/>
    <d v="2016-01-20T00:00:00"/>
    <d v="2016-02-10T00:00:00"/>
    <x v="1"/>
    <s v=""/>
  </r>
  <r>
    <n v="27278009"/>
    <n v="10"/>
    <x v="1"/>
    <d v="2016-05-08T00:00:00"/>
    <d v="2016-05-09T00:00:00"/>
    <m/>
    <n v="35"/>
    <n v="469"/>
    <s v="8R200B37002AB"/>
    <s v="VIS DE DEMONTAGE 24&quot; 1500 USINE"/>
    <m/>
    <s v="ASTM A105"/>
    <s v="AB:SABEM1550_F"/>
    <n v="1"/>
    <s v="PC"/>
    <d v="2016-06-13T00:00:00"/>
    <d v="2016-04-13T00:00:00"/>
    <s v="Reschedule in(13.04.16/30.03.16)"/>
    <n v="425"/>
    <m/>
    <s v="Z2"/>
    <s v="8R200B37002"/>
    <m/>
    <n v="1"/>
    <m/>
    <n v="10.4"/>
    <n v="10.4"/>
    <m/>
    <s v="FCT Nathalie"/>
    <d v="2016-03-30T00:00:00"/>
    <s v="URGENT/REORDO"/>
    <x v="1"/>
    <s v="27278009-10"/>
    <n v="0"/>
    <n v="-6"/>
    <s v=""/>
    <n v="-2"/>
    <s v="RETARD PASSAGE CDE"/>
    <d v="2016-02-03T00:00:00"/>
    <d v="2016-02-24T00:00:00"/>
    <x v="1"/>
    <s v=""/>
  </r>
  <r>
    <n v="27277708"/>
    <n v="10"/>
    <x v="1"/>
    <d v="2016-05-08T00:00:00"/>
    <d v="2016-05-09T00:00:00"/>
    <m/>
    <n v="35"/>
    <n v="469"/>
    <s v="8R200B37003IC"/>
    <s v="BARRE DEMONTAGE SIEGE"/>
    <m/>
    <s v="ASTM A182 grF316L"/>
    <s v="IC:SUIVANT ASTM"/>
    <n v="1"/>
    <s v="PC"/>
    <d v="2016-06-13T00:00:00"/>
    <d v="2016-04-28T00:00:00"/>
    <s v="Reschedule in(28.04.16/14.04.16)"/>
    <n v="425"/>
    <m/>
    <s v="Z2"/>
    <s v="8R200B37003"/>
    <m/>
    <n v="1"/>
    <m/>
    <n v="5.5"/>
    <n v="5.5"/>
    <m/>
    <s v="FCT Nathalie"/>
    <d v="2016-04-14T00:00:00"/>
    <s v="URGENT/REORDO"/>
    <x v="1"/>
    <s v="27277708-10"/>
    <n v="0"/>
    <n v="-4"/>
    <s v=""/>
    <n v="-2"/>
    <s v="RETARD PASSAGE CDE"/>
    <d v="2016-02-18T00:00:00"/>
    <d v="2016-03-10T00:00:00"/>
    <x v="1"/>
    <s v=""/>
  </r>
  <r>
    <n v="27277709"/>
    <n v="10"/>
    <x v="1"/>
    <d v="2016-05-08T00:00:00"/>
    <d v="2016-05-09T00:00:00"/>
    <m/>
    <n v="35"/>
    <n v="469"/>
    <s v="8R200B37004IC"/>
    <s v="BARRE DEMONTAGE SIEGE"/>
    <m/>
    <s v="ASTM A182 grF316L"/>
    <s v="IC:SUIVANT ASTM"/>
    <n v="1"/>
    <s v="PC"/>
    <d v="2016-06-13T00:00:00"/>
    <d v="2016-04-28T00:00:00"/>
    <s v="Reschedule in(28.04.16/14.04.16)"/>
    <n v="425"/>
    <m/>
    <s v="Z2"/>
    <s v="8R200B37004"/>
    <m/>
    <n v="1"/>
    <m/>
    <n v="7.5"/>
    <n v="7.5"/>
    <m/>
    <s v="FCT Nathalie"/>
    <d v="2016-04-14T00:00:00"/>
    <s v="URGENT/REORDO"/>
    <x v="1"/>
    <s v="27277709-10"/>
    <n v="0"/>
    <n v="-4"/>
    <s v=""/>
    <n v="-2"/>
    <s v="RETARD PASSAGE CDE"/>
    <d v="2016-02-18T00:00:00"/>
    <d v="2016-03-10T00:00:00"/>
    <x v="1"/>
    <s v=""/>
  </r>
  <r>
    <n v="27278010"/>
    <n v="10"/>
    <x v="1"/>
    <d v="2016-05-08T00:00:00"/>
    <d v="2016-05-09T00:00:00"/>
    <m/>
    <n v="35"/>
    <n v="469"/>
    <s v="8R200B700071E"/>
    <s v="PLAQUE LIAISON TEV 24&quot;1500"/>
    <m/>
    <s v="EN 10028-2 Gr P295GH"/>
    <s v="1E:EN 10028-2_LAST"/>
    <n v="1"/>
    <s v="PC"/>
    <d v="2016-06-13T00:00:00"/>
    <d v="2016-04-15T00:00:00"/>
    <s v="Reschedule in(15.04.16/01.04.16)"/>
    <n v="425"/>
    <m/>
    <s v="Z2"/>
    <s v="8R200B70007"/>
    <m/>
    <n v="1"/>
    <m/>
    <n v="290"/>
    <n v="290"/>
    <m/>
    <s v="FCT Nathalie"/>
    <d v="2016-04-01T00:00:00"/>
    <s v="URGENT/REORDO"/>
    <x v="1"/>
    <s v="27278010-10"/>
    <n v="0"/>
    <n v="-6"/>
    <s v=""/>
    <n v="-2"/>
    <s v="RETARD PASSAGE CDE"/>
    <d v="2016-02-05T00:00:00"/>
    <d v="2016-02-26T00:00:00"/>
    <x v="1"/>
    <s v=""/>
  </r>
  <r>
    <n v="27278011"/>
    <n v="10"/>
    <x v="1"/>
    <d v="2016-05-08T00:00:00"/>
    <d v="2016-05-09T00:00:00"/>
    <m/>
    <n v="35"/>
    <n v="469"/>
    <s v="8R200B720011E"/>
    <s v="SUPPORT SIEGE"/>
    <m/>
    <s v="Acier au Carbone / Carbon Steel"/>
    <s v="1E:EN 10028-2_LAST"/>
    <n v="1"/>
    <s v="PC"/>
    <d v="2016-06-13T00:00:00"/>
    <d v="2016-04-13T00:00:00"/>
    <s v="Reschedule in(13.04.16/30.03.16)"/>
    <n v="425"/>
    <m/>
    <s v="Z2"/>
    <s v="8R200B72001"/>
    <m/>
    <n v="1"/>
    <m/>
    <n v="35"/>
    <n v="35"/>
    <m/>
    <s v="FCT Nathalie"/>
    <d v="2016-03-30T00:00:00"/>
    <s v="URGENT/REORDO"/>
    <x v="1"/>
    <s v="27278011-10"/>
    <n v="0"/>
    <n v="-6"/>
    <s v=""/>
    <n v="-2"/>
    <s v="RETARD PASSAGE CDE"/>
    <d v="2016-02-03T00:00:00"/>
    <d v="2016-02-24T00:00:00"/>
    <x v="1"/>
    <s v=""/>
  </r>
  <r>
    <n v="27280303"/>
    <n v="10"/>
    <x v="0"/>
    <d v="2016-05-10T00:00:00"/>
    <d v="2016-05-10T00:00:00"/>
    <n v="3"/>
    <n v="35"/>
    <n v="405"/>
    <s v="8R210B41002TB"/>
    <s v="TEV MANCHON INFERIEUR 24&quot; 1500"/>
    <m/>
    <s v="API 5L grB + CE=&lt;0.43"/>
    <s v="TB:API 5L +SR18_LA"/>
    <n v="1"/>
    <s v="PC"/>
    <d v="2016-06-14T00:00:00"/>
    <d v="2016-04-13T00:00:00"/>
    <s v="Plan process according to schedule(13.04.16/30.03.16)"/>
    <n v="421"/>
    <m/>
    <s v="Z2"/>
    <s v="8R210B41002"/>
    <m/>
    <n v="1"/>
    <m/>
    <n v="105"/>
    <n v="105"/>
    <m/>
    <s v="FCT Dorothée"/>
    <d v="2016-03-30T00:00:00"/>
    <s v="URGENT/REORDO"/>
    <x v="0"/>
    <s v="27280303-10"/>
    <n v="0"/>
    <n v="-6"/>
    <s v="OUI"/>
    <n v="-15"/>
    <s v="RETARD PASSAGE CDE"/>
    <d v="2016-02-03T00:00:00"/>
    <d v="2016-02-24T00:00:00"/>
    <x v="2"/>
    <s v=""/>
  </r>
  <r>
    <n v="27280304"/>
    <n v="10"/>
    <x v="0"/>
    <d v="2016-05-10T00:00:00"/>
    <d v="2016-05-10T00:00:00"/>
    <n v="3"/>
    <n v="35"/>
    <n v="405"/>
    <s v="8R210B41003TB"/>
    <s v="TEV MANCHON INFERIEUR 24&quot; 1500"/>
    <m/>
    <s v="API 5L grB + CE=&lt;0.43"/>
    <s v="TB:API 5L +SR18_LA"/>
    <n v="1"/>
    <s v="PC"/>
    <d v="2016-06-14T00:00:00"/>
    <d v="2016-04-13T00:00:00"/>
    <s v="Plan process according to schedule(13.04.16/30.03.16)"/>
    <n v="421"/>
    <m/>
    <s v="Z2"/>
    <s v="8R210B41003"/>
    <m/>
    <n v="1"/>
    <m/>
    <n v="97"/>
    <n v="97"/>
    <m/>
    <s v="FCT Dorothée"/>
    <d v="2016-03-30T00:00:00"/>
    <s v="URGENT/REORDO"/>
    <x v="0"/>
    <s v="27280304-10"/>
    <n v="0"/>
    <n v="-6"/>
    <s v="OUI"/>
    <n v="-15"/>
    <s v="RETARD PASSAGE CDE"/>
    <d v="2016-02-03T00:00:00"/>
    <d v="2016-02-24T00:00:00"/>
    <x v="2"/>
    <s v=""/>
  </r>
  <r>
    <n v="27277345"/>
    <n v="10"/>
    <x v="0"/>
    <d v="2016-05-08T00:00:00"/>
    <d v="2016-05-09T00:00:00"/>
    <n v="3"/>
    <n v="35"/>
    <n v="405"/>
    <s v="8R275B69100RCC"/>
    <s v="TE REHAUSSE Ø275 USINE"/>
    <m/>
    <s v="ASTM A351 grCF8M/CF3M (centrifugated)"/>
    <s v="RCC:SABEM2264_D"/>
    <n v="2"/>
    <s v="PC"/>
    <d v="2016-06-13T00:00:00"/>
    <d v="2016-06-13T00:00:00"/>
    <s v="Plan process according to schedule(13.06.16/30.05.16)"/>
    <n v="422"/>
    <m/>
    <s v="Z2"/>
    <s v="8R275B69100"/>
    <m/>
    <n v="1"/>
    <m/>
    <n v="374"/>
    <n v="374"/>
    <m/>
    <s v="FCT Carole"/>
    <d v="2016-06-13T00:00:00"/>
    <s v=""/>
    <x v="0"/>
    <s v="27277345-10"/>
    <n v="0"/>
    <n v="4"/>
    <s v="OUI"/>
    <n v="-16"/>
    <s v="RETARD PASSAGE CDE"/>
    <d v="2016-04-18T00:00:00"/>
    <d v="2016-05-09T00:00:00"/>
    <x v="2"/>
    <s v=""/>
  </r>
  <r>
    <n v="27251824"/>
    <n v="10"/>
    <x v="0"/>
    <d v="2016-04-26T00:00:00"/>
    <d v="2016-05-02T00:00:00"/>
    <n v="3"/>
    <n v="35"/>
    <n v="405"/>
    <s v="9B04BA181001"/>
    <s v="CONTRE SIEGE 4&quot;"/>
    <m/>
    <s v="ASTM A105"/>
    <s v="AB:SABEM1550_F"/>
    <n v="4"/>
    <s v="PC"/>
    <d v="2016-06-20T00:00:00"/>
    <d v="2016-09-08T00:00:00"/>
    <s v="Reschedule out(08.09.16/08.09.16)"/>
    <n v="1"/>
    <s v="X"/>
    <m/>
    <s v="9B04BA181001"/>
    <n v="31.3"/>
    <n v="1"/>
    <m/>
    <n v="0.1"/>
    <n v="0.1"/>
    <m/>
    <s v="default valu"/>
    <d v="2016-06-20T00:00:00"/>
    <s v=""/>
    <x v="0"/>
    <s v="27251824-10"/>
    <n v="2"/>
    <n v="5"/>
    <s v="OUI"/>
    <n v="-23"/>
    <s v="RETARD PASSAGE CDE"/>
    <d v="2016-04-25T00:00:00"/>
    <d v="2016-05-16T00:00:00"/>
    <x v="2"/>
    <s v=""/>
  </r>
  <r>
    <n v="27278248"/>
    <n v="10"/>
    <x v="0"/>
    <d v="2016-05-08T00:00:00"/>
    <d v="2016-06-02T00:00:00"/>
    <m/>
    <n v="84"/>
    <n v="407"/>
    <s v="9B04BA321001"/>
    <s v="Dynasfère  RONDELLE ELASTIQUE 4&quot; ASA 600"/>
    <m/>
    <s v="50CV4 Traité pour R= 80 à 85 daN/mm2"/>
    <m/>
    <n v="4"/>
    <s v="PC"/>
    <d v="2016-08-25T00:00:00"/>
    <m/>
    <m/>
    <n v="425"/>
    <m/>
    <m/>
    <s v="9B04BA321001"/>
    <n v="38.06"/>
    <n v="1"/>
    <m/>
    <n v="0.1"/>
    <n v="0.1"/>
    <m/>
    <s v="FCT Nathalie"/>
    <d v="2016-08-25T00:00:00"/>
    <s v=""/>
    <x v="3"/>
    <s v="27278248-10"/>
    <n v="0"/>
    <n v="15"/>
    <s v=""/>
    <n v="22"/>
    <s v=""/>
    <d v="2016-05-12T00:00:00"/>
    <d v="2016-06-02T00:00:00"/>
    <x v="4"/>
    <s v=""/>
  </r>
  <r>
    <n v="27258576"/>
    <n v="10"/>
    <x v="1"/>
    <d v="2016-04-28T00:00:00"/>
    <d v="2016-05-13T00:00:00"/>
    <n v="3"/>
    <n v="35"/>
    <n v="468"/>
    <s v="9B04BA501002"/>
    <s v=" SIEGE 4&quot; TYPE D USINE"/>
    <m/>
    <s v="ASTM A182 grF6A /A 276 S41000"/>
    <s v="ZD:SABEM1810_D"/>
    <n v="4"/>
    <s v="PC"/>
    <d v="2016-06-20T00:00:00"/>
    <d v="2016-09-01T00:00:00"/>
    <s v="Reschedule out(01.09.16/18.08.16)"/>
    <n v="426"/>
    <s v="X"/>
    <m/>
    <s v="9B04BA501002"/>
    <n v="70.28"/>
    <n v="1"/>
    <m/>
    <n v="0.55000000000000004"/>
    <n v="0.55000000000000004"/>
    <m/>
    <s v="FCT SAV"/>
    <d v="2016-06-20T00:00:00"/>
    <s v=""/>
    <x v="1"/>
    <s v="27258576-10"/>
    <n v="1"/>
    <n v="5"/>
    <s v="OUI"/>
    <n v="-12"/>
    <s v="RETARD PASSAGE CDE"/>
    <d v="2016-04-25T00:00:00"/>
    <d v="2016-05-16T00:00:00"/>
    <x v="3"/>
    <s v="SAV"/>
  </r>
  <r>
    <n v="27277711"/>
    <n v="10"/>
    <x v="0"/>
    <d v="2016-05-08T00:00:00"/>
    <d v="2016-10-28T00:00:00"/>
    <m/>
    <n v="56"/>
    <n v="407"/>
    <s v="9C0G031030105"/>
    <s v="GRAISSEUR M10"/>
    <m/>
    <s v="BRONZE"/>
    <m/>
    <n v="4"/>
    <s v="PC"/>
    <d v="2016-12-23T00:00:00"/>
    <m/>
    <m/>
    <n v="425"/>
    <m/>
    <m/>
    <s v="9C0G031030105"/>
    <n v="3.13"/>
    <n v="1"/>
    <m/>
    <n v="0.1"/>
    <n v="0.1"/>
    <m/>
    <s v="FCT Nathalie"/>
    <d v="2016-12-23T00:00:00"/>
    <s v=""/>
    <x v="3"/>
    <s v="27277711-10"/>
    <n v="0"/>
    <n v="32"/>
    <s v=""/>
    <n v="170"/>
    <s v=""/>
    <d v="2016-10-07T00:00:00"/>
    <d v="2016-10-28T00:00:00"/>
    <x v="0"/>
    <s v=""/>
  </r>
  <r>
    <n v="27278015"/>
    <n v="10"/>
    <x v="0"/>
    <d v="2016-05-08T00:00:00"/>
    <d v="2016-05-18T00:00:00"/>
    <m/>
    <n v="35"/>
    <n v="407"/>
    <s v="9C0R060200404IK"/>
    <s v="JOINT RACLEUR ØEXT163 SECTION 10x2"/>
    <m/>
    <s v="ASTM A240 gr S31600/S31603"/>
    <s v="IK:ASTM_LAST EDTN"/>
    <n v="29"/>
    <s v="PC"/>
    <d v="2016-06-22T00:00:00"/>
    <m/>
    <m/>
    <n v="425"/>
    <m/>
    <s v="Z2"/>
    <s v="9C0R0602004"/>
    <m/>
    <n v="1"/>
    <m/>
    <n v="0.1"/>
    <n v="0.1"/>
    <m/>
    <s v="FCT Nathalie"/>
    <d v="2016-06-22T00:00:00"/>
    <s v=""/>
    <x v="3"/>
    <s v="27278015-10"/>
    <n v="0"/>
    <n v="6"/>
    <s v=""/>
    <n v="7"/>
    <s v=""/>
    <d v="2016-04-27T00:00:00"/>
    <d v="2016-05-18T00:00:00"/>
    <x v="2"/>
    <s v=""/>
  </r>
  <r>
    <n v="27277347"/>
    <n v="10"/>
    <x v="0"/>
    <d v="2016-05-08T00:00:00"/>
    <d v="2016-07-18T00:00:00"/>
    <m/>
    <n v="56"/>
    <n v="407"/>
    <s v="9C0R085060210"/>
    <s v="RONDELLE PLATE ALU 32X20,4X2"/>
    <m/>
    <m/>
    <m/>
    <n v="2"/>
    <s v="PC"/>
    <d v="2016-09-12T00:00:00"/>
    <m/>
    <m/>
    <n v="425"/>
    <m/>
    <m/>
    <m/>
    <n v="10.08"/>
    <n v="1"/>
    <m/>
    <n v="0.1"/>
    <n v="0.1"/>
    <m/>
    <s v="FCT Nathalie"/>
    <d v="2016-09-12T00:00:00"/>
    <s v=""/>
    <x v="3"/>
    <s v="27277347-10"/>
    <n v="0"/>
    <n v="17"/>
    <s v=""/>
    <n v="68"/>
    <s v=""/>
    <d v="2016-06-27T00:00:00"/>
    <d v="2016-07-18T00:00:00"/>
    <x v="0"/>
    <s v=""/>
  </r>
  <r>
    <n v="27277700"/>
    <n v="10"/>
    <x v="0"/>
    <d v="2016-05-08T00:00:00"/>
    <d v="2016-05-09T00:00:00"/>
    <n v="3"/>
    <n v="35"/>
    <n v="405"/>
    <s v="8R040B69109IB"/>
    <s v="REHAUSSE Ø40 LG120"/>
    <m/>
    <s v="ASTM A182 grF316(L)"/>
    <s v="IB:SABEM1581_C"/>
    <n v="2"/>
    <s v="PC"/>
    <d v="2016-06-13T00:00:00"/>
    <d v="2016-05-11T00:00:00"/>
    <s v="Plan process according to schedule(11.05.16/26.04.16)"/>
    <n v="422"/>
    <m/>
    <s v="Z2"/>
    <s v="8R040B69109"/>
    <m/>
    <n v="1"/>
    <m/>
    <n v="7.5"/>
    <n v="7.5"/>
    <m/>
    <s v="FCT Carole"/>
    <d v="2016-04-27T00:00:00"/>
    <s v="URGENT/REORDO"/>
    <x v="0"/>
    <s v="27277700-10"/>
    <n v="0"/>
    <n v="-2"/>
    <s v="OUI"/>
    <n v="-16"/>
    <s v="RETARD PASSAGE CDE"/>
    <d v="2016-03-02T00:00:00"/>
    <d v="2016-03-23T00:00:00"/>
    <x v="2"/>
    <s v=""/>
  </r>
  <r>
    <n v="27277306"/>
    <n v="10"/>
    <x v="1"/>
    <d v="2016-05-08T00:00:00"/>
    <d v="2016-05-09T00:00:00"/>
    <m/>
    <n v="98"/>
    <n v="457"/>
    <s v="8F02FB50EVC-REP"/>
    <s v="TE SIEGE 02&quot; 1500 USINE"/>
    <m/>
    <s v="ASTM A182 grF51"/>
    <s v="VC:SABEM1880_O"/>
    <n v="2"/>
    <s v="PC"/>
    <d v="2016-08-16T00:00:00"/>
    <d v="2016-07-20T00:00:00"/>
    <s v="Reschedule in(20.07.16/05.07.16)"/>
    <n v="426"/>
    <m/>
    <s v="Z2"/>
    <s v="8F02FB50E-REP"/>
    <m/>
    <n v="1"/>
    <m/>
    <n v="0.5"/>
    <n v="0.5"/>
    <m/>
    <s v="FCT SAV"/>
    <d v="2016-07-06T00:00:00"/>
    <s v="URGENT/REORDO"/>
    <x v="1"/>
    <s v="27277306-10"/>
    <n v="0"/>
    <n v="8"/>
    <s v=""/>
    <n v="-2"/>
    <s v="RETARD PASSAGE CDE"/>
    <d v="2016-03-09T00:00:00"/>
    <d v="2016-03-30T00:00:00"/>
    <x v="1"/>
    <s v="SAV"/>
  </r>
  <r>
    <n v="27277694"/>
    <n v="10"/>
    <x v="0"/>
    <d v="2016-05-08T00:00:00"/>
    <d v="2016-06-13T00:00:00"/>
    <n v="3"/>
    <n v="35"/>
    <n v="468"/>
    <s v="8F02FB50EZD-REP"/>
    <s v="TE SIEGE 02&quot; 1500 USINE"/>
    <m/>
    <s v="ASTM A182 grF6A /A 276 S41000"/>
    <s v="ZD:SABEM1810_D"/>
    <n v="4"/>
    <s v="PC"/>
    <d v="2016-07-18T00:00:00"/>
    <m/>
    <m/>
    <n v="424"/>
    <m/>
    <m/>
    <s v="8F02FB50E-REP"/>
    <n v="28.8"/>
    <n v="1"/>
    <m/>
    <n v="0.5"/>
    <n v="0.5"/>
    <m/>
    <s v="FCT Benjamin"/>
    <d v="2016-07-18T00:00:00"/>
    <s v=""/>
    <x v="1"/>
    <s v="27277694-10"/>
    <n v="0"/>
    <n v="9"/>
    <s v="OUI"/>
    <n v="19"/>
    <s v=""/>
    <d v="2016-05-23T00:00:00"/>
    <d v="2016-06-13T00:00:00"/>
    <x v="4"/>
    <s v=""/>
  </r>
  <r>
    <n v="27269951"/>
    <n v="10"/>
    <x v="0"/>
    <d v="2016-05-04T00:00:00"/>
    <d v="2016-07-20T00:00:00"/>
    <n v="3"/>
    <n v="21"/>
    <n v="406"/>
    <s v="8F02FB85FVCTZ-R"/>
    <s v="TE SIEGE 02&quot; 1500 USINE + REVETU T.C"/>
    <m/>
    <s v="ASTM A182 grF51 svt SABEM1880"/>
    <s v="TZ:TC SABER1528_P"/>
    <n v="2"/>
    <s v="PC"/>
    <d v="2016-08-10T00:00:00"/>
    <m/>
    <m/>
    <n v="426"/>
    <s v="X"/>
    <s v="Z2"/>
    <s v="8F02FB85F-R"/>
    <n v="1"/>
    <n v="1"/>
    <m/>
    <n v="0.5"/>
    <n v="0.5"/>
    <m/>
    <s v="FCT SAV"/>
    <d v="2016-08-10T00:00:00"/>
    <s v=""/>
    <x v="1"/>
    <s v="27269951-10"/>
    <n v="1"/>
    <n v="13"/>
    <s v=""/>
    <n v="70"/>
    <s v=""/>
    <d v="2016-06-29T00:00:00"/>
    <d v="2016-07-20T00:00:00"/>
    <x v="0"/>
    <s v="SAV"/>
  </r>
  <r>
    <n v="27268622"/>
    <n v="10"/>
    <x v="0"/>
    <d v="2016-05-04T00:00:00"/>
    <d v="2016-08-01T00:00:00"/>
    <n v="3"/>
    <n v="25"/>
    <n v="406"/>
    <s v="8F02FB85FZDTZ-R"/>
    <s v="TE SIEGE 02&quot; 1500 USINE+REVETU T.C"/>
    <m/>
    <s v="ASTM A182 grF6A /A 276 S41000 svt SABEM1810"/>
    <s v="TZ:TC SABER1528_P"/>
    <n v="2"/>
    <s v="PC"/>
    <d v="2016-08-26T00:00:00"/>
    <m/>
    <m/>
    <n v="426"/>
    <s v="X"/>
    <m/>
    <s v="8F02FB85F-R"/>
    <n v="70.56"/>
    <n v="1"/>
    <m/>
    <n v="0.5"/>
    <n v="0.5"/>
    <m/>
    <s v="FCT SAV"/>
    <d v="2016-08-26T00:00:00"/>
    <s v=""/>
    <x v="1"/>
    <s v="27268622-10"/>
    <n v="1"/>
    <n v="15"/>
    <s v=""/>
    <n v="82"/>
    <s v=""/>
    <d v="2016-07-11T00:00:00"/>
    <d v="2016-08-01T00:00:00"/>
    <x v="0"/>
    <s v="SAV"/>
  </r>
  <r>
    <n v="27259345"/>
    <n v="10"/>
    <x v="0"/>
    <d v="2016-04-28T00:00:00"/>
    <d v="2016-08-01T00:00:00"/>
    <n v="3"/>
    <n v="25"/>
    <n v="406"/>
    <s v="8F02FB85FZDTZ-R"/>
    <s v="TE SIEGE 02&quot; 1500 USINE+REVETU T.C"/>
    <m/>
    <s v="ASTM A182 grF6A /A 276 S41000 svt SABEM1810"/>
    <s v="TZ:TC SABER1528_P"/>
    <n v="2"/>
    <s v="PC"/>
    <d v="2016-08-26T00:00:00"/>
    <d v="2016-08-24T00:00:00"/>
    <s v="Reschedule in(24.08.16/09.08.16)"/>
    <n v="426"/>
    <s v="X"/>
    <m/>
    <s v="8F02FB85F-R"/>
    <n v="70.56"/>
    <n v="1"/>
    <m/>
    <n v="0.5"/>
    <n v="0.5"/>
    <m/>
    <s v="FCT SAV"/>
    <d v="2016-08-10T00:00:00"/>
    <s v="URGENT/REORDO"/>
    <x v="1"/>
    <s v="27259345-10"/>
    <n v="1"/>
    <n v="13"/>
    <s v=""/>
    <n v="82"/>
    <s v=""/>
    <d v="2016-06-25T00:00:00"/>
    <d v="2016-07-16T00:00:00"/>
    <x v="0"/>
    <s v="SAV"/>
  </r>
  <r>
    <n v="27277307"/>
    <n v="10"/>
    <x v="0"/>
    <d v="2016-05-08T00:00:00"/>
    <d v="2016-05-31T00:00:00"/>
    <n v="3"/>
    <n v="35"/>
    <n v="468"/>
    <s v="8F03EB13BVC"/>
    <s v="TE SPHERE 03&quot; 900 USINE"/>
    <m/>
    <s v="ASTM A182 grF51"/>
    <s v="VC:SABEM1880_O"/>
    <n v="1"/>
    <s v="PC"/>
    <d v="2016-07-05T00:00:00"/>
    <m/>
    <m/>
    <n v="426"/>
    <m/>
    <m/>
    <s v="8F03EB13B"/>
    <n v="404.42"/>
    <n v="1"/>
    <m/>
    <n v="6"/>
    <n v="6"/>
    <m/>
    <s v="FCT SAV"/>
    <d v="2016-07-05T00:00:00"/>
    <s v=""/>
    <x v="1"/>
    <s v="27277307-10"/>
    <n v="0"/>
    <n v="7"/>
    <s v="OUI"/>
    <n v="6"/>
    <s v=""/>
    <d v="2016-05-10T00:00:00"/>
    <d v="2016-05-31T00:00:00"/>
    <x v="2"/>
    <s v="SAV"/>
  </r>
  <r>
    <n v="27268623"/>
    <n v="10"/>
    <x v="0"/>
    <d v="2016-05-04T00:00:00"/>
    <d v="2016-05-31T00:00:00"/>
    <n v="3"/>
    <n v="35"/>
    <n v="468"/>
    <s v="8F03EB50BVC"/>
    <s v="TE SIEGE 03&quot; 900 USINE"/>
    <m/>
    <s v="ASTM A182 grF51"/>
    <s v="VC:SABEM1880_O"/>
    <n v="2"/>
    <s v="PC"/>
    <d v="2016-07-05T00:00:00"/>
    <m/>
    <m/>
    <n v="426"/>
    <s v="X"/>
    <s v="Z2"/>
    <s v="8F03EB50B"/>
    <n v="1"/>
    <n v="1"/>
    <m/>
    <n v="1.6"/>
    <n v="1.6"/>
    <m/>
    <s v="FCT SAV"/>
    <d v="2016-07-05T00:00:00"/>
    <s v=""/>
    <x v="1"/>
    <s v="27268623-10"/>
    <n v="1"/>
    <n v="7"/>
    <s v="OUI"/>
    <n v="6"/>
    <s v=""/>
    <d v="2016-05-10T00:00:00"/>
    <d v="2016-05-31T00:00:00"/>
    <x v="2"/>
    <s v="SAV"/>
  </r>
  <r>
    <n v="27277283"/>
    <n v="10"/>
    <x v="0"/>
    <d v="2016-05-08T00:00:00"/>
    <d v="2016-07-20T00:00:00"/>
    <n v="3"/>
    <n v="21"/>
    <n v="406"/>
    <s v="8F03EB85BVCTZ"/>
    <s v="TE SIEGE 03&quot; 900 USINE + REVETU T.C"/>
    <m/>
    <s v="ASTM A182 grF51 svt SABEM1880"/>
    <s v="TZ:TC SABER1528_P"/>
    <n v="2"/>
    <s v="PC"/>
    <d v="2016-08-10T00:00:00"/>
    <m/>
    <m/>
    <n v="426"/>
    <m/>
    <s v="Z2"/>
    <s v="8F03EB85B"/>
    <m/>
    <n v="1"/>
    <m/>
    <n v="1.6"/>
    <n v="1.6"/>
    <m/>
    <s v="FCT SAV"/>
    <d v="2016-08-10T00:00:00"/>
    <s v=""/>
    <x v="1"/>
    <s v="27277283-10"/>
    <n v="0"/>
    <n v="13"/>
    <s v=""/>
    <n v="70"/>
    <s v=""/>
    <d v="2016-06-29T00:00:00"/>
    <d v="2016-07-20T00:00:00"/>
    <x v="0"/>
    <s v="SAV"/>
  </r>
  <r>
    <n v="27268341"/>
    <n v="10"/>
    <x v="0"/>
    <d v="2016-05-03T00:00:00"/>
    <d v="2016-07-20T00:00:00"/>
    <n v="3"/>
    <n v="21"/>
    <n v="406"/>
    <s v="8F03EC13BVCTZ"/>
    <s v="TE SPHERE 03&quot; 900 USINE + REVETU T.C"/>
    <m/>
    <s v="ASTM A182 grF51 svt SABEM1880"/>
    <s v="TZ:TC SABER1528_P"/>
    <n v="1"/>
    <s v="PC"/>
    <d v="2016-08-10T00:00:00"/>
    <m/>
    <m/>
    <n v="426"/>
    <s v="X"/>
    <m/>
    <s v="8F03EC13B"/>
    <n v="680.43"/>
    <n v="1"/>
    <m/>
    <n v="6"/>
    <n v="6"/>
    <m/>
    <s v="FCT SAV"/>
    <d v="2016-08-10T00:00:00"/>
    <s v=""/>
    <x v="1"/>
    <s v="27268341-10"/>
    <n v="1"/>
    <n v="13"/>
    <s v=""/>
    <n v="70"/>
    <s v=""/>
    <d v="2016-06-29T00:00:00"/>
    <d v="2016-07-20T00:00:00"/>
    <x v="0"/>
    <s v="SAV"/>
  </r>
  <r>
    <n v="27277284"/>
    <n v="10"/>
    <x v="0"/>
    <d v="2016-05-08T00:00:00"/>
    <d v="2016-07-06T00:00:00"/>
    <n v="3"/>
    <n v="35"/>
    <n v="468"/>
    <s v="8F04FB13KZD"/>
    <s v="TE SPHERE 04&quot; 150-1500 USINE"/>
    <m/>
    <s v="ASTM A182 grF6A /A 276 S41000"/>
    <s v="ZD:SABEM1810_D"/>
    <n v="1"/>
    <s v="PC"/>
    <d v="2016-08-10T00:00:00"/>
    <m/>
    <m/>
    <n v="426"/>
    <m/>
    <m/>
    <s v="8F04FB13K"/>
    <n v="373.31"/>
    <n v="1"/>
    <m/>
    <n v="10"/>
    <n v="10"/>
    <m/>
    <s v="FCT SAV"/>
    <d v="2016-08-10T00:00:00"/>
    <s v=""/>
    <x v="1"/>
    <s v="27277284-10"/>
    <n v="0"/>
    <n v="13"/>
    <s v="OUI"/>
    <n v="42"/>
    <s v=""/>
    <d v="2016-06-15T00:00:00"/>
    <d v="2016-07-06T00:00:00"/>
    <x v="0"/>
    <s v="SAV"/>
  </r>
  <r>
    <n v="27268624"/>
    <n v="10"/>
    <x v="0"/>
    <d v="2016-05-04T00:00:00"/>
    <d v="2016-06-28T00:00:00"/>
    <n v="3"/>
    <n v="35"/>
    <n v="468"/>
    <s v="8F04FB50LVC"/>
    <s v="TE SIEGE 04&quot; 1500 USINE"/>
    <m/>
    <s v="ASTM A182 grF51"/>
    <s v="VC:SABEM1880_O"/>
    <n v="2"/>
    <s v="PC"/>
    <d v="2016-08-02T00:00:00"/>
    <m/>
    <m/>
    <n v="426"/>
    <s v="X"/>
    <s v="Z2"/>
    <s v="8F04FB50L"/>
    <n v="1"/>
    <n v="1"/>
    <m/>
    <n v="2"/>
    <n v="2"/>
    <m/>
    <s v="FCT SAV"/>
    <d v="2016-08-02T00:00:00"/>
    <s v=""/>
    <x v="1"/>
    <s v="27268624-10"/>
    <n v="1"/>
    <n v="11"/>
    <s v="OUI"/>
    <n v="34"/>
    <s v=""/>
    <d v="2016-06-07T00:00:00"/>
    <d v="2016-06-28T00:00:00"/>
    <x v="0"/>
    <s v="SAV"/>
  </r>
  <r>
    <n v="27277308"/>
    <n v="10"/>
    <x v="1"/>
    <d v="2016-05-08T00:00:00"/>
    <d v="2016-05-09T00:00:00"/>
    <n v="3"/>
    <n v="98"/>
    <n v="457"/>
    <s v="8F06FB13BZD"/>
    <s v="TE SPHERE 06&quot; 1500 USINE"/>
    <m/>
    <s v="ASTM A182 grF6A /A 276 S41000"/>
    <s v="ZD:SABEM1810_D"/>
    <n v="1"/>
    <s v="PC"/>
    <d v="2016-08-16T00:00:00"/>
    <d v="2016-07-20T00:00:00"/>
    <s v="Reschedule in(20.07.16/05.07.16)"/>
    <n v="426"/>
    <m/>
    <m/>
    <s v="8F06FB13B"/>
    <n v="586.96"/>
    <n v="1"/>
    <m/>
    <n v="28"/>
    <n v="28"/>
    <m/>
    <s v="FCT SAV"/>
    <d v="2016-07-06T00:00:00"/>
    <s v="URGENT/REORDO"/>
    <x v="1"/>
    <s v="27277308-10"/>
    <n v="0"/>
    <n v="8"/>
    <s v=""/>
    <n v="-2"/>
    <s v="RETARD PASSAGE CDE"/>
    <d v="2016-03-09T00:00:00"/>
    <d v="2016-03-30T00:00:00"/>
    <x v="1"/>
    <s v="SAV"/>
  </r>
  <r>
    <n v="27277309"/>
    <n v="10"/>
    <x v="1"/>
    <d v="2016-05-08T00:00:00"/>
    <d v="2016-05-09T00:00:00"/>
    <m/>
    <n v="98"/>
    <n v="457"/>
    <s v="8F06FB50LZ1"/>
    <s v="TE SIEGE 06&quot; 1500 USINE"/>
    <m/>
    <s v="ASTM A182 grF6A (AISI 410)"/>
    <s v="Z1:SABEM2029_B"/>
    <n v="2"/>
    <s v="PC"/>
    <d v="2016-08-16T00:00:00"/>
    <d v="2016-07-20T00:00:00"/>
    <s v="Reschedule in(20.07.16/05.07.16)"/>
    <n v="426"/>
    <m/>
    <s v="Z2"/>
    <s v="8F06FB50L"/>
    <m/>
    <n v="1"/>
    <m/>
    <n v="5.3"/>
    <n v="5.3"/>
    <m/>
    <s v="FCT SAV"/>
    <d v="2016-07-06T00:00:00"/>
    <s v="URGENT/REORDO"/>
    <x v="1"/>
    <s v="27277309-10"/>
    <n v="0"/>
    <n v="8"/>
    <s v=""/>
    <n v="-2"/>
    <s v="RETARD PASSAGE CDE"/>
    <d v="2016-03-09T00:00:00"/>
    <d v="2016-03-30T00:00:00"/>
    <x v="1"/>
    <s v="SAV"/>
  </r>
  <r>
    <n v="27270254"/>
    <n v="10"/>
    <x v="0"/>
    <d v="2016-05-04T00:00:00"/>
    <d v="2016-07-20T00:00:00"/>
    <n v="3"/>
    <n v="21"/>
    <n v="406"/>
    <s v="8F06FB85LZ1TZ"/>
    <s v="TE SIEGE 06&quot; 1500 USINE + REVETU T.C"/>
    <m/>
    <s v="ASTM A182 grF6A (AISI 410) svt SABEM2029"/>
    <s v="TZ:TC SABER1528_P"/>
    <n v="2"/>
    <s v="PC"/>
    <d v="2016-08-10T00:00:00"/>
    <m/>
    <m/>
    <n v="426"/>
    <s v="X"/>
    <s v="Z2"/>
    <s v="8F06FB85L"/>
    <n v="1"/>
    <n v="1"/>
    <m/>
    <n v="5.3"/>
    <n v="5.3"/>
    <m/>
    <s v="FCT SAV"/>
    <d v="2016-08-10T00:00:00"/>
    <s v=""/>
    <x v="1"/>
    <s v="27270254-10"/>
    <n v="1"/>
    <n v="13"/>
    <s v=""/>
    <n v="70"/>
    <s v=""/>
    <d v="2016-06-29T00:00:00"/>
    <d v="2016-07-20T00:00:00"/>
    <x v="0"/>
    <s v="SAV"/>
  </r>
  <r>
    <n v="27277310"/>
    <n v="10"/>
    <x v="1"/>
    <d v="2016-05-08T00:00:00"/>
    <d v="2016-05-09T00:00:00"/>
    <m/>
    <n v="98"/>
    <n v="457"/>
    <s v="8F08FB50IZ1"/>
    <s v="TE SIEGE 08&quot; 1500 USINE"/>
    <m/>
    <s v="ASTM A182 grF6A (AISI 410)"/>
    <s v="Z1:SABEM2029_B"/>
    <n v="2"/>
    <s v="PC"/>
    <d v="2016-08-16T00:00:00"/>
    <d v="2016-08-19T00:00:00"/>
    <s v="Reschedule in(19.08.16/04.08.16)"/>
    <n v="426"/>
    <m/>
    <m/>
    <s v="8F08FB50I"/>
    <n v="326.62"/>
    <n v="1"/>
    <m/>
    <n v="8"/>
    <n v="8"/>
    <m/>
    <s v="FCT SAV"/>
    <d v="2016-08-16T00:00:00"/>
    <s v=""/>
    <x v="1"/>
    <s v="27277310-10"/>
    <n v="0"/>
    <n v="13"/>
    <s v=""/>
    <n v="-2"/>
    <s v="RETARD PASSAGE CDE"/>
    <d v="2016-04-19T00:00:00"/>
    <d v="2016-05-10T00:00:00"/>
    <x v="1"/>
    <s v="SAV"/>
  </r>
  <r>
    <n v="27277286"/>
    <n v="10"/>
    <x v="0"/>
    <d v="2016-05-08T00:00:00"/>
    <d v="2016-06-22T00:00:00"/>
    <m/>
    <n v="49"/>
    <n v="469"/>
    <s v="8F10FB22BIC"/>
    <s v="TE RONDELLE 10&quot; 1500"/>
    <m/>
    <s v="ASTM A182 grF316L"/>
    <s v="IC:ASTM_LAST EDTN"/>
    <n v="4"/>
    <s v="PC"/>
    <d v="2016-08-10T00:00:00"/>
    <m/>
    <m/>
    <n v="425"/>
    <m/>
    <m/>
    <s v="8F10FB22B"/>
    <n v="46.75"/>
    <n v="1"/>
    <m/>
    <n v="0.1"/>
    <n v="0.1"/>
    <m/>
    <s v="FCT Nathalie"/>
    <d v="2016-08-10T00:00:00"/>
    <s v=""/>
    <x v="1"/>
    <s v="27277286-10"/>
    <n v="0"/>
    <n v="13"/>
    <s v=""/>
    <n v="42"/>
    <s v=""/>
    <d v="2016-06-01T00:00:00"/>
    <d v="2016-06-22T00:00:00"/>
    <x v="0"/>
    <s v=""/>
  </r>
  <r>
    <n v="27278000"/>
    <n v="10"/>
    <x v="0"/>
    <d v="2016-05-08T00:00:00"/>
    <d v="2016-10-05T00:00:00"/>
    <n v="3"/>
    <n v="35"/>
    <n v="405"/>
    <s v="8F12DB71CCVCM1"/>
    <s v="TE MANCHETTE 12&quot; 600 USINE CND"/>
    <m/>
    <s v="ASTM A182 grF51 / A988/A479 grS31803"/>
    <s v="VCM:SABEM2319_B"/>
    <n v="1"/>
    <s v="PC"/>
    <d v="2016-11-09T00:00:00"/>
    <m/>
    <m/>
    <n v="421"/>
    <m/>
    <s v="Z2"/>
    <s v="8F12DB71CC"/>
    <n v="0.01"/>
    <n v="1"/>
    <m/>
    <n v="130"/>
    <n v="130"/>
    <m/>
    <s v="FCT Dorothée"/>
    <d v="2016-11-09T00:00:00"/>
    <s v=""/>
    <x v="0"/>
    <s v="27278000-10"/>
    <n v="0"/>
    <n v="26"/>
    <s v="OUI"/>
    <n v="133"/>
    <s v=""/>
    <d v="2016-09-14T00:00:00"/>
    <d v="2016-10-05T00:00:00"/>
    <x v="0"/>
    <s v=""/>
  </r>
  <r>
    <n v="27277311"/>
    <n v="10"/>
    <x v="0"/>
    <d v="2016-05-08T00:00:00"/>
    <d v="2016-06-27T00:00:00"/>
    <n v="3"/>
    <n v="35"/>
    <n v="405"/>
    <s v="8F12FB22BAUK"/>
    <s v="TE RONDELLE 12&quot; 1500 USINE"/>
    <m/>
    <s v="ASTM A182 grF51"/>
    <s v="UK:SABEM2253_C"/>
    <n v="2"/>
    <s v="PC"/>
    <d v="2016-08-01T00:00:00"/>
    <m/>
    <m/>
    <n v="426"/>
    <m/>
    <m/>
    <s v="8F12FB22BA"/>
    <n v="249.13"/>
    <n v="1"/>
    <m/>
    <n v="1.1299999999999999"/>
    <n v="1.1299999999999999"/>
    <m/>
    <s v="FCT SAV"/>
    <d v="2016-08-01T00:00:00"/>
    <s v=""/>
    <x v="0"/>
    <s v="27277311-10"/>
    <n v="0"/>
    <n v="11"/>
    <s v="OUI"/>
    <n v="33"/>
    <s v=""/>
    <d v="2016-06-06T00:00:00"/>
    <d v="2016-06-27T00:00:00"/>
    <x v="0"/>
    <s v="SAV"/>
  </r>
  <r>
    <n v="27277312"/>
    <n v="10"/>
    <x v="0"/>
    <d v="2016-05-08T00:00:00"/>
    <d v="2016-06-27T00:00:00"/>
    <n v="3"/>
    <n v="35"/>
    <n v="405"/>
    <s v="8F12FB48HUK"/>
    <s v="TE GUIDE RESSORT 12&quot; 1500 USINE"/>
    <m/>
    <s v="ASTM A182 grF51"/>
    <s v="UK:SABEM2253_C"/>
    <n v="2"/>
    <s v="PC"/>
    <d v="2016-08-01T00:00:00"/>
    <m/>
    <m/>
    <n v="426"/>
    <m/>
    <m/>
    <s v="8F12FB48H"/>
    <n v="519.24"/>
    <n v="1"/>
    <m/>
    <n v="4.9000000000000004"/>
    <n v="4.9000000000000004"/>
    <m/>
    <s v="FCT SAV"/>
    <d v="2016-08-01T00:00:00"/>
    <s v=""/>
    <x v="0"/>
    <s v="27277312-10"/>
    <n v="0"/>
    <n v="11"/>
    <s v="OUI"/>
    <n v="33"/>
    <s v=""/>
    <d v="2016-06-06T00:00:00"/>
    <d v="2016-06-27T00:00:00"/>
    <x v="0"/>
    <s v="SAV"/>
  </r>
  <r>
    <n v="27277688"/>
    <n v="10"/>
    <x v="0"/>
    <d v="2016-05-08T00:00:00"/>
    <d v="2016-06-14T00:00:00"/>
    <n v="3"/>
    <n v="21"/>
    <n v="406"/>
    <s v="8E02JB85CCVBGT7-C1"/>
    <s v="TE SIEGE 02&quot; API 15000 USINE + TC CND"/>
    <m/>
    <s v="ASTM A182 grF53/F55 + EN.10204_3.2"/>
    <s v="T7:TC SABER1531_I"/>
    <n v="24"/>
    <s v="PC"/>
    <d v="2016-07-05T00:00:00"/>
    <m/>
    <m/>
    <n v="423"/>
    <m/>
    <s v="Z2"/>
    <s v="8E02JB85CC"/>
    <m/>
    <n v="1"/>
    <m/>
    <n v="2"/>
    <n v="2"/>
    <m/>
    <s v="FCT Thomas"/>
    <d v="2016-07-05T00:00:00"/>
    <s v=""/>
    <x v="1"/>
    <s v="27277688-10"/>
    <n v="0"/>
    <n v="7"/>
    <s v=""/>
    <n v="34"/>
    <s v=""/>
    <d v="2016-05-24T00:00:00"/>
    <d v="2016-06-14T00:00:00"/>
    <x v="4"/>
    <s v=""/>
  </r>
  <r>
    <n v="27277689"/>
    <n v="10"/>
    <x v="0"/>
    <d v="2016-05-08T00:00:00"/>
    <d v="2016-06-07T00:00:00"/>
    <n v="3"/>
    <n v="21"/>
    <n v="406"/>
    <s v="8E02JC13CCVBGT7-C1"/>
    <s v="TE SPHERE 02&quot; API 15000 USINE+TC CND"/>
    <m/>
    <s v="ASTM A182 grF53/F55 + EN.10204_3.2"/>
    <s v="T7:TC SABER1531_I"/>
    <n v="12"/>
    <s v="PC"/>
    <d v="2016-06-28T00:00:00"/>
    <m/>
    <m/>
    <n v="423"/>
    <m/>
    <s v="Z2"/>
    <s v="8E02JC13CC"/>
    <m/>
    <n v="1"/>
    <m/>
    <n v="6.9"/>
    <n v="6.9"/>
    <m/>
    <s v="FCT Thomas"/>
    <d v="2016-06-28T00:00:00"/>
    <s v=""/>
    <x v="1"/>
    <s v="27277689-10"/>
    <n v="0"/>
    <n v="6"/>
    <s v=""/>
    <n v="27"/>
    <s v=""/>
    <d v="2016-05-17T00:00:00"/>
    <d v="2016-06-07T00:00:00"/>
    <x v="4"/>
    <s v=""/>
  </r>
  <r>
    <n v="27136736"/>
    <n v="10"/>
    <x v="1"/>
    <d v="2016-03-17T00:00:00"/>
    <d v="2016-07-07T00:00:00"/>
    <n v="3"/>
    <n v="35"/>
    <n v="405"/>
    <s v="8E08JB48CBVBG-C"/>
    <s v="TE GUIDE RESSORT 08&quot; API 15000 USINE"/>
    <m/>
    <s v="ASTM A182 grF53/F55 + EN.10204_3.2"/>
    <s v="VBG:SABEM2354_A"/>
    <n v="36"/>
    <s v="PC"/>
    <d v="2016-08-11T00:00:00"/>
    <d v="2016-06-27T00:00:00"/>
    <s v="Reschedule in(27.06.16/13.06.16)"/>
    <n v="423"/>
    <s v="X"/>
    <s v="Z2"/>
    <s v="8E08JB48CB"/>
    <n v="0.01"/>
    <n v="1"/>
    <m/>
    <n v="4.9000000000000004"/>
    <n v="4.9000000000000004"/>
    <m/>
    <s v="grouper 36pc"/>
    <d v="2016-06-13T00:00:00"/>
    <s v="URGENT/REORDO"/>
    <x v="0"/>
    <s v="27136736-10"/>
    <n v="7"/>
    <n v="4"/>
    <s v="OUI"/>
    <n v="43"/>
    <s v=""/>
    <d v="2016-04-18T00:00:00"/>
    <d v="2016-05-09T00:00:00"/>
    <x v="1"/>
    <s v=""/>
  </r>
  <r>
    <n v="27277690"/>
    <n v="10"/>
    <x v="0"/>
    <d v="2016-05-08T00:00:00"/>
    <d v="2016-06-10T00:00:00"/>
    <n v="3"/>
    <n v="21"/>
    <n v="406"/>
    <s v="8E10GB85CAVFSTZ1"/>
    <s v="TE SIEGE 10&quot; 2500 USINE + TC"/>
    <m/>
    <s v="ASTM A182 grF55 / F53 Svt SABEM2260"/>
    <s v="TZ:TC SABER1528_P"/>
    <n v="4"/>
    <s v="PC"/>
    <d v="2016-07-01T00:00:00"/>
    <m/>
    <m/>
    <n v="422"/>
    <m/>
    <s v="Z2"/>
    <s v="8E10GB85CA"/>
    <n v="0.01"/>
    <n v="1"/>
    <m/>
    <n v="28.2"/>
    <n v="28.2"/>
    <m/>
    <s v="FCT Carole"/>
    <d v="2016-07-01T00:00:00"/>
    <s v=""/>
    <x v="1"/>
    <s v="27277690-10"/>
    <n v="0"/>
    <n v="7"/>
    <s v=""/>
    <n v="30"/>
    <s v=""/>
    <d v="2016-05-20T00:00:00"/>
    <d v="2016-06-10T00:00:00"/>
    <x v="4"/>
    <s v=""/>
  </r>
  <r>
    <n v="27277691"/>
    <n v="10"/>
    <x v="0"/>
    <d v="2016-05-08T00:00:00"/>
    <d v="2016-06-10T00:00:00"/>
    <n v="3"/>
    <n v="21"/>
    <n v="406"/>
    <s v="8E10GC13CBVFSTZ1"/>
    <s v="TE SPHERE 10&quot; 2500 USINE + TC"/>
    <m/>
    <s v="ASTM A182 grF55 / F53 Svt SABEM2260"/>
    <s v="TZ:TC SABER1528_P"/>
    <n v="4"/>
    <s v="PC"/>
    <d v="2016-07-01T00:00:00"/>
    <m/>
    <m/>
    <n v="422"/>
    <m/>
    <s v="Z2"/>
    <s v="8E10GC13CB"/>
    <n v="0.01"/>
    <n v="1"/>
    <m/>
    <n v="504"/>
    <n v="504"/>
    <m/>
    <s v="FCT Carole"/>
    <d v="2016-07-01T00:00:00"/>
    <s v=""/>
    <x v="1"/>
    <s v="27277691-10"/>
    <n v="0"/>
    <n v="7"/>
    <s v=""/>
    <n v="30"/>
    <s v=""/>
    <d v="2016-05-20T00:00:00"/>
    <d v="2016-06-10T00:00:00"/>
    <x v="4"/>
    <s v=""/>
  </r>
  <r>
    <n v="27277302"/>
    <n v="10"/>
    <x v="0"/>
    <d v="2016-05-08T00:00:00"/>
    <d v="2016-06-27T00:00:00"/>
    <n v="3"/>
    <n v="35"/>
    <n v="405"/>
    <s v="8E12GB22BAUK"/>
    <s v="TEHP RONDELLE DE SIEGE 12&quot; 2500 USINE"/>
    <m/>
    <s v="ASTM A182 grF51"/>
    <s v="UK:SABEM2253_C"/>
    <n v="2"/>
    <s v="PC"/>
    <d v="2016-08-01T00:00:00"/>
    <m/>
    <m/>
    <n v="426"/>
    <m/>
    <m/>
    <s v="8E12GB22BA"/>
    <n v="293.97000000000003"/>
    <n v="1"/>
    <m/>
    <n v="1.3"/>
    <n v="1.3"/>
    <m/>
    <s v="FCT SAV"/>
    <d v="2016-08-01T00:00:00"/>
    <s v=""/>
    <x v="0"/>
    <s v="27277302-10"/>
    <n v="0"/>
    <n v="11"/>
    <s v="OUI"/>
    <n v="33"/>
    <s v=""/>
    <d v="2016-06-06T00:00:00"/>
    <d v="2016-06-27T00:00:00"/>
    <x v="0"/>
    <s v="SAV"/>
  </r>
  <r>
    <n v="27277303"/>
    <n v="10"/>
    <x v="0"/>
    <d v="2016-05-08T00:00:00"/>
    <d v="2016-06-27T00:00:00"/>
    <n v="3"/>
    <n v="35"/>
    <n v="405"/>
    <s v="8E12GB48CUK"/>
    <s v="TEHP GUIDE RESSORT 12&quot; 2500 USINE"/>
    <m/>
    <s v="ASTM A182 grF51"/>
    <s v="UK:SABEM2253_C"/>
    <n v="2"/>
    <s v="PC"/>
    <d v="2016-08-01T00:00:00"/>
    <m/>
    <m/>
    <n v="426"/>
    <m/>
    <m/>
    <s v="8E12GB48C"/>
    <n v="812.38"/>
    <n v="1"/>
    <m/>
    <n v="0.1"/>
    <n v="0.1"/>
    <m/>
    <s v="FCT SAV"/>
    <d v="2016-08-01T00:00:00"/>
    <s v=""/>
    <x v="0"/>
    <s v="27277303-10"/>
    <n v="0"/>
    <n v="11"/>
    <s v="OUI"/>
    <n v="33"/>
    <s v=""/>
    <d v="2016-06-06T00:00:00"/>
    <d v="2016-06-27T00:00:00"/>
    <x v="0"/>
    <s v="SAV"/>
  </r>
  <r>
    <n v="27277999"/>
    <n v="10"/>
    <x v="0"/>
    <d v="2016-05-08T00:00:00"/>
    <d v="2016-05-09T00:00:00"/>
    <n v="3"/>
    <n v="35"/>
    <n v="405"/>
    <s v="8E14GB71CAUJS1"/>
    <s v="TE MANCHETTE 14&quot; 2500 USINE CND"/>
    <m/>
    <s v="ASTM A182 grF55 / F53"/>
    <s v="UJS:SABEM2259_B"/>
    <n v="8"/>
    <s v="PC"/>
    <d v="2016-06-13T00:00:00"/>
    <d v="2016-06-09T00:00:00"/>
    <s v="Plan process according to schedule(09.06.16/26.05.16)"/>
    <n v="422"/>
    <m/>
    <s v="Z2"/>
    <s v="8E14GB71CA"/>
    <n v="0.01"/>
    <n v="1"/>
    <m/>
    <n v="128"/>
    <n v="128"/>
    <m/>
    <s v="FCT Carole"/>
    <d v="2016-05-26T00:00:00"/>
    <s v="URGENT/REORDO"/>
    <x v="0"/>
    <s v="27277999-10"/>
    <n v="0"/>
    <n v="2"/>
    <s v="OUI"/>
    <n v="-16"/>
    <s v="RETARD PASSAGE CDE"/>
    <d v="2016-03-31T00:00:00"/>
    <d v="2016-04-21T00:00:00"/>
    <x v="2"/>
    <s v=""/>
  </r>
  <r>
    <n v="27136785"/>
    <n v="10"/>
    <x v="1"/>
    <d v="2016-03-17T00:00:00"/>
    <d v="2016-06-20T00:00:00"/>
    <n v="3"/>
    <n v="42"/>
    <n v="468"/>
    <s v="8E9BJB13CAVBG-C1"/>
    <s v="TE SPHERE 1&quot; 13/16 API 15000 USINE CND"/>
    <m/>
    <s v="ASTM A182 grF53/F55 + EN.10204_3.2"/>
    <s v="VBG:SABEM2354_A"/>
    <n v="30"/>
    <s v="PC"/>
    <d v="2016-08-01T00:00:00"/>
    <d v="2016-06-07T00:00:00"/>
    <s v="Reschedule in(07.06.16/24.05.16)"/>
    <n v="423"/>
    <s v="X"/>
    <s v="Z2"/>
    <s v="8E9BJB13CA"/>
    <n v="0.01"/>
    <n v="1"/>
    <m/>
    <n v="4.2"/>
    <n v="4.2"/>
    <m/>
    <s v="grouper 30pc"/>
    <d v="2016-05-24T00:00:00"/>
    <s v="URGENT/REORDO"/>
    <x v="1"/>
    <s v="27136785-10"/>
    <n v="7"/>
    <n v="1"/>
    <s v="OUI"/>
    <n v="26"/>
    <s v=""/>
    <d v="2016-03-22T00:00:00"/>
    <d v="2016-04-12T00:00:00"/>
    <x v="1"/>
    <s v=""/>
  </r>
  <r>
    <n v="27136786"/>
    <n v="10"/>
    <x v="1"/>
    <d v="2016-03-17T00:00:00"/>
    <d v="2016-06-20T00:00:00"/>
    <n v="3"/>
    <n v="49"/>
    <n v="468"/>
    <s v="8E9BJB50CAVBG-C1"/>
    <s v="TE SIEGE 1&quot; 13/16 API 15000 USINE CND"/>
    <m/>
    <s v="ASTM A182 grF53/F55 + EN.10204_3.2"/>
    <s v="VBG:SABEM2354_A"/>
    <n v="60"/>
    <s v="PC"/>
    <d v="2016-08-08T00:00:00"/>
    <d v="2016-06-14T00:00:00"/>
    <s v="Reschedule in(14.06.16/31.05.16)"/>
    <n v="423"/>
    <s v="X"/>
    <s v="Z2"/>
    <s v="8E9BJB50CA"/>
    <n v="0.01"/>
    <n v="1"/>
    <m/>
    <n v="1.3"/>
    <n v="1.3"/>
    <m/>
    <s v="grouper 60pc"/>
    <d v="2016-05-31T00:00:00"/>
    <s v="URGENT/REORDO"/>
    <x v="1"/>
    <s v="27136786-10"/>
    <n v="7"/>
    <n v="2"/>
    <s v="OUI"/>
    <n v="26"/>
    <s v=""/>
    <d v="2016-03-22T00:00:00"/>
    <d v="2016-04-12T00:00:00"/>
    <x v="1"/>
    <s v=""/>
  </r>
  <r>
    <n v="27277692"/>
    <n v="10"/>
    <x v="0"/>
    <d v="2016-05-08T00:00:00"/>
    <d v="2016-06-14T00:00:00"/>
    <n v="3"/>
    <n v="21"/>
    <n v="406"/>
    <s v="8E9BJB85CAVBGT7-C1"/>
    <s v="TE SIEGE 1&quot; 13/16 API 15000 USI.+TC CND"/>
    <m/>
    <s v="ASTM A182 grF53/F55 + EN.10204_3.2"/>
    <s v="T7:TC SABER1531_I"/>
    <n v="60"/>
    <s v="PC"/>
    <d v="2016-07-05T00:00:00"/>
    <m/>
    <m/>
    <n v="423"/>
    <m/>
    <s v="Z2"/>
    <s v="8E9BJB85CA"/>
    <m/>
    <n v="1"/>
    <m/>
    <n v="1.3"/>
    <n v="1.3"/>
    <m/>
    <s v="FCT Thomas"/>
    <d v="2016-07-05T00:00:00"/>
    <s v=""/>
    <x v="1"/>
    <s v="27277692-10"/>
    <n v="0"/>
    <n v="7"/>
    <s v=""/>
    <n v="34"/>
    <s v=""/>
    <d v="2016-05-24T00:00:00"/>
    <d v="2016-06-14T00:00:00"/>
    <x v="4"/>
    <s v=""/>
  </r>
  <r>
    <n v="27277693"/>
    <n v="10"/>
    <x v="0"/>
    <d v="2016-05-08T00:00:00"/>
    <d v="2016-06-07T00:00:00"/>
    <n v="3"/>
    <n v="21"/>
    <n v="406"/>
    <s v="8E9BJC13CAVBGT7-C1"/>
    <s v="TE SPHERE 1&quot; 13/16 API 15000 USINE+TC"/>
    <m/>
    <s v="ASTM A182 grF53/F55 + EN.10204_3.2"/>
    <s v="T7:TC SABER1531_I"/>
    <n v="30"/>
    <s v="PC"/>
    <d v="2016-06-28T00:00:00"/>
    <m/>
    <m/>
    <n v="423"/>
    <m/>
    <s v="Z2"/>
    <s v="8E9BJC13CA"/>
    <m/>
    <n v="1"/>
    <m/>
    <n v="4.2"/>
    <n v="4.2"/>
    <m/>
    <s v="FCT Thomas"/>
    <d v="2016-06-28T00:00:00"/>
    <s v=""/>
    <x v="1"/>
    <s v="27277693-10"/>
    <n v="0"/>
    <n v="6"/>
    <s v=""/>
    <n v="27"/>
    <s v=""/>
    <d v="2016-05-17T00:00:00"/>
    <d v="2016-06-07T00:00:00"/>
    <x v="4"/>
    <s v=""/>
  </r>
  <r>
    <n v="27224550"/>
    <n v="10"/>
    <x v="1"/>
    <d v="2016-04-14T00:00:00"/>
    <d v="2016-04-14T00:00:00"/>
    <m/>
    <n v="63"/>
    <n v="401"/>
    <s v="8E9IJA55AVBG-C1"/>
    <s v="TE SEGMENT 08&quot; &amp; 07&quot; 1/16 API15000 FORGE"/>
    <m/>
    <s v="ASTM A182 grF53/F55 + EN.10204_3.2"/>
    <s v="VBG:SABEM2354_A"/>
    <n v="1"/>
    <s v="PC"/>
    <d v="2016-05-17T00:00:00"/>
    <m/>
    <s v="Cancel process"/>
    <n v="423"/>
    <s v="X"/>
    <m/>
    <s v="8E9IJA55A"/>
    <s v=" 2.097,90"/>
    <n v="1"/>
    <m/>
    <n v="120"/>
    <n v="120"/>
    <m/>
    <s v="FNC 16-457 A"/>
    <d v="2016-05-17T00:00:00"/>
    <s v=""/>
    <x v="7"/>
    <s v="27224550-10"/>
    <n v="3"/>
    <n v="0"/>
    <s v=""/>
    <n v="-27"/>
    <s v="RETARD PASSAGE CDE"/>
    <d v="2016-02-23T00:00:00"/>
    <d v="2016-03-15T00:00:00"/>
    <x v="1"/>
    <s v="FNC"/>
  </r>
  <r>
    <n v="27270012"/>
    <n v="10"/>
    <x v="0"/>
    <d v="2016-05-04T00:00:00"/>
    <d v="2016-05-04T00:00:00"/>
    <m/>
    <n v="63"/>
    <n v="401"/>
    <s v="8E9IJA55AVBG-C1"/>
    <s v="TE SEGMENT 08&quot; &amp; 07&quot; 1/16 API15000 FORGE"/>
    <m/>
    <s v="ASTM A182 grF53/F55 + EN.10204_3.2"/>
    <s v="VBG:SABEM2354_A"/>
    <n v="1"/>
    <s v="PC"/>
    <d v="2016-05-30T00:00:00"/>
    <m/>
    <s v="Cancel process"/>
    <n v="423"/>
    <m/>
    <m/>
    <s v="8E9IJA55A"/>
    <s v=" 2.097,90"/>
    <n v="1"/>
    <m/>
    <n v="120"/>
    <n v="120"/>
    <m/>
    <s v="FNC 16-515 C"/>
    <d v="2016-05-30T00:00:00"/>
    <s v=""/>
    <x v="7"/>
    <s v="27270012-10"/>
    <n v="1"/>
    <n v="2"/>
    <s v=""/>
    <n v="-7"/>
    <s v="RETARD PASSAGE CDE"/>
    <d v="2016-03-07T00:00:00"/>
    <d v="2016-03-28T00:00:00"/>
    <x v="2"/>
    <s v="FNC"/>
  </r>
  <r>
    <n v="27277304"/>
    <n v="10"/>
    <x v="0"/>
    <d v="2016-05-08T00:00:00"/>
    <d v="2016-07-06T00:00:00"/>
    <n v="3"/>
    <n v="35"/>
    <n v="468"/>
    <s v="8F02FB13EVC"/>
    <s v="TE SPHERE 2&quot; 1500 USINE"/>
    <m/>
    <s v="ASTM A182 grF51"/>
    <s v="VC:SABEM1880_O"/>
    <n v="1"/>
    <s v="PC"/>
    <d v="2016-08-10T00:00:00"/>
    <m/>
    <m/>
    <n v="426"/>
    <m/>
    <m/>
    <s v="8F02FB13E"/>
    <n v="194.85"/>
    <n v="1"/>
    <m/>
    <n v="1.6"/>
    <n v="1.6"/>
    <m/>
    <s v="FCT SAV"/>
    <d v="2016-08-10T00:00:00"/>
    <s v=""/>
    <x v="1"/>
    <s v="27277304-10"/>
    <n v="0"/>
    <n v="13"/>
    <s v="OUI"/>
    <n v="42"/>
    <s v=""/>
    <d v="2016-06-15T00:00:00"/>
    <d v="2016-07-06T00:00:00"/>
    <x v="0"/>
    <s v="SAV"/>
  </r>
  <r>
    <n v="27268620"/>
    <n v="10"/>
    <x v="0"/>
    <d v="2016-05-04T00:00:00"/>
    <d v="2016-07-04T00:00:00"/>
    <n v="3"/>
    <n v="35"/>
    <n v="468"/>
    <s v="8F02FB50DVC"/>
    <s v="TE SIEGE 2&quot; 1500 USINE"/>
    <m/>
    <s v="ASTM A182 grF51"/>
    <s v="VC:SABEM1880_O"/>
    <n v="2"/>
    <s v="PC"/>
    <d v="2016-08-08T00:00:00"/>
    <m/>
    <m/>
    <n v="426"/>
    <s v="X"/>
    <m/>
    <s v="8F02FB50D"/>
    <n v="49.26"/>
    <n v="1"/>
    <m/>
    <n v="0.5"/>
    <n v="0.5"/>
    <m/>
    <s v="FCT SAV"/>
    <d v="2016-08-08T00:00:00"/>
    <s v=""/>
    <x v="1"/>
    <s v="27268620-10"/>
    <n v="1"/>
    <n v="12"/>
    <s v="OUI"/>
    <n v="40"/>
    <s v=""/>
    <d v="2016-06-13T00:00:00"/>
    <d v="2016-07-04T00:00:00"/>
    <x v="0"/>
    <s v="SAV"/>
  </r>
  <r>
    <n v="27197715"/>
    <n v="10"/>
    <x v="1"/>
    <d v="2016-04-05T00:00:00"/>
    <d v="2016-04-05T00:00:00"/>
    <n v="3"/>
    <n v="42"/>
    <n v="485"/>
    <s v="8F20FC71CAAWSJN1"/>
    <s v="TE MANCHETTE 20&quot; 1500 RECHARGE CND"/>
    <m/>
    <s v="ASTM A694 grF52 Svt SABEM2348"/>
    <s v="JN:625OVER/S1,G1-2"/>
    <n v="5"/>
    <s v="PC"/>
    <d v="2016-05-17T00:00:00"/>
    <d v="2016-04-04T00:00:00"/>
    <s v="Reschedule in(04.04.16/18.03.16)"/>
    <n v="422"/>
    <m/>
    <s v="Z2"/>
    <s v="8F20FC71CA"/>
    <m/>
    <n v="1"/>
    <m/>
    <n v="177.5"/>
    <n v="177.5"/>
    <m/>
    <s v="FCT Carole"/>
    <d v="2016-03-21T00:00:00"/>
    <s v="URGENT/REORDO"/>
    <x v="1"/>
    <s v="27197715-10"/>
    <n v="5"/>
    <n v="-8"/>
    <s v=""/>
    <n v="-36"/>
    <s v="RETARD PASSAGE CDE"/>
    <d v="2016-01-18T00:00:00"/>
    <d v="2016-02-08T00:00:00"/>
    <x v="1"/>
    <s v=""/>
  </r>
  <r>
    <n v="27194545"/>
    <n v="10"/>
    <x v="1"/>
    <d v="2016-04-03T00:00:00"/>
    <d v="2016-05-26T00:00:00"/>
    <n v="3"/>
    <n v="21"/>
    <n v="405"/>
    <s v="8F20FC80CAMFSJI1"/>
    <s v="TE ENSEMBLE SOUDE CORPS 20&quot; 1500 BW"/>
    <m/>
    <s v="ASTM A352 grLCC Svt SABEM2294"/>
    <s v="JI:625OVER/PN1,GR2"/>
    <n v="1"/>
    <s v="PC"/>
    <d v="2016-06-16T00:00:00"/>
    <d v="2016-07-28T00:00:00"/>
    <s v="Reschedule out(28.07.16/13.07.16)"/>
    <n v="422"/>
    <m/>
    <s v="Z2"/>
    <s v="8F20FC80CA"/>
    <m/>
    <n v="1"/>
    <m/>
    <s v="       5.193"/>
    <s v="5.193,000"/>
    <m/>
    <s v="FCT Carole"/>
    <d v="2016-06-16T00:00:00"/>
    <s v=""/>
    <x v="0"/>
    <s v="27194545-10"/>
    <n v="5"/>
    <n v="5"/>
    <s v="OUI"/>
    <n v="1"/>
    <s v=""/>
    <d v="2016-05-05T00:00:00"/>
    <d v="2016-05-26T00:00:00"/>
    <x v="3"/>
    <s v=""/>
  </r>
  <r>
    <n v="27194546"/>
    <n v="10"/>
    <x v="1"/>
    <d v="2016-04-03T00:00:00"/>
    <d v="2016-06-02T00:00:00"/>
    <n v="3"/>
    <n v="21"/>
    <n v="405"/>
    <s v="8F20FC80CBMFSJI1"/>
    <s v="TE ENSEMBLE SOUDE CORPS 20&quot; 1500 BW CND"/>
    <m/>
    <s v="ASTM A352 grLCC Svt SABEM2294"/>
    <s v="JI:625OVER/PN1,GR2"/>
    <n v="1"/>
    <s v="PC"/>
    <d v="2016-06-23T00:00:00"/>
    <m/>
    <m/>
    <n v="422"/>
    <m/>
    <s v="Z2"/>
    <s v="8F20FC80CB"/>
    <m/>
    <n v="1"/>
    <m/>
    <s v="       4.780"/>
    <s v="4.780,000"/>
    <m/>
    <s v="FCT Carole"/>
    <d v="2016-06-23T00:00:00"/>
    <s v=""/>
    <x v="0"/>
    <s v="27194546-10"/>
    <n v="5"/>
    <n v="6"/>
    <s v="OUI"/>
    <n v="8"/>
    <s v=""/>
    <d v="2016-05-12T00:00:00"/>
    <d v="2016-06-02T00:00:00"/>
    <x v="5"/>
    <s v=""/>
  </r>
  <r>
    <n v="27197679"/>
    <n v="10"/>
    <x v="1"/>
    <d v="2016-04-05T00:00:00"/>
    <d v="2016-05-19T00:00:00"/>
    <n v="3"/>
    <n v="21"/>
    <n v="405"/>
    <s v="8F20FC80CDMFSJI1"/>
    <s v="TE ENSEMBLE SOUDE CORPS 20&quot; 1500 BW"/>
    <m/>
    <s v="ASTM A352 grLCC Svt SABEM2294"/>
    <s v="JI:625OVER/PN1,GR2"/>
    <n v="1"/>
    <s v="PC"/>
    <d v="2016-06-09T00:00:00"/>
    <d v="2016-07-21T00:00:00"/>
    <s v="Reschedule out(21.07.16/06.07.16)"/>
    <n v="422"/>
    <m/>
    <s v="Z2"/>
    <s v="8F20FC80CD"/>
    <m/>
    <n v="1"/>
    <m/>
    <s v="       3.672"/>
    <s v="3.672,000"/>
    <m/>
    <s v="FCT Carole"/>
    <d v="2016-06-09T00:00:00"/>
    <s v=""/>
    <x v="0"/>
    <s v="27197679-10"/>
    <n v="5"/>
    <n v="4"/>
    <s v="OUI"/>
    <n v="-6"/>
    <s v="RETARD PASSAGE CDE"/>
    <d v="2016-04-28T00:00:00"/>
    <d v="2016-05-19T00:00:00"/>
    <x v="3"/>
    <s v=""/>
  </r>
  <r>
    <n v="27263435"/>
    <n v="10"/>
    <x v="1"/>
    <d v="2016-05-01T00:00:00"/>
    <d v="2016-05-04T00:00:00"/>
    <n v="3"/>
    <n v="35"/>
    <n v="405"/>
    <s v="8F38FB17CBUBS1"/>
    <s v="TE AXE SUPERIEUR 38&quot; 1500 USINE"/>
    <m/>
    <s v="ASTM A182 grF6NM"/>
    <s v="UBS:SABEM2282_C"/>
    <n v="1"/>
    <s v="PC"/>
    <d v="2016-06-08T00:00:00"/>
    <m/>
    <s v="Start date in the past"/>
    <n v="422"/>
    <m/>
    <s v="Z2"/>
    <s v="8F38FB17CB"/>
    <m/>
    <n v="1"/>
    <m/>
    <n v="736.5"/>
    <n v="736.5"/>
    <m/>
    <s v="FCT Carole"/>
    <d v="2016-06-08T00:00:00"/>
    <s v=""/>
    <x v="0"/>
    <s v="27263435-10"/>
    <n v="1"/>
    <n v="4"/>
    <s v="OUI"/>
    <n v="-21"/>
    <s v="RETARD PASSAGE CDE"/>
    <d v="2016-04-13T00:00:00"/>
    <d v="2016-05-04T00:00:00"/>
    <x v="1"/>
    <s v=""/>
  </r>
  <r>
    <n v="27263436"/>
    <n v="10"/>
    <x v="1"/>
    <d v="2016-05-01T00:00:00"/>
    <d v="2016-05-02T00:00:00"/>
    <n v="3"/>
    <n v="35"/>
    <n v="405"/>
    <s v="8F38FB48CAZK"/>
    <s v="TE GUIDE RESSORT 38&quot; 1500  USINE"/>
    <m/>
    <s v="ASTM A182 grF6A (AISI 410)"/>
    <s v="ZK:SABEM1549_D"/>
    <n v="3"/>
    <s v="PC"/>
    <d v="2016-06-06T00:00:00"/>
    <d v="2016-05-23T00:00:00"/>
    <s v="Reschedule in(23.05.16/06.05.16)"/>
    <n v="422"/>
    <m/>
    <s v="Z2"/>
    <s v="8F38FB48CA"/>
    <n v="0.01"/>
    <n v="1"/>
    <m/>
    <n v="38.299999999999997"/>
    <n v="38.299999999999997"/>
    <m/>
    <s v="FCT Carole"/>
    <d v="2016-05-09T00:00:00"/>
    <s v="URGENT/REORDO"/>
    <x v="0"/>
    <s v="27263436-10"/>
    <n v="1"/>
    <n v="-1"/>
    <s v="OUI"/>
    <n v="-23"/>
    <s v="RETARD PASSAGE CDE"/>
    <d v="2016-03-14T00:00:00"/>
    <d v="2016-04-04T00:00:00"/>
    <x v="1"/>
    <s v=""/>
  </r>
  <r>
    <n v="27263437"/>
    <n v="10"/>
    <x v="1"/>
    <d v="2016-05-01T00:00:00"/>
    <d v="2016-05-02T00:00:00"/>
    <n v="3"/>
    <n v="35"/>
    <n v="405"/>
    <s v="8F38FB48CBZK"/>
    <s v="TE GUIDE RESSORT 38&quot; 1500  USINE"/>
    <m/>
    <s v="ASTM A182 grF6A (AISI 410)"/>
    <s v="ZK:SABEM1549_D"/>
    <n v="3"/>
    <s v="PC"/>
    <d v="2016-06-06T00:00:00"/>
    <d v="2016-05-23T00:00:00"/>
    <s v="Reschedule in(23.05.16/06.05.16)"/>
    <n v="422"/>
    <m/>
    <s v="Z2"/>
    <s v="8F38FB48CB"/>
    <n v="0.01"/>
    <n v="1"/>
    <m/>
    <n v="28.5"/>
    <n v="28.5"/>
    <m/>
    <s v="FCT Carole"/>
    <d v="2016-05-09T00:00:00"/>
    <s v="URGENT/REORDO"/>
    <x v="0"/>
    <s v="27263437-10"/>
    <n v="1"/>
    <n v="-1"/>
    <s v="OUI"/>
    <n v="-23"/>
    <s v="RETARD PASSAGE CDE"/>
    <d v="2016-03-14T00:00:00"/>
    <d v="2016-04-04T00:00:00"/>
    <x v="1"/>
    <s v=""/>
  </r>
  <r>
    <n v="27278246"/>
    <n v="10"/>
    <x v="0"/>
    <d v="2016-05-08T00:00:00"/>
    <d v="2016-05-09T00:00:00"/>
    <m/>
    <n v="70"/>
    <n v="469"/>
    <s v="8F38FB82CAAA"/>
    <s v="CHASSIS DE TRANSPORT ITEM 4 &amp; 21"/>
    <m/>
    <s v="ACIER AU CARBONE/ CARBON STEEL"/>
    <s v="AA:ACIER"/>
    <n v="2"/>
    <s v="PC"/>
    <d v="2016-07-18T00:00:00"/>
    <d v="2016-04-01T00:00:00"/>
    <s v="Plan process according to schedule(01.04.16/17.03.16)"/>
    <n v="422"/>
    <m/>
    <m/>
    <s v="8F38FB82CA"/>
    <m/>
    <n v="1"/>
    <m/>
    <n v="0.1"/>
    <n v="0.1"/>
    <m/>
    <s v="FCT Carole"/>
    <d v="2016-03-18T00:00:00"/>
    <s v="URGENT/REORDO"/>
    <x v="1"/>
    <s v="27278246-10"/>
    <n v="0"/>
    <n v="-8"/>
    <s v=""/>
    <n v="-2"/>
    <s v="RETARD PASSAGE CDE"/>
    <d v="2015-12-18T00:00:00"/>
    <d v="2016-01-08T00:00:00"/>
    <x v="2"/>
    <s v=""/>
  </r>
  <r>
    <n v="27278247"/>
    <n v="10"/>
    <x v="0"/>
    <d v="2016-05-08T00:00:00"/>
    <d v="2016-05-09T00:00:00"/>
    <m/>
    <n v="70"/>
    <n v="469"/>
    <s v="8F38FB82CBAA"/>
    <s v="CHASSIS DE TRANSPORT ITEM 1"/>
    <m/>
    <s v="ACIER AU CARBONE/ CARBON STEEL"/>
    <s v="AA:ACIER"/>
    <n v="1"/>
    <s v="PC"/>
    <d v="2016-07-18T00:00:00"/>
    <d v="2016-04-01T00:00:00"/>
    <s v="Plan process according to schedule(01.04.16/17.03.16)"/>
    <n v="422"/>
    <m/>
    <m/>
    <s v="8F38FB82CB"/>
    <m/>
    <n v="1"/>
    <m/>
    <n v="0.1"/>
    <n v="0.1"/>
    <m/>
    <s v="FCT Carole"/>
    <d v="2016-03-18T00:00:00"/>
    <s v="URGENT/REORDO"/>
    <x v="1"/>
    <s v="27278247-10"/>
    <n v="0"/>
    <n v="-8"/>
    <s v=""/>
    <n v="-2"/>
    <s v="RETARD PASSAGE CDE"/>
    <d v="2015-12-18T00:00:00"/>
    <d v="2016-01-08T00:00:00"/>
    <x v="2"/>
    <s v=""/>
  </r>
  <r>
    <n v="27277314"/>
    <n v="10"/>
    <x v="0"/>
    <d v="2016-05-08T00:00:00"/>
    <d v="2016-05-09T00:00:00"/>
    <n v="3"/>
    <n v="35"/>
    <n v="405"/>
    <s v="8R025B41110UA"/>
    <s v="MANCHON Ø25 USINE"/>
    <m/>
    <s v="ASTM A182 gr F51"/>
    <s v="UA:SABEM1129_G"/>
    <n v="21"/>
    <s v="PC"/>
    <d v="2016-06-13T00:00:00"/>
    <d v="2016-05-27T00:00:00"/>
    <s v="Plan process according to schedule(27.05.16/12.05.16)"/>
    <n v="422"/>
    <m/>
    <s v="Z2"/>
    <s v="8R025B41110"/>
    <m/>
    <n v="1"/>
    <m/>
    <n v="1.4"/>
    <n v="1.4"/>
    <m/>
    <s v="FCT Carole"/>
    <d v="2016-05-13T00:00:00"/>
    <s v="URGENT/REORDO"/>
    <x v="0"/>
    <s v="27277314-10"/>
    <n v="0"/>
    <n v="0"/>
    <s v="OUI"/>
    <n v="-16"/>
    <s v="RETARD PASSAGE CDE"/>
    <d v="2016-03-18T00:00:00"/>
    <d v="2016-04-08T00:00:00"/>
    <x v="2"/>
    <s v=""/>
  </r>
  <r>
    <n v="27277315"/>
    <n v="10"/>
    <x v="0"/>
    <d v="2016-05-08T00:00:00"/>
    <d v="2016-05-09T00:00:00"/>
    <n v="3"/>
    <n v="35"/>
    <n v="405"/>
    <s v="8R025B69109IB"/>
    <s v="REHAUSSE Ø25 LG.120 USINE"/>
    <m/>
    <s v="ASTM A182 grF316(L)"/>
    <s v="IB:SABEM1581_C"/>
    <n v="21"/>
    <s v="PC"/>
    <d v="2016-06-13T00:00:00"/>
    <d v="2016-05-27T00:00:00"/>
    <s v="Plan process according to schedule(27.05.16/12.05.16)"/>
    <n v="422"/>
    <m/>
    <s v="Z2"/>
    <s v="8R025B69109"/>
    <m/>
    <n v="1"/>
    <m/>
    <n v="3.8"/>
    <n v="3.8"/>
    <m/>
    <s v="FCT Carole"/>
    <d v="2016-05-13T00:00:00"/>
    <s v="URGENT/REORDO"/>
    <x v="0"/>
    <s v="27277315-10"/>
    <n v="0"/>
    <n v="0"/>
    <s v="OUI"/>
    <n v="-16"/>
    <s v="RETARD PASSAGE CDE"/>
    <d v="2016-03-18T00:00:00"/>
    <d v="2016-04-08T00:00:00"/>
    <x v="2"/>
    <s v=""/>
  </r>
  <r>
    <n v="27279479"/>
    <n v="10"/>
    <x v="0"/>
    <d v="2016-05-09T00:00:00"/>
    <d v="2016-05-09T00:00:00"/>
    <n v="3"/>
    <n v="35"/>
    <n v="405"/>
    <s v="8R032B41102UA"/>
    <s v="MANCHON Ø32 USINE"/>
    <m/>
    <s v="ASTM A182 gr F51"/>
    <s v="UA:SABEM1129_G"/>
    <n v="2"/>
    <s v="PC"/>
    <d v="2016-06-13T00:00:00"/>
    <d v="2016-04-28T00:00:00"/>
    <s v="Plan process according to schedule(28.04.16/14.04.16)"/>
    <n v="422"/>
    <m/>
    <s v="Z2"/>
    <s v="8R032B41102"/>
    <m/>
    <n v="1"/>
    <m/>
    <n v="2.5"/>
    <n v="2.5"/>
    <m/>
    <s v="FCT Carole"/>
    <d v="2016-04-14T00:00:00"/>
    <s v="URGENT/REORDO"/>
    <x v="0"/>
    <s v="27279479-10"/>
    <n v="0"/>
    <n v="-4"/>
    <s v="OUI"/>
    <n v="-16"/>
    <s v="RETARD PASSAGE CDE"/>
    <d v="2016-02-18T00:00:00"/>
    <d v="2016-03-10T00:00:00"/>
    <x v="2"/>
    <s v=""/>
  </r>
  <r>
    <n v="27278784"/>
    <n v="10"/>
    <x v="0"/>
    <d v="2016-05-09T00:00:00"/>
    <d v="2016-05-09T00:00:00"/>
    <n v="3"/>
    <n v="35"/>
    <n v="405"/>
    <s v="8R036B41105UA"/>
    <s v="MANCHON Ø36 USINE"/>
    <m/>
    <s v="ASTM A182 gr F51"/>
    <s v="UA:SABEM1129_G"/>
    <n v="36"/>
    <s v="PC"/>
    <d v="2016-06-13T00:00:00"/>
    <d v="2016-06-01T00:00:00"/>
    <s v="Reschedule in(01.06.16/18.05.16)"/>
    <n v="422"/>
    <s v="X"/>
    <s v="Z2"/>
    <s v="8R036B41105"/>
    <n v="0.01"/>
    <n v="1"/>
    <m/>
    <n v="2.4"/>
    <n v="2.4"/>
    <m/>
    <s v="FCT Carole"/>
    <d v="2016-05-18T00:00:00"/>
    <s v="URGENT/REORDO"/>
    <x v="0"/>
    <s v="27278784-10"/>
    <n v="0"/>
    <n v="1"/>
    <s v="OUI"/>
    <n v="-16"/>
    <s v="RETARD PASSAGE CDE"/>
    <d v="2016-03-23T00:00:00"/>
    <d v="2016-04-13T00:00:00"/>
    <x v="2"/>
    <s v=""/>
  </r>
  <r>
    <n v="27280260"/>
    <n v="10"/>
    <x v="0"/>
    <d v="2016-05-10T00:00:00"/>
    <d v="2016-05-10T00:00:00"/>
    <n v="3"/>
    <n v="35"/>
    <n v="405"/>
    <s v="8R036B69105IB"/>
    <s v="REHAUSSE Ø36 USINE"/>
    <m/>
    <s v="ASTM A182 grF316(L)"/>
    <s v="IB:SABEM1581_C"/>
    <n v="4"/>
    <s v="PC"/>
    <d v="2016-06-14T00:00:00"/>
    <d v="2016-05-23T00:00:00"/>
    <s v="Plan process according to schedule(23.05.16/06.05.16)"/>
    <n v="422"/>
    <m/>
    <s v="Z2"/>
    <s v="8R036B69105"/>
    <m/>
    <n v="1"/>
    <m/>
    <n v="4"/>
    <n v="4"/>
    <m/>
    <s v="FCT Carole"/>
    <d v="2016-05-09T00:00:00"/>
    <s v="URGENT/REORDO"/>
    <x v="0"/>
    <s v="27280260-10"/>
    <n v="0"/>
    <n v="-1"/>
    <s v="OUI"/>
    <n v="-15"/>
    <s v="RETARD PASSAGE CDE"/>
    <d v="2016-03-14T00:00:00"/>
    <d v="2016-04-04T00:00:00"/>
    <x v="2"/>
    <s v=""/>
  </r>
  <r>
    <n v="27278786"/>
    <n v="10"/>
    <x v="0"/>
    <d v="2016-05-09T00:00:00"/>
    <d v="2016-05-09T00:00:00"/>
    <n v="3"/>
    <n v="35"/>
    <n v="405"/>
    <s v="8R036B69106IB"/>
    <s v="REHAUSSE Ø36 LG.120 USINE"/>
    <m/>
    <s v="ASTM A182 grF316(L)"/>
    <s v="IB:SABEM1581_C"/>
    <n v="34"/>
    <s v="PC"/>
    <d v="2016-06-13T00:00:00"/>
    <d v="2016-06-06T00:00:00"/>
    <s v="Plan process according to schedule(06.06.16/23.05.16)"/>
    <n v="422"/>
    <m/>
    <s v="Z2"/>
    <s v="8R036B69106"/>
    <m/>
    <n v="1"/>
    <m/>
    <n v="6.7"/>
    <n v="6.7"/>
    <m/>
    <s v="FCT Carole"/>
    <d v="2016-05-23T00:00:00"/>
    <s v="URGENT/REORDO"/>
    <x v="0"/>
    <s v="27278786-10"/>
    <n v="0"/>
    <n v="1"/>
    <s v="OUI"/>
    <n v="-16"/>
    <s v="RETARD PASSAGE CDE"/>
    <d v="2016-03-28T00:00:00"/>
    <d v="2016-04-18T00:00:00"/>
    <x v="2"/>
    <s v=""/>
  </r>
  <r>
    <n v="27246837"/>
    <n v="10"/>
    <x v="0"/>
    <d v="2016-04-22T00:00:00"/>
    <d v="2016-07-13T00:00:00"/>
    <n v="3"/>
    <n v="35"/>
    <n v="405"/>
    <s v="8R040B41109UA"/>
    <s v="MANCHON Ø40-&gt;Ø40"/>
    <m/>
    <s v="ASTM A182 grF51"/>
    <s v="UA:SABEM1129_G"/>
    <n v="1"/>
    <s v="PC"/>
    <d v="2016-08-18T00:00:00"/>
    <d v="2016-06-06T00:00:00"/>
    <s v="Reschedule in(06.06.16/23.05.16)"/>
    <n v="422"/>
    <s v="X"/>
    <s v="Z2"/>
    <s v="8R040B41109"/>
    <n v="1"/>
    <n v="1"/>
    <m/>
    <n v="3.7"/>
    <n v="3.7"/>
    <m/>
    <s v="FCT Carole"/>
    <d v="2016-05-23T00:00:00"/>
    <s v="URGENT/REORDO"/>
    <x v="0"/>
    <s v="27246837-10"/>
    <n v="2"/>
    <n v="1"/>
    <s v="OUI"/>
    <n v="49"/>
    <s v=""/>
    <d v="2016-03-28T00:00:00"/>
    <d v="2016-04-18T00:00:00"/>
    <x v="2"/>
    <s v=""/>
  </r>
  <r>
    <n v="27279134"/>
    <n v="10"/>
    <x v="0"/>
    <d v="2016-05-09T00:00:00"/>
    <d v="2016-05-09T00:00:00"/>
    <n v="3"/>
    <n v="35"/>
    <n v="405"/>
    <s v="8R040B41109UA"/>
    <s v="MANCHON Ø40-&gt;Ø40 USINE"/>
    <m/>
    <s v="ASTM A182 grF51"/>
    <s v="UA:SABEM1129_G"/>
    <n v="8"/>
    <s v="PC"/>
    <d v="2016-06-13T00:00:00"/>
    <d v="2016-06-06T00:00:00"/>
    <s v="Plan process according to schedule(06.06.16/23.05.16)"/>
    <n v="422"/>
    <m/>
    <s v="Z2"/>
    <s v="8R040B41109"/>
    <m/>
    <n v="1"/>
    <m/>
    <n v="3.7"/>
    <n v="3.7"/>
    <m/>
    <s v="FCT Carole"/>
    <d v="2016-05-23T00:00:00"/>
    <s v="URGENT/REORDO"/>
    <x v="0"/>
    <s v="27279134-10"/>
    <n v="0"/>
    <n v="1"/>
    <s v="OUI"/>
    <n v="-16"/>
    <s v="RETARD PASSAGE CDE"/>
    <d v="2016-03-28T00:00:00"/>
    <d v="2016-04-18T00:00:00"/>
    <x v="2"/>
    <s v=""/>
  </r>
  <r>
    <n v="27279135"/>
    <n v="10"/>
    <x v="0"/>
    <d v="2016-05-09T00:00:00"/>
    <d v="2016-06-17T00:00:00"/>
    <n v="3"/>
    <n v="35"/>
    <n v="405"/>
    <s v="8R040B41109UA"/>
    <s v="MANCHON Ø40-&gt;Ø40 USINE"/>
    <m/>
    <s v="ASTM A182 grF51"/>
    <s v="UA:SABEM1129_G"/>
    <n v="9"/>
    <s v="PC"/>
    <d v="2016-07-22T00:00:00"/>
    <m/>
    <m/>
    <n v="422"/>
    <m/>
    <s v="Z2"/>
    <s v="8R040B41109"/>
    <m/>
    <n v="1"/>
    <m/>
    <n v="3.7"/>
    <n v="3.7"/>
    <m/>
    <s v="FCT Carole"/>
    <d v="2016-07-22T00:00:00"/>
    <s v=""/>
    <x v="0"/>
    <s v="27279135-10"/>
    <n v="0"/>
    <n v="10"/>
    <s v="OUI"/>
    <n v="23"/>
    <s v=""/>
    <d v="2016-05-27T00:00:00"/>
    <d v="2016-06-17T00:00:00"/>
    <x v="4"/>
    <s v=""/>
  </r>
  <r>
    <n v="27277318"/>
    <n v="10"/>
    <x v="0"/>
    <d v="2016-05-08T00:00:00"/>
    <d v="2016-06-29T00:00:00"/>
    <n v="3"/>
    <n v="35"/>
    <n v="405"/>
    <s v="8R040B69108IB"/>
    <s v="REHAUSSE Ø40 LG120"/>
    <m/>
    <s v="ASTM A182 grF316(L)"/>
    <s v="IB:SABEM1581_C"/>
    <n v="7"/>
    <s v="PC"/>
    <d v="2016-08-03T00:00:00"/>
    <m/>
    <m/>
    <n v="422"/>
    <m/>
    <s v="Z2"/>
    <s v="8R040B69108"/>
    <m/>
    <n v="1"/>
    <m/>
    <n v="17"/>
    <n v="17"/>
    <m/>
    <s v="FCT Carole"/>
    <d v="2016-08-03T00:00:00"/>
    <s v=""/>
    <x v="0"/>
    <s v="27277318-10"/>
    <n v="0"/>
    <n v="12"/>
    <s v="OUI"/>
    <n v="35"/>
    <s v=""/>
    <d v="2016-06-08T00:00:00"/>
    <d v="2016-06-29T00:00:00"/>
    <x v="0"/>
    <s v=""/>
  </r>
  <r>
    <n v="27277701"/>
    <n v="10"/>
    <x v="0"/>
    <d v="2016-05-08T00:00:00"/>
    <d v="2016-05-25T00:00:00"/>
    <n v="3"/>
    <n v="35"/>
    <n v="405"/>
    <s v="8R040B69109IB"/>
    <s v="REHAUSSE Ø40 LG120"/>
    <m/>
    <s v="ASTM A182 grF316(L)"/>
    <s v="IB:SABEM1581_C"/>
    <n v="4"/>
    <s v="PC"/>
    <d v="2016-06-29T00:00:00"/>
    <m/>
    <m/>
    <n v="422"/>
    <m/>
    <s v="Z2"/>
    <s v="8R040B69109"/>
    <m/>
    <n v="1"/>
    <m/>
    <n v="7.5"/>
    <n v="7.5"/>
    <m/>
    <s v="FCT Carole"/>
    <d v="2016-06-29T00:00:00"/>
    <s v=""/>
    <x v="0"/>
    <s v="27277701-10"/>
    <n v="0"/>
    <n v="7"/>
    <s v="OUI"/>
    <n v="0"/>
    <s v="RETARD PASSAGE CDE"/>
    <d v="2016-05-04T00:00:00"/>
    <d v="2016-05-25T00:00:00"/>
    <x v="2"/>
    <s v=""/>
  </r>
  <r>
    <n v="27277313"/>
    <n v="10"/>
    <x v="1"/>
    <d v="2016-05-08T00:00:00"/>
    <d v="2016-05-09T00:00:00"/>
    <m/>
    <n v="98"/>
    <n v="457"/>
    <s v="8F12FB50MZ1RE"/>
    <s v="TE SIEGE 12&quot; 1500 USINE"/>
    <m/>
    <s v="ASTM A182 grF6A (AISI 410)"/>
    <s v="Z1:SABEM2029_B"/>
    <n v="2"/>
    <s v="PC"/>
    <d v="2016-08-16T00:00:00"/>
    <d v="2016-08-17T00:00:00"/>
    <s v="Reschedule in(17.08.16/02.08.16)"/>
    <n v="426"/>
    <m/>
    <s v="Z2"/>
    <s v="8F12FB50M_R"/>
    <m/>
    <n v="1"/>
    <m/>
    <n v="22"/>
    <n v="22"/>
    <m/>
    <s v="FCT SAV"/>
    <d v="2016-08-16T00:00:00"/>
    <s v=""/>
    <x v="1"/>
    <s v="27277313-10"/>
    <n v="0"/>
    <n v="13"/>
    <s v=""/>
    <n v="-2"/>
    <s v="RETARD PASSAGE CDE"/>
    <d v="2016-04-19T00:00:00"/>
    <d v="2016-05-10T00:00:00"/>
    <x v="1"/>
    <s v="SAV"/>
  </r>
  <r>
    <n v="27203835"/>
    <n v="10"/>
    <x v="0"/>
    <d v="2016-04-07T00:00:00"/>
    <d v="2016-07-11T00:00:00"/>
    <n v="3"/>
    <n v="21"/>
    <n v="406"/>
    <s v="8F12FB85BAUKTZ1"/>
    <s v="TE SIEGE 12&quot; 1500 USINE + T.C"/>
    <m/>
    <s v="ASTM A182 grF51"/>
    <s v="TZ:TC SABER1528_P"/>
    <n v="2"/>
    <s v="PC"/>
    <d v="2016-08-01T00:00:00"/>
    <m/>
    <m/>
    <n v="426"/>
    <s v="X"/>
    <s v="Z2"/>
    <s v="8F12FB85BA"/>
    <n v="0.01"/>
    <n v="1"/>
    <m/>
    <n v="18"/>
    <n v="18"/>
    <m/>
    <s v="FCT SAV"/>
    <d v="2016-08-01T00:00:00"/>
    <s v=""/>
    <x v="1"/>
    <s v="27203835-10"/>
    <n v="4"/>
    <n v="11"/>
    <s v=""/>
    <n v="61"/>
    <s v=""/>
    <d v="2016-06-20T00:00:00"/>
    <d v="2016-07-11T00:00:00"/>
    <x v="0"/>
    <s v="SAV"/>
  </r>
  <r>
    <n v="27195231"/>
    <n v="10"/>
    <x v="1"/>
    <d v="2016-04-03T00:00:00"/>
    <d v="2016-04-04T00:00:00"/>
    <n v="3"/>
    <n v="14"/>
    <n v="405"/>
    <s v="8F20FA80CBMFSJI1"/>
    <s v="TE ENS.SOUDE CORPS 20&quot; 1500 CND"/>
    <m/>
    <s v="ASTM A352 grLCC Svt SABEM2294"/>
    <s v="JI:625OVER/PN1,GR2"/>
    <n v="1"/>
    <s v="PC"/>
    <d v="2016-04-18T00:00:00"/>
    <d v="2016-04-27T00:00:00"/>
    <s v="Reschedule in(27.04.16/13.04.16)"/>
    <n v="422"/>
    <m/>
    <s v="Z2"/>
    <s v="8F20FA80CB"/>
    <n v="0.01"/>
    <n v="1"/>
    <m/>
    <s v="       4.476"/>
    <s v="4.476,000"/>
    <m/>
    <s v="FCT Carole"/>
    <d v="2016-04-18T00:00:00"/>
    <s v=""/>
    <x v="0"/>
    <s v="27195231-10"/>
    <n v="5"/>
    <n v="-4"/>
    <s v="OUI"/>
    <n v="-51"/>
    <s v="RETARD PASSAGE CDE"/>
    <d v="2016-03-14T00:00:00"/>
    <d v="2016-04-04T00:00:00"/>
    <x v="1"/>
    <s v=""/>
  </r>
  <r>
    <n v="27195232"/>
    <n v="10"/>
    <x v="1"/>
    <d v="2016-04-03T00:00:00"/>
    <d v="2016-04-04T00:00:00"/>
    <n v="3"/>
    <n v="14"/>
    <n v="405"/>
    <s v="8F20FA80CCMFSJI1"/>
    <s v="TE ENS.SOUDE CORPS 20&quot; 1500 CND"/>
    <m/>
    <s v="ASTM A352 grLCC Svt SABEM2294"/>
    <s v="JI:625OVER/PN1,GR2"/>
    <n v="1"/>
    <s v="PC"/>
    <d v="2016-04-18T00:00:00"/>
    <d v="2016-03-07T00:00:00"/>
    <s v="Reschedule in(07.03.16/22.02.16)"/>
    <n v="422"/>
    <m/>
    <s v="Z2"/>
    <s v="8F20FA80CC"/>
    <m/>
    <n v="1"/>
    <m/>
    <s v="       4.522"/>
    <s v="4.522,000"/>
    <m/>
    <s v="FCT Carole"/>
    <d v="2016-02-22T00:00:00"/>
    <s v="URGENT/REORDO"/>
    <x v="0"/>
    <s v="27195232-10"/>
    <n v="5"/>
    <n v="-12"/>
    <s v="OUI"/>
    <n v="-51"/>
    <s v="RETARD PASSAGE CDE"/>
    <d v="2016-01-18T00:00:00"/>
    <d v="2016-02-08T00:00:00"/>
    <x v="1"/>
    <s v=""/>
  </r>
  <r>
    <n v="27197711"/>
    <n v="10"/>
    <x v="1"/>
    <d v="2016-04-05T00:00:00"/>
    <d v="2016-04-05T00:00:00"/>
    <n v="3"/>
    <n v="14"/>
    <n v="405"/>
    <s v="8F20FA80CDMFSJI1"/>
    <s v="TE ENS.SOUDE CORPS 20&quot; 1500 CND"/>
    <m/>
    <s v="ASTM A352 grLCC Svt SABEM2294"/>
    <s v="JI:625OVER/PN1,GR2"/>
    <n v="1"/>
    <s v="PC"/>
    <d v="2016-04-19T00:00:00"/>
    <d v="2016-04-19T00:00:00"/>
    <s v="Reschedule in(19.04.16/05.04.16)"/>
    <n v="422"/>
    <m/>
    <s v="Z2"/>
    <s v="8F20FA80CD"/>
    <m/>
    <n v="1"/>
    <m/>
    <s v="       3.389"/>
    <s v="3.389,000"/>
    <m/>
    <s v="FCT Carole"/>
    <d v="2016-04-19T00:00:00"/>
    <s v=""/>
    <x v="0"/>
    <s v="27197711-10"/>
    <n v="5"/>
    <n v="-4"/>
    <s v="OUI"/>
    <n v="-50"/>
    <s v="RETARD PASSAGE CDE"/>
    <d v="2016-03-15T00:00:00"/>
    <d v="2016-04-05T00:00:00"/>
    <x v="1"/>
    <s v=""/>
  </r>
  <r>
    <n v="27263429"/>
    <n v="10"/>
    <x v="1"/>
    <d v="2016-05-01T00:00:00"/>
    <d v="2016-05-02T00:00:00"/>
    <n v="3"/>
    <n v="35"/>
    <n v="405"/>
    <s v="8F20FB17CBUBS1"/>
    <s v="TE AXE SUP. 20&quot; 1500 USINE"/>
    <m/>
    <s v="ASTM A182 grF6NM"/>
    <s v="UBS:SABEM2282_C"/>
    <n v="1"/>
    <s v="PC"/>
    <d v="2016-06-06T00:00:00"/>
    <d v="2016-06-09T00:00:00"/>
    <s v="Reschedule in(09.06.16/26.05.16)"/>
    <n v="422"/>
    <m/>
    <s v="Z2"/>
    <s v="8F20FB17CB"/>
    <m/>
    <n v="1"/>
    <m/>
    <n v="112.1"/>
    <n v="112.1"/>
    <m/>
    <s v="FCT Carole"/>
    <d v="2016-06-06T00:00:00"/>
    <s v=""/>
    <x v="0"/>
    <s v="27263429-10"/>
    <n v="1"/>
    <n v="3"/>
    <s v="OUI"/>
    <n v="-23"/>
    <s v="RETARD PASSAGE CDE"/>
    <d v="2016-04-11T00:00:00"/>
    <d v="2016-05-02T00:00:00"/>
    <x v="1"/>
    <s v=""/>
  </r>
  <r>
    <n v="27263430"/>
    <n v="10"/>
    <x v="1"/>
    <d v="2016-05-01T00:00:00"/>
    <d v="2016-05-11T00:00:00"/>
    <n v="3"/>
    <n v="35"/>
    <n v="405"/>
    <s v="8F20FB17CBYA1"/>
    <s v="TE AXE SUP. 20&quot; 1500 USINE"/>
    <m/>
    <s v="API 6ACRA GrN07718 120K For Spring:UNS N07718 NA"/>
    <s v="YA:SABEM1981_G"/>
    <n v="1"/>
    <s v="PC"/>
    <d v="2016-06-15T00:00:00"/>
    <m/>
    <m/>
    <n v="422"/>
    <m/>
    <s v="Z2"/>
    <s v="8F20FB17CB"/>
    <n v="0.01"/>
    <n v="1"/>
    <m/>
    <n v="112.1"/>
    <n v="112.1"/>
    <m/>
    <s v="FCT Carole"/>
    <d v="2016-06-15T00:00:00"/>
    <s v=""/>
    <x v="0"/>
    <s v="27263430-10"/>
    <n v="1"/>
    <n v="5"/>
    <s v="OUI"/>
    <n v="-14"/>
    <s v="RETARD PASSAGE CDE"/>
    <d v="2016-04-20T00:00:00"/>
    <d v="2016-05-11T00:00:00"/>
    <x v="3"/>
    <s v=""/>
  </r>
  <r>
    <n v="27263431"/>
    <n v="10"/>
    <x v="1"/>
    <d v="2016-05-01T00:00:00"/>
    <d v="2016-05-02T00:00:00"/>
    <n v="3"/>
    <n v="35"/>
    <n v="405"/>
    <s v="8F20FB48CBUB"/>
    <s v="TE GUIDE RESSORT 20&quot; 1500 USINE"/>
    <m/>
    <s v="ASTM A182 grF6NM"/>
    <s v="UB:SABEM2282_C"/>
    <n v="2"/>
    <s v="PC"/>
    <d v="2016-06-06T00:00:00"/>
    <d v="2016-06-09T00:00:00"/>
    <s v="Reschedule in(09.06.16/26.05.16)"/>
    <n v="422"/>
    <m/>
    <s v="Z2"/>
    <s v="8F20FB48CB"/>
    <n v="0.01"/>
    <n v="1"/>
    <m/>
    <n v="8.5"/>
    <n v="8.5"/>
    <m/>
    <s v="FCT Carole"/>
    <d v="2016-06-06T00:00:00"/>
    <s v=""/>
    <x v="0"/>
    <s v="27263431-10"/>
    <n v="1"/>
    <n v="3"/>
    <s v="OUI"/>
    <n v="-23"/>
    <s v="RETARD PASSAGE CDE"/>
    <d v="2016-04-11T00:00:00"/>
    <d v="2016-05-02T00:00:00"/>
    <x v="1"/>
    <s v=""/>
  </r>
  <r>
    <n v="27195035"/>
    <n v="10"/>
    <x v="1"/>
    <d v="2016-04-03T00:00:00"/>
    <d v="2016-04-06T00:00:00"/>
    <n v="3"/>
    <n v="35"/>
    <n v="405"/>
    <s v="8F20FB71CAX31"/>
    <s v="TE MANCHETTE 20&quot; 1500 USINE CND"/>
    <m/>
    <s v="ASTM A694 grF65 (DNV OS-F101)"/>
    <s v="X3:SABEM2054_E"/>
    <n v="1"/>
    <s v="PC"/>
    <d v="2016-05-11T00:00:00"/>
    <m/>
    <s v="Start date in the past"/>
    <n v="422"/>
    <m/>
    <s v="Z2"/>
    <s v="8F20FB71CA"/>
    <m/>
    <n v="1"/>
    <m/>
    <n v="697"/>
    <n v="697"/>
    <m/>
    <s v="FCT Carole"/>
    <d v="2016-05-11T00:00:00"/>
    <s v=""/>
    <x v="0"/>
    <s v="27195035-10"/>
    <n v="5"/>
    <n v="0"/>
    <s v="OUI"/>
    <n v="-49"/>
    <s v="RETARD PASSAGE CDE"/>
    <d v="2016-03-16T00:00:00"/>
    <d v="2016-04-06T00:00:00"/>
    <x v="1"/>
    <s v=""/>
  </r>
  <r>
    <n v="27197696"/>
    <n v="10"/>
    <x v="1"/>
    <d v="2016-04-05T00:00:00"/>
    <d v="2016-04-05T00:00:00"/>
    <n v="3"/>
    <n v="35"/>
    <n v="405"/>
    <s v="8F20FB71CBVCQ1"/>
    <s v="TE MANCHETTE 20&quot; 1500 USINE CND"/>
    <m/>
    <s v="ASTM A182 grF51/F60 / A479 grS31803/S32205"/>
    <s v="VCQ:SABEM2266_C"/>
    <n v="5"/>
    <s v="PC"/>
    <d v="2016-05-10T00:00:00"/>
    <d v="2016-05-19T00:00:00"/>
    <s v="Reschedule in(19.05.16/03.05.16)"/>
    <n v="422"/>
    <m/>
    <s v="Z2"/>
    <s v="8F20FB71CB"/>
    <m/>
    <n v="1"/>
    <m/>
    <n v="234.7"/>
    <n v="234.7"/>
    <m/>
    <s v="FCT Carole"/>
    <d v="2016-05-10T00:00:00"/>
    <s v=""/>
    <x v="0"/>
    <s v="27197696-10"/>
    <n v="5"/>
    <n v="-1"/>
    <s v="OUI"/>
    <n v="-50"/>
    <s v="RETARD PASSAGE CDE"/>
    <d v="2016-03-15T00:00:00"/>
    <d v="2016-04-05T00:00:00"/>
    <x v="1"/>
    <s v=""/>
  </r>
  <r>
    <n v="27195253"/>
    <n v="10"/>
    <x v="1"/>
    <d v="2016-04-03T00:00:00"/>
    <d v="2016-04-04T00:00:00"/>
    <n v="3"/>
    <n v="35"/>
    <n v="405"/>
    <s v="8F20FB71CCAWS1"/>
    <s v="TE MANCHETTE 20&quot; 1500 USINE CND"/>
    <m/>
    <s v="ASTM A694 grF52"/>
    <s v="AWS:SABEM2348_A"/>
    <n v="1"/>
    <s v="PC"/>
    <d v="2016-05-09T00:00:00"/>
    <d v="2016-04-04T00:00:00"/>
    <s v="Reschedule in(04.04.16/18.03.16)"/>
    <n v="422"/>
    <m/>
    <s v="Z2"/>
    <s v="8F20FB71CC"/>
    <m/>
    <n v="1"/>
    <m/>
    <n v="147.5"/>
    <n v="147.5"/>
    <m/>
    <s v="FCT Carole"/>
    <d v="2016-03-21T00:00:00"/>
    <s v="URGENT/REORDO"/>
    <x v="0"/>
    <s v="27195253-10"/>
    <n v="5"/>
    <n v="-8"/>
    <s v="OUI"/>
    <n v="-51"/>
    <s v="RETARD PASSAGE CDE"/>
    <d v="2016-01-25T00:00:00"/>
    <d v="2016-02-15T00:00:00"/>
    <x v="1"/>
    <s v=""/>
  </r>
  <r>
    <n v="27195037"/>
    <n v="10"/>
    <x v="1"/>
    <d v="2016-04-03T00:00:00"/>
    <d v="2016-04-27T00:00:00"/>
    <n v="3"/>
    <n v="14"/>
    <n v="405"/>
    <s v="8F20FB80CAMFSJI1"/>
    <s v="TE ENSEMBLE SOUDE CORPS 20&quot; 1500 USI.CND"/>
    <m/>
    <s v="ASTM A352 grLCC Svt SABEM2294"/>
    <s v="JI:625OVER/PN1,GR2"/>
    <n v="1"/>
    <s v="PC"/>
    <d v="2016-05-11T00:00:00"/>
    <m/>
    <s v="Start date in the past"/>
    <n v="422"/>
    <m/>
    <s v="Z2"/>
    <s v="8F20FB80CA"/>
    <m/>
    <n v="1"/>
    <m/>
    <s v="       4.265"/>
    <s v="4.265,000"/>
    <m/>
    <s v="FCT Carole"/>
    <d v="2016-05-11T00:00:00"/>
    <s v=""/>
    <x v="0"/>
    <s v="27195037-10"/>
    <n v="5"/>
    <n v="0"/>
    <s v="OUI"/>
    <n v="-28"/>
    <s v="RETARD PASSAGE CDE"/>
    <d v="2016-04-06T00:00:00"/>
    <d v="2016-04-27T00:00:00"/>
    <x v="1"/>
    <s v=""/>
  </r>
  <r>
    <n v="27195038"/>
    <n v="10"/>
    <x v="1"/>
    <d v="2016-04-03T00:00:00"/>
    <d v="2016-04-05T00:00:00"/>
    <n v="3"/>
    <n v="14"/>
    <n v="405"/>
    <s v="8F20FB80CBMFSJI1"/>
    <s v="TE ENSEMBLE SOUDE CORPS 20&quot; 1500 USI.CND"/>
    <m/>
    <s v="ASTM A352 grLCC Svt SABEM2294"/>
    <s v="JI:625OVER/PN1,GR2"/>
    <n v="1"/>
    <s v="PC"/>
    <d v="2016-04-19T00:00:00"/>
    <m/>
    <s v="Finish date in the past"/>
    <n v="422"/>
    <m/>
    <s v="Z2"/>
    <s v="8F20FB80CB"/>
    <m/>
    <n v="1"/>
    <m/>
    <s v="   4.310,500"/>
    <s v="4.310,500"/>
    <m/>
    <s v="FCT Carole"/>
    <d v="2016-04-19T00:00:00"/>
    <s v=""/>
    <x v="0"/>
    <s v="27195038-10"/>
    <n v="5"/>
    <n v="-4"/>
    <s v="OUI"/>
    <n v="-50"/>
    <s v="RETARD PASSAGE CDE"/>
    <d v="2016-03-15T00:00:00"/>
    <d v="2016-04-05T00:00:00"/>
    <x v="1"/>
    <s v=""/>
  </r>
  <r>
    <n v="27197697"/>
    <n v="10"/>
    <x v="1"/>
    <d v="2016-04-05T00:00:00"/>
    <d v="2016-04-19T00:00:00"/>
    <n v="3"/>
    <n v="14"/>
    <n v="405"/>
    <s v="8F20FB80CDMFSJI1"/>
    <s v="TE ENSEMBLE SOUDE CORPS 20&quot; 1500 USI.CND"/>
    <m/>
    <s v="ASTM A352 grLCC Svt SABEM2294"/>
    <s v="JI:625OVER/PN1,GR2"/>
    <n v="1"/>
    <s v="PC"/>
    <d v="2016-05-03T00:00:00"/>
    <m/>
    <s v="Finish date in the past"/>
    <n v="422"/>
    <m/>
    <s v="Z2"/>
    <s v="8F20FB80CD"/>
    <m/>
    <n v="1"/>
    <m/>
    <s v="       3.217"/>
    <s v="3.217,000"/>
    <m/>
    <s v="FCT Carole"/>
    <d v="2016-05-03T00:00:00"/>
    <s v=""/>
    <x v="0"/>
    <s v="27197697-10"/>
    <n v="5"/>
    <n v="-2"/>
    <s v="OUI"/>
    <n v="-36"/>
    <s v="RETARD PASSAGE CDE"/>
    <d v="2016-03-29T00:00:00"/>
    <d v="2016-04-19T00:00:00"/>
    <x v="1"/>
    <s v=""/>
  </r>
  <r>
    <n v="27277695"/>
    <n v="10"/>
    <x v="0"/>
    <d v="2016-05-08T00:00:00"/>
    <d v="2016-06-02T00:00:00"/>
    <n v="3"/>
    <n v="21"/>
    <n v="406"/>
    <s v="8F20FB85CBUBTZ1"/>
    <s v="TE SIEGE 20&quot; 1500 USINE + TC CND"/>
    <m/>
    <s v="ASTM A182 grF6NM Svt SABEM2282"/>
    <s v="TZ:TC SABER1528_P"/>
    <n v="2"/>
    <s v="PC"/>
    <d v="2016-06-23T00:00:00"/>
    <m/>
    <m/>
    <n v="422"/>
    <m/>
    <s v="Z2"/>
    <s v="8F20FB85CB"/>
    <n v="0.01"/>
    <n v="1"/>
    <m/>
    <n v="32.299999999999997"/>
    <n v="32.299999999999997"/>
    <m/>
    <s v="FCT Carole"/>
    <d v="2016-06-23T00:00:00"/>
    <s v=""/>
    <x v="1"/>
    <s v="27277695-10"/>
    <n v="0"/>
    <n v="6"/>
    <s v=""/>
    <n v="22"/>
    <s v=""/>
    <d v="2016-05-12T00:00:00"/>
    <d v="2016-06-02T00:00:00"/>
    <x v="4"/>
    <s v=""/>
  </r>
  <r>
    <n v="27277696"/>
    <n v="10"/>
    <x v="0"/>
    <d v="2016-05-08T00:00:00"/>
    <d v="2016-06-02T00:00:00"/>
    <n v="3"/>
    <n v="21"/>
    <n v="406"/>
    <s v="8F20FB85CCUBTZ1"/>
    <s v="TE SIEGE 20&quot; 1500 USINE+ TC CND"/>
    <m/>
    <s v="ASTM A182 grF6NM Svt SABEM2282"/>
    <s v="TZ:TC SABER1528_P"/>
    <n v="2"/>
    <s v="PC"/>
    <d v="2016-06-23T00:00:00"/>
    <m/>
    <m/>
    <n v="422"/>
    <m/>
    <s v="Z2"/>
    <s v="8F20FB85CC"/>
    <n v="0.01"/>
    <n v="1"/>
    <m/>
    <n v="58.8"/>
    <n v="58.8"/>
    <m/>
    <s v="FCT Carole"/>
    <d v="2016-06-23T00:00:00"/>
    <s v=""/>
    <x v="1"/>
    <s v="27277696-10"/>
    <n v="0"/>
    <n v="6"/>
    <s v=""/>
    <n v="22"/>
    <s v=""/>
    <d v="2016-05-12T00:00:00"/>
    <d v="2016-06-02T00:00:00"/>
    <x v="4"/>
    <s v=""/>
  </r>
  <r>
    <n v="27195267"/>
    <n v="10"/>
    <x v="1"/>
    <d v="2016-04-03T00:00:00"/>
    <d v="2016-04-04T00:00:00"/>
    <n v="3"/>
    <n v="28"/>
    <n v="485"/>
    <s v="8F20FC11CBMFSJI1"/>
    <s v="TE CORPS 20&quot; 1500 RECHARGE CND"/>
    <m/>
    <s v="ASTM A352 grLCC Svt SABEM2294"/>
    <s v="JI:625OVER/PN1,GR2"/>
    <n v="1"/>
    <s v="PC"/>
    <d v="2016-05-02T00:00:00"/>
    <d v="2016-04-04T00:00:00"/>
    <s v="Reschedule in(04.04.16/18.03.16)"/>
    <n v="422"/>
    <m/>
    <s v="Z2"/>
    <s v="8F20FC11CB"/>
    <n v="0.01"/>
    <n v="1"/>
    <m/>
    <s v="       4.133"/>
    <s v="4.133,000"/>
    <m/>
    <s v="FCT Carole"/>
    <d v="2016-03-21T00:00:00"/>
    <s v="URGENT/REORDO"/>
    <x v="1"/>
    <s v="27195267-10"/>
    <n v="5"/>
    <n v="-8"/>
    <s v=""/>
    <n v="-37"/>
    <s v="RETARD PASSAGE CDE"/>
    <d v="2016-02-01T00:00:00"/>
    <d v="2016-02-22T00:00:00"/>
    <x v="1"/>
    <s v=""/>
  </r>
  <r>
    <n v="27195254"/>
    <n v="10"/>
    <x v="1"/>
    <d v="2016-04-03T00:00:00"/>
    <d v="2016-04-04T00:00:00"/>
    <n v="3"/>
    <n v="28"/>
    <n v="485"/>
    <s v="8F20FC11CCMFSJI1"/>
    <s v="TE CORPS 20&quot; 1500 RECHARGE CND"/>
    <m/>
    <s v="ASTM A352 grLCC Svt SABEM2294"/>
    <s v="JI:625OVER/PN1,GR2"/>
    <n v="1"/>
    <s v="PC"/>
    <d v="2016-05-02T00:00:00"/>
    <d v="2016-03-04T00:00:00"/>
    <s v="Reschedule in(04.03.16/19.02.16)"/>
    <n v="422"/>
    <m/>
    <s v="Z2"/>
    <s v="8F20FC11CC"/>
    <m/>
    <n v="1"/>
    <m/>
    <s v="       4.147"/>
    <s v="4.147,000"/>
    <m/>
    <s v="FCT Carole"/>
    <d v="2016-02-19T00:00:00"/>
    <s v="URGENT/REORDO"/>
    <x v="1"/>
    <s v="27195254-10"/>
    <n v="5"/>
    <n v="-12"/>
    <s v=""/>
    <n v="-37"/>
    <s v="RETARD PASSAGE CDE"/>
    <d v="2016-01-01T00:00:00"/>
    <d v="2016-01-22T00:00:00"/>
    <x v="1"/>
    <s v=""/>
  </r>
  <r>
    <n v="27197714"/>
    <n v="10"/>
    <x v="1"/>
    <d v="2016-04-05T00:00:00"/>
    <d v="2016-04-05T00:00:00"/>
    <n v="3"/>
    <n v="28"/>
    <n v="485"/>
    <s v="8F20FC11CDMFSJI1"/>
    <s v="TE CORPS 20&quot; 1500 RECHARGE CND"/>
    <m/>
    <s v="ASTM A352 grLCC Svt SABEM2294"/>
    <s v="JI:625OVER/PN1,GR2"/>
    <n v="1"/>
    <s v="PC"/>
    <d v="2016-05-03T00:00:00"/>
    <d v="2016-04-05T00:00:00"/>
    <s v="Reschedule in(05.04.16/21.03.16)"/>
    <n v="422"/>
    <m/>
    <s v="Z2"/>
    <s v="8F20FC11CD"/>
    <m/>
    <n v="1"/>
    <m/>
    <s v="       3.848"/>
    <s v="3.848,000"/>
    <m/>
    <s v="FCT Carole"/>
    <d v="2016-03-22T00:00:00"/>
    <s v="URGENT/REORDO"/>
    <x v="1"/>
    <s v="27197714-10"/>
    <n v="5"/>
    <n v="-8"/>
    <s v=""/>
    <n v="-36"/>
    <s v="RETARD PASSAGE CDE"/>
    <d v="2016-02-02T00:00:00"/>
    <d v="2016-02-23T00:00:00"/>
    <x v="1"/>
    <s v=""/>
  </r>
  <r>
    <n v="27277697"/>
    <n v="10"/>
    <x v="0"/>
    <d v="2016-05-08T00:00:00"/>
    <d v="2016-06-02T00:00:00"/>
    <n v="3"/>
    <n v="21"/>
    <n v="406"/>
    <s v="8F20FC13CBUBTZ1"/>
    <s v="TE SPHERE 20&quot; 1500 USINE + TC CND"/>
    <m/>
    <s v="ASTM A182 grF6NM Svt SABEM2282"/>
    <s v="TZ:TC SABER1528_P"/>
    <n v="2"/>
    <s v="PC"/>
    <d v="2016-06-23T00:00:00"/>
    <m/>
    <m/>
    <n v="422"/>
    <m/>
    <s v="Z2"/>
    <s v="8F20FC13CB"/>
    <n v="0.01"/>
    <n v="1"/>
    <m/>
    <s v="       1.693"/>
    <s v="1.693,000"/>
    <m/>
    <s v="FCT Carole"/>
    <d v="2016-06-23T00:00:00"/>
    <s v=""/>
    <x v="1"/>
    <s v="27277697-10"/>
    <n v="0"/>
    <n v="6"/>
    <s v=""/>
    <n v="22"/>
    <s v=""/>
    <d v="2016-05-12T00:00:00"/>
    <d v="2016-06-02T00:00:00"/>
    <x v="4"/>
    <s v=""/>
  </r>
  <r>
    <n v="27280339"/>
    <n v="10"/>
    <x v="0"/>
    <d v="2016-05-10T00:00:00"/>
    <d v="2016-05-10T00:00:00"/>
    <m/>
    <n v="63"/>
    <n v="402"/>
    <s v="BR165UA"/>
    <s v="BARRE Ø165"/>
    <m/>
    <s v="ASTM A182 gr F51"/>
    <s v="UA:SABEM1129_G"/>
    <n v="0.28000000000000003"/>
    <s v="M"/>
    <d v="2016-07-12T00:00:00"/>
    <d v="2016-05-30T00:00:00"/>
    <s v="Plan process according to schedule(30.05.16/13.05.16)"/>
    <n v="1"/>
    <m/>
    <m/>
    <m/>
    <s v=" 1.187,33"/>
    <n v="1"/>
    <m/>
    <n v="165.71"/>
    <n v="165.71"/>
    <m/>
    <s v="default valu"/>
    <d v="2016-05-16T00:00:00"/>
    <s v="URGENT/REORDO"/>
    <x v="0"/>
    <s v="27280339-10"/>
    <n v="0"/>
    <n v="0"/>
    <s v=""/>
    <n v="-1"/>
    <s v="RETARD PASSAGE CDE"/>
    <d v="2016-02-22T00:00:00"/>
    <d v="2016-03-14T00:00:00"/>
    <x v="2"/>
    <s v=""/>
  </r>
  <r>
    <n v="27279158"/>
    <n v="10"/>
    <x v="0"/>
    <d v="2016-05-09T00:00:00"/>
    <d v="2016-05-09T00:00:00"/>
    <m/>
    <n v="42"/>
    <n v="402"/>
    <s v="BR170IB"/>
    <s v="BARRE Ø170"/>
    <m/>
    <s v="ASTM A182 grF316(L)"/>
    <s v="IB:SABEM1581_C"/>
    <n v="4.42"/>
    <s v="M"/>
    <d v="2016-06-20T00:00:00"/>
    <d v="2016-05-09T00:00:00"/>
    <s v="Plan process according to schedule(09.05.16/22.04.16)"/>
    <n v="422"/>
    <m/>
    <m/>
    <m/>
    <s v=" 1.005,75"/>
    <n v="1"/>
    <m/>
    <n v="175.91"/>
    <n v="175.91"/>
    <m/>
    <s v="FCT Carole"/>
    <d v="2016-04-25T00:00:00"/>
    <s v="URGENT/REORDO"/>
    <x v="0"/>
    <s v="27279158-10"/>
    <n v="0"/>
    <n v="-3"/>
    <s v=""/>
    <n v="-2"/>
    <s v="RETARD PASSAGE CDE"/>
    <d v="2016-02-22T00:00:00"/>
    <d v="2016-03-14T00:00:00"/>
    <x v="2"/>
    <s v=""/>
  </r>
  <r>
    <n v="27278185"/>
    <n v="10"/>
    <x v="0"/>
    <d v="2016-05-08T00:00:00"/>
    <d v="2016-07-29T00:00:00"/>
    <m/>
    <n v="70"/>
    <n v="402"/>
    <s v="BR170IC"/>
    <s v="BARRE Ø170"/>
    <m/>
    <s v="ASTM A182 grF316L"/>
    <s v="IC:ASTM_LAST EDTN"/>
    <n v="0.61"/>
    <s v="M"/>
    <d v="2016-10-07T00:00:00"/>
    <m/>
    <m/>
    <n v="424"/>
    <m/>
    <m/>
    <m/>
    <s v=" 1.567,29"/>
    <n v="1"/>
    <m/>
    <n v="175.91"/>
    <n v="175.91"/>
    <m/>
    <s v="FCT Benjamin"/>
    <d v="2016-10-07T00:00:00"/>
    <s v=""/>
    <x v="0"/>
    <s v="27278185-10"/>
    <n v="0"/>
    <n v="21"/>
    <s v=""/>
    <n v="79"/>
    <s v=""/>
    <d v="2016-07-08T00:00:00"/>
    <d v="2016-07-29T00:00:00"/>
    <x v="0"/>
    <s v=""/>
  </r>
  <r>
    <n v="27278186"/>
    <n v="10"/>
    <x v="1"/>
    <d v="2016-05-08T00:00:00"/>
    <d v="2016-05-09T00:00:00"/>
    <m/>
    <n v="35"/>
    <n v="402"/>
    <s v="BR195U3"/>
    <s v="BARRE Ø195"/>
    <m/>
    <s v="ASTM A182 grF51"/>
    <s v="U3:SABEM2108_C"/>
    <n v="0.16500000000000001"/>
    <s v="M"/>
    <d v="2016-06-13T00:00:00"/>
    <m/>
    <s v="Start date in the past"/>
    <n v="1"/>
    <m/>
    <m/>
    <m/>
    <s v=" 1.737,57"/>
    <n v="1"/>
    <m/>
    <n v="231.45"/>
    <n v="231.45"/>
    <m/>
    <s v="default valu"/>
    <d v="2016-06-13T00:00:00"/>
    <s v=""/>
    <x v="0"/>
    <s v="27278186-10"/>
    <n v="0"/>
    <n v="4"/>
    <s v=""/>
    <n v="-2"/>
    <s v="RETARD PASSAGE CDE"/>
    <d v="2016-04-18T00:00:00"/>
    <d v="2016-05-09T00:00:00"/>
    <x v="1"/>
    <s v=""/>
  </r>
  <r>
    <n v="27278035"/>
    <n v="10"/>
    <x v="1"/>
    <d v="2016-05-08T00:00:00"/>
    <d v="2016-05-09T00:00:00"/>
    <m/>
    <n v="42"/>
    <n v="402"/>
    <s v="BR205UJS"/>
    <s v="BARRE Ø205"/>
    <m/>
    <s v="ASTM A182 grF55 / F53"/>
    <s v="UJS:SABEM2259_B"/>
    <n v="0.105"/>
    <s v="M"/>
    <d v="2016-06-20T00:00:00"/>
    <d v="2016-06-21T00:00:00"/>
    <s v="Reschedule in(21.06.16/07.06.16)"/>
    <n v="422"/>
    <m/>
    <m/>
    <m/>
    <s v=" 6.793,97"/>
    <n v="1"/>
    <m/>
    <n v="259"/>
    <n v="259"/>
    <m/>
    <s v="FCT Carole"/>
    <d v="2016-06-20T00:00:00"/>
    <s v=""/>
    <x v="0"/>
    <s v="27278035-10"/>
    <n v="0"/>
    <n v="5"/>
    <s v=""/>
    <n v="-2"/>
    <s v="RETARD PASSAGE CDE"/>
    <d v="2016-04-18T00:00:00"/>
    <d v="2016-05-09T00:00:00"/>
    <x v="1"/>
    <s v=""/>
  </r>
  <r>
    <n v="27280310"/>
    <n v="10"/>
    <x v="0"/>
    <d v="2016-05-10T00:00:00"/>
    <d v="2016-05-10T00:00:00"/>
    <m/>
    <n v="56"/>
    <n v="402"/>
    <s v="BR225IB"/>
    <s v="BARRE Ø225"/>
    <m/>
    <s v="ASTM A182 grF316(L)"/>
    <s v="IB:SABEM1581_C"/>
    <n v="0.26"/>
    <s v="M"/>
    <d v="2016-07-05T00:00:00"/>
    <d v="2016-07-22T00:00:00"/>
    <s v="Plan process according to schedule(22.07.16/23.06.16)"/>
    <n v="1"/>
    <m/>
    <m/>
    <m/>
    <s v=" 2.072,67"/>
    <n v="1"/>
    <m/>
    <n v="308.14999999999998"/>
    <n v="308.14999999999998"/>
    <m/>
    <s v="default valu"/>
    <d v="2016-07-05T00:00:00"/>
    <s v=""/>
    <x v="0"/>
    <s v="27280310-10"/>
    <n v="0"/>
    <n v="7"/>
    <s v=""/>
    <n v="-1"/>
    <s v="RETARD PASSAGE CDE"/>
    <d v="2016-04-19T00:00:00"/>
    <d v="2016-05-10T00:00:00"/>
    <x v="2"/>
    <s v=""/>
  </r>
  <r>
    <n v="27280311"/>
    <n v="10"/>
    <x v="0"/>
    <d v="2016-05-10T00:00:00"/>
    <d v="2016-05-10T00:00:00"/>
    <m/>
    <n v="42"/>
    <n v="402"/>
    <s v="BR225VGS1"/>
    <s v="BARRE Ø225"/>
    <m/>
    <s v="ASTM A182 grF44"/>
    <s v="VGS:SABEM2261_C"/>
    <n v="0.21"/>
    <s v="M"/>
    <d v="2016-06-21T00:00:00"/>
    <m/>
    <m/>
    <n v="422"/>
    <m/>
    <m/>
    <m/>
    <s v=" 4.325,15"/>
    <n v="1"/>
    <m/>
    <n v="312"/>
    <n v="312"/>
    <m/>
    <s v="FCT Carole"/>
    <d v="2016-06-21T00:00:00"/>
    <s v=""/>
    <x v="0"/>
    <s v="27280311-10"/>
    <n v="0"/>
    <n v="5"/>
    <s v=""/>
    <n v="-1"/>
    <s v="RETARD PASSAGE CDE"/>
    <d v="2016-04-19T00:00:00"/>
    <d v="2016-05-10T00:00:00"/>
    <x v="2"/>
    <s v=""/>
  </r>
  <r>
    <n v="27278038"/>
    <n v="10"/>
    <x v="0"/>
    <d v="2016-05-08T00:00:00"/>
    <d v="2016-08-05T00:00:00"/>
    <m/>
    <n v="70"/>
    <n v="402"/>
    <s v="BR260AB"/>
    <s v="BARRE Ø260"/>
    <m/>
    <s v="ASTM A105"/>
    <s v="AB:SABEM1550_F"/>
    <n v="0.1"/>
    <s v="M"/>
    <d v="2016-10-14T00:00:00"/>
    <m/>
    <m/>
    <n v="1"/>
    <m/>
    <m/>
    <m/>
    <n v="4.5999999999999996"/>
    <n v="1"/>
    <m/>
    <n v="416.78"/>
    <n v="416.78"/>
    <m/>
    <s v="default valu"/>
    <d v="2016-10-14T00:00:00"/>
    <s v=""/>
    <x v="0"/>
    <s v="27278038-10"/>
    <n v="0"/>
    <n v="22"/>
    <s v=""/>
    <n v="86"/>
    <s v=""/>
    <d v="2016-07-15T00:00:00"/>
    <d v="2016-08-05T00:00:00"/>
    <x v="0"/>
    <s v=""/>
  </r>
  <r>
    <n v="27199325"/>
    <n v="10"/>
    <x v="1"/>
    <d v="2016-04-06T00:00:00"/>
    <d v="2016-04-07T00:00:00"/>
    <m/>
    <n v="42"/>
    <n v="402"/>
    <s v="BR270VCL"/>
    <s v="BARRE Ø270"/>
    <m/>
    <s v="ASTM A182 grF51 / A988/A479 grS31803"/>
    <s v="VCL:SABEM2320_A"/>
    <n v="0.13"/>
    <s v="M"/>
    <d v="2016-05-06T00:00:00"/>
    <d v="2016-04-06T00:00:00"/>
    <s v="Reschedule in(06.04.16/22.03.16)"/>
    <n v="423"/>
    <s v="X"/>
    <m/>
    <m/>
    <s v=" 3.636,15"/>
    <n v="1"/>
    <m/>
    <n v="449"/>
    <n v="449"/>
    <m/>
    <s v="FNC 16-403 A"/>
    <d v="2016-03-23T00:00:00"/>
    <s v="URGENT/REORDO"/>
    <x v="0"/>
    <s v="27199325-10"/>
    <n v="5"/>
    <n v="-7"/>
    <s v=""/>
    <n v="-34"/>
    <s v="RETARD PASSAGE CDE"/>
    <d v="2016-01-20T00:00:00"/>
    <d v="2016-02-10T00:00:00"/>
    <x v="1"/>
    <s v="FNC"/>
  </r>
  <r>
    <n v="27280312"/>
    <n v="10"/>
    <x v="0"/>
    <d v="2016-05-10T00:00:00"/>
    <d v="2016-05-10T00:00:00"/>
    <m/>
    <n v="40"/>
    <n v="402"/>
    <s v="BR285IB"/>
    <s v="BARRE Ø285"/>
    <m/>
    <s v="ASTM A182 grF316(L)"/>
    <s v="IB:SABEM1581_C"/>
    <n v="0.52"/>
    <s v="M"/>
    <d v="2016-06-20T00:00:00"/>
    <d v="2016-06-02T00:00:00"/>
    <s v="Plan process according to schedule(02.06.16/19.05.16)"/>
    <n v="423"/>
    <m/>
    <m/>
    <m/>
    <s v=" 2.377,83"/>
    <n v="1"/>
    <m/>
    <n v="494.40300000000002"/>
    <n v="494.40300000000002"/>
    <m/>
    <s v="FCT Thomas"/>
    <d v="2016-05-19T00:00:00"/>
    <s v="URGENT/REORDO"/>
    <x v="0"/>
    <s v="27280312-10"/>
    <n v="0"/>
    <n v="1"/>
    <s v=""/>
    <n v="-1"/>
    <s v="RETARD PASSAGE CDE"/>
    <d v="2016-03-19T00:00:00"/>
    <d v="2016-04-09T00:00:00"/>
    <x v="2"/>
    <s v=""/>
  </r>
  <r>
    <n v="27280074"/>
    <n v="10"/>
    <x v="0"/>
    <d v="2016-05-09T00:00:00"/>
    <d v="2016-05-09T00:00:00"/>
    <m/>
    <n v="42"/>
    <n v="402"/>
    <s v="BR285VCQ2"/>
    <s v="BARRE Ø285"/>
    <m/>
    <s v="ASTM A182 grF51/F60 / A479 grS31803/S32205"/>
    <s v="VCQ:SABEM2266_C"/>
    <n v="2"/>
    <s v="M"/>
    <d v="2016-06-20T00:00:00"/>
    <d v="2016-06-06T00:00:00"/>
    <s v="Reschedule in(06.06.16/06.05.16)"/>
    <n v="422"/>
    <s v="X"/>
    <m/>
    <m/>
    <s v="16.956,77"/>
    <n v="1"/>
    <m/>
    <n v="494.1"/>
    <n v="494.1"/>
    <m/>
    <s v="FCT Carole"/>
    <d v="2016-05-23T00:00:00"/>
    <s v="URGENT/REORDO"/>
    <x v="0"/>
    <s v="27280074-10"/>
    <n v="0"/>
    <n v="1"/>
    <s v=""/>
    <n v="-2"/>
    <s v="RETARD PASSAGE CDE"/>
    <d v="2016-03-21T00:00:00"/>
    <d v="2016-04-11T00:00:00"/>
    <x v="2"/>
    <s v=""/>
  </r>
  <r>
    <n v="27280313"/>
    <n v="10"/>
    <x v="0"/>
    <d v="2016-05-10T00:00:00"/>
    <d v="2016-05-12T00:00:00"/>
    <m/>
    <n v="42"/>
    <n v="402"/>
    <s v="BR290IB"/>
    <s v="BARRE Ø290"/>
    <m/>
    <s v="ASTM A182 grF316(L)"/>
    <s v="IB:SABEM1581_C"/>
    <n v="0.9"/>
    <s v="M"/>
    <d v="2016-06-23T00:00:00"/>
    <m/>
    <m/>
    <n v="422"/>
    <m/>
    <m/>
    <m/>
    <n v="387.25"/>
    <n v="1"/>
    <m/>
    <n v="511.9"/>
    <n v="511.9"/>
    <m/>
    <s v="FCT Carole"/>
    <d v="2016-06-23T00:00:00"/>
    <s v=""/>
    <x v="0"/>
    <s v="27280313-10"/>
    <n v="0"/>
    <n v="6"/>
    <s v=""/>
    <n v="1"/>
    <s v=""/>
    <d v="2016-04-21T00:00:00"/>
    <d v="2016-05-12T00:00:00"/>
    <x v="2"/>
    <s v=""/>
  </r>
  <r>
    <n v="22340710"/>
    <n v="20"/>
    <x v="0"/>
    <d v="2013-07-15T00:00:00"/>
    <d v="2013-01-10T00:00:00"/>
    <m/>
    <m/>
    <n v="410"/>
    <s v="C004"/>
    <s v="62CPE08701L3"/>
    <m/>
    <m/>
    <m/>
    <n v="2"/>
    <s v="PC"/>
    <d v="2013-01-10T00:00:00"/>
    <m/>
    <s v="Finish date in the past"/>
    <n v="8"/>
    <s v="X"/>
    <m/>
    <m/>
    <n v="0.01"/>
    <n v="1"/>
    <m/>
    <n v="0"/>
    <m/>
    <m/>
    <m/>
    <d v="2013-01-10T00:00:00"/>
    <s v=""/>
    <x v="8"/>
    <s v="22340710-20"/>
    <n v="147"/>
    <n v="-174"/>
    <s v=""/>
    <n v="-1217"/>
    <s v="RETARD PASSAGE CDE"/>
    <d v="2012-12-20T00:00:00"/>
    <d v="2013-01-10T00:00:00"/>
    <x v="2"/>
    <s v=""/>
  </r>
  <r>
    <n v="27280347"/>
    <n v="10"/>
    <x v="0"/>
    <d v="2016-05-10T00:00:00"/>
    <d v="2016-05-10T00:00:00"/>
    <m/>
    <n v="42"/>
    <n v="402"/>
    <s v="BR075UA"/>
    <s v="BARRE Ø75"/>
    <m/>
    <s v="ASTM A182 gr F51"/>
    <s v="UA:SABEM1129_G"/>
    <n v="1.8"/>
    <s v="M"/>
    <d v="2016-06-21T00:00:00"/>
    <d v="2016-05-09T00:00:00"/>
    <s v="Plan process according to schedule(09.05.16/22.04.16)"/>
    <n v="422"/>
    <m/>
    <m/>
    <m/>
    <n v="252.46"/>
    <n v="1"/>
    <m/>
    <n v="34.24"/>
    <n v="34.24"/>
    <m/>
    <s v="FCT Carole"/>
    <d v="2016-04-25T00:00:00"/>
    <s v="URGENT/REORDO"/>
    <x v="0"/>
    <s v="27280347-10"/>
    <n v="0"/>
    <n v="-3"/>
    <s v=""/>
    <n v="-1"/>
    <s v="RETARD PASSAGE CDE"/>
    <d v="2016-02-22T00:00:00"/>
    <d v="2016-03-14T00:00:00"/>
    <x v="2"/>
    <s v=""/>
  </r>
  <r>
    <n v="27280334"/>
    <n v="10"/>
    <x v="0"/>
    <d v="2016-05-10T00:00:00"/>
    <d v="2016-05-10T00:00:00"/>
    <m/>
    <n v="42"/>
    <n v="402"/>
    <s v="BR095UA"/>
    <s v="BARRE Ø95"/>
    <m/>
    <s v="ASTM A182 gr F51"/>
    <s v="UA:SABEM1129_G"/>
    <n v="0.78"/>
    <s v="M"/>
    <d v="2016-06-21T00:00:00"/>
    <d v="2016-06-17T00:00:00"/>
    <s v="Plan process according to schedule(17.06.16/03.06.16)"/>
    <n v="422"/>
    <m/>
    <m/>
    <m/>
    <n v="225.07"/>
    <n v="1"/>
    <m/>
    <n v="54.93"/>
    <n v="54.93"/>
    <m/>
    <s v="FCT Carole"/>
    <d v="2016-06-03T00:00:00"/>
    <s v="URGENT/REORDO"/>
    <x v="0"/>
    <s v="27280334-10"/>
    <n v="0"/>
    <n v="3"/>
    <s v=""/>
    <n v="-1"/>
    <s v="RETARD PASSAGE CDE"/>
    <d v="2016-04-01T00:00:00"/>
    <d v="2016-04-22T00:00:00"/>
    <x v="2"/>
    <s v=""/>
  </r>
  <r>
    <n v="27280335"/>
    <n v="10"/>
    <x v="0"/>
    <d v="2016-05-10T00:00:00"/>
    <d v="2016-05-10T00:00:00"/>
    <m/>
    <n v="42"/>
    <n v="402"/>
    <s v="BR100UA"/>
    <s v="BARRE Ø100"/>
    <m/>
    <s v="ASTM A182 gr F51"/>
    <s v="UA:SABEM1129_G"/>
    <n v="0.4"/>
    <s v="M"/>
    <d v="2016-06-21T00:00:00"/>
    <d v="2016-05-13T00:00:00"/>
    <s v="Plan process according to schedule(13.05.16/28.04.16)"/>
    <n v="422"/>
    <m/>
    <m/>
    <m/>
    <n v="233.84"/>
    <n v="1"/>
    <m/>
    <n v="60.87"/>
    <n v="60.87"/>
    <m/>
    <s v="FCT Carole"/>
    <d v="2016-04-29T00:00:00"/>
    <s v="URGENT/REORDO"/>
    <x v="0"/>
    <s v="27280335-10"/>
    <n v="0"/>
    <n v="-2"/>
    <s v=""/>
    <n v="-1"/>
    <s v="RETARD PASSAGE CDE"/>
    <d v="2016-02-26T00:00:00"/>
    <d v="2016-03-18T00:00:00"/>
    <x v="2"/>
    <s v=""/>
  </r>
  <r>
    <n v="27280040"/>
    <n v="10"/>
    <x v="0"/>
    <d v="2016-05-09T00:00:00"/>
    <d v="2016-05-12T00:00:00"/>
    <m/>
    <n v="42"/>
    <n v="402"/>
    <s v="BR105UK3"/>
    <s v="BARRE Ø105"/>
    <m/>
    <s v="ASTM A182 grF51"/>
    <s v="UK:SABEM2253_C"/>
    <n v="0.88"/>
    <s v="M"/>
    <d v="2016-06-23T00:00:00"/>
    <m/>
    <m/>
    <n v="422"/>
    <s v="X"/>
    <m/>
    <m/>
    <n v="386.23"/>
    <n v="1"/>
    <m/>
    <n v="67"/>
    <n v="67"/>
    <m/>
    <s v="FCT Carole"/>
    <d v="2016-06-23T00:00:00"/>
    <s v=""/>
    <x v="0"/>
    <s v="27280040-10"/>
    <n v="0"/>
    <n v="6"/>
    <s v=""/>
    <n v="1"/>
    <s v=""/>
    <d v="2016-04-21T00:00:00"/>
    <d v="2016-05-12T00:00:00"/>
    <x v="2"/>
    <s v=""/>
  </r>
  <r>
    <n v="27280336"/>
    <n v="10"/>
    <x v="0"/>
    <d v="2016-05-10T00:00:00"/>
    <d v="2016-05-10T00:00:00"/>
    <m/>
    <n v="63"/>
    <n v="402"/>
    <s v="BR105VC"/>
    <s v="BARRE Ø105"/>
    <m/>
    <s v="ASTM A182 grF51"/>
    <s v="VC:SABEM1880_O"/>
    <n v="0.65"/>
    <s v="M"/>
    <d v="2016-07-12T00:00:00"/>
    <d v="2016-05-12T00:00:00"/>
    <s v="Plan process according to schedule(12.05.16/12.05.16)"/>
    <n v="1"/>
    <m/>
    <m/>
    <m/>
    <n v="310.64999999999998"/>
    <n v="1"/>
    <m/>
    <n v="67.11"/>
    <n v="67.11"/>
    <m/>
    <s v="default valu"/>
    <d v="2016-04-28T00:00:00"/>
    <s v="URGENT/REORDO"/>
    <x v="0"/>
    <s v="27280336-10"/>
    <n v="0"/>
    <n v="-2"/>
    <s v=""/>
    <n v="-1"/>
    <s v="RETARD PASSAGE CDE"/>
    <d v="2016-02-04T00:00:00"/>
    <d v="2016-02-25T00:00:00"/>
    <x v="2"/>
    <s v=""/>
  </r>
  <r>
    <n v="27280070"/>
    <n v="10"/>
    <x v="0"/>
    <d v="2016-05-09T00:00:00"/>
    <d v="2016-05-09T00:00:00"/>
    <m/>
    <n v="42"/>
    <n v="402"/>
    <s v="BR110VGS1"/>
    <s v="BARRE Ø110"/>
    <m/>
    <s v="ASTM A182 grF44"/>
    <s v="VGS:SABEM2261_C"/>
    <n v="1"/>
    <s v="M"/>
    <d v="2016-06-20T00:00:00"/>
    <d v="2016-06-16T00:00:00"/>
    <s v="Plan process according to schedule(16.06.16/19.05.16)"/>
    <n v="422"/>
    <m/>
    <m/>
    <m/>
    <s v=" 1.934,45"/>
    <n v="1"/>
    <m/>
    <n v="75.8"/>
    <n v="75.8"/>
    <m/>
    <s v="FCT Carole"/>
    <d v="2016-06-02T00:00:00"/>
    <s v="URGENT/REORDO"/>
    <x v="0"/>
    <s v="27280070-10"/>
    <n v="0"/>
    <n v="3"/>
    <s v=""/>
    <n v="-2"/>
    <s v="RETARD PASSAGE CDE"/>
    <d v="2016-03-31T00:00:00"/>
    <d v="2016-04-21T00:00:00"/>
    <x v="2"/>
    <s v=""/>
  </r>
  <r>
    <n v="27278360"/>
    <n v="10"/>
    <x v="0"/>
    <d v="2016-05-09T00:00:00"/>
    <d v="2016-05-09T00:00:00"/>
    <m/>
    <n v="42"/>
    <n v="402"/>
    <s v="BR115L3"/>
    <s v="BARRE Ø115"/>
    <m/>
    <s v="ASTM A350 grLF2"/>
    <s v="L3:SABEM2069_D"/>
    <n v="7.0000000000000007E-2"/>
    <s v="M"/>
    <d v="2016-06-20T00:00:00"/>
    <d v="2016-05-09T00:00:00"/>
    <s v="Plan process according to schedule(09.05.16/22.04.16)"/>
    <n v="424"/>
    <m/>
    <m/>
    <m/>
    <n v="125"/>
    <n v="1"/>
    <m/>
    <n v="81.540000000000006"/>
    <n v="81.540000000000006"/>
    <m/>
    <s v="FCT Benjamin"/>
    <d v="2016-04-25T00:00:00"/>
    <s v="URGENT/REORDO"/>
    <x v="0"/>
    <s v="27278360-10"/>
    <n v="0"/>
    <n v="-3"/>
    <s v=""/>
    <n v="-2"/>
    <s v="RETARD PASSAGE CDE"/>
    <d v="2016-02-22T00:00:00"/>
    <d v="2016-03-14T00:00:00"/>
    <x v="2"/>
    <s v=""/>
  </r>
  <r>
    <n v="27280337"/>
    <n v="10"/>
    <x v="0"/>
    <d v="2016-05-10T00:00:00"/>
    <d v="2016-05-10T00:00:00"/>
    <m/>
    <n v="42"/>
    <n v="402"/>
    <s v="BR120IB"/>
    <s v="BARRE Ø120"/>
    <m/>
    <s v="ASTM A182 grF316(L)"/>
    <s v="IB:SABEM1581_C"/>
    <n v="2.73"/>
    <s v="M"/>
    <d v="2016-06-21T00:00:00"/>
    <d v="2016-05-09T00:00:00"/>
    <s v="Plan process according to schedule(09.05.16/22.04.16)"/>
    <n v="422"/>
    <m/>
    <m/>
    <m/>
    <n v="763.54"/>
    <n v="1"/>
    <m/>
    <n v="87.65"/>
    <n v="87.65"/>
    <m/>
    <s v="FCT Carole"/>
    <d v="2016-04-25T00:00:00"/>
    <s v="URGENT/REORDO"/>
    <x v="0"/>
    <s v="27280337-10"/>
    <n v="0"/>
    <n v="-3"/>
    <s v=""/>
    <n v="-1"/>
    <s v="RETARD PASSAGE CDE"/>
    <d v="2016-02-22T00:00:00"/>
    <d v="2016-03-14T00:00:00"/>
    <x v="2"/>
    <s v=""/>
  </r>
  <r>
    <n v="27278182"/>
    <n v="10"/>
    <x v="0"/>
    <d v="2016-05-08T00:00:00"/>
    <d v="2016-06-10T00:00:00"/>
    <m/>
    <n v="42"/>
    <n v="402"/>
    <s v="BR120YF"/>
    <s v="BARRE Ø120"/>
    <m/>
    <s v="ASTM B446/B564 gr. N 06625"/>
    <s v="YF:SABEM1896_G"/>
    <n v="0.51700000000000002"/>
    <s v="M"/>
    <d v="2016-07-22T00:00:00"/>
    <m/>
    <m/>
    <n v="424"/>
    <m/>
    <m/>
    <m/>
    <s v=" 3.819,33"/>
    <n v="1"/>
    <m/>
    <n v="95.45"/>
    <n v="95.45"/>
    <m/>
    <s v="FCT Benjamin"/>
    <d v="2016-07-22T00:00:00"/>
    <s v=""/>
    <x v="0"/>
    <s v="27278182-10"/>
    <n v="0"/>
    <n v="10"/>
    <s v=""/>
    <n v="30"/>
    <s v=""/>
    <d v="2016-05-20T00:00:00"/>
    <d v="2016-06-10T00:00:00"/>
    <x v="4"/>
    <s v=""/>
  </r>
  <r>
    <n v="27268402"/>
    <n v="10"/>
    <x v="0"/>
    <d v="2016-05-03T00:00:00"/>
    <d v="2016-05-03T00:00:00"/>
    <m/>
    <n v="42"/>
    <n v="402"/>
    <s v="BR125UA"/>
    <s v="BARRE Ø125"/>
    <m/>
    <s v="ASTM A182 gr F51"/>
    <s v="UA:SABEM1129_G"/>
    <n v="0.78"/>
    <s v="M"/>
    <d v="2016-06-14T00:00:00"/>
    <d v="2016-06-08T00:00:00"/>
    <s v="Reschedule in(08.06.16/25.05.16)"/>
    <n v="422"/>
    <s v="X"/>
    <m/>
    <m/>
    <n v="495.04"/>
    <n v="1"/>
    <m/>
    <n v="95.11"/>
    <n v="95.11"/>
    <m/>
    <s v="FCT Carole"/>
    <d v="2016-05-25T00:00:00"/>
    <s v="URGENT/REORDO"/>
    <x v="0"/>
    <s v="27268402-10"/>
    <n v="1"/>
    <n v="2"/>
    <s v=""/>
    <n v="-8"/>
    <s v="RETARD PASSAGE CDE"/>
    <d v="2016-03-23T00:00:00"/>
    <d v="2016-04-13T00:00:00"/>
    <x v="2"/>
    <s v=""/>
  </r>
  <r>
    <n v="27278183"/>
    <n v="10"/>
    <x v="0"/>
    <d v="2016-05-08T00:00:00"/>
    <d v="2016-05-09T00:00:00"/>
    <m/>
    <n v="42"/>
    <n v="402"/>
    <s v="BR125UA"/>
    <s v="BARRE Ø125"/>
    <m/>
    <s v="ASTM A182 gr F51"/>
    <s v="UA:SABEM1129_G"/>
    <n v="0.68"/>
    <s v="M"/>
    <d v="2016-06-20T00:00:00"/>
    <d v="2016-06-08T00:00:00"/>
    <s v="Plan process according to schedule(08.06.16/25.05.16)"/>
    <n v="422"/>
    <m/>
    <m/>
    <m/>
    <n v="495.04"/>
    <n v="1"/>
    <m/>
    <n v="95.11"/>
    <n v="95.11"/>
    <m/>
    <s v="FCT Carole"/>
    <d v="2016-05-25T00:00:00"/>
    <s v="URGENT/REORDO"/>
    <x v="0"/>
    <s v="27278183-10"/>
    <n v="0"/>
    <n v="2"/>
    <s v=""/>
    <n v="-2"/>
    <s v="RETARD PASSAGE CDE"/>
    <d v="2016-03-23T00:00:00"/>
    <d v="2016-04-13T00:00:00"/>
    <x v="2"/>
    <s v=""/>
  </r>
  <r>
    <n v="27280338"/>
    <n v="10"/>
    <x v="0"/>
    <d v="2016-05-10T00:00:00"/>
    <d v="2016-05-10T00:00:00"/>
    <m/>
    <n v="42"/>
    <n v="402"/>
    <s v="BR130UA"/>
    <s v="BARRE Ø130"/>
    <m/>
    <s v="ASTM A182 gr F51"/>
    <s v="UA:SABEM1129_G"/>
    <n v="0.84"/>
    <s v="M"/>
    <d v="2016-06-21T00:00:00"/>
    <d v="2016-05-09T00:00:00"/>
    <s v="Plan process according to schedule(09.05.16/22.04.16)"/>
    <n v="422"/>
    <m/>
    <m/>
    <m/>
    <n v="615.62"/>
    <n v="1"/>
    <m/>
    <n v="102.87"/>
    <n v="102.87"/>
    <m/>
    <s v="FCT Carole"/>
    <d v="2016-04-25T00:00:00"/>
    <s v="URGENT/REORDO"/>
    <x v="0"/>
    <s v="27280338-10"/>
    <n v="0"/>
    <n v="-3"/>
    <s v=""/>
    <n v="-1"/>
    <s v="RETARD PASSAGE CDE"/>
    <d v="2016-02-22T00:00:00"/>
    <d v="2016-03-14T00:00:00"/>
    <x v="2"/>
    <s v=""/>
  </r>
  <r>
    <n v="27224776"/>
    <n v="10"/>
    <x v="0"/>
    <d v="2016-04-14T00:00:00"/>
    <d v="2016-04-14T00:00:00"/>
    <m/>
    <n v="42"/>
    <n v="402"/>
    <s v="BR130UBS2"/>
    <s v="BARRE Ø130"/>
    <m/>
    <s v="ASTM A182 grF6NM"/>
    <s v="UBS:SABEM2282_C"/>
    <n v="1.24"/>
    <s v="M"/>
    <d v="2016-04-29T00:00:00"/>
    <m/>
    <s v="Cancel process"/>
    <n v="422"/>
    <m/>
    <m/>
    <m/>
    <n v="562.61"/>
    <n v="1"/>
    <m/>
    <n v="102"/>
    <n v="102"/>
    <m/>
    <s v="FNC 16-458-A"/>
    <d v="2016-04-29T00:00:00"/>
    <s v=""/>
    <x v="0"/>
    <s v="27224776-10"/>
    <n v="3"/>
    <n v="-2"/>
    <s v=""/>
    <n v="-27"/>
    <s v="RETARD PASSAGE CDE"/>
    <d v="2016-02-26T00:00:00"/>
    <d v="2016-03-18T00:00:00"/>
    <x v="2"/>
    <s v="FNC"/>
  </r>
  <r>
    <n v="27278349"/>
    <n v="10"/>
    <x v="0"/>
    <d v="2016-05-09T00:00:00"/>
    <d v="2016-05-09T00:00:00"/>
    <m/>
    <n v="40"/>
    <n v="402"/>
    <s v="BR130VCL"/>
    <s v="BARRE Ø130"/>
    <m/>
    <s v="ASTM A182 grF51 / A988/A479 grS31803"/>
    <s v="VCL:SABEM2320_A"/>
    <n v="0.18"/>
    <s v="M"/>
    <d v="2016-06-06T00:00:00"/>
    <d v="2016-05-09T00:00:00"/>
    <s v="Reschedule in(09.05.16/22.04.16)"/>
    <n v="423"/>
    <s v="X"/>
    <m/>
    <m/>
    <s v=" 1.261,08"/>
    <n v="1"/>
    <m/>
    <n v="104"/>
    <n v="104"/>
    <m/>
    <s v="FNC 16-564 A"/>
    <d v="2016-04-25T00:00:00"/>
    <s v="URGENT/REORDO"/>
    <x v="0"/>
    <s v="27278349-10"/>
    <n v="0"/>
    <n v="-3"/>
    <s v=""/>
    <n v="-2"/>
    <s v="RETARD PASSAGE CDE"/>
    <d v="2016-02-24T00:00:00"/>
    <d v="2016-03-16T00:00:00"/>
    <x v="2"/>
    <s v="FNC"/>
  </r>
  <r>
    <n v="27278219"/>
    <n v="10"/>
    <x v="0"/>
    <d v="2016-05-08T00:00:00"/>
    <d v="2016-05-20T00:00:00"/>
    <m/>
    <n v="40"/>
    <n v="402"/>
    <s v="BR145UA"/>
    <s v="BARRE Ø145"/>
    <m/>
    <s v="ASTM A182 gr F51"/>
    <s v="UA:SABEM1129_G"/>
    <n v="0.52"/>
    <s v="M"/>
    <d v="2016-06-30T00:00:00"/>
    <m/>
    <m/>
    <n v="421"/>
    <m/>
    <m/>
    <m/>
    <n v="541.21"/>
    <n v="1"/>
    <m/>
    <n v="127.98"/>
    <n v="127.98"/>
    <m/>
    <s v="FCT Dorothée"/>
    <d v="2016-06-30T00:00:00"/>
    <s v=""/>
    <x v="0"/>
    <s v="27278219-10"/>
    <n v="0"/>
    <n v="7"/>
    <s v=""/>
    <n v="9"/>
    <s v=""/>
    <d v="2016-04-30T00:00:00"/>
    <d v="2016-05-21T00:00:00"/>
    <x v="2"/>
    <s v=""/>
  </r>
  <r>
    <n v="27270838"/>
    <n v="10"/>
    <x v="0"/>
    <d v="2016-05-04T00:00:00"/>
    <d v="2016-05-04T00:00:00"/>
    <m/>
    <n v="42"/>
    <n v="402"/>
    <s v="BR150IB"/>
    <s v="BARRE Ø150"/>
    <m/>
    <s v="ASTM A182 grF316(L)"/>
    <s v="IB:SABEM1581_C"/>
    <n v="0.52"/>
    <s v="M"/>
    <d v="2016-06-15T00:00:00"/>
    <d v="2016-06-08T00:00:00"/>
    <s v="Reschedule in(08.06.16/25.05.16)"/>
    <n v="424"/>
    <s v="X"/>
    <m/>
    <m/>
    <n v="570.91999999999996"/>
    <n v="1"/>
    <m/>
    <n v="136.94999999999999"/>
    <n v="136.94999999999999"/>
    <m/>
    <s v="FCT Benjamin"/>
    <d v="2016-05-25T00:00:00"/>
    <s v="URGENT/REORDO"/>
    <x v="0"/>
    <s v="27270838-10"/>
    <n v="1"/>
    <n v="2"/>
    <s v=""/>
    <n v="-7"/>
    <s v="RETARD PASSAGE CDE"/>
    <d v="2016-03-23T00:00:00"/>
    <d v="2016-04-13T00:00:00"/>
    <x v="2"/>
    <s v=""/>
  </r>
  <r>
    <n v="27278792"/>
    <n v="10"/>
    <x v="0"/>
    <d v="2016-05-09T00:00:00"/>
    <d v="2016-05-30T00:00:00"/>
    <m/>
    <n v="21"/>
    <n v="407"/>
    <s v="CM1008035BUA"/>
    <s v="CLAVETTE 10 x 8 x 35 CARRES"/>
    <m/>
    <s v="ASTM A182 gr F51"/>
    <s v="UA:SABEM1129_G"/>
    <n v="70"/>
    <s v="PC"/>
    <d v="2016-06-20T00:00:00"/>
    <m/>
    <m/>
    <n v="425"/>
    <m/>
    <m/>
    <m/>
    <n v="53.12"/>
    <n v="1"/>
    <m/>
    <n v="0.1"/>
    <n v="0.1"/>
    <m/>
    <s v="FCT Nathalie"/>
    <d v="2016-06-20T00:00:00"/>
    <s v=""/>
    <x v="3"/>
    <s v="27278792-10"/>
    <n v="0"/>
    <n v="5"/>
    <s v=""/>
    <n v="19"/>
    <s v=""/>
    <d v="2016-05-09T00:00:00"/>
    <d v="2016-05-30T00:00:00"/>
    <x v="2"/>
    <s v=""/>
  </r>
  <r>
    <n v="27278793"/>
    <n v="10"/>
    <x v="0"/>
    <d v="2016-05-09T00:00:00"/>
    <d v="2016-08-01T00:00:00"/>
    <m/>
    <n v="21"/>
    <n v="407"/>
    <s v="CM1008035BUA"/>
    <s v="CLAVETTE 10 x 8 x 35 CARRES"/>
    <m/>
    <s v="ASTM A182 gr F51"/>
    <s v="UA:SABEM1129_G"/>
    <n v="2"/>
    <s v="PC"/>
    <d v="2016-08-22T00:00:00"/>
    <m/>
    <m/>
    <n v="425"/>
    <m/>
    <m/>
    <m/>
    <n v="53.12"/>
    <n v="1"/>
    <m/>
    <n v="0.1"/>
    <n v="0.1"/>
    <m/>
    <s v="FCT Nathalie"/>
    <d v="2016-08-22T00:00:00"/>
    <s v=""/>
    <x v="3"/>
    <s v="27278793-10"/>
    <n v="0"/>
    <n v="14"/>
    <s v=""/>
    <n v="82"/>
    <s v=""/>
    <d v="2016-07-11T00:00:00"/>
    <d v="2016-08-01T00:00:00"/>
    <x v="0"/>
    <s v=""/>
  </r>
  <r>
    <n v="27280275"/>
    <n v="10"/>
    <x v="0"/>
    <d v="2016-05-10T00:00:00"/>
    <d v="2016-05-10T00:00:00"/>
    <m/>
    <n v="21"/>
    <n v="407"/>
    <s v="CM1008042BUA"/>
    <s v="CLAVETTE 10 x 8 x 42 CARRE"/>
    <m/>
    <s v="ASTM A182 gr F51"/>
    <s v="UA:SABEM1129_G"/>
    <n v="2"/>
    <s v="PC"/>
    <d v="2016-05-31T00:00:00"/>
    <d v="2016-04-28T00:00:00"/>
    <s v="Plan process according to schedule(28.04.16/14.04.16)"/>
    <n v="425"/>
    <m/>
    <m/>
    <m/>
    <n v="44.44"/>
    <n v="1"/>
    <m/>
    <n v="0.1"/>
    <n v="0.1"/>
    <m/>
    <s v="FCT Nathalie"/>
    <d v="2016-04-14T00:00:00"/>
    <s v="URGENT/REORDO"/>
    <x v="3"/>
    <s v="27280275-10"/>
    <n v="0"/>
    <n v="-4"/>
    <s v=""/>
    <n v="-1"/>
    <s v="RETARD PASSAGE CDE"/>
    <d v="2016-03-03T00:00:00"/>
    <d v="2016-03-24T00:00:00"/>
    <x v="2"/>
    <s v=""/>
  </r>
  <r>
    <n v="27279132"/>
    <n v="10"/>
    <x v="0"/>
    <d v="2016-05-09T00:00:00"/>
    <d v="2016-08-25T00:00:00"/>
    <m/>
    <n v="21"/>
    <n v="407"/>
    <s v="CM1208040BYA"/>
    <s v="CLAVETTE 12x8x40 CARRE"/>
    <m/>
    <s v="API 6ACRA GrN07718 120K For Spring:UNS N07718 NA"/>
    <s v="YA:SABEM1981_G"/>
    <n v="1"/>
    <s v="PC"/>
    <d v="2016-09-15T00:00:00"/>
    <m/>
    <m/>
    <n v="425"/>
    <m/>
    <m/>
    <m/>
    <n v="38.409999999999997"/>
    <n v="1"/>
    <m/>
    <n v="0.1"/>
    <n v="0.1"/>
    <m/>
    <s v="FCT Nathalie"/>
    <d v="2016-09-15T00:00:00"/>
    <s v=""/>
    <x v="3"/>
    <s v="27279132-10"/>
    <n v="0"/>
    <n v="18"/>
    <s v=""/>
    <n v="106"/>
    <s v=""/>
    <d v="2016-08-04T00:00:00"/>
    <d v="2016-08-25T00:00:00"/>
    <x v="0"/>
    <s v=""/>
  </r>
  <r>
    <n v="27277356"/>
    <n v="10"/>
    <x v="0"/>
    <d v="2016-05-08T00:00:00"/>
    <d v="2016-07-27T00:00:00"/>
    <m/>
    <n v="21"/>
    <n v="407"/>
    <s v="CM1811085BUA"/>
    <s v="CLAVETTE 18x11x85 CARRES"/>
    <m/>
    <s v="ASTM A182 gr F51"/>
    <s v="UA:SABEM1129_G"/>
    <n v="8"/>
    <s v="PC"/>
    <d v="2016-08-17T00:00:00"/>
    <m/>
    <m/>
    <n v="425"/>
    <m/>
    <s v="Z2"/>
    <m/>
    <n v="0.01"/>
    <n v="1"/>
    <m/>
    <n v="0.1"/>
    <n v="0.1"/>
    <m/>
    <s v="FCT Nathalie"/>
    <d v="2016-08-17T00:00:00"/>
    <s v=""/>
    <x v="3"/>
    <s v="27277356-10"/>
    <n v="0"/>
    <n v="14"/>
    <s v=""/>
    <n v="77"/>
    <s v=""/>
    <d v="2016-07-06T00:00:00"/>
    <d v="2016-07-27T00:00:00"/>
    <x v="0"/>
    <s v=""/>
  </r>
  <r>
    <n v="27277358"/>
    <n v="10"/>
    <x v="0"/>
    <d v="2016-05-08T00:00:00"/>
    <d v="2016-06-24T00:00:00"/>
    <m/>
    <n v="21"/>
    <n v="407"/>
    <s v="CM2012075BUA"/>
    <s v="CLAVETTE 20x12x75 CARRE"/>
    <m/>
    <s v="ASTM A182 gr F51"/>
    <s v="UA:SABEM1129_G"/>
    <n v="4"/>
    <s v="PC"/>
    <d v="2016-07-15T00:00:00"/>
    <m/>
    <m/>
    <n v="425"/>
    <m/>
    <m/>
    <m/>
    <n v="53.35"/>
    <n v="1"/>
    <m/>
    <n v="0.01"/>
    <n v="0.01"/>
    <m/>
    <s v="FCT Nathalie"/>
    <d v="2016-07-15T00:00:00"/>
    <s v=""/>
    <x v="3"/>
    <s v="27277358-10"/>
    <n v="0"/>
    <n v="9"/>
    <s v=""/>
    <n v="44"/>
    <s v=""/>
    <d v="2016-06-03T00:00:00"/>
    <d v="2016-06-24T00:00:00"/>
    <x v="0"/>
    <s v=""/>
  </r>
  <r>
    <n v="27277359"/>
    <n v="10"/>
    <x v="0"/>
    <d v="2016-05-08T00:00:00"/>
    <d v="2016-06-28T00:00:00"/>
    <m/>
    <n v="21"/>
    <n v="407"/>
    <s v="CM2214105BUA"/>
    <s v="CLAVETTE 22 x 14 x 105 CARRE"/>
    <m/>
    <s v="ASTM A182 gr F51"/>
    <s v="UA:SABEM1129_G"/>
    <n v="28"/>
    <s v="PC"/>
    <d v="2016-07-19T00:00:00"/>
    <m/>
    <m/>
    <n v="425"/>
    <m/>
    <m/>
    <m/>
    <n v="75.900000000000006"/>
    <n v="1"/>
    <m/>
    <n v="0.1"/>
    <n v="0.1"/>
    <m/>
    <s v="FCT Nathalie"/>
    <d v="2016-07-19T00:00:00"/>
    <s v=""/>
    <x v="3"/>
    <s v="27277359-10"/>
    <n v="0"/>
    <n v="9"/>
    <s v=""/>
    <n v="48"/>
    <s v=""/>
    <d v="2016-06-07T00:00:00"/>
    <d v="2016-06-28T00:00:00"/>
    <x v="0"/>
    <s v=""/>
  </r>
  <r>
    <n v="27280251"/>
    <n v="10"/>
    <x v="0"/>
    <d v="2016-05-10T00:00:00"/>
    <d v="2016-06-01T00:00:00"/>
    <m/>
    <n v="21"/>
    <n v="407"/>
    <s v="CM2514120BUA"/>
    <s v="CLAVETTE 25x14x120 CARRE"/>
    <m/>
    <s v="ASTM A182 gr F51"/>
    <s v="UA:SABEM1129_G"/>
    <n v="2"/>
    <s v="PC"/>
    <d v="2016-06-22T00:00:00"/>
    <m/>
    <m/>
    <n v="425"/>
    <m/>
    <m/>
    <m/>
    <n v="87.42"/>
    <n v="1"/>
    <m/>
    <n v="0.1"/>
    <n v="0.1"/>
    <m/>
    <s v="FCT Nathalie"/>
    <d v="2016-06-22T00:00:00"/>
    <s v=""/>
    <x v="3"/>
    <s v="27280251-10"/>
    <n v="0"/>
    <n v="6"/>
    <s v=""/>
    <n v="21"/>
    <s v=""/>
    <d v="2016-05-11T00:00:00"/>
    <d v="2016-06-01T00:00:00"/>
    <x v="4"/>
    <s v=""/>
  </r>
  <r>
    <n v="27279364"/>
    <n v="10"/>
    <x v="0"/>
    <d v="2016-05-09T00:00:00"/>
    <d v="2016-05-11T00:00:00"/>
    <m/>
    <n v="21"/>
    <n v="407"/>
    <s v="CM4022140BUA"/>
    <s v="CLAVETTE 40x22x140 CARRE"/>
    <m/>
    <s v="ASTM A182 gr F51"/>
    <s v="UA:SABEM1129_G"/>
    <n v="2"/>
    <s v="PC"/>
    <d v="2016-06-01T00:00:00"/>
    <m/>
    <m/>
    <n v="425"/>
    <m/>
    <m/>
    <m/>
    <n v="93.63"/>
    <n v="1"/>
    <m/>
    <n v="0.1"/>
    <n v="0.1"/>
    <m/>
    <s v="FCT Nathalie"/>
    <d v="2016-06-01T00:00:00"/>
    <s v=""/>
    <x v="3"/>
    <s v="27279364-10"/>
    <n v="0"/>
    <n v="3"/>
    <s v=""/>
    <n v="0"/>
    <s v="RETARD PASSAGE CDE"/>
    <d v="2016-04-20T00:00:00"/>
    <d v="2016-05-11T00:00:00"/>
    <x v="2"/>
    <s v=""/>
  </r>
  <r>
    <n v="27280062"/>
    <n v="10"/>
    <x v="0"/>
    <d v="2016-05-09T00:00:00"/>
    <d v="2016-05-27T00:00:00"/>
    <m/>
    <n v="70"/>
    <n v="403"/>
    <s v="EB12400WGC2"/>
    <s v="SPHERE EB 12&quot; 900 Ø460 xØ303 x 345"/>
    <m/>
    <s v="ASTM A890 / A995 gr4A (centrifugated)"/>
    <s v="WGC:SABEM2263_C"/>
    <n v="2"/>
    <s v="PC"/>
    <d v="2016-08-05T00:00:00"/>
    <m/>
    <m/>
    <n v="422"/>
    <m/>
    <m/>
    <m/>
    <s v=" 1.304,41"/>
    <n v="1"/>
    <m/>
    <n v="168.2"/>
    <n v="168.2"/>
    <m/>
    <s v="FCT Carole"/>
    <d v="2016-08-05T00:00:00"/>
    <s v=""/>
    <x v="4"/>
    <s v="27280062-10"/>
    <n v="0"/>
    <n v="12"/>
    <s v=""/>
    <n v="16"/>
    <s v=""/>
    <d v="2016-05-06T00:00:00"/>
    <d v="2016-05-27T00:00:00"/>
    <x v="2"/>
    <s v=""/>
  </r>
  <r>
    <n v="27277781"/>
    <n v="10"/>
    <x v="0"/>
    <d v="2016-05-08T00:00:00"/>
    <d v="2016-05-09T00:00:00"/>
    <m/>
    <n v="35"/>
    <n v="469"/>
    <s v="EXC044C021C3J"/>
    <s v="TE EXCENTRIQUE Ø44 CLE RECUL 21,5"/>
    <m/>
    <s v="35 CD4 Traité Rr &gt;= 1300 MPa"/>
    <s v="3J:RR &gt;=1300 MPA_"/>
    <n v="4"/>
    <s v="PC"/>
    <d v="2016-06-13T00:00:00"/>
    <d v="2016-04-28T00:00:00"/>
    <s v="Plan process according to schedule(28.04.16/14.04.16)"/>
    <n v="425"/>
    <m/>
    <s v="Z2"/>
    <s v="EXC044C021C"/>
    <m/>
    <n v="1"/>
    <m/>
    <n v="4.3499999999999996"/>
    <n v="4.3499999999999996"/>
    <m/>
    <s v="FCT Nathalie"/>
    <d v="2016-04-14T00:00:00"/>
    <s v="URGENT/REORDO"/>
    <x v="1"/>
    <s v="27277781-10"/>
    <n v="0"/>
    <n v="-4"/>
    <s v=""/>
    <n v="-2"/>
    <s v="RETARD PASSAGE CDE"/>
    <d v="2016-02-18T00:00:00"/>
    <d v="2016-03-10T00:00:00"/>
    <x v="2"/>
    <s v=""/>
  </r>
  <r>
    <n v="27277782"/>
    <n v="10"/>
    <x v="0"/>
    <d v="2016-05-08T00:00:00"/>
    <d v="2016-05-09T00:00:00"/>
    <m/>
    <n v="35"/>
    <n v="469"/>
    <s v="EXC044C021D3J"/>
    <s v="TE EXCENTRIQUE Ø44 CLE RECUL 21,5"/>
    <m/>
    <s v="35 CD4 Traité Rr &gt;= 1300 MPa"/>
    <s v="3J:RR &gt;=1300 MPA_"/>
    <n v="4"/>
    <s v="PC"/>
    <d v="2016-06-13T00:00:00"/>
    <d v="2016-04-28T00:00:00"/>
    <s v="Plan process according to schedule(28.04.16/14.04.16)"/>
    <n v="425"/>
    <m/>
    <s v="Z2"/>
    <s v="EXC044C021D"/>
    <m/>
    <n v="1"/>
    <m/>
    <n v="6.86"/>
    <n v="6.86"/>
    <m/>
    <s v="FCT Nathalie"/>
    <d v="2016-04-14T00:00:00"/>
    <s v="URGENT/REORDO"/>
    <x v="1"/>
    <s v="27277782-10"/>
    <n v="0"/>
    <n v="-4"/>
    <s v=""/>
    <n v="-2"/>
    <s v="RETARD PASSAGE CDE"/>
    <d v="2016-02-18T00:00:00"/>
    <d v="2016-03-10T00:00:00"/>
    <x v="2"/>
    <s v=""/>
  </r>
  <r>
    <n v="27277362"/>
    <n v="10"/>
    <x v="1"/>
    <d v="2016-05-08T00:00:00"/>
    <d v="2016-05-19T00:00:00"/>
    <m/>
    <n v="21"/>
    <n v="469"/>
    <s v="GC16M18C2200UA"/>
    <s v="GOUJON CENTRAGE M16 Ø18 L22"/>
    <m/>
    <s v="ASTM A182 gr F51"/>
    <s v="UA:SABEM1129_G"/>
    <n v="8"/>
    <s v="PC"/>
    <d v="2016-06-09T00:00:00"/>
    <m/>
    <m/>
    <n v="425"/>
    <m/>
    <s v="Z2"/>
    <s v="GC00M00C0000"/>
    <m/>
    <n v="1"/>
    <m/>
    <n v="1"/>
    <n v="1"/>
    <m/>
    <s v="FCT Nathalie"/>
    <d v="2016-06-09T00:00:00"/>
    <s v=""/>
    <x v="1"/>
    <s v="27277362-10"/>
    <n v="0"/>
    <n v="4"/>
    <s v=""/>
    <n v="8"/>
    <s v=""/>
    <d v="2016-04-28T00:00:00"/>
    <d v="2016-05-19T00:00:00"/>
    <x v="3"/>
    <s v=""/>
  </r>
  <r>
    <n v="27277363"/>
    <n v="10"/>
    <x v="1"/>
    <d v="2016-05-08T00:00:00"/>
    <d v="2016-07-28T00:00:00"/>
    <m/>
    <n v="21"/>
    <n v="469"/>
    <s v="GC16M18C2200UA"/>
    <s v="GOUJON CENTRAGE M16 Ø18 L22"/>
    <m/>
    <s v="ASTM A182 gr F51"/>
    <s v="UA:SABEM1129_G"/>
    <n v="8"/>
    <s v="PC"/>
    <d v="2016-08-18T00:00:00"/>
    <m/>
    <m/>
    <n v="425"/>
    <m/>
    <s v="Z2"/>
    <s v="GC00M00C0000"/>
    <m/>
    <n v="1"/>
    <m/>
    <n v="1"/>
    <n v="1"/>
    <m/>
    <s v="FCT Nathalie"/>
    <d v="2016-08-18T00:00:00"/>
    <s v=""/>
    <x v="1"/>
    <s v="27277363-10"/>
    <n v="0"/>
    <n v="14"/>
    <s v=""/>
    <n v="78"/>
    <s v=""/>
    <d v="2016-07-07T00:00:00"/>
    <d v="2016-07-28T00:00:00"/>
    <x v="5"/>
    <s v=""/>
  </r>
  <r>
    <n v="27277783"/>
    <n v="10"/>
    <x v="0"/>
    <d v="2016-05-08T00:00:00"/>
    <d v="2016-06-24T00:00:00"/>
    <m/>
    <n v="21"/>
    <n v="407"/>
    <s v="GP09025G06UA"/>
    <s v="GOUPILLE Ø9 x 25 G06"/>
    <m/>
    <s v="ASTM A182 gr F51"/>
    <s v="UA:SABEM1129_G"/>
    <n v="2"/>
    <s v="PC"/>
    <d v="2016-07-15T00:00:00"/>
    <m/>
    <m/>
    <n v="425"/>
    <m/>
    <m/>
    <m/>
    <n v="29.68"/>
    <n v="1"/>
    <m/>
    <n v="0.1"/>
    <n v="0.1"/>
    <m/>
    <s v="FCT Nathalie"/>
    <d v="2016-07-15T00:00:00"/>
    <s v=""/>
    <x v="3"/>
    <s v="27277783-10"/>
    <n v="0"/>
    <n v="9"/>
    <s v=""/>
    <n v="44"/>
    <s v=""/>
    <d v="2016-06-03T00:00:00"/>
    <d v="2016-06-24T00:00:00"/>
    <x v="0"/>
    <s v=""/>
  </r>
  <r>
    <n v="27278358"/>
    <n v="10"/>
    <x v="0"/>
    <d v="2016-05-09T00:00:00"/>
    <d v="2016-10-28T00:00:00"/>
    <m/>
    <n v="21"/>
    <n v="407"/>
    <s v="GP12030G06UA"/>
    <s v="GOUPILLE Ø12x30 G06"/>
    <m/>
    <s v="ASTM A182 gr F51"/>
    <s v="UA:SABEM1129_G"/>
    <n v="2"/>
    <s v="PC"/>
    <d v="2016-11-18T00:00:00"/>
    <m/>
    <m/>
    <n v="425"/>
    <m/>
    <m/>
    <m/>
    <n v="76.44"/>
    <n v="1"/>
    <m/>
    <n v="0.1"/>
    <n v="0.1"/>
    <m/>
    <s v="FCT Nathalie"/>
    <d v="2016-11-18T00:00:00"/>
    <s v=""/>
    <x v="3"/>
    <s v="27278358-10"/>
    <n v="0"/>
    <n v="27"/>
    <s v=""/>
    <n v="170"/>
    <s v=""/>
    <d v="2016-10-07T00:00:00"/>
    <d v="2016-10-28T00:00:00"/>
    <x v="0"/>
    <s v=""/>
  </r>
  <r>
    <n v="27278357"/>
    <n v="10"/>
    <x v="0"/>
    <d v="2016-05-09T00:00:00"/>
    <d v="2016-08-01T00:00:00"/>
    <m/>
    <n v="21"/>
    <n v="407"/>
    <s v="GP12030G06UA"/>
    <s v="GOUPILLE Ø12x30 G06"/>
    <m/>
    <s v="ASTM A182 gr F51"/>
    <s v="UA:SABEM1129_G"/>
    <n v="2"/>
    <s v="PC"/>
    <d v="2016-08-22T00:00:00"/>
    <m/>
    <m/>
    <n v="425"/>
    <m/>
    <m/>
    <m/>
    <n v="76.44"/>
    <n v="1"/>
    <m/>
    <n v="0.1"/>
    <n v="0.1"/>
    <m/>
    <s v="FCT Nathalie"/>
    <d v="2016-08-22T00:00:00"/>
    <s v=""/>
    <x v="3"/>
    <s v="27278357-10"/>
    <n v="0"/>
    <n v="14"/>
    <s v=""/>
    <n v="82"/>
    <s v=""/>
    <d v="2016-07-11T00:00:00"/>
    <d v="2016-08-01T00:00:00"/>
    <x v="0"/>
    <s v=""/>
  </r>
  <r>
    <n v="27280276"/>
    <n v="10"/>
    <x v="0"/>
    <d v="2016-05-10T00:00:00"/>
    <d v="2016-08-11T00:00:00"/>
    <m/>
    <n v="21"/>
    <n v="407"/>
    <s v="GP12040G06UA"/>
    <s v="GOUPILLE Ø12x40 G06"/>
    <m/>
    <s v="ASTM A182 gr F51"/>
    <s v="UA:SABEM1129_G"/>
    <n v="8"/>
    <s v="PC"/>
    <d v="2016-09-01T00:00:00"/>
    <m/>
    <m/>
    <n v="425"/>
    <m/>
    <m/>
    <m/>
    <n v="53.5"/>
    <n v="1"/>
    <m/>
    <n v="0.1"/>
    <n v="0.1"/>
    <m/>
    <s v="FCT Nathalie"/>
    <d v="2016-09-01T00:00:00"/>
    <s v=""/>
    <x v="3"/>
    <s v="27280276-10"/>
    <n v="0"/>
    <n v="16"/>
    <s v=""/>
    <n v="92"/>
    <s v=""/>
    <d v="2016-07-21T00:00:00"/>
    <d v="2016-08-11T00:00:00"/>
    <x v="0"/>
    <s v=""/>
  </r>
  <r>
    <n v="27263021"/>
    <n v="10"/>
    <x v="1"/>
    <d v="2016-05-01T00:00:00"/>
    <d v="2016-05-25T00:00:00"/>
    <m/>
    <n v="21"/>
    <n v="407"/>
    <s v="GP14025G06VF"/>
    <s v="GOUPILLE Ø14x25 G06"/>
    <m/>
    <s v="ASTM A182 gF55/F53/F61 A479 grS32760/S32750/S325"/>
    <s v="VF:SABEM1897_D"/>
    <n v="8"/>
    <s v="PC"/>
    <d v="2016-06-15T00:00:00"/>
    <m/>
    <m/>
    <n v="425"/>
    <m/>
    <s v="Z2"/>
    <m/>
    <m/>
    <n v="1"/>
    <m/>
    <n v="0.1"/>
    <n v="0.1"/>
    <m/>
    <s v="FCT Nathalie"/>
    <d v="2016-06-15T00:00:00"/>
    <s v=""/>
    <x v="3"/>
    <s v="27263021-10"/>
    <n v="1"/>
    <n v="5"/>
    <s v=""/>
    <n v="14"/>
    <s v=""/>
    <d v="2016-05-04T00:00:00"/>
    <d v="2016-05-25T00:00:00"/>
    <x v="3"/>
    <s v=""/>
  </r>
  <r>
    <n v="27263022"/>
    <n v="10"/>
    <x v="1"/>
    <d v="2016-05-01T00:00:00"/>
    <d v="2016-07-13T00:00:00"/>
    <m/>
    <n v="21"/>
    <n v="407"/>
    <s v="GP14025G06VF"/>
    <s v="GOUPILLE Ø14x25 G06"/>
    <m/>
    <s v="ASTM A182 gF55/F53/F61 A479 grS32760/S32750/S325"/>
    <s v="VF:SABEM1897_D"/>
    <n v="12"/>
    <s v="PC"/>
    <d v="2016-08-04T00:00:00"/>
    <m/>
    <m/>
    <n v="425"/>
    <m/>
    <s v="Z2"/>
    <m/>
    <m/>
    <n v="1"/>
    <m/>
    <n v="0.1"/>
    <n v="0.1"/>
    <m/>
    <s v="FCT Nathalie"/>
    <d v="2016-08-04T00:00:00"/>
    <s v=""/>
    <x v="3"/>
    <s v="27263022-10"/>
    <n v="1"/>
    <n v="12"/>
    <s v=""/>
    <n v="63"/>
    <s v=""/>
    <d v="2016-06-23T00:00:00"/>
    <d v="2016-07-14T00:00:00"/>
    <x v="5"/>
    <s v=""/>
  </r>
  <r>
    <n v="21406668"/>
    <n v="23"/>
    <x v="0"/>
    <d v="2013-03-28T00:00:00"/>
    <d v="2013-09-20T00:00:00"/>
    <m/>
    <m/>
    <n v="410"/>
    <s v="C004"/>
    <s v="8E9EID11CAXWJI"/>
    <m/>
    <m/>
    <m/>
    <n v="4"/>
    <s v="PC"/>
    <d v="2013-09-20T00:00:00"/>
    <m/>
    <s v="Finish date in the past"/>
    <n v="8"/>
    <s v="X"/>
    <m/>
    <m/>
    <n v="0.01"/>
    <n v="1"/>
    <m/>
    <n v="0"/>
    <m/>
    <m/>
    <m/>
    <d v="2013-09-20T00:00:00"/>
    <s v=""/>
    <x v="8"/>
    <s v="21406668-23"/>
    <n v="162"/>
    <n v="-138"/>
    <s v=""/>
    <n v="-964"/>
    <s v="RETARD PASSAGE CDE"/>
    <d v="2013-08-30T00:00:00"/>
    <d v="2013-09-20T00:00:00"/>
    <x v="2"/>
    <s v=""/>
  </r>
  <r>
    <n v="21406668"/>
    <n v="20"/>
    <x v="0"/>
    <d v="2013-03-28T00:00:00"/>
    <d v="2013-09-20T00:00:00"/>
    <m/>
    <m/>
    <n v="410"/>
    <s v="C004"/>
    <s v="8E9EID11CAXWJI"/>
    <m/>
    <m/>
    <m/>
    <n v="4"/>
    <s v="PC"/>
    <d v="2013-09-20T00:00:00"/>
    <m/>
    <s v="Finish date in the past"/>
    <n v="8"/>
    <s v="X"/>
    <m/>
    <m/>
    <n v="0.01"/>
    <n v="1"/>
    <m/>
    <n v="0"/>
    <m/>
    <m/>
    <m/>
    <d v="2013-09-20T00:00:00"/>
    <s v=""/>
    <x v="8"/>
    <s v="21406668-20"/>
    <n v="162"/>
    <n v="-138"/>
    <s v=""/>
    <n v="-964"/>
    <s v="RETARD PASSAGE CDE"/>
    <d v="2013-08-30T00:00:00"/>
    <d v="2013-09-20T00:00:00"/>
    <x v="2"/>
    <s v=""/>
  </r>
  <r>
    <n v="21406618"/>
    <n v="20"/>
    <x v="0"/>
    <d v="2013-03-28T00:00:00"/>
    <d v="2013-09-20T00:00:00"/>
    <m/>
    <m/>
    <n v="410"/>
    <s v="C004"/>
    <s v="8E9EID12CAXWJI"/>
    <m/>
    <m/>
    <m/>
    <n v="4"/>
    <s v="PC"/>
    <d v="2013-09-20T00:00:00"/>
    <m/>
    <s v="Finish date in the past"/>
    <n v="8"/>
    <s v="X"/>
    <m/>
    <m/>
    <n v="0.01"/>
    <n v="1"/>
    <m/>
    <n v="0"/>
    <m/>
    <m/>
    <m/>
    <d v="2013-09-20T00:00:00"/>
    <s v=""/>
    <x v="8"/>
    <s v="21406618-20"/>
    <n v="162"/>
    <n v="-138"/>
    <s v=""/>
    <n v="-964"/>
    <s v="RETARD PASSAGE CDE"/>
    <d v="2013-08-30T00:00:00"/>
    <d v="2013-09-20T00:00:00"/>
    <x v="2"/>
    <s v=""/>
  </r>
  <r>
    <n v="27269799"/>
    <n v="10"/>
    <x v="1"/>
    <d v="2016-05-04T00:00:00"/>
    <d v="2016-05-04T00:00:00"/>
    <m/>
    <n v="63"/>
    <n v="401"/>
    <s v="CL019001520036Z1"/>
    <s v="COURONNE Ø190 xØ152 x36"/>
    <m/>
    <s v="ASTM A182 grF6A (AISI 410)"/>
    <s v="Z1:SABEM2029_B"/>
    <n v="4"/>
    <s v="PC"/>
    <d v="2016-07-06T00:00:00"/>
    <d v="2016-07-04T00:00:00"/>
    <s v="Reschedule in(04.07.16/20.06.16)"/>
    <n v="426"/>
    <m/>
    <m/>
    <m/>
    <n v="86.98"/>
    <n v="1"/>
    <m/>
    <n v="2.85"/>
    <n v="2.85"/>
    <m/>
    <s v="FCT SAV"/>
    <d v="2016-06-20T00:00:00"/>
    <s v="URGENT/REORDO"/>
    <x v="7"/>
    <s v="27269799-10"/>
    <n v="1"/>
    <n v="5"/>
    <s v=""/>
    <n v="-7"/>
    <s v="RETARD PASSAGE CDE"/>
    <d v="2016-03-28T00:00:00"/>
    <d v="2016-04-18T00:00:00"/>
    <x v="1"/>
    <s v="SAV"/>
  </r>
  <r>
    <n v="27246530"/>
    <n v="10"/>
    <x v="1"/>
    <d v="2016-04-21T00:00:00"/>
    <d v="2016-04-21T00:00:00"/>
    <m/>
    <n v="63"/>
    <n v="401"/>
    <s v="CL026501680090SV"/>
    <s v="COURONNE Ø265 xØ168 x 90"/>
    <m/>
    <s v="API 6A718"/>
    <s v="SV:SABEM2314_A"/>
    <n v="2"/>
    <s v="PC"/>
    <d v="2016-06-23T00:00:00"/>
    <m/>
    <s v="Cancel process"/>
    <n v="423"/>
    <m/>
    <s v="Z2"/>
    <m/>
    <n v="0.01"/>
    <n v="1"/>
    <m/>
    <n v="24.3"/>
    <n v="24.3"/>
    <m/>
    <s v="FNC 16-494 A"/>
    <d v="2016-06-23T00:00:00"/>
    <s v=""/>
    <x v="7"/>
    <s v="27246530-10"/>
    <n v="2"/>
    <n v="6"/>
    <s v=""/>
    <n v="-20"/>
    <s v="RETARD PASSAGE CDE"/>
    <d v="2016-03-31T00:00:00"/>
    <d v="2016-04-21T00:00:00"/>
    <x v="1"/>
    <s v="FNC"/>
  </r>
  <r>
    <n v="27277767"/>
    <n v="10"/>
    <x v="0"/>
    <d v="2016-05-08T00:00:00"/>
    <d v="2016-05-09T00:00:00"/>
    <m/>
    <n v="63"/>
    <n v="401"/>
    <s v="CL028501350120IB"/>
    <s v="COURONNE Ø285 x Ø135 x 120"/>
    <m/>
    <s v="ASTM A182 grF316(L)"/>
    <s v="IB:SABEM1581_C"/>
    <n v="2"/>
    <s v="PC"/>
    <d v="2016-07-11T00:00:00"/>
    <d v="2016-05-09T00:00:00"/>
    <s v="Plan process according to schedule(09.05.16/22.04.16)"/>
    <n v="422"/>
    <m/>
    <s v="Z2"/>
    <m/>
    <m/>
    <n v="1"/>
    <m/>
    <n v="46.6"/>
    <n v="46.6"/>
    <m/>
    <s v="FCT Carole"/>
    <d v="2016-04-25T00:00:00"/>
    <s v="URGENT/REORDO"/>
    <x v="7"/>
    <s v="27277767-10"/>
    <n v="0"/>
    <n v="-3"/>
    <s v=""/>
    <n v="-2"/>
    <s v="RETARD PASSAGE CDE"/>
    <d v="2016-02-01T00:00:00"/>
    <d v="2016-02-22T00:00:00"/>
    <x v="2"/>
    <s v=""/>
  </r>
  <r>
    <n v="27277769"/>
    <n v="10"/>
    <x v="0"/>
    <d v="2016-05-08T00:00:00"/>
    <d v="2016-05-09T00:00:00"/>
    <m/>
    <n v="63"/>
    <n v="401"/>
    <s v="CL028501450120IB"/>
    <s v="COURONNE Ø285 x Ø145 x 120"/>
    <m/>
    <s v="ASTM A182 grF316(L)"/>
    <s v="IB:SABEM1581_C"/>
    <n v="2"/>
    <s v="PC"/>
    <d v="2016-07-11T00:00:00"/>
    <d v="2016-07-13T00:00:00"/>
    <s v="Plan process according to schedule(13.07.16/29.06.16)"/>
    <n v="422"/>
    <m/>
    <s v="Z2"/>
    <m/>
    <m/>
    <n v="1"/>
    <m/>
    <n v="44.5"/>
    <n v="44.5"/>
    <m/>
    <s v="FCT Carole"/>
    <d v="2016-07-11T00:00:00"/>
    <s v=""/>
    <x v="7"/>
    <s v="27277769-10"/>
    <n v="0"/>
    <n v="8"/>
    <s v=""/>
    <n v="-2"/>
    <s v="RETARD PASSAGE CDE"/>
    <d v="2016-04-18T00:00:00"/>
    <d v="2016-05-09T00:00:00"/>
    <x v="2"/>
    <s v=""/>
  </r>
  <r>
    <n v="27277768"/>
    <n v="10"/>
    <x v="0"/>
    <d v="2016-05-08T00:00:00"/>
    <d v="2016-05-09T00:00:00"/>
    <m/>
    <n v="63"/>
    <n v="401"/>
    <s v="CL028501450120IB"/>
    <s v="COURONNE Ø285 x Ø145 x 120"/>
    <m/>
    <s v="ASTM A182 grF316(L)"/>
    <s v="IB:SABEM1581_C"/>
    <n v="2"/>
    <s v="PC"/>
    <d v="2016-07-11T00:00:00"/>
    <d v="2016-05-13T00:00:00"/>
    <s v="Plan process according to schedule(13.05.16/28.04.16)"/>
    <n v="422"/>
    <m/>
    <s v="Z2"/>
    <m/>
    <m/>
    <n v="1"/>
    <m/>
    <n v="44.5"/>
    <n v="44.5"/>
    <m/>
    <s v="FCT Carole"/>
    <d v="2016-04-29T00:00:00"/>
    <s v="URGENT/REORDO"/>
    <x v="7"/>
    <s v="27277768-10"/>
    <n v="0"/>
    <n v="-2"/>
    <s v=""/>
    <n v="-2"/>
    <s v="RETARD PASSAGE CDE"/>
    <d v="2016-02-05T00:00:00"/>
    <d v="2016-02-26T00:00:00"/>
    <x v="2"/>
    <s v=""/>
  </r>
  <r>
    <n v="27158348"/>
    <n v="10"/>
    <x v="1"/>
    <d v="2016-03-25T00:00:00"/>
    <d v="2016-05-03T00:00:00"/>
    <m/>
    <n v="63"/>
    <n v="401"/>
    <s v="CL030602540050Z1"/>
    <s v="COURONNE Ø306 x Ø254 x 50"/>
    <m/>
    <s v="ASTM A182 grF6A (AISI 410)"/>
    <s v="Z1:SABEM2029_B"/>
    <n v="24"/>
    <s v="PC"/>
    <d v="2016-07-05T00:00:00"/>
    <d v="2016-07-28T00:00:00"/>
    <s v="Reschedule out(28.07.16/13.07.16)"/>
    <n v="1"/>
    <m/>
    <m/>
    <m/>
    <n v="152.22"/>
    <n v="1"/>
    <m/>
    <n v="8.6999999999999993"/>
    <n v="8.6999999999999993"/>
    <m/>
    <s v="default valu"/>
    <d v="2016-07-05T00:00:00"/>
    <s v=""/>
    <x v="7"/>
    <s v="27158348-10"/>
    <n v="6"/>
    <n v="7"/>
    <s v=""/>
    <n v="-8"/>
    <s v="RETARD PASSAGE CDE"/>
    <d v="2016-04-12T00:00:00"/>
    <d v="2016-05-03T00:00:00"/>
    <x v="1"/>
    <s v=""/>
  </r>
  <r>
    <n v="27277770"/>
    <n v="10"/>
    <x v="0"/>
    <d v="2016-05-08T00:00:00"/>
    <d v="2016-05-09T00:00:00"/>
    <m/>
    <n v="63"/>
    <n v="401"/>
    <s v="CL034001450150IB"/>
    <s v="COURONNE Ø340 x Ø145 x 150"/>
    <m/>
    <s v="ASTM A182 grF316(L)"/>
    <s v="IB:SABEM1581_C"/>
    <n v="2"/>
    <s v="PC"/>
    <d v="2016-07-11T00:00:00"/>
    <d v="2016-07-15T00:00:00"/>
    <s v="Plan process according to schedule(15.07.16/30.06.16)"/>
    <n v="422"/>
    <m/>
    <s v="Z2"/>
    <m/>
    <m/>
    <n v="1"/>
    <m/>
    <n v="87.5"/>
    <n v="87.5"/>
    <m/>
    <s v="FCT Carole"/>
    <d v="2016-07-11T00:00:00"/>
    <s v=""/>
    <x v="7"/>
    <s v="27277770-10"/>
    <n v="0"/>
    <n v="8"/>
    <s v=""/>
    <n v="-2"/>
    <s v="RETARD PASSAGE CDE"/>
    <d v="2016-04-18T00:00:00"/>
    <d v="2016-05-09T00:00:00"/>
    <x v="2"/>
    <s v=""/>
  </r>
  <r>
    <n v="27280273"/>
    <n v="10"/>
    <x v="0"/>
    <d v="2016-05-10T00:00:00"/>
    <d v="2016-05-10T00:00:00"/>
    <m/>
    <n v="63"/>
    <n v="401"/>
    <s v="CL034002200120IB"/>
    <s v="COURONNE Ø340 xØ220 x 120"/>
    <m/>
    <s v="ASTM A182 grF316(L)"/>
    <s v="IB:SABEM1581_C"/>
    <n v="1"/>
    <s v="PC"/>
    <d v="2016-07-12T00:00:00"/>
    <d v="2016-05-25T00:00:00"/>
    <s v="Plan process according to schedule(25.05.16/10.05.16)"/>
    <n v="422"/>
    <m/>
    <m/>
    <m/>
    <n v="453.21"/>
    <n v="1"/>
    <m/>
    <n v="44.9"/>
    <n v="44.9"/>
    <m/>
    <s v="FCT Carole"/>
    <d v="2016-05-11T00:00:00"/>
    <s v="URGENT/REORDO"/>
    <x v="7"/>
    <s v="27280273-10"/>
    <n v="0"/>
    <n v="0"/>
    <s v=""/>
    <n v="-1"/>
    <s v="RETARD PASSAGE CDE"/>
    <d v="2016-02-17T00:00:00"/>
    <d v="2016-03-09T00:00:00"/>
    <x v="2"/>
    <s v=""/>
  </r>
  <r>
    <n v="27280274"/>
    <n v="10"/>
    <x v="0"/>
    <d v="2016-05-10T00:00:00"/>
    <d v="2016-06-24T00:00:00"/>
    <m/>
    <n v="63"/>
    <n v="401"/>
    <s v="CL035003040045IB"/>
    <s v="COURONNE Ø350 xØ304 x 45"/>
    <m/>
    <s v="ASTM A182 grF316(L)"/>
    <s v="IB:SABEM1581_C"/>
    <n v="2"/>
    <s v="PC"/>
    <d v="2016-08-26T00:00:00"/>
    <m/>
    <m/>
    <n v="1"/>
    <m/>
    <m/>
    <m/>
    <n v="321.57"/>
    <n v="1"/>
    <m/>
    <n v="8.24"/>
    <n v="8.24"/>
    <m/>
    <s v="default valu"/>
    <d v="2016-08-26T00:00:00"/>
    <s v=""/>
    <x v="7"/>
    <s v="27280274-10"/>
    <n v="0"/>
    <n v="15"/>
    <s v=""/>
    <n v="44"/>
    <s v=""/>
    <d v="2016-06-03T00:00:00"/>
    <d v="2016-06-24T00:00:00"/>
    <x v="0"/>
    <s v=""/>
  </r>
  <r>
    <n v="27280061"/>
    <n v="10"/>
    <x v="0"/>
    <d v="2016-05-09T00:00:00"/>
    <d v="2016-05-24T00:00:00"/>
    <m/>
    <n v="63"/>
    <n v="401"/>
    <s v="CL035603030080UK1"/>
    <s v="COURONNE Ø356 x Ø303 x 80"/>
    <m/>
    <s v="ASTM A182 grF51"/>
    <s v="UK:SABEM2253_C"/>
    <n v="4"/>
    <s v="PC"/>
    <d v="2016-07-26T00:00:00"/>
    <m/>
    <m/>
    <n v="422"/>
    <m/>
    <m/>
    <m/>
    <n v="344.39"/>
    <n v="1"/>
    <m/>
    <n v="17"/>
    <n v="17"/>
    <m/>
    <s v="FCT Carole"/>
    <d v="2016-07-26T00:00:00"/>
    <s v=""/>
    <x v="7"/>
    <s v="27280061-10"/>
    <n v="0"/>
    <n v="10"/>
    <s v=""/>
    <n v="13"/>
    <s v=""/>
    <d v="2016-05-03T00:00:00"/>
    <d v="2016-05-24T00:00:00"/>
    <x v="2"/>
    <s v=""/>
  </r>
  <r>
    <n v="27280340"/>
    <n v="10"/>
    <x v="0"/>
    <d v="2016-05-10T00:00:00"/>
    <d v="2016-05-10T00:00:00"/>
    <m/>
    <n v="63"/>
    <n v="401"/>
    <s v="CL044503850065UK1"/>
    <s v="COURONNE Ø445 x Ø385 x 65"/>
    <m/>
    <s v="ASTM A182 grF51"/>
    <s v="UK:SABEM2253_C"/>
    <n v="6"/>
    <s v="PC"/>
    <d v="2016-07-12T00:00:00"/>
    <d v="2016-05-10T00:00:00"/>
    <s v="Plan process according to schedule(10.05.16/25.04.16)"/>
    <n v="422"/>
    <m/>
    <m/>
    <m/>
    <n v="356.67"/>
    <n v="1"/>
    <m/>
    <n v="19.899999999999999"/>
    <n v="19.899999999999999"/>
    <m/>
    <s v="FCT Carole"/>
    <d v="2016-04-26T00:00:00"/>
    <s v="URGENT/REORDO"/>
    <x v="7"/>
    <s v="27280340-10"/>
    <n v="0"/>
    <n v="-3"/>
    <s v=""/>
    <n v="-1"/>
    <s v="RETARD PASSAGE CDE"/>
    <d v="2016-02-02T00:00:00"/>
    <d v="2016-02-23T00:00:00"/>
    <x v="2"/>
    <s v=""/>
  </r>
  <r>
    <n v="27268786"/>
    <n v="10"/>
    <x v="1"/>
    <d v="2016-05-04T00:00:00"/>
    <d v="2016-05-04T00:00:00"/>
    <m/>
    <n v="63"/>
    <n v="401"/>
    <s v="CL066505900051ZD"/>
    <s v="COURONNE Ø665 x Ø590 x 51"/>
    <m/>
    <s v="ASTM A182 grF6A /A 276 S41000"/>
    <s v="ZD:SABEM1810_D"/>
    <n v="4"/>
    <s v="PC"/>
    <d v="2016-07-06T00:00:00"/>
    <d v="2016-07-08T00:00:00"/>
    <s v="Reschedule in(08.07.16/24.06.16)"/>
    <n v="426"/>
    <m/>
    <s v="Z2"/>
    <m/>
    <m/>
    <n v="1"/>
    <m/>
    <n v="29.2"/>
    <n v="29.2"/>
    <m/>
    <s v="FCT SAV"/>
    <d v="2016-07-06T00:00:00"/>
    <s v=""/>
    <x v="7"/>
    <s v="27268786-10"/>
    <n v="1"/>
    <n v="8"/>
    <s v=""/>
    <n v="-7"/>
    <s v="RETARD PASSAGE CDE"/>
    <d v="2016-04-13T00:00:00"/>
    <d v="2016-05-04T00:00:00"/>
    <x v="1"/>
    <s v="SAV"/>
  </r>
  <r>
    <n v="27254671"/>
    <n v="10"/>
    <x v="1"/>
    <d v="2016-04-27T00:00:00"/>
    <d v="2016-04-27T00:00:00"/>
    <m/>
    <n v="63"/>
    <n v="401"/>
    <s v="CL155009802953T"/>
    <s v="COURONNE Ø1550 x Ø980 x 295"/>
    <m/>
    <s v="MP33 limite élastique de 750MPa"/>
    <s v="3T:"/>
    <n v="2"/>
    <s v="PC"/>
    <d v="2016-05-30T00:00:00"/>
    <d v="2016-05-27T00:00:00"/>
    <s v="Reschedule in(27.05.16/12.05.16)"/>
    <n v="422"/>
    <m/>
    <m/>
    <m/>
    <n v="690.88"/>
    <n v="1"/>
    <m/>
    <n v="374.48"/>
    <n v="374.48"/>
    <m/>
    <s v="FNC 16-519 A"/>
    <d v="2016-05-13T00:00:00"/>
    <s v="URGENT/REORDO"/>
    <x v="7"/>
    <s v="27254671-10"/>
    <n v="2"/>
    <n v="0"/>
    <s v=""/>
    <n v="-14"/>
    <s v="RETARD PASSAGE CDE"/>
    <d v="2016-02-19T00:00:00"/>
    <d v="2016-03-11T00:00:00"/>
    <x v="1"/>
    <s v="FNC"/>
  </r>
  <r>
    <n v="27278806"/>
    <n v="10"/>
    <x v="0"/>
    <d v="2016-05-09T00:00:00"/>
    <d v="2016-05-09T00:00:00"/>
    <m/>
    <n v="42"/>
    <n v="402"/>
    <s v="BR070UA"/>
    <s v="BARRE Ø70"/>
    <m/>
    <s v="ASTM A182 gr F51"/>
    <s v="UA:SABEM1129_G"/>
    <n v="5.94"/>
    <s v="M"/>
    <d v="2016-06-20T00:00:00"/>
    <d v="2016-05-09T00:00:00"/>
    <s v="Reschedule in(09.05.16/22.04.16)"/>
    <n v="424"/>
    <s v="X"/>
    <m/>
    <m/>
    <n v="211.04"/>
    <n v="1"/>
    <m/>
    <n v="29.83"/>
    <n v="29.83"/>
    <m/>
    <s v="FCT Benjamin"/>
    <d v="2016-04-25T00:00:00"/>
    <s v="URGENT/REORDO"/>
    <x v="0"/>
    <s v="27278806-10"/>
    <n v="0"/>
    <n v="-3"/>
    <s v=""/>
    <n v="-2"/>
    <s v="RETARD PASSAGE CDE"/>
    <d v="2016-02-22T00:00:00"/>
    <d v="2016-03-14T00:00:00"/>
    <x v="2"/>
    <s v=""/>
  </r>
  <r>
    <n v="27278252"/>
    <n v="10"/>
    <x v="0"/>
    <d v="2016-05-08T00:00:00"/>
    <d v="2016-07-18T00:00:00"/>
    <m/>
    <n v="56"/>
    <n v="407"/>
    <s v="BF26018105PB"/>
    <s v="BUTEE FRICTION Ø181xØ260x0,5"/>
    <m/>
    <s v="PTFE VIERGE"/>
    <s v="PB:(NO SPEC)_"/>
    <n v="2"/>
    <s v="PC"/>
    <d v="2016-09-12T00:00:00"/>
    <m/>
    <m/>
    <n v="425"/>
    <m/>
    <m/>
    <s v="BF26018105"/>
    <n v="28.04"/>
    <n v="1"/>
    <m/>
    <n v="0.1"/>
    <n v="0.1"/>
    <m/>
    <s v="FCT Nathalie"/>
    <d v="2016-09-12T00:00:00"/>
    <s v=""/>
    <x v="3"/>
    <s v="27278252-10"/>
    <n v="0"/>
    <n v="17"/>
    <s v=""/>
    <n v="68"/>
    <s v=""/>
    <d v="2016-06-27T00:00:00"/>
    <d v="2016-07-18T00:00:00"/>
    <x v="0"/>
    <s v=""/>
  </r>
  <r>
    <n v="27277742"/>
    <n v="10"/>
    <x v="0"/>
    <d v="2016-05-08T00:00:00"/>
    <d v="2016-06-29T00:00:00"/>
    <m/>
    <n v="35"/>
    <n v="407"/>
    <s v="BF27024525YF"/>
    <s v="BUTEE DE FRICTION Ø245 xØ270 x 2,5"/>
    <m/>
    <s v="ASTM B446/B564 gr. N 06625"/>
    <s v="YF:SABEM1896_G"/>
    <n v="4"/>
    <s v="PC"/>
    <d v="2016-08-03T00:00:00"/>
    <m/>
    <m/>
    <n v="425"/>
    <m/>
    <s v="Z2"/>
    <m/>
    <m/>
    <n v="1"/>
    <m/>
    <n v="0.1"/>
    <n v="0.1"/>
    <m/>
    <s v="FCT Nathalie"/>
    <d v="2016-08-03T00:00:00"/>
    <s v=""/>
    <x v="3"/>
    <s v="27277742-10"/>
    <n v="0"/>
    <n v="12"/>
    <s v=""/>
    <n v="49"/>
    <s v=""/>
    <d v="2016-06-08T00:00:00"/>
    <d v="2016-06-29T00:00:00"/>
    <x v="0"/>
    <s v=""/>
  </r>
  <r>
    <n v="27277743"/>
    <n v="10"/>
    <x v="0"/>
    <d v="2016-05-08T00:00:00"/>
    <d v="2016-05-09T00:00:00"/>
    <m/>
    <n v="35"/>
    <n v="407"/>
    <s v="BF27421025AA"/>
    <s v="BUTEE DE FRICTION Ø210 xØ274 x 2,5"/>
    <m/>
    <s v="Acier au Carbone / Carbon Steel"/>
    <s v="AA:STD C.S_NO REQT"/>
    <n v="1"/>
    <s v="PC"/>
    <d v="2016-06-13T00:00:00"/>
    <d v="2016-05-04T00:00:00"/>
    <s v="Plan process according to schedule(04.05.16/20.04.16)"/>
    <n v="425"/>
    <m/>
    <m/>
    <m/>
    <n v="32.619999999999997"/>
    <n v="1"/>
    <m/>
    <n v="0.1"/>
    <n v="0.1"/>
    <m/>
    <s v="FCT Nathalie"/>
    <d v="2016-04-20T00:00:00"/>
    <s v="URGENT/REORDO"/>
    <x v="3"/>
    <s v="27277743-10"/>
    <n v="0"/>
    <n v="-3"/>
    <s v=""/>
    <n v="-2"/>
    <s v="RETARD PASSAGE CDE"/>
    <d v="2016-02-24T00:00:00"/>
    <d v="2016-03-16T00:00:00"/>
    <x v="2"/>
    <s v=""/>
  </r>
  <r>
    <n v="27280265"/>
    <n v="10"/>
    <x v="0"/>
    <d v="2016-05-10T00:00:00"/>
    <d v="2016-08-12T00:00:00"/>
    <m/>
    <n v="35"/>
    <n v="407"/>
    <s v="BG01800030II"/>
    <s v="BUTEE PELABLE Ø18x3"/>
    <m/>
    <s v="STD STAINLESS STEEL (316 type mini)"/>
    <s v="II:NO FCT REQT_ -"/>
    <n v="1"/>
    <s v="PC"/>
    <d v="2016-09-19T00:00:00"/>
    <m/>
    <m/>
    <n v="425"/>
    <m/>
    <m/>
    <m/>
    <n v="2.31"/>
    <n v="1"/>
    <m/>
    <n v="0.1"/>
    <n v="0.1"/>
    <m/>
    <s v="FCT Nathalie"/>
    <d v="2016-09-19T00:00:00"/>
    <s v=""/>
    <x v="3"/>
    <s v="27280265-10"/>
    <n v="0"/>
    <n v="18"/>
    <s v=""/>
    <n v="93"/>
    <s v=""/>
    <d v="2016-07-25T00:00:00"/>
    <d v="2016-08-15T00:00:00"/>
    <x v="0"/>
    <s v=""/>
  </r>
  <r>
    <n v="27263746"/>
    <n v="10"/>
    <x v="1"/>
    <d v="2016-05-01T00:00:00"/>
    <d v="2016-07-11T00:00:00"/>
    <m/>
    <n v="42"/>
    <n v="469"/>
    <s v="BJL0036005E00U0"/>
    <s v="BAGUE BJL EPAULEE Ø36,5 xØ46 x 5,5"/>
    <m/>
    <s v="ASTM A240 grS31803 (plates)"/>
    <s v="U0:ASTM_LAST EDTN"/>
    <n v="1"/>
    <s v="PC"/>
    <d v="2016-08-22T00:00:00"/>
    <m/>
    <m/>
    <n v="425"/>
    <m/>
    <m/>
    <s v="BJL0036005E00"/>
    <n v="51.95"/>
    <n v="1"/>
    <m/>
    <n v="0.1"/>
    <n v="0.1"/>
    <m/>
    <s v="FCT Nathalie"/>
    <d v="2016-08-22T00:00:00"/>
    <s v=""/>
    <x v="1"/>
    <s v="27263746-10"/>
    <n v="1"/>
    <n v="14"/>
    <s v=""/>
    <n v="61"/>
    <s v=""/>
    <d v="2016-06-20T00:00:00"/>
    <d v="2016-07-11T00:00:00"/>
    <x v="5"/>
    <s v=""/>
  </r>
  <r>
    <n v="27263745"/>
    <n v="10"/>
    <x v="1"/>
    <d v="2016-05-01T00:00:00"/>
    <d v="2016-06-01T00:00:00"/>
    <m/>
    <n v="42"/>
    <n v="469"/>
    <s v="BJL0036005E00U0"/>
    <s v="BAGUE BJL EPAULEE Ø36,5 xØ46 x 5,5"/>
    <m/>
    <s v="ASTM A240 grS31803 (plates)"/>
    <s v="U0:ASTM_LAST EDTN"/>
    <n v="11"/>
    <s v="PC"/>
    <d v="2016-07-13T00:00:00"/>
    <m/>
    <m/>
    <n v="425"/>
    <m/>
    <m/>
    <s v="BJL0036005E00"/>
    <n v="51.95"/>
    <n v="1"/>
    <m/>
    <n v="0.1"/>
    <n v="0.1"/>
    <m/>
    <s v="FCT Nathalie"/>
    <d v="2016-07-13T00:00:00"/>
    <s v=""/>
    <x v="1"/>
    <s v="27263745-10"/>
    <n v="1"/>
    <n v="9"/>
    <s v=""/>
    <n v="21"/>
    <s v=""/>
    <d v="2016-05-11T00:00:00"/>
    <d v="2016-06-01T00:00:00"/>
    <x v="5"/>
    <s v=""/>
  </r>
  <r>
    <n v="27263470"/>
    <n v="10"/>
    <x v="1"/>
    <d v="2016-05-01T00:00:00"/>
    <d v="2016-05-30T00:00:00"/>
    <m/>
    <n v="56"/>
    <n v="469"/>
    <s v="BJL0060040E00YQ"/>
    <s v="BAGUE BJL EPAULEE Ø60 xØ68x8"/>
    <m/>
    <s v="INCONEL 625"/>
    <s v="YQ:ASTM B443 / B44"/>
    <n v="2"/>
    <s v="PC"/>
    <d v="2016-07-25T00:00:00"/>
    <m/>
    <m/>
    <n v="425"/>
    <m/>
    <m/>
    <s v="BJL0060040E00"/>
    <n v="152.55000000000001"/>
    <n v="1"/>
    <m/>
    <n v="0.06"/>
    <n v="0.06"/>
    <m/>
    <s v="FCT Nathalie"/>
    <d v="2016-07-25T00:00:00"/>
    <s v=""/>
    <x v="1"/>
    <s v="27263470-10"/>
    <n v="1"/>
    <n v="10"/>
    <s v=""/>
    <n v="19"/>
    <s v=""/>
    <d v="2016-05-09T00:00:00"/>
    <d v="2016-05-30T00:00:00"/>
    <x v="3"/>
    <s v=""/>
  </r>
  <r>
    <n v="27279324"/>
    <n v="10"/>
    <x v="1"/>
    <d v="2016-05-09T00:00:00"/>
    <d v="2016-06-17T00:00:00"/>
    <m/>
    <n v="56"/>
    <n v="469"/>
    <s v="BJL0061047S00U0"/>
    <s v="BAGUE BJL SEGMENT Ø52,6 x Ø69"/>
    <m/>
    <s v="ASTM A240 grS31803 (plates)"/>
    <s v="U0:ASTM_LAST EDTN"/>
    <n v="16"/>
    <s v="PC"/>
    <d v="2016-08-12T00:00:00"/>
    <m/>
    <m/>
    <n v="425"/>
    <m/>
    <m/>
    <s v="BJL0061047S00"/>
    <n v="16.43"/>
    <n v="1"/>
    <m/>
    <n v="0.1"/>
    <n v="0.1"/>
    <m/>
    <s v="FCT Nathalie"/>
    <d v="2016-08-12T00:00:00"/>
    <s v=""/>
    <x v="1"/>
    <s v="27279324-10"/>
    <n v="0"/>
    <n v="13"/>
    <s v=""/>
    <n v="37"/>
    <s v=""/>
    <d v="2016-05-27T00:00:00"/>
    <d v="2016-06-17T00:00:00"/>
    <x v="5"/>
    <s v=""/>
  </r>
  <r>
    <n v="27263472"/>
    <n v="10"/>
    <x v="1"/>
    <d v="2016-05-01T00:00:00"/>
    <d v="2016-05-23T00:00:00"/>
    <m/>
    <n v="42"/>
    <n v="469"/>
    <s v="BJL0090050E00IK"/>
    <s v="BAGUE BJL EPAULEE Ø90 X Ø105 X 8"/>
    <m/>
    <s v="ASTM A240 gr S31600/S31603"/>
    <s v="IK:ASTM_LAST EDTN"/>
    <n v="1"/>
    <s v="PC"/>
    <d v="2016-07-04T00:00:00"/>
    <m/>
    <m/>
    <n v="425"/>
    <m/>
    <s v="Z2"/>
    <s v="BJL0090050E00"/>
    <n v="0.01"/>
    <n v="1"/>
    <m/>
    <n v="0.1"/>
    <n v="0.1"/>
    <m/>
    <s v="FCT Nathalie"/>
    <d v="2016-07-04T00:00:00"/>
    <s v=""/>
    <x v="1"/>
    <s v="27263472-10"/>
    <n v="1"/>
    <n v="7"/>
    <s v=""/>
    <n v="12"/>
    <s v=""/>
    <d v="2016-05-02T00:00:00"/>
    <d v="2016-05-23T00:00:00"/>
    <x v="3"/>
    <s v=""/>
  </r>
  <r>
    <n v="26975070"/>
    <n v="10"/>
    <x v="1"/>
    <d v="2016-01-18T00:00:00"/>
    <d v="2016-05-09T00:00:00"/>
    <m/>
    <n v="56"/>
    <n v="469"/>
    <s v="BJL0091047S00U0"/>
    <s v="BAGUE BJL SEGMENT Ø82,6 xØ99 x 3"/>
    <m/>
    <s v="ASTM A240 grS31803 (plates)"/>
    <s v="U0:ASTM_LAST EDTN"/>
    <n v="40"/>
    <s v="PC"/>
    <d v="2016-07-04T00:00:00"/>
    <d v="2016-09-02T00:00:00"/>
    <s v="Reschedule out(02.09.16/19.08.16)"/>
    <n v="425"/>
    <m/>
    <m/>
    <s v="BJL0091047S00"/>
    <n v="18.63"/>
    <n v="1"/>
    <m/>
    <n v="0.1"/>
    <n v="0.1"/>
    <m/>
    <s v="FCT Nathalie"/>
    <d v="2016-07-04T00:00:00"/>
    <s v=""/>
    <x v="1"/>
    <s v="26975070-10"/>
    <n v="16"/>
    <n v="7"/>
    <s v=""/>
    <n v="-2"/>
    <s v="RETARD PASSAGE CDE"/>
    <d v="2016-04-18T00:00:00"/>
    <d v="2016-05-09T00:00:00"/>
    <x v="1"/>
    <s v=""/>
  </r>
  <r>
    <n v="27280016"/>
    <n v="10"/>
    <x v="0"/>
    <d v="2016-05-09T00:00:00"/>
    <d v="2016-07-07T00:00:00"/>
    <m/>
    <n v="56"/>
    <n v="469"/>
    <s v="BJL0091047S00U0"/>
    <s v="BAGUE BJL SEGMENT Ø82,6 xØ99 x 3"/>
    <m/>
    <s v="ASTM A240 grS31803 (plates)"/>
    <s v="U0:ASTM_LAST EDTN"/>
    <n v="24"/>
    <s v="PC"/>
    <d v="2016-09-01T00:00:00"/>
    <m/>
    <m/>
    <n v="425"/>
    <m/>
    <m/>
    <s v="BJL0091047S00"/>
    <n v="18.63"/>
    <n v="1"/>
    <m/>
    <n v="0.1"/>
    <n v="0.1"/>
    <m/>
    <s v="FCT Nathalie"/>
    <d v="2016-09-01T00:00:00"/>
    <s v=""/>
    <x v="1"/>
    <s v="27280016-10"/>
    <n v="0"/>
    <n v="16"/>
    <s v=""/>
    <n v="57"/>
    <s v=""/>
    <d v="2016-06-16T00:00:00"/>
    <d v="2016-07-07T00:00:00"/>
    <x v="0"/>
    <s v=""/>
  </r>
  <r>
    <n v="27056902"/>
    <n v="10"/>
    <x v="1"/>
    <d v="2016-02-18T00:00:00"/>
    <d v="2016-05-13T00:00:00"/>
    <m/>
    <n v="42"/>
    <n v="469"/>
    <s v="BJL0091047S00UG"/>
    <s v="BAGUE BJL SEGMENT Ø82,6 xØ99 x 3"/>
    <m/>
    <s v="ASTM A 240 gr UNS S31254"/>
    <s v="UG:ASTM_LAST EDTN"/>
    <n v="8"/>
    <s v="PC"/>
    <d v="2016-06-27T00:00:00"/>
    <d v="2016-09-28T00:00:00"/>
    <s v="Reschedule out(28.09.16/14.09.16)"/>
    <n v="425"/>
    <m/>
    <m/>
    <s v="BJL0091047S00"/>
    <n v="0.01"/>
    <n v="1"/>
    <m/>
    <n v="0.1"/>
    <n v="0.1"/>
    <m/>
    <s v="FCT Nathalie"/>
    <d v="2016-06-27T00:00:00"/>
    <s v=""/>
    <x v="1"/>
    <s v="27056902-10"/>
    <n v="11"/>
    <n v="6"/>
    <s v=""/>
    <n v="2"/>
    <s v=""/>
    <d v="2016-04-25T00:00:00"/>
    <d v="2016-05-16T00:00:00"/>
    <x v="3"/>
    <s v=""/>
  </r>
  <r>
    <n v="27277746"/>
    <n v="10"/>
    <x v="1"/>
    <d v="2016-05-08T00:00:00"/>
    <d v="2016-06-03T00:00:00"/>
    <m/>
    <n v="42"/>
    <n v="469"/>
    <s v="BJL0110047A01U0"/>
    <s v="BAGUE BJL ANNEAU ELASTIQUE Ø106,4xØ118,5"/>
    <m/>
    <s v="ASTM A240 grS31803 (plates)"/>
    <s v="U0:ASTM_LAST EDTN"/>
    <n v="2"/>
    <s v="PC"/>
    <d v="2016-07-15T00:00:00"/>
    <m/>
    <m/>
    <n v="425"/>
    <m/>
    <s v="Z2"/>
    <s v="BJL0110047A01"/>
    <m/>
    <n v="1"/>
    <m/>
    <n v="0.1"/>
    <n v="0.1"/>
    <m/>
    <s v="FCT Nathalie"/>
    <d v="2016-07-15T00:00:00"/>
    <s v=""/>
    <x v="1"/>
    <s v="27277746-10"/>
    <n v="0"/>
    <n v="9"/>
    <s v=""/>
    <n v="23"/>
    <s v=""/>
    <d v="2016-05-13T00:00:00"/>
    <d v="2016-06-03T00:00:00"/>
    <x v="5"/>
    <s v=""/>
  </r>
  <r>
    <n v="27277748"/>
    <n v="10"/>
    <x v="1"/>
    <d v="2016-05-08T00:00:00"/>
    <d v="2016-06-01T00:00:00"/>
    <m/>
    <n v="42"/>
    <n v="469"/>
    <s v="BJL0111047S00U0"/>
    <s v="BAGUE BJL SEGMENT Ø102,6 xØ119 x 3"/>
    <m/>
    <s v="ASTM A240 grS31803 (plates)"/>
    <s v="U0:ASTM_LAST EDTN"/>
    <n v="24"/>
    <s v="PC"/>
    <d v="2016-07-13T00:00:00"/>
    <m/>
    <m/>
    <n v="425"/>
    <m/>
    <m/>
    <s v="BJL0111047S00"/>
    <n v="18.61"/>
    <n v="1"/>
    <m/>
    <n v="0.1"/>
    <n v="0.1"/>
    <m/>
    <s v="FCT Nathalie"/>
    <d v="2016-07-13T00:00:00"/>
    <s v=""/>
    <x v="1"/>
    <s v="27277748-10"/>
    <n v="0"/>
    <n v="9"/>
    <s v=""/>
    <n v="21"/>
    <s v=""/>
    <d v="2016-05-11T00:00:00"/>
    <d v="2016-06-01T00:00:00"/>
    <x v="5"/>
    <s v=""/>
  </r>
  <r>
    <n v="27277749"/>
    <n v="10"/>
    <x v="1"/>
    <d v="2016-05-08T00:00:00"/>
    <d v="2016-06-13T00:00:00"/>
    <m/>
    <n v="42"/>
    <n v="469"/>
    <s v="BJL0114032A00YQ"/>
    <s v="BAGUE BJL ANNEAU ELASTIQUE Ø114xØ120,4"/>
    <m/>
    <s v="Alloy 625 (N 06625)"/>
    <s v="YQ:ASTM B443/B446_"/>
    <n v="4"/>
    <s v="PC"/>
    <d v="2016-07-25T00:00:00"/>
    <m/>
    <m/>
    <n v="422"/>
    <m/>
    <m/>
    <s v="BJL0114032A00"/>
    <n v="23.78"/>
    <n v="1"/>
    <m/>
    <n v="0.1"/>
    <n v="0.1"/>
    <m/>
    <s v="FCT Carole"/>
    <d v="2016-07-25T00:00:00"/>
    <s v=""/>
    <x v="1"/>
    <s v="27277749-10"/>
    <n v="0"/>
    <n v="10"/>
    <s v=""/>
    <n v="33"/>
    <s v=""/>
    <d v="2016-05-23T00:00:00"/>
    <d v="2016-06-13T00:00:00"/>
    <x v="5"/>
    <s v=""/>
  </r>
  <r>
    <n v="27277750"/>
    <n v="10"/>
    <x v="1"/>
    <d v="2016-05-08T00:00:00"/>
    <d v="2016-06-13T00:00:00"/>
    <m/>
    <n v="42"/>
    <n v="469"/>
    <s v="BJL0114040A01YQ"/>
    <s v="BAGUE BJL ANNEAU ELASTIQUE Ø114xØ122"/>
    <m/>
    <s v="Alloy 625 (N 06625)"/>
    <s v="YQ:ASTM B443/B446_"/>
    <n v="2"/>
    <s v="PC"/>
    <d v="2016-07-25T00:00:00"/>
    <m/>
    <m/>
    <n v="422"/>
    <m/>
    <m/>
    <s v="BJL0114040A01"/>
    <n v="26.43"/>
    <n v="1"/>
    <m/>
    <n v="0.1"/>
    <n v="0.1"/>
    <m/>
    <s v="FCT Carole"/>
    <d v="2016-07-25T00:00:00"/>
    <s v=""/>
    <x v="1"/>
    <s v="27277750-10"/>
    <n v="0"/>
    <n v="10"/>
    <s v=""/>
    <n v="33"/>
    <s v=""/>
    <d v="2016-05-23T00:00:00"/>
    <d v="2016-06-13T00:00:00"/>
    <x v="5"/>
    <s v=""/>
  </r>
  <r>
    <n v="27277751"/>
    <n v="10"/>
    <x v="1"/>
    <d v="2016-05-08T00:00:00"/>
    <d v="2016-06-13T00:00:00"/>
    <m/>
    <n v="42"/>
    <n v="469"/>
    <s v="BJL0129032A00YQ"/>
    <s v="BAGUE BJL ANNEAU ELASTIQUE Ø128,6xØ135"/>
    <m/>
    <s v="Alloy 625 (N 06625)"/>
    <s v="YQ:ASTM B443/B446_"/>
    <n v="4"/>
    <s v="PC"/>
    <d v="2016-07-25T00:00:00"/>
    <m/>
    <m/>
    <n v="422"/>
    <m/>
    <m/>
    <s v="BJL0129032A00"/>
    <n v="27.26"/>
    <n v="1"/>
    <m/>
    <n v="0.1"/>
    <n v="0.1"/>
    <m/>
    <s v="FCT Carole"/>
    <d v="2016-07-25T00:00:00"/>
    <s v=""/>
    <x v="1"/>
    <s v="27277751-10"/>
    <n v="0"/>
    <n v="10"/>
    <s v=""/>
    <n v="33"/>
    <s v=""/>
    <d v="2016-05-23T00:00:00"/>
    <d v="2016-06-13T00:00:00"/>
    <x v="5"/>
    <s v=""/>
  </r>
  <r>
    <n v="26899531"/>
    <n v="10"/>
    <x v="1"/>
    <d v="2015-12-15T00:00:00"/>
    <d v="2016-04-13T00:00:00"/>
    <m/>
    <n v="42"/>
    <n v="469"/>
    <s v="BJL0151047S00U0"/>
    <s v="BAGUE BJL SEGMENT Ø142,6 XØ159 X3"/>
    <m/>
    <s v="ASTM A240 grS31803 (plates)"/>
    <s v="U0:ASTM_LAST EDTN"/>
    <n v="8"/>
    <s v="PC"/>
    <d v="2016-05-25T00:00:00"/>
    <d v="2016-06-16T00:00:00"/>
    <s v="Reschedule out(16.06.16/02.06.16)"/>
    <n v="425"/>
    <m/>
    <m/>
    <s v="BJL0151047S00"/>
    <n v="0.01"/>
    <n v="1"/>
    <m/>
    <n v="4.3999999999999997E-2"/>
    <n v="4.3999999999999997E-2"/>
    <m/>
    <s v="FCT Nathalie"/>
    <d v="2016-05-25T00:00:00"/>
    <s v=""/>
    <x v="1"/>
    <s v="26899531-10"/>
    <n v="21"/>
    <n v="2"/>
    <s v=""/>
    <n v="-28"/>
    <s v="RETARD PASSAGE CDE"/>
    <d v="2016-03-23T00:00:00"/>
    <d v="2016-04-13T00:00:00"/>
    <x v="1"/>
    <s v=""/>
  </r>
  <r>
    <n v="27277752"/>
    <n v="10"/>
    <x v="0"/>
    <d v="2016-05-08T00:00:00"/>
    <d v="2016-06-24T00:00:00"/>
    <m/>
    <n v="42"/>
    <n v="407"/>
    <s v="BJL0193047J00PG"/>
    <s v="BAGUE BJL EPAULE Ø184 xØ201 x 6"/>
    <m/>
    <s v="PTFE + 15% GR"/>
    <s v="PG:(NO SPEC)_"/>
    <n v="2"/>
    <s v="PC"/>
    <d v="2016-08-05T00:00:00"/>
    <m/>
    <m/>
    <n v="425"/>
    <m/>
    <m/>
    <s v="BJL0193047J00"/>
    <n v="170.3"/>
    <n v="1"/>
    <m/>
    <n v="0.1"/>
    <n v="0.1"/>
    <m/>
    <s v="FCT Nathalie"/>
    <d v="2016-08-05T00:00:00"/>
    <s v=""/>
    <x v="3"/>
    <s v="27277752-10"/>
    <n v="0"/>
    <n v="12"/>
    <s v=""/>
    <n v="44"/>
    <s v=""/>
    <d v="2016-06-03T00:00:00"/>
    <d v="2016-06-24T00:00:00"/>
    <x v="0"/>
    <s v=""/>
  </r>
  <r>
    <n v="27279322"/>
    <n v="10"/>
    <x v="0"/>
    <d v="2016-05-09T00:00:00"/>
    <d v="2016-07-01T00:00:00"/>
    <m/>
    <n v="42"/>
    <n v="407"/>
    <s v="BD100N005YF"/>
    <s v="BOUCHON DECOMP. 1&quot; NPT"/>
    <m/>
    <s v="ASTM B446/B564 gr. N 06625"/>
    <s v="YF:SABEM1896_G"/>
    <n v="10"/>
    <s v="PC"/>
    <d v="2016-08-12T00:00:00"/>
    <m/>
    <m/>
    <n v="425"/>
    <m/>
    <m/>
    <s v="BD100N005"/>
    <n v="269.72000000000003"/>
    <n v="1"/>
    <m/>
    <n v="0.4"/>
    <n v="0.4"/>
    <m/>
    <s v="FCT Nathalie"/>
    <d v="2016-08-12T00:00:00"/>
    <s v=""/>
    <x v="3"/>
    <s v="27279322-10"/>
    <n v="0"/>
    <n v="13"/>
    <s v=""/>
    <n v="51"/>
    <s v=""/>
    <d v="2016-06-10T00:00:00"/>
    <d v="2016-07-01T00:00:00"/>
    <x v="0"/>
    <s v=""/>
  </r>
  <r>
    <n v="27277725"/>
    <n v="10"/>
    <x v="0"/>
    <d v="2016-05-08T00:00:00"/>
    <d v="2016-10-07T00:00:00"/>
    <m/>
    <n v="42"/>
    <n v="407"/>
    <s v="BD100N006VHL"/>
    <s v="BOUCHON DECOMP 1&quot; NPT H 2 TORIQUES"/>
    <m/>
    <s v="ASTM A479 grS32550/32760/32750"/>
    <s v="VHL:SABEM2322_A"/>
    <n v="1"/>
    <s v="PC"/>
    <d v="2016-11-18T00:00:00"/>
    <m/>
    <m/>
    <n v="425"/>
    <m/>
    <m/>
    <s v="BD100N006"/>
    <n v="270.82"/>
    <n v="1"/>
    <m/>
    <n v="0.5"/>
    <n v="0.5"/>
    <m/>
    <s v="FCT Nathalie"/>
    <d v="2016-11-18T00:00:00"/>
    <s v=""/>
    <x v="3"/>
    <s v="27277725-10"/>
    <n v="0"/>
    <n v="27"/>
    <s v=""/>
    <n v="149"/>
    <s v=""/>
    <d v="2016-09-16T00:00:00"/>
    <d v="2016-10-07T00:00:00"/>
    <x v="0"/>
    <s v=""/>
  </r>
  <r>
    <n v="27278249"/>
    <n v="10"/>
    <x v="0"/>
    <d v="2016-05-08T00:00:00"/>
    <d v="2016-05-09T00:00:00"/>
    <m/>
    <n v="28"/>
    <n v="407"/>
    <s v="BD114N01L3ZY"/>
    <s v="BOUCHON DECOMP 1&quot;1/4 NPT H 2 TORIQUES"/>
    <m/>
    <s v="ASTM A350 grLF2 Svt SABEM 2069"/>
    <s v="ZY:ZNB SABER1559_B"/>
    <n v="1"/>
    <s v="PC"/>
    <d v="2016-06-06T00:00:00"/>
    <d v="2016-06-06T00:00:00"/>
    <s v="Plan process according to schedule(06.06.16/23.05.16)"/>
    <n v="425"/>
    <m/>
    <m/>
    <s v="BD114N01"/>
    <n v="26.88"/>
    <n v="1"/>
    <m/>
    <n v="0.1"/>
    <n v="0.1"/>
    <m/>
    <s v="FCT Nathalie"/>
    <d v="2016-06-06T00:00:00"/>
    <s v=""/>
    <x v="3"/>
    <s v="27278249-10"/>
    <n v="0"/>
    <n v="3"/>
    <s v=""/>
    <n v="-2"/>
    <s v="RETARD PASSAGE CDE"/>
    <d v="2016-04-18T00:00:00"/>
    <d v="2016-05-09T00:00:00"/>
    <x v="2"/>
    <s v=""/>
  </r>
  <r>
    <n v="27277726"/>
    <n v="10"/>
    <x v="0"/>
    <d v="2016-05-08T00:00:00"/>
    <d v="2016-05-09T00:00:00"/>
    <n v="3"/>
    <n v="35"/>
    <n v="405"/>
    <s v="BE038J04YF"/>
    <s v="TE BOUCHON EXCENTRIQUE Ø38 USINE"/>
    <m/>
    <s v="ASTM B446/B564 gr. N 06625"/>
    <s v="YF:SABEM1896_G"/>
    <n v="4"/>
    <s v="PC"/>
    <d v="2016-06-13T00:00:00"/>
    <d v="2016-06-09T00:00:00"/>
    <s v="Plan process according to schedule(09.06.16/26.05.16)"/>
    <n v="422"/>
    <m/>
    <s v="Z2"/>
    <s v="BE038J04"/>
    <n v="0.01"/>
    <n v="1"/>
    <m/>
    <n v="1.4"/>
    <n v="1.4"/>
    <m/>
    <s v="FCT Carole"/>
    <d v="2016-05-26T00:00:00"/>
    <s v="URGENT/REORDO"/>
    <x v="0"/>
    <s v="27277726-10"/>
    <n v="0"/>
    <n v="2"/>
    <s v="OUI"/>
    <n v="-16"/>
    <s v="RETARD PASSAGE CDE"/>
    <d v="2016-03-31T00:00:00"/>
    <d v="2016-04-21T00:00:00"/>
    <x v="2"/>
    <s v=""/>
  </r>
  <r>
    <n v="27277727"/>
    <n v="10"/>
    <x v="0"/>
    <d v="2016-05-08T00:00:00"/>
    <d v="2016-05-09T00:00:00"/>
    <n v="3"/>
    <n v="35"/>
    <n v="405"/>
    <s v="BE044J12UJS"/>
    <s v="TE BOUCHON EXCENTRIQUE Ø44 2500 USINE"/>
    <m/>
    <s v="ASTM A182 grF55 / F53"/>
    <s v="UJS:SABEM2259_B"/>
    <n v="16"/>
    <s v="PC"/>
    <d v="2016-06-13T00:00:00"/>
    <d v="2016-06-03T00:00:00"/>
    <s v="Plan process according to schedule(03.06.16/20.05.16)"/>
    <n v="422"/>
    <m/>
    <s v="Z2"/>
    <s v="BE044J12"/>
    <n v="0.01"/>
    <n v="1"/>
    <m/>
    <n v="1.9"/>
    <n v="1.9"/>
    <m/>
    <s v="FCT Carole"/>
    <d v="2016-05-20T00:00:00"/>
    <s v="URGENT/REORDO"/>
    <x v="0"/>
    <s v="27277727-10"/>
    <n v="0"/>
    <n v="1"/>
    <s v="OUI"/>
    <n v="-16"/>
    <s v="RETARD PASSAGE CDE"/>
    <d v="2016-03-25T00:00:00"/>
    <d v="2016-04-15T00:00:00"/>
    <x v="2"/>
    <s v=""/>
  </r>
  <r>
    <n v="27278023"/>
    <n v="10"/>
    <x v="0"/>
    <d v="2016-05-08T00:00:00"/>
    <d v="2016-05-09T00:00:00"/>
    <m/>
    <n v="35"/>
    <n v="469"/>
    <s v="BEXC044H03AB"/>
    <s v="BAGUE D'ARRET EXCENTRIQUE Ø44"/>
    <m/>
    <s v="ASTM A105"/>
    <s v="AB:SABEM1550_F"/>
    <n v="8"/>
    <s v="PC"/>
    <d v="2016-06-13T00:00:00"/>
    <d v="2016-04-13T00:00:00"/>
    <s v="Plan process according to schedule(13.04.16/30.03.16)"/>
    <n v="425"/>
    <m/>
    <s v="Z2"/>
    <s v="BEXC044H03"/>
    <m/>
    <n v="1"/>
    <m/>
    <n v="3.2"/>
    <n v="3.2"/>
    <m/>
    <s v="FCT Nathalie"/>
    <d v="2016-03-30T00:00:00"/>
    <s v="URGENT/REORDO"/>
    <x v="1"/>
    <s v="27278023-10"/>
    <n v="0"/>
    <n v="-6"/>
    <s v=""/>
    <n v="-2"/>
    <s v="RETARD PASSAGE CDE"/>
    <d v="2016-02-03T00:00:00"/>
    <d v="2016-02-24T00:00:00"/>
    <x v="2"/>
    <s v=""/>
  </r>
  <r>
    <n v="27277729"/>
    <n v="10"/>
    <x v="0"/>
    <d v="2016-05-08T00:00:00"/>
    <d v="2016-06-10T00:00:00"/>
    <m/>
    <n v="35"/>
    <n v="407"/>
    <s v="BF05004125YF"/>
    <s v="BUTEE FRICTION Ø41 x Ø50 x 2,5"/>
    <m/>
    <s v="ASTM B446/B564 gr. N 06625"/>
    <s v="YF:SABEM1896_G"/>
    <n v="2"/>
    <s v="PC"/>
    <d v="2016-07-15T00:00:00"/>
    <m/>
    <m/>
    <n v="425"/>
    <m/>
    <s v="Z2"/>
    <m/>
    <n v="0.01"/>
    <n v="1"/>
    <m/>
    <n v="0.1"/>
    <n v="0.1"/>
    <m/>
    <s v="FCT Nathalie"/>
    <d v="2016-07-15T00:00:00"/>
    <s v=""/>
    <x v="3"/>
    <s v="27277729-10"/>
    <n v="0"/>
    <n v="9"/>
    <s v=""/>
    <n v="30"/>
    <s v=""/>
    <d v="2016-05-20T00:00:00"/>
    <d v="2016-06-10T00:00:00"/>
    <x v="4"/>
    <s v=""/>
  </r>
  <r>
    <n v="27280264"/>
    <n v="10"/>
    <x v="0"/>
    <d v="2016-05-10T00:00:00"/>
    <d v="2016-07-18T00:00:00"/>
    <m/>
    <n v="35"/>
    <n v="407"/>
    <s v="BF07006025YF"/>
    <s v="BUTEE FRICTION Ø60 xØ70 x2,5"/>
    <m/>
    <s v="ASTM B446/B564 gr. N 06625"/>
    <s v="YF:SABEM1896_G"/>
    <n v="6"/>
    <s v="PC"/>
    <d v="2016-08-22T00:00:00"/>
    <m/>
    <m/>
    <n v="425"/>
    <m/>
    <m/>
    <m/>
    <n v="18.399999999999999"/>
    <n v="1"/>
    <m/>
    <n v="0.1"/>
    <n v="0.1"/>
    <m/>
    <s v="FCT Nathalie"/>
    <d v="2016-08-22T00:00:00"/>
    <s v=""/>
    <x v="3"/>
    <s v="27280264-10"/>
    <n v="0"/>
    <n v="14"/>
    <s v=""/>
    <n v="68"/>
    <s v=""/>
    <d v="2016-06-27T00:00:00"/>
    <d v="2016-07-18T00:00:00"/>
    <x v="0"/>
    <s v=""/>
  </r>
  <r>
    <n v="27278028"/>
    <n v="10"/>
    <x v="0"/>
    <d v="2016-05-08T00:00:00"/>
    <d v="2016-07-27T00:00:00"/>
    <m/>
    <n v="35"/>
    <n v="407"/>
    <s v="BF07906125YF"/>
    <s v="BUTEE FRICTION Ø61 xØ79 x 2,5"/>
    <m/>
    <s v="ASTM B446/B564 gr. N 06625"/>
    <s v="YF:SABEM1896_G"/>
    <n v="2"/>
    <s v="PC"/>
    <d v="2016-08-31T00:00:00"/>
    <m/>
    <m/>
    <n v="425"/>
    <m/>
    <m/>
    <m/>
    <n v="66.3"/>
    <n v="1"/>
    <m/>
    <n v="0.1"/>
    <n v="0.1"/>
    <m/>
    <s v="FCT Nathalie"/>
    <d v="2016-08-31T00:00:00"/>
    <s v=""/>
    <x v="3"/>
    <s v="27278028-10"/>
    <n v="0"/>
    <n v="16"/>
    <s v=""/>
    <n v="77"/>
    <s v=""/>
    <d v="2016-07-06T00:00:00"/>
    <d v="2016-07-27T00:00:00"/>
    <x v="0"/>
    <s v=""/>
  </r>
  <r>
    <n v="27277733"/>
    <n v="10"/>
    <x v="0"/>
    <d v="2016-05-08T00:00:00"/>
    <d v="2016-06-20T00:00:00"/>
    <m/>
    <n v="35"/>
    <n v="407"/>
    <s v="BF07906525II"/>
    <s v="BUTEE FRICTION Ø65,5 x Ø79,5 x 2,5"/>
    <m/>
    <s v="STD STAINLESS STEEL (316 type mini)"/>
    <s v="II:NO FCT REQT_ -"/>
    <n v="2"/>
    <s v="PC"/>
    <d v="2016-07-25T00:00:00"/>
    <m/>
    <m/>
    <n v="425"/>
    <m/>
    <m/>
    <m/>
    <n v="15.48"/>
    <n v="1"/>
    <m/>
    <n v="0.1"/>
    <n v="0.1"/>
    <m/>
    <s v="FCT Nathalie"/>
    <d v="2016-07-25T00:00:00"/>
    <s v=""/>
    <x v="3"/>
    <s v="27277733-10"/>
    <n v="0"/>
    <n v="10"/>
    <s v=""/>
    <n v="40"/>
    <s v=""/>
    <d v="2016-05-30T00:00:00"/>
    <d v="2016-06-20T00:00:00"/>
    <x v="4"/>
    <s v=""/>
  </r>
  <r>
    <n v="27277734"/>
    <n v="10"/>
    <x v="0"/>
    <d v="2016-05-08T00:00:00"/>
    <d v="2016-06-24T00:00:00"/>
    <m/>
    <n v="35"/>
    <n v="407"/>
    <s v="BF08907125YF"/>
    <s v="BUTEE DE FRICTION Ø89x Ø71x 2,5"/>
    <m/>
    <s v="ASTM B446/B564 gr. N 06625"/>
    <s v="YF:SABEM1896_G"/>
    <n v="1"/>
    <s v="PC"/>
    <d v="2016-07-29T00:00:00"/>
    <m/>
    <m/>
    <n v="425"/>
    <m/>
    <m/>
    <m/>
    <n v="68.53"/>
    <n v="1"/>
    <m/>
    <n v="0.1"/>
    <n v="0.1"/>
    <m/>
    <s v="FCT Nathalie"/>
    <d v="2016-07-29T00:00:00"/>
    <s v=""/>
    <x v="3"/>
    <s v="27277734-10"/>
    <n v="0"/>
    <n v="11"/>
    <s v=""/>
    <n v="44"/>
    <s v=""/>
    <d v="2016-06-03T00:00:00"/>
    <d v="2016-06-24T00:00:00"/>
    <x v="0"/>
    <s v=""/>
  </r>
  <r>
    <n v="27278029"/>
    <n v="10"/>
    <x v="0"/>
    <d v="2016-05-08T00:00:00"/>
    <d v="2016-07-13T00:00:00"/>
    <m/>
    <n v="35"/>
    <n v="407"/>
    <s v="BF09508125YF"/>
    <s v="BUTEE FRICTION Ø81 xØ95 x 2,5"/>
    <m/>
    <s v="ASTM B446/B564 gr. N 06625"/>
    <s v="YF:SABEM1896_G"/>
    <n v="4"/>
    <s v="PC"/>
    <d v="2016-08-17T00:00:00"/>
    <m/>
    <m/>
    <n v="425"/>
    <m/>
    <m/>
    <m/>
    <n v="47.84"/>
    <n v="1"/>
    <m/>
    <n v="0.1"/>
    <n v="0.1"/>
    <m/>
    <s v="FCT Nathalie"/>
    <d v="2016-08-17T00:00:00"/>
    <s v=""/>
    <x v="3"/>
    <s v="27278029-10"/>
    <n v="0"/>
    <n v="14"/>
    <s v=""/>
    <n v="63"/>
    <s v=""/>
    <d v="2016-06-22T00:00:00"/>
    <d v="2016-07-13T00:00:00"/>
    <x v="0"/>
    <s v=""/>
  </r>
  <r>
    <n v="27277735"/>
    <n v="10"/>
    <x v="0"/>
    <d v="2016-05-08T00:00:00"/>
    <d v="2016-07-04T00:00:00"/>
    <m/>
    <n v="35"/>
    <n v="407"/>
    <s v="BF09908025YF"/>
    <s v="BUTEE FRICTION Ø80 xØ99 x 2,5"/>
    <m/>
    <s v="ASTM B446/B564 gr. N 06625"/>
    <s v="YF:SABEM1896_G"/>
    <n v="1"/>
    <s v="PC"/>
    <d v="2016-08-08T00:00:00"/>
    <m/>
    <m/>
    <n v="425"/>
    <m/>
    <s v="Z2"/>
    <m/>
    <n v="0.01"/>
    <n v="1"/>
    <m/>
    <n v="0.1"/>
    <n v="0.1"/>
    <m/>
    <s v="FCT Nathalie"/>
    <d v="2016-08-08T00:00:00"/>
    <s v=""/>
    <x v="3"/>
    <s v="27277735-10"/>
    <n v="0"/>
    <n v="12"/>
    <s v=""/>
    <n v="54"/>
    <s v=""/>
    <d v="2016-06-13T00:00:00"/>
    <d v="2016-07-04T00:00:00"/>
    <x v="0"/>
    <s v=""/>
  </r>
  <r>
    <n v="27280308"/>
    <n v="10"/>
    <x v="0"/>
    <d v="2016-05-10T00:00:00"/>
    <d v="2016-08-12T00:00:00"/>
    <m/>
    <n v="35"/>
    <n v="407"/>
    <s v="BF09908725II"/>
    <s v="BUTEE FRICTION Ø87 x Ø99 x 2,5"/>
    <m/>
    <s v="STD STAINLESS STEEL (316 type mini)"/>
    <s v="II:NO FCT REQT_ -"/>
    <n v="1"/>
    <s v="PC"/>
    <d v="2016-09-19T00:00:00"/>
    <m/>
    <m/>
    <n v="425"/>
    <m/>
    <m/>
    <m/>
    <n v="15.85"/>
    <n v="1"/>
    <m/>
    <n v="0.01"/>
    <n v="0.01"/>
    <m/>
    <s v="FCT Nathalie"/>
    <d v="2016-09-19T00:00:00"/>
    <s v=""/>
    <x v="3"/>
    <s v="27280308-10"/>
    <n v="0"/>
    <n v="18"/>
    <s v=""/>
    <n v="93"/>
    <s v=""/>
    <d v="2016-07-25T00:00:00"/>
    <d v="2016-08-15T00:00:00"/>
    <x v="0"/>
    <s v=""/>
  </r>
  <r>
    <n v="27277736"/>
    <n v="10"/>
    <x v="0"/>
    <d v="2016-05-08T00:00:00"/>
    <d v="2016-08-12T00:00:00"/>
    <m/>
    <n v="35"/>
    <n v="407"/>
    <s v="BF11009625YF"/>
    <s v="BUTEE FRICTION Ø96xØ110x2,5"/>
    <m/>
    <s v="ASTM B446/B564 gr. N 06625"/>
    <s v="YF:SABEM1896_G"/>
    <n v="2"/>
    <s v="PC"/>
    <d v="2016-09-16T00:00:00"/>
    <m/>
    <m/>
    <n v="425"/>
    <m/>
    <m/>
    <m/>
    <n v="16.579999999999998"/>
    <n v="1"/>
    <m/>
    <n v="0.1"/>
    <n v="0.1"/>
    <m/>
    <s v="FCT Nathalie"/>
    <d v="2016-09-16T00:00:00"/>
    <s v=""/>
    <x v="3"/>
    <s v="27277736-10"/>
    <n v="0"/>
    <n v="18"/>
    <s v=""/>
    <n v="93"/>
    <s v=""/>
    <d v="2016-07-22T00:00:00"/>
    <d v="2016-08-12T00:00:00"/>
    <x v="0"/>
    <s v=""/>
  </r>
  <r>
    <n v="27277738"/>
    <n v="10"/>
    <x v="0"/>
    <d v="2016-05-08T00:00:00"/>
    <d v="2016-06-29T00:00:00"/>
    <m/>
    <n v="35"/>
    <n v="407"/>
    <s v="BF11010025YF"/>
    <s v="BUTEE DE FRICTION Ø100x Ø110 x 2,5"/>
    <m/>
    <s v="ASTM B446/B564 gr. N 06625"/>
    <s v="YF:SABEM1896_G"/>
    <n v="2"/>
    <s v="PC"/>
    <d v="2016-08-03T00:00:00"/>
    <m/>
    <m/>
    <n v="425"/>
    <m/>
    <m/>
    <m/>
    <n v="86.51"/>
    <n v="1"/>
    <m/>
    <n v="0.1"/>
    <n v="0.1"/>
    <m/>
    <s v="FCT Nathalie"/>
    <d v="2016-08-03T00:00:00"/>
    <s v=""/>
    <x v="3"/>
    <s v="27277738-10"/>
    <n v="0"/>
    <n v="12"/>
    <s v=""/>
    <n v="49"/>
    <s v=""/>
    <d v="2016-06-08T00:00:00"/>
    <d v="2016-06-29T00:00:00"/>
    <x v="0"/>
    <s v=""/>
  </r>
  <r>
    <n v="27277739"/>
    <n v="10"/>
    <x v="0"/>
    <d v="2016-05-08T00:00:00"/>
    <d v="2016-06-24T00:00:00"/>
    <m/>
    <n v="35"/>
    <n v="407"/>
    <s v="BF11810625YF"/>
    <s v="BUTEE FRICTION Ø118 x Ø106 x 2,5"/>
    <m/>
    <s v="ASTM B446/B564 gr. N 06625"/>
    <s v="YF:SABEM1896_G"/>
    <n v="1"/>
    <s v="PC"/>
    <d v="2016-07-29T00:00:00"/>
    <m/>
    <m/>
    <n v="425"/>
    <m/>
    <m/>
    <m/>
    <n v="37.14"/>
    <n v="1"/>
    <m/>
    <n v="0.1"/>
    <n v="0.1"/>
    <m/>
    <s v="FCT Nathalie"/>
    <d v="2016-07-29T00:00:00"/>
    <s v=""/>
    <x v="3"/>
    <s v="27277739-10"/>
    <n v="0"/>
    <n v="11"/>
    <s v=""/>
    <n v="44"/>
    <s v=""/>
    <d v="2016-06-03T00:00:00"/>
    <d v="2016-06-24T00:00:00"/>
    <x v="0"/>
    <s v=""/>
  </r>
  <r>
    <n v="27277740"/>
    <n v="10"/>
    <x v="0"/>
    <d v="2016-05-08T00:00:00"/>
    <d v="2016-06-08T00:00:00"/>
    <m/>
    <n v="35"/>
    <n v="407"/>
    <s v="BF12011025YF"/>
    <s v="BUTEE FRICTION Ø110 x Ø120 x 2,5"/>
    <m/>
    <s v="ASTM B446/B564 gr. N 06625"/>
    <s v="YF:SABEM1896_G"/>
    <n v="12"/>
    <s v="PC"/>
    <d v="2016-07-13T00:00:00"/>
    <m/>
    <m/>
    <n v="425"/>
    <m/>
    <m/>
    <m/>
    <n v="60.48"/>
    <n v="1"/>
    <m/>
    <n v="0.1"/>
    <n v="0.1"/>
    <m/>
    <s v="FCT Nathalie"/>
    <d v="2016-07-13T00:00:00"/>
    <s v=""/>
    <x v="3"/>
    <s v="27277740-10"/>
    <n v="0"/>
    <n v="9"/>
    <s v=""/>
    <n v="28"/>
    <s v=""/>
    <d v="2016-05-18T00:00:00"/>
    <d v="2016-06-08T00:00:00"/>
    <x v="4"/>
    <s v=""/>
  </r>
  <r>
    <n v="27278251"/>
    <n v="10"/>
    <x v="0"/>
    <d v="2016-05-08T00:00:00"/>
    <d v="2016-08-03T00:00:00"/>
    <m/>
    <n v="40"/>
    <n v="407"/>
    <s v="BF25518605PB"/>
    <s v="BUTEE FRICTION Ø186 x Ø255 x 0,5"/>
    <m/>
    <s v="PTFE VIERGE"/>
    <s v="PB:(NO SPEC)_"/>
    <n v="2"/>
    <s v="PC"/>
    <d v="2016-09-12T00:00:00"/>
    <m/>
    <m/>
    <n v="425"/>
    <m/>
    <m/>
    <m/>
    <n v="224.69"/>
    <n v="1"/>
    <m/>
    <n v="0.1"/>
    <n v="0.1"/>
    <m/>
    <s v="FCT Nathalie"/>
    <d v="2016-09-12T00:00:00"/>
    <s v=""/>
    <x v="3"/>
    <s v="27278251-10"/>
    <n v="0"/>
    <n v="17"/>
    <s v=""/>
    <n v="84"/>
    <s v=""/>
    <d v="2016-07-13T00:00:00"/>
    <d v="2016-08-03T00:00:00"/>
    <x v="0"/>
    <s v=""/>
  </r>
  <r>
    <n v="27278256"/>
    <n v="10"/>
    <x v="0"/>
    <d v="2016-05-08T00:00:00"/>
    <d v="2016-05-09T00:00:00"/>
    <m/>
    <n v="21"/>
    <n v="469"/>
    <s v="BMN233993"/>
    <s v="Palonnier Charge 900Kg.(Clamps) avec ..."/>
    <m/>
    <m/>
    <m/>
    <n v="1"/>
    <s v="PC"/>
    <d v="2016-05-30T00:00:00"/>
    <d v="2016-04-27T00:00:00"/>
    <s v="Plan process according to schedule(27.04.16/13.04.16)"/>
    <n v="422"/>
    <m/>
    <m/>
    <s v="BMN233993"/>
    <m/>
    <n v="1"/>
    <m/>
    <n v="0.1"/>
    <n v="0.1"/>
    <m/>
    <s v="FCT Carole"/>
    <d v="2016-04-13T00:00:00"/>
    <s v="URGENT/REORDO"/>
    <x v="1"/>
    <s v="27278256-10"/>
    <n v="0"/>
    <n v="-4"/>
    <s v=""/>
    <n v="-2"/>
    <s v="RETARD PASSAGE CDE"/>
    <d v="2016-03-02T00:00:00"/>
    <d v="2016-03-23T00:00:00"/>
    <x v="2"/>
    <s v=""/>
  </r>
  <r>
    <n v="27278257"/>
    <n v="10"/>
    <x v="0"/>
    <d v="2016-05-08T00:00:00"/>
    <d v="2016-05-09T00:00:00"/>
    <m/>
    <n v="21"/>
    <n v="469"/>
    <s v="BMN233994"/>
    <s v="Tendeurs arrimage vannes sur chassis ..."/>
    <m/>
    <m/>
    <m/>
    <n v="6"/>
    <s v="PC"/>
    <d v="2016-05-30T00:00:00"/>
    <d v="2016-04-27T00:00:00"/>
    <s v="Plan process according to schedule(27.04.16/13.04.16)"/>
    <n v="422"/>
    <m/>
    <m/>
    <s v="BMN233994"/>
    <m/>
    <n v="1"/>
    <m/>
    <n v="0.1"/>
    <n v="0.1"/>
    <m/>
    <s v="FCT Carole"/>
    <d v="2016-04-13T00:00:00"/>
    <s v="URGENT/REORDO"/>
    <x v="1"/>
    <s v="27278257-10"/>
    <n v="0"/>
    <n v="-4"/>
    <s v=""/>
    <n v="-2"/>
    <s v="RETARD PASSAGE CDE"/>
    <d v="2016-03-02T00:00:00"/>
    <d v="2016-03-23T00:00:00"/>
    <x v="2"/>
    <s v=""/>
  </r>
  <r>
    <n v="27278258"/>
    <n v="10"/>
    <x v="0"/>
    <d v="2016-05-08T00:00:00"/>
    <d v="2016-05-09T00:00:00"/>
    <m/>
    <n v="21"/>
    <n v="469"/>
    <s v="BMN233995"/>
    <s v="Palonnier en H 100T complet avec........"/>
    <m/>
    <m/>
    <m/>
    <n v="1"/>
    <s v="PC"/>
    <d v="2016-05-30T00:00:00"/>
    <d v="2016-04-27T00:00:00"/>
    <s v="Plan process according to schedule(27.04.16/13.04.16)"/>
    <n v="422"/>
    <m/>
    <m/>
    <s v="BMN233995"/>
    <m/>
    <n v="1"/>
    <m/>
    <n v="0.1"/>
    <n v="0.1"/>
    <m/>
    <s v="FCT Carole"/>
    <d v="2016-04-13T00:00:00"/>
    <s v="URGENT/REORDO"/>
    <x v="1"/>
    <s v="27278258-10"/>
    <n v="0"/>
    <n v="-4"/>
    <s v=""/>
    <n v="-2"/>
    <s v="RETARD PASSAGE CDE"/>
    <d v="2016-03-02T00:00:00"/>
    <d v="2016-03-23T00:00:00"/>
    <x v="2"/>
    <s v=""/>
  </r>
  <r>
    <n v="27278259"/>
    <n v="10"/>
    <x v="0"/>
    <d v="2016-05-08T00:00:00"/>
    <d v="2016-05-09T00:00:00"/>
    <m/>
    <n v="21"/>
    <n v="469"/>
    <s v="BMN233997"/>
    <s v="Elingues 2 brins Cmu 56T. Lg. 5,5m"/>
    <m/>
    <m/>
    <m/>
    <n v="2"/>
    <s v="PC"/>
    <d v="2016-05-30T00:00:00"/>
    <d v="2016-04-27T00:00:00"/>
    <s v="Plan process according to schedule(27.04.16/13.04.16)"/>
    <n v="422"/>
    <m/>
    <m/>
    <s v="BMN233997"/>
    <m/>
    <n v="1"/>
    <m/>
    <n v="0.1"/>
    <n v="0.1"/>
    <m/>
    <s v="FCT Carole"/>
    <d v="2016-04-13T00:00:00"/>
    <s v="URGENT/REORDO"/>
    <x v="1"/>
    <s v="27278259-10"/>
    <n v="0"/>
    <n v="-4"/>
    <s v=""/>
    <n v="-2"/>
    <s v="RETARD PASSAGE CDE"/>
    <d v="2016-03-02T00:00:00"/>
    <d v="2016-03-23T00:00:00"/>
    <x v="2"/>
    <s v=""/>
  </r>
  <r>
    <n v="27278260"/>
    <n v="10"/>
    <x v="0"/>
    <d v="2016-05-08T00:00:00"/>
    <d v="2016-05-09T00:00:00"/>
    <m/>
    <n v="21"/>
    <n v="469"/>
    <s v="BMN233998"/>
    <s v="Plateforme TE38&quot; pour cabine de sablage"/>
    <m/>
    <m/>
    <m/>
    <n v="1"/>
    <s v="PC"/>
    <d v="2016-05-30T00:00:00"/>
    <d v="2016-04-27T00:00:00"/>
    <s v="Plan process according to schedule(27.04.16/13.04.16)"/>
    <n v="422"/>
    <m/>
    <m/>
    <s v="BMN233998"/>
    <m/>
    <n v="1"/>
    <m/>
    <n v="0.1"/>
    <n v="0.1"/>
    <m/>
    <s v="FCT Carole"/>
    <d v="2016-04-13T00:00:00"/>
    <s v="URGENT/REORDO"/>
    <x v="1"/>
    <s v="27278260-10"/>
    <n v="0"/>
    <n v="-4"/>
    <s v=""/>
    <n v="-2"/>
    <s v="RETARD PASSAGE CDE"/>
    <d v="2016-03-02T00:00:00"/>
    <d v="2016-03-23T00:00:00"/>
    <x v="2"/>
    <s v=""/>
  </r>
  <r>
    <n v="27278261"/>
    <n v="10"/>
    <x v="0"/>
    <d v="2016-05-08T00:00:00"/>
    <d v="2016-05-09T00:00:00"/>
    <m/>
    <n v="21"/>
    <n v="469"/>
    <s v="BMN233999"/>
    <s v="Plateforme de travail pour montage vanne"/>
    <m/>
    <m/>
    <m/>
    <n v="1"/>
    <s v="PC"/>
    <d v="2016-05-30T00:00:00"/>
    <d v="2016-04-27T00:00:00"/>
    <s v="Plan process according to schedule(27.04.16/13.04.16)"/>
    <n v="422"/>
    <m/>
    <m/>
    <s v="BMN233999"/>
    <m/>
    <n v="1"/>
    <m/>
    <n v="0.1"/>
    <n v="0.1"/>
    <m/>
    <s v="FCT Carole"/>
    <d v="2016-04-13T00:00:00"/>
    <s v="URGENT/REORDO"/>
    <x v="1"/>
    <s v="27278261-10"/>
    <n v="0"/>
    <n v="-4"/>
    <s v=""/>
    <n v="-2"/>
    <s v="RETARD PASSAGE CDE"/>
    <d v="2016-03-02T00:00:00"/>
    <d v="2016-03-23T00:00:00"/>
    <x v="2"/>
    <s v=""/>
  </r>
  <r>
    <n v="27278262"/>
    <n v="10"/>
    <x v="0"/>
    <d v="2016-05-08T00:00:00"/>
    <d v="2016-05-09T00:00:00"/>
    <m/>
    <n v="21"/>
    <n v="469"/>
    <s v="BMN234000"/>
    <s v="Chassis de callage bois pour items 4 &amp; 2"/>
    <m/>
    <m/>
    <m/>
    <n v="2"/>
    <s v="PC"/>
    <d v="2016-05-30T00:00:00"/>
    <d v="2016-04-27T00:00:00"/>
    <s v="Plan process according to schedule(27.04.16/13.04.16)"/>
    <n v="422"/>
    <m/>
    <m/>
    <s v="BMN234000"/>
    <m/>
    <n v="1"/>
    <m/>
    <n v="0.1"/>
    <n v="0.1"/>
    <m/>
    <s v="FCT Carole"/>
    <d v="2016-04-13T00:00:00"/>
    <s v="URGENT/REORDO"/>
    <x v="1"/>
    <s v="27278262-10"/>
    <n v="0"/>
    <n v="-4"/>
    <s v=""/>
    <n v="-2"/>
    <s v="RETARD PASSAGE CDE"/>
    <d v="2016-03-02T00:00:00"/>
    <d v="2016-03-23T00:00:00"/>
    <x v="2"/>
    <s v=""/>
  </r>
  <r>
    <n v="27278263"/>
    <n v="10"/>
    <x v="0"/>
    <d v="2016-05-08T00:00:00"/>
    <d v="2016-05-09T00:00:00"/>
    <m/>
    <n v="21"/>
    <n v="469"/>
    <s v="BMN234001"/>
    <s v="Chassis de callage bois pour item 1"/>
    <m/>
    <m/>
    <m/>
    <n v="1"/>
    <s v="PC"/>
    <d v="2016-05-30T00:00:00"/>
    <d v="2016-04-27T00:00:00"/>
    <s v="Plan process according to schedule(27.04.16/13.04.16)"/>
    <n v="422"/>
    <m/>
    <m/>
    <s v="BMN234001"/>
    <m/>
    <n v="1"/>
    <m/>
    <n v="0.1"/>
    <n v="0.1"/>
    <m/>
    <s v="FCT Carole"/>
    <d v="2016-04-13T00:00:00"/>
    <s v="URGENT/REORDO"/>
    <x v="1"/>
    <s v="27278263-10"/>
    <n v="0"/>
    <n v="-4"/>
    <s v=""/>
    <n v="-2"/>
    <s v="RETARD PASSAGE CDE"/>
    <d v="2016-03-02T00:00:00"/>
    <d v="2016-03-23T00:00:00"/>
    <x v="2"/>
    <s v=""/>
  </r>
  <r>
    <n v="27277287"/>
    <n v="10"/>
    <x v="0"/>
    <d v="2016-05-08T00:00:00"/>
    <d v="2016-05-09T00:00:00"/>
    <n v="3"/>
    <n v="42"/>
    <n v="405"/>
    <s v="BMN234024"/>
    <s v="CLE DE MANOEUVRE Ø64"/>
    <m/>
    <s v="Acier au Carbone / Carbon Steel"/>
    <s v="AA:STD C.S_NO REQT"/>
    <n v="1"/>
    <s v="PC"/>
    <d v="2016-06-20T00:00:00"/>
    <d v="2016-04-20T00:00:00"/>
    <s v="Plan process according to schedule(20.04.16/06.04.16)"/>
    <n v="422"/>
    <m/>
    <m/>
    <s v="BMN234024"/>
    <m/>
    <n v="1"/>
    <m/>
    <n v="13"/>
    <n v="13"/>
    <m/>
    <s v="FCT Carole"/>
    <d v="2016-04-06T00:00:00"/>
    <s v="URGENT/REORDO"/>
    <x v="0"/>
    <s v="27277287-10"/>
    <n v="0"/>
    <n v="-5"/>
    <s v="OUI"/>
    <n v="-16"/>
    <s v="RETARD PASSAGE CDE"/>
    <d v="2016-02-03T00:00:00"/>
    <d v="2016-02-24T00:00:00"/>
    <x v="2"/>
    <s v=""/>
  </r>
  <r>
    <n v="27280269"/>
    <n v="10"/>
    <x v="0"/>
    <d v="2016-05-10T00:00:00"/>
    <d v="2016-07-07T00:00:00"/>
    <m/>
    <n v="42"/>
    <n v="407"/>
    <s v="BP014N00IB"/>
    <s v="BOUCHON PURGE 1/4&quot; NPT"/>
    <m/>
    <s v="ASTM A182 grF316(L)"/>
    <s v="IB:SABEM1581_C"/>
    <n v="4"/>
    <s v="PC"/>
    <d v="2016-08-18T00:00:00"/>
    <m/>
    <m/>
    <n v="425"/>
    <m/>
    <m/>
    <s v="BP...N00"/>
    <n v="77.38"/>
    <n v="1"/>
    <m/>
    <n v="1"/>
    <n v="1"/>
    <m/>
    <s v="FCT Nathalie"/>
    <d v="2016-08-18T00:00:00"/>
    <s v=""/>
    <x v="3"/>
    <s v="27280269-10"/>
    <n v="0"/>
    <n v="14"/>
    <s v=""/>
    <n v="57"/>
    <s v=""/>
    <d v="2016-06-16T00:00:00"/>
    <d v="2016-07-07T00:00:00"/>
    <x v="0"/>
    <s v=""/>
  </r>
  <r>
    <n v="27280268"/>
    <n v="10"/>
    <x v="0"/>
    <d v="2016-05-10T00:00:00"/>
    <d v="2016-05-10T00:00:00"/>
    <m/>
    <n v="42"/>
    <n v="407"/>
    <s v="BP014N00IB"/>
    <s v="BOUCHON PURGE 1/4&quot; NPT"/>
    <m/>
    <s v="ASTM A182 grF316(L)"/>
    <s v="IB:SABEM1581_C"/>
    <n v="8"/>
    <s v="PC"/>
    <d v="2016-06-21T00:00:00"/>
    <m/>
    <m/>
    <n v="425"/>
    <m/>
    <m/>
    <s v="BP...N00"/>
    <n v="77.38"/>
    <n v="1"/>
    <m/>
    <n v="1"/>
    <n v="1"/>
    <m/>
    <s v="FCT Nathalie"/>
    <d v="2016-06-21T00:00:00"/>
    <s v=""/>
    <x v="3"/>
    <s v="27280268-10"/>
    <n v="0"/>
    <n v="5"/>
    <s v=""/>
    <n v="-1"/>
    <s v="RETARD PASSAGE CDE"/>
    <d v="2016-04-19T00:00:00"/>
    <d v="2016-05-10T00:00:00"/>
    <x v="2"/>
    <s v=""/>
  </r>
  <r>
    <n v="27280271"/>
    <n v="10"/>
    <x v="0"/>
    <d v="2016-05-10T00:00:00"/>
    <d v="2016-05-18T00:00:00"/>
    <m/>
    <n v="42"/>
    <n v="407"/>
    <s v="BP016N001IB"/>
    <s v="BOUCHON PURGE 1/16&quot; NPT"/>
    <m/>
    <s v="ASTM A182 grF316(L)"/>
    <s v="IB:SABEM1581_C"/>
    <n v="32"/>
    <s v="PC"/>
    <d v="2016-06-29T00:00:00"/>
    <m/>
    <m/>
    <n v="425"/>
    <m/>
    <m/>
    <s v="BP...N00"/>
    <n v="8.2899999999999991"/>
    <n v="1"/>
    <m/>
    <n v="0.1"/>
    <n v="0.1"/>
    <m/>
    <s v="FCT Nathalie"/>
    <d v="2016-06-29T00:00:00"/>
    <s v=""/>
    <x v="3"/>
    <s v="27280271-10"/>
    <n v="0"/>
    <n v="7"/>
    <s v=""/>
    <n v="7"/>
    <s v=""/>
    <d v="2016-04-27T00:00:00"/>
    <d v="2016-05-18T00:00:00"/>
    <x v="2"/>
    <s v=""/>
  </r>
  <r>
    <n v="27280272"/>
    <n v="10"/>
    <x v="0"/>
    <d v="2016-05-10T00:00:00"/>
    <d v="2016-07-07T00:00:00"/>
    <m/>
    <n v="42"/>
    <n v="407"/>
    <s v="BP016N001IB"/>
    <s v="BOUCHON PURGE 1/16&quot; NPT"/>
    <m/>
    <s v="ASTM A182 grF316(L)"/>
    <s v="IB:SABEM1581_C"/>
    <n v="4"/>
    <s v="PC"/>
    <d v="2016-08-18T00:00:00"/>
    <m/>
    <m/>
    <n v="425"/>
    <m/>
    <m/>
    <s v="BP...N00"/>
    <n v="8.2899999999999991"/>
    <n v="1"/>
    <m/>
    <n v="0.1"/>
    <n v="0.1"/>
    <m/>
    <s v="FCT Nathalie"/>
    <d v="2016-08-18T00:00:00"/>
    <s v=""/>
    <x v="3"/>
    <s v="27280272-10"/>
    <n v="0"/>
    <n v="14"/>
    <s v=""/>
    <n v="57"/>
    <s v=""/>
    <d v="2016-06-16T00:00:00"/>
    <d v="2016-07-07T00:00:00"/>
    <x v="0"/>
    <s v=""/>
  </r>
  <r>
    <n v="27280250"/>
    <n v="10"/>
    <x v="0"/>
    <d v="2016-05-10T00:00:00"/>
    <d v="2016-05-10T00:00:00"/>
    <m/>
    <n v="42"/>
    <n v="407"/>
    <s v="BP016N001UA"/>
    <s v="BOUCHON PURGE 1/16&quot; NPT"/>
    <m/>
    <s v="ASTM A182 gr F51"/>
    <s v="UA:SABEM1129_G"/>
    <n v="34"/>
    <s v="PC"/>
    <d v="2016-06-21T00:00:00"/>
    <d v="2016-06-06T00:00:00"/>
    <s v="Plan process according to schedule(06.06.16/23.05.16)"/>
    <n v="425"/>
    <m/>
    <m/>
    <s v="BP...N00"/>
    <n v="40.21"/>
    <n v="1"/>
    <m/>
    <n v="0.1"/>
    <n v="0.1"/>
    <m/>
    <s v="FCT Nathalie"/>
    <d v="2016-05-23T00:00:00"/>
    <s v="URGENT/REORDO"/>
    <x v="3"/>
    <s v="27280250-10"/>
    <n v="0"/>
    <n v="1"/>
    <s v=""/>
    <n v="-1"/>
    <s v="RETARD PASSAGE CDE"/>
    <d v="2016-03-21T00:00:00"/>
    <d v="2016-04-11T00:00:00"/>
    <x v="2"/>
    <s v=""/>
  </r>
  <r>
    <n v="27277765"/>
    <n v="10"/>
    <x v="0"/>
    <d v="2016-05-08T00:00:00"/>
    <d v="2016-06-01T00:00:00"/>
    <m/>
    <n v="42"/>
    <n v="407"/>
    <s v="BP034C000L3"/>
    <s v="BOUCHON PURGE 3/4&quot; GAZ CYLINDRIQUE"/>
    <m/>
    <s v="ASTM A350 grLF2"/>
    <s v="L3:SABEM2069_D"/>
    <n v="22"/>
    <s v="PC"/>
    <d v="2016-07-13T00:00:00"/>
    <m/>
    <m/>
    <n v="425"/>
    <m/>
    <m/>
    <s v="BP034C000"/>
    <n v="96.77"/>
    <n v="1"/>
    <m/>
    <n v="0.45"/>
    <n v="0.45"/>
    <m/>
    <s v="FCT Nathalie"/>
    <d v="2016-07-13T00:00:00"/>
    <s v=""/>
    <x v="3"/>
    <s v="27277765-10"/>
    <n v="0"/>
    <n v="9"/>
    <s v=""/>
    <n v="21"/>
    <s v=""/>
    <d v="2016-05-11T00:00:00"/>
    <d v="2016-06-01T00:00:00"/>
    <x v="4"/>
    <s v=""/>
  </r>
  <r>
    <n v="27277766"/>
    <n v="10"/>
    <x v="0"/>
    <d v="2016-05-08T00:00:00"/>
    <d v="2016-06-27T00:00:00"/>
    <m/>
    <n v="42"/>
    <n v="407"/>
    <s v="BP034N00L3"/>
    <s v="BOUCHON PURGE 3/4&quot; NPT H"/>
    <s v=" &quot;BOUCHON PLEIN TETE HEXAGONALE 3/4&quot;&quot; NPT                                &quot; EN ACCORD AVEC PLAN : BP..N00"/>
    <s v="ASTM A350 grLF2"/>
    <s v="L3:SABEM2069_D"/>
    <n v="1"/>
    <s v="PC"/>
    <d v="2016-08-08T00:00:00"/>
    <m/>
    <m/>
    <n v="425"/>
    <m/>
    <m/>
    <s v="BP...N00"/>
    <n v="7.74"/>
    <n v="1"/>
    <m/>
    <n v="0.1"/>
    <n v="0.1"/>
    <m/>
    <s v="FCT Nathalie"/>
    <d v="2016-08-08T00:00:00"/>
    <s v=""/>
    <x v="3"/>
    <s v="27277766-10"/>
    <n v="0"/>
    <n v="12"/>
    <s v=""/>
    <n v="47"/>
    <s v=""/>
    <d v="2016-06-06T00:00:00"/>
    <d v="2016-06-27T00:00:00"/>
    <x v="0"/>
    <s v=""/>
  </r>
  <r>
    <n v="27278032"/>
    <n v="10"/>
    <x v="0"/>
    <d v="2016-05-08T00:00:00"/>
    <d v="2016-05-09T00:00:00"/>
    <m/>
    <n v="42"/>
    <n v="402"/>
    <s v="BR045UA"/>
    <s v="BARRE Ø45"/>
    <m/>
    <s v="ASTM A182 gr F51"/>
    <s v="UA:SABEM1129_G"/>
    <n v="3.15"/>
    <s v="M"/>
    <d v="2016-06-20T00:00:00"/>
    <d v="2016-05-09T00:00:00"/>
    <s v="Plan process according to schedule(09.05.16/22.04.16)"/>
    <n v="422"/>
    <m/>
    <m/>
    <m/>
    <n v="37.58"/>
    <n v="1"/>
    <m/>
    <n v="12.33"/>
    <n v="12.33"/>
    <m/>
    <s v="FCT Carole"/>
    <d v="2016-04-25T00:00:00"/>
    <s v="URGENT/REORDO"/>
    <x v="0"/>
    <s v="27278032-10"/>
    <n v="0"/>
    <n v="-3"/>
    <s v=""/>
    <n v="-2"/>
    <s v="RETARD PASSAGE CDE"/>
    <d v="2016-02-22T00:00:00"/>
    <d v="2016-03-14T00:00:00"/>
    <x v="2"/>
    <s v=""/>
  </r>
  <r>
    <n v="27280309"/>
    <n v="10"/>
    <x v="0"/>
    <d v="2016-05-10T00:00:00"/>
    <d v="2016-05-10T00:00:00"/>
    <m/>
    <n v="40"/>
    <n v="402"/>
    <s v="BR050UA"/>
    <s v="BARRE Ø50"/>
    <m/>
    <s v="ASTM A182 gr F51"/>
    <s v="UA:SABEM1129_G"/>
    <n v="0.31"/>
    <s v="M"/>
    <d v="2016-06-20T00:00:00"/>
    <d v="2016-05-09T00:00:00"/>
    <s v="Plan process according to schedule(09.05.16/22.04.16)"/>
    <n v="422"/>
    <m/>
    <m/>
    <m/>
    <n v="117.88"/>
    <n v="1"/>
    <m/>
    <n v="15.22"/>
    <n v="15.22"/>
    <m/>
    <s v="FCT Carole"/>
    <d v="2016-04-25T00:00:00"/>
    <s v="URGENT/REORDO"/>
    <x v="0"/>
    <s v="27280309-10"/>
    <n v="0"/>
    <n v="-3"/>
    <s v=""/>
    <n v="-1"/>
    <s v="RETARD PASSAGE CDE"/>
    <d v="2016-02-24T00:00:00"/>
    <d v="2016-03-16T00:00:00"/>
    <x v="2"/>
    <s v=""/>
  </r>
  <r>
    <n v="27278034"/>
    <n v="10"/>
    <x v="0"/>
    <d v="2016-05-08T00:00:00"/>
    <d v="2016-05-09T00:00:00"/>
    <m/>
    <n v="42"/>
    <n v="402"/>
    <s v="BR065YA2"/>
    <s v="BARRE Ø65"/>
    <m/>
    <s v="API 6ACRA GrN07718 120K For Spring:UNS N07718 NA"/>
    <s v="YA:SABEM1981_G"/>
    <n v="0.18"/>
    <s v="M"/>
    <d v="2016-06-20T00:00:00"/>
    <d v="2016-06-17T00:00:00"/>
    <s v="Plan process according to schedule(17.06.16/03.06.16)"/>
    <n v="422"/>
    <m/>
    <s v="Z2"/>
    <m/>
    <n v="0.01"/>
    <n v="1"/>
    <m/>
    <n v="26"/>
    <n v="26"/>
    <m/>
    <s v="FCT Carole"/>
    <d v="2016-06-03T00:00:00"/>
    <s v="URGENT/REORDO"/>
    <x v="0"/>
    <s v="27278034-10"/>
    <n v="0"/>
    <n v="3"/>
    <s v=""/>
    <n v="-2"/>
    <s v="RETARD PASSAGE CDE"/>
    <d v="2016-04-01T00:00:00"/>
    <d v="2016-04-22T00:00:00"/>
    <x v="2"/>
    <s v=""/>
  </r>
  <r>
    <n v="27277753"/>
    <n v="10"/>
    <x v="0"/>
    <d v="2016-05-08T00:00:00"/>
    <d v="2016-06-13T00:00:00"/>
    <m/>
    <n v="42"/>
    <n v="407"/>
    <s v="BJL0227050J00PG"/>
    <s v="BAGUE BJL PTFE Ø219 x Ø236 x 6"/>
    <m/>
    <s v="PTFE + 15% GR"/>
    <s v="PG:(NO SPEC)_"/>
    <n v="2"/>
    <s v="PC"/>
    <d v="2016-07-25T00:00:00"/>
    <m/>
    <m/>
    <n v="425"/>
    <m/>
    <m/>
    <s v="BJL0227050J00"/>
    <n v="45.92"/>
    <n v="1"/>
    <m/>
    <n v="266.39999999999998"/>
    <n v="266.39999999999998"/>
    <m/>
    <s v="FCT Nathalie"/>
    <d v="2016-07-25T00:00:00"/>
    <s v=""/>
    <x v="3"/>
    <s v="27277753-10"/>
    <n v="0"/>
    <n v="10"/>
    <s v=""/>
    <n v="33"/>
    <s v=""/>
    <d v="2016-05-23T00:00:00"/>
    <d v="2016-06-13T00:00:00"/>
    <x v="4"/>
    <s v=""/>
  </r>
  <r>
    <n v="27277754"/>
    <n v="10"/>
    <x v="0"/>
    <d v="2016-05-08T00:00:00"/>
    <d v="2016-06-22T00:00:00"/>
    <m/>
    <n v="42"/>
    <n v="469"/>
    <s v="BJL0253075S00U0"/>
    <s v="BAGUE BJL SEGMENT Ø243 XØ267 X4"/>
    <m/>
    <s v="ASTM A240 grS31803 (plates)"/>
    <s v="U0:ASTM_LAST EDTN"/>
    <n v="7"/>
    <s v="PC"/>
    <d v="2016-08-03T00:00:00"/>
    <m/>
    <m/>
    <n v="421"/>
    <m/>
    <m/>
    <s v="BJL0253075S00"/>
    <n v="30.42"/>
    <n v="1"/>
    <m/>
    <n v="0.1"/>
    <n v="0.1"/>
    <m/>
    <s v="FCT Dorothée"/>
    <d v="2016-08-03T00:00:00"/>
    <s v=""/>
    <x v="1"/>
    <s v="27277754-10"/>
    <n v="0"/>
    <n v="12"/>
    <s v=""/>
    <n v="42"/>
    <s v=""/>
    <d v="2016-06-01T00:00:00"/>
    <d v="2016-06-22T00:00:00"/>
    <x v="0"/>
    <s v=""/>
  </r>
  <r>
    <n v="27277755"/>
    <n v="10"/>
    <x v="0"/>
    <d v="2016-05-08T00:00:00"/>
    <d v="2016-10-07T00:00:00"/>
    <m/>
    <n v="42"/>
    <n v="407"/>
    <s v="BJL0305061J01PG"/>
    <s v="BAGUE BJL PTFE Ø294,8 xØ315 x 8"/>
    <m/>
    <s v="PTFE + 15% GR"/>
    <s v="PG:(NO SPEC)_"/>
    <n v="1"/>
    <s v="PC"/>
    <d v="2016-11-18T00:00:00"/>
    <m/>
    <m/>
    <n v="425"/>
    <m/>
    <m/>
    <s v="BJL0305061J01"/>
    <n v="217.06"/>
    <n v="1"/>
    <m/>
    <n v="0.1"/>
    <n v="0.1"/>
    <m/>
    <s v="FCT Nathalie"/>
    <d v="2016-11-18T00:00:00"/>
    <s v=""/>
    <x v="3"/>
    <s v="27277755-10"/>
    <n v="0"/>
    <n v="27"/>
    <s v=""/>
    <n v="149"/>
    <s v=""/>
    <d v="2016-09-16T00:00:00"/>
    <d v="2016-10-07T00:00:00"/>
    <x v="0"/>
    <s v=""/>
  </r>
  <r>
    <n v="27279152"/>
    <n v="10"/>
    <x v="0"/>
    <d v="2016-05-09T00:00:00"/>
    <d v="2016-08-11T00:00:00"/>
    <m/>
    <n v="42"/>
    <n v="407"/>
    <s v="BJL0305061J02PG"/>
    <s v="BAGUE BJL PTFE Ø299,8 xØ316 x 4"/>
    <m/>
    <s v="PTFE + 15% GR"/>
    <s v="PG:(NO SPEC)_"/>
    <n v="2"/>
    <s v="PC"/>
    <d v="2016-09-22T00:00:00"/>
    <m/>
    <m/>
    <n v="425"/>
    <m/>
    <m/>
    <s v="BJL0305061J02"/>
    <n v="70.569999999999993"/>
    <n v="1"/>
    <m/>
    <n v="0.1"/>
    <n v="0.1"/>
    <m/>
    <s v="FCT Nathalie"/>
    <d v="2016-09-22T00:00:00"/>
    <s v=""/>
    <x v="3"/>
    <s v="27279152-10"/>
    <n v="0"/>
    <n v="19"/>
    <s v=""/>
    <n v="92"/>
    <s v=""/>
    <d v="2016-07-21T00:00:00"/>
    <d v="2016-08-11T00:00:00"/>
    <x v="0"/>
    <s v=""/>
  </r>
  <r>
    <n v="27279151"/>
    <n v="10"/>
    <x v="0"/>
    <d v="2016-05-09T00:00:00"/>
    <d v="2016-06-23T00:00:00"/>
    <m/>
    <n v="42"/>
    <n v="407"/>
    <s v="BJL0305061J02PG"/>
    <s v="BAGUE BJL PTFE Ø299,8 xØ316 x 4"/>
    <m/>
    <s v="PTFE + 15% GR"/>
    <s v="PG:(NO SPEC)_"/>
    <n v="8"/>
    <s v="PC"/>
    <d v="2016-08-04T00:00:00"/>
    <m/>
    <m/>
    <n v="425"/>
    <m/>
    <m/>
    <s v="BJL0305061J02"/>
    <n v="70.569999999999993"/>
    <n v="1"/>
    <m/>
    <n v="0.1"/>
    <n v="0.1"/>
    <m/>
    <s v="FCT Nathalie"/>
    <d v="2016-08-04T00:00:00"/>
    <s v=""/>
    <x v="3"/>
    <s v="27279151-10"/>
    <n v="0"/>
    <n v="12"/>
    <s v=""/>
    <n v="43"/>
    <s v=""/>
    <d v="2016-06-02T00:00:00"/>
    <d v="2016-06-23T00:00:00"/>
    <x v="0"/>
    <s v=""/>
  </r>
  <r>
    <n v="27277756"/>
    <n v="10"/>
    <x v="0"/>
    <d v="2016-05-08T00:00:00"/>
    <d v="2016-06-17T00:00:00"/>
    <m/>
    <n v="42"/>
    <n v="407"/>
    <s v="BJL0338061J00PG"/>
    <s v="BAGUE BJL PTFE Ø328 xØ349,2 x 8"/>
    <m/>
    <s v="PTFE + 15% GR"/>
    <s v="PG:(NO SPEC)_"/>
    <n v="1"/>
    <s v="PC"/>
    <d v="2016-07-29T00:00:00"/>
    <m/>
    <m/>
    <n v="425"/>
    <m/>
    <m/>
    <s v="BJL0338061J00"/>
    <n v="124.19"/>
    <n v="1"/>
    <m/>
    <n v="0.1"/>
    <n v="0.1"/>
    <m/>
    <s v="FCT Nathalie"/>
    <d v="2016-07-29T00:00:00"/>
    <s v=""/>
    <x v="3"/>
    <s v="27277756-10"/>
    <n v="0"/>
    <n v="11"/>
    <s v=""/>
    <n v="37"/>
    <s v=""/>
    <d v="2016-05-27T00:00:00"/>
    <d v="2016-06-17T00:00:00"/>
    <x v="4"/>
    <s v=""/>
  </r>
  <r>
    <n v="27277757"/>
    <n v="10"/>
    <x v="0"/>
    <d v="2016-05-08T00:00:00"/>
    <d v="2016-07-06T00:00:00"/>
    <m/>
    <n v="42"/>
    <n v="407"/>
    <s v="BJL0339061J00PG"/>
    <s v="BAGUE BJL PTFE Ø329,8 xØ351 x 8"/>
    <m/>
    <s v="PTFE + 15% GR"/>
    <s v="PG:(NO SPEC)_"/>
    <n v="4"/>
    <s v="PC"/>
    <d v="2016-08-17T00:00:00"/>
    <m/>
    <m/>
    <n v="425"/>
    <m/>
    <s v="Z2"/>
    <s v="BJL0339061J00"/>
    <n v="0.01"/>
    <n v="1"/>
    <m/>
    <n v="0.1"/>
    <n v="0.1"/>
    <m/>
    <s v="FCT Nathalie"/>
    <d v="2016-08-17T00:00:00"/>
    <s v=""/>
    <x v="3"/>
    <s v="27277757-10"/>
    <n v="0"/>
    <n v="14"/>
    <s v=""/>
    <n v="56"/>
    <s v=""/>
    <d v="2016-06-15T00:00:00"/>
    <d v="2016-07-06T00:00:00"/>
    <x v="0"/>
    <s v=""/>
  </r>
  <r>
    <n v="27277759"/>
    <n v="10"/>
    <x v="0"/>
    <d v="2016-05-08T00:00:00"/>
    <d v="2016-06-01T00:00:00"/>
    <m/>
    <n v="42"/>
    <n v="407"/>
    <s v="BJL0452061J00PG"/>
    <s v="BAGUE BJL PTFE Ø463 x Ø441,8 x 8"/>
    <m/>
    <s v="PTFE + 15% GR"/>
    <s v="PG:(NO SPEC)_"/>
    <n v="6"/>
    <s v="PC"/>
    <d v="2016-07-13T00:00:00"/>
    <m/>
    <m/>
    <n v="425"/>
    <m/>
    <s v="Z2"/>
    <s v="BJL0452061J00"/>
    <n v="0.01"/>
    <n v="1"/>
    <m/>
    <n v="0.1"/>
    <n v="0.1"/>
    <m/>
    <s v="FCT Nathalie"/>
    <d v="2016-07-13T00:00:00"/>
    <s v=""/>
    <x v="3"/>
    <s v="27277759-10"/>
    <n v="0"/>
    <n v="9"/>
    <s v=""/>
    <n v="21"/>
    <s v=""/>
    <d v="2016-05-11T00:00:00"/>
    <d v="2016-06-01T00:00:00"/>
    <x v="4"/>
    <s v=""/>
  </r>
  <r>
    <n v="27277760"/>
    <n v="10"/>
    <x v="0"/>
    <d v="2016-05-08T00:00:00"/>
    <d v="2016-08-05T00:00:00"/>
    <m/>
    <n v="42"/>
    <n v="407"/>
    <s v="BJL0725075J00PG"/>
    <s v="BAGUE BJL PTFE Ø715xØ739 x 8"/>
    <m/>
    <s v="PTFE + 15% GR"/>
    <s v="PG:(NO SPEC)_"/>
    <n v="1"/>
    <s v="PC"/>
    <d v="2016-09-16T00:00:00"/>
    <m/>
    <m/>
    <n v="425"/>
    <m/>
    <m/>
    <s v="BJL0725075J00"/>
    <n v="168.43"/>
    <n v="1"/>
    <m/>
    <n v="0.1"/>
    <n v="0.1"/>
    <m/>
    <s v="FCT Nathalie"/>
    <d v="2016-09-16T00:00:00"/>
    <s v=""/>
    <x v="3"/>
    <s v="27277760-10"/>
    <n v="0"/>
    <n v="18"/>
    <s v=""/>
    <n v="86"/>
    <s v=""/>
    <d v="2016-07-15T00:00:00"/>
    <d v="2016-08-05T00:00:00"/>
    <x v="0"/>
    <s v=""/>
  </r>
  <r>
    <n v="27263489"/>
    <n v="10"/>
    <x v="1"/>
    <d v="2016-05-01T00:00:00"/>
    <d v="2016-05-19T00:00:00"/>
    <m/>
    <n v="42"/>
    <n v="469"/>
    <s v="BJL1005075J00UG"/>
    <s v="BAGUE BJL PTFE Ø1005 xØ1020 x21"/>
    <m/>
    <s v="ASTM A 240 gr UNS S31254"/>
    <s v="UG:ASTM_LAST EDTN"/>
    <n v="2"/>
    <s v="PC"/>
    <d v="2016-06-30T00:00:00"/>
    <m/>
    <m/>
    <n v="425"/>
    <m/>
    <s v="Z2"/>
    <s v="BJL1005075J00"/>
    <n v="0.01"/>
    <n v="1"/>
    <m/>
    <n v="1.9"/>
    <n v="1.9"/>
    <m/>
    <s v="FCT Nathalie"/>
    <d v="2016-06-30T00:00:00"/>
    <s v=""/>
    <x v="1"/>
    <s v="27263489-10"/>
    <n v="1"/>
    <n v="7"/>
    <s v=""/>
    <n v="8"/>
    <s v=""/>
    <d v="2016-04-28T00:00:00"/>
    <d v="2016-05-19T00:00:00"/>
    <x v="3"/>
    <s v=""/>
  </r>
  <r>
    <n v="27278224"/>
    <n v="10"/>
    <x v="0"/>
    <d v="2016-05-08T00:00:00"/>
    <d v="2016-07-01T00:00:00"/>
    <m/>
    <n v="42"/>
    <n v="407"/>
    <s v="BL08YF"/>
    <s v="BILLE Ø8"/>
    <m/>
    <s v="ASTM B446/B564 gr. N 06625"/>
    <s v="YF:SABEM1896_G"/>
    <n v="9"/>
    <s v="PC"/>
    <d v="2016-08-12T00:00:00"/>
    <m/>
    <m/>
    <n v="425"/>
    <m/>
    <m/>
    <m/>
    <n v="0.43"/>
    <n v="1"/>
    <m/>
    <n v="0.1"/>
    <n v="0.1"/>
    <m/>
    <s v="FCT Nathalie"/>
    <d v="2016-08-12T00:00:00"/>
    <s v=""/>
    <x v="3"/>
    <s v="27278224-10"/>
    <n v="0"/>
    <n v="13"/>
    <s v=""/>
    <n v="51"/>
    <s v=""/>
    <d v="2016-06-10T00:00:00"/>
    <d v="2016-07-01T00:00:00"/>
    <x v="0"/>
    <s v=""/>
  </r>
  <r>
    <n v="27278225"/>
    <n v="10"/>
    <x v="0"/>
    <d v="2016-05-08T00:00:00"/>
    <d v="2016-10-07T00:00:00"/>
    <m/>
    <n v="42"/>
    <n v="407"/>
    <s v="BL08YF"/>
    <s v="BILLE Ø8"/>
    <m/>
    <s v="ASTM B446/B564 gr. N 06625"/>
    <s v="YF:SABEM1896_G"/>
    <n v="2"/>
    <s v="PC"/>
    <d v="2016-11-18T00:00:00"/>
    <m/>
    <m/>
    <n v="425"/>
    <m/>
    <m/>
    <m/>
    <n v="0.43"/>
    <n v="1"/>
    <m/>
    <n v="0.1"/>
    <n v="0.1"/>
    <m/>
    <s v="FCT Nathalie"/>
    <d v="2016-11-18T00:00:00"/>
    <s v=""/>
    <x v="3"/>
    <s v="27278225-10"/>
    <n v="0"/>
    <n v="27"/>
    <s v=""/>
    <n v="149"/>
    <s v=""/>
    <d v="2016-09-16T00:00:00"/>
    <d v="2016-10-07T00:00:00"/>
    <x v="0"/>
    <s v=""/>
  </r>
  <r>
    <n v="27277348"/>
    <n v="10"/>
    <x v="1"/>
    <d v="2016-05-08T00:00:00"/>
    <d v="2016-05-19T00:00:00"/>
    <m/>
    <n v="14"/>
    <n v="469"/>
    <s v="BMN233474"/>
    <s v="REHAUSSE PT13/14"/>
    <m/>
    <s v="S690QL"/>
    <m/>
    <n v="1"/>
    <s v="PC"/>
    <d v="2016-06-02T00:00:00"/>
    <m/>
    <m/>
    <n v="425"/>
    <m/>
    <m/>
    <s v="BMN233474"/>
    <s v=" 4.240,47"/>
    <n v="1"/>
    <m/>
    <n v="71"/>
    <n v="71"/>
    <m/>
    <s v="FCT Nathalie"/>
    <d v="2016-06-02T00:00:00"/>
    <s v=""/>
    <x v="1"/>
    <s v="27277348-10"/>
    <n v="0"/>
    <n v="3"/>
    <s v=""/>
    <n v="8"/>
    <s v=""/>
    <d v="2016-04-28T00:00:00"/>
    <d v="2016-05-19T00:00:00"/>
    <x v="3"/>
    <s v=""/>
  </r>
  <r>
    <n v="27264693"/>
    <n v="10"/>
    <x v="0"/>
    <d v="2016-05-02T00:00:00"/>
    <d v="2016-05-02T00:00:00"/>
    <m/>
    <n v="35"/>
    <n v="469"/>
    <s v="BMN233487"/>
    <s v="GRAYLOCK SEAL RING 64"/>
    <m/>
    <s v="AISI 4140 PTFE COATED"/>
    <m/>
    <n v="20"/>
    <s v="PC"/>
    <d v="2016-06-06T00:00:00"/>
    <d v="2016-05-30T00:00:00"/>
    <s v="Reschedule in(30.05.16/30.05.16)"/>
    <n v="425"/>
    <s v="X"/>
    <m/>
    <s v="BMN233487"/>
    <n v="331.16"/>
    <n v="1"/>
    <m/>
    <n v="0.1"/>
    <n v="0.1"/>
    <m/>
    <s v="FCT Nathalie"/>
    <d v="2016-05-16T00:00:00"/>
    <s v="URGENT/REORDO"/>
    <x v="1"/>
    <s v="27264693-10"/>
    <n v="1"/>
    <n v="0"/>
    <s v=""/>
    <n v="-9"/>
    <s v="RETARD PASSAGE CDE"/>
    <d v="2016-03-21T00:00:00"/>
    <d v="2016-04-11T00:00:00"/>
    <x v="2"/>
    <s v=""/>
  </r>
  <r>
    <n v="27278253"/>
    <n v="10"/>
    <x v="0"/>
    <d v="2016-05-08T00:00:00"/>
    <d v="2016-05-09T00:00:00"/>
    <m/>
    <n v="56"/>
    <n v="469"/>
    <s v="BMN233935"/>
    <s v="STD SEALRING SIZE 25 A182-F55 PTFE"/>
    <m/>
    <s v="A182-F55 PTFE"/>
    <m/>
    <n v="12"/>
    <s v="PC"/>
    <d v="2016-07-04T00:00:00"/>
    <d v="2016-05-10T00:00:00"/>
    <s v="Plan process according to schedule(10.05.16/25.04.16)"/>
    <n v="425"/>
    <m/>
    <s v="Z2"/>
    <m/>
    <m/>
    <n v="1"/>
    <m/>
    <n v="0.1"/>
    <n v="0.1"/>
    <m/>
    <s v="FCT Nathalie"/>
    <d v="2016-04-26T00:00:00"/>
    <s v="URGENT/REORDO"/>
    <x v="1"/>
    <s v="27278253-10"/>
    <n v="0"/>
    <n v="-3"/>
    <s v=""/>
    <n v="-2"/>
    <s v="RETARD PASSAGE CDE"/>
    <d v="2016-02-09T00:00:00"/>
    <d v="2016-03-01T00:00:00"/>
    <x v="2"/>
    <s v=""/>
  </r>
  <r>
    <n v="27278254"/>
    <n v="10"/>
    <x v="1"/>
    <d v="2016-05-08T00:00:00"/>
    <d v="2016-05-09T00:00:00"/>
    <m/>
    <n v="35"/>
    <n v="469"/>
    <s v="BMN233938"/>
    <s v="MANCHON POUR PNEUTORQUE NOBAR PT09"/>
    <m/>
    <s v="40CMD8"/>
    <m/>
    <n v="1"/>
    <s v="PC"/>
    <d v="2016-06-13T00:00:00"/>
    <d v="2016-05-19T00:00:00"/>
    <s v="Reschedule in(19.05.16/03.05.16)"/>
    <n v="425"/>
    <m/>
    <m/>
    <s v="BMN233938"/>
    <m/>
    <n v="1"/>
    <m/>
    <n v="19.5"/>
    <n v="19.5"/>
    <m/>
    <s v="FCT Nathalie"/>
    <d v="2016-05-05T00:00:00"/>
    <s v="URGENT/REORDO"/>
    <x v="1"/>
    <s v="27278254-10"/>
    <n v="0"/>
    <n v="-1"/>
    <s v=""/>
    <n v="-2"/>
    <s v="RETARD PASSAGE CDE"/>
    <d v="2016-03-10T00:00:00"/>
    <d v="2016-03-31T00:00:00"/>
    <x v="1"/>
    <s v=""/>
  </r>
  <r>
    <n v="27277349"/>
    <n v="10"/>
    <x v="0"/>
    <d v="2016-05-08T00:00:00"/>
    <d v="2016-05-09T00:00:00"/>
    <m/>
    <n v="21"/>
    <n v="469"/>
    <s v="BMN233959-100"/>
    <s v="TE 38&quot; OUTILLAGE"/>
    <m/>
    <s v="S355"/>
    <m/>
    <n v="1"/>
    <s v="PC"/>
    <d v="2016-05-30T00:00:00"/>
    <d v="2016-05-09T00:00:00"/>
    <s v="Plan process according to schedule(09.05.16/06.05.16)"/>
    <n v="422"/>
    <m/>
    <m/>
    <s v="BMN233959-100"/>
    <m/>
    <n v="1"/>
    <m/>
    <n v="21"/>
    <n v="21"/>
    <m/>
    <s v="FCT Carole"/>
    <d v="2016-04-25T00:00:00"/>
    <s v="URGENT/REORDO"/>
    <x v="1"/>
    <s v="27277349-10"/>
    <n v="0"/>
    <n v="-3"/>
    <s v=""/>
    <n v="-2"/>
    <s v="RETARD PASSAGE CDE"/>
    <d v="2016-03-14T00:00:00"/>
    <d v="2016-04-04T00:00:00"/>
    <x v="2"/>
    <s v=""/>
  </r>
  <r>
    <n v="27277350"/>
    <n v="10"/>
    <x v="0"/>
    <d v="2016-05-08T00:00:00"/>
    <d v="2016-05-09T00:00:00"/>
    <m/>
    <n v="21"/>
    <n v="469"/>
    <s v="BMN233959-200"/>
    <s v="TE 38&quot; OUTILLAGE PLATEAU CE DE LEVAGE"/>
    <m/>
    <s v="S355"/>
    <m/>
    <n v="1"/>
    <s v="PC"/>
    <d v="2016-05-30T00:00:00"/>
    <d v="2016-05-09T00:00:00"/>
    <s v="Plan process according to schedule(09.05.16/06.05.16)"/>
    <n v="422"/>
    <m/>
    <m/>
    <s v="BMN233959-200"/>
    <m/>
    <n v="1"/>
    <m/>
    <n v="8.3000000000000007"/>
    <n v="8.3000000000000007"/>
    <m/>
    <s v="FCT Carole"/>
    <d v="2016-04-25T00:00:00"/>
    <s v="URGENT/REORDO"/>
    <x v="1"/>
    <s v="27277350-10"/>
    <n v="0"/>
    <n v="-3"/>
    <s v=""/>
    <n v="-2"/>
    <s v="RETARD PASSAGE CDE"/>
    <d v="2016-03-14T00:00:00"/>
    <d v="2016-04-04T00:00:00"/>
    <x v="2"/>
    <s v=""/>
  </r>
  <r>
    <n v="27277351"/>
    <n v="10"/>
    <x v="0"/>
    <d v="2016-05-08T00:00:00"/>
    <d v="2016-05-09T00:00:00"/>
    <n v="3"/>
    <n v="21"/>
    <n v="405"/>
    <s v="BMN233959-300"/>
    <s v="TE 38&quot; OUTILLAGE BUTEE CE DE LEVAGE"/>
    <m/>
    <s v="ASTM A182 grF6A (AISI 410)"/>
    <s v="ZK:SABEM1549_D"/>
    <n v="1"/>
    <s v="PC"/>
    <d v="2016-05-30T00:00:00"/>
    <d v="2016-05-09T00:00:00"/>
    <s v="Plan process according to schedule(09.05.16/22.04.16)"/>
    <n v="422"/>
    <m/>
    <m/>
    <s v="BMN233959-300"/>
    <m/>
    <n v="1"/>
    <m/>
    <n v="1.8"/>
    <n v="1.8"/>
    <m/>
    <s v="FCT Carole"/>
    <d v="2016-04-25T00:00:00"/>
    <s v="URGENT/REORDO"/>
    <x v="0"/>
    <s v="27277351-10"/>
    <n v="0"/>
    <n v="-3"/>
    <s v="OUI"/>
    <n v="-16"/>
    <s v="RETARD PASSAGE CDE"/>
    <d v="2016-03-14T00:00:00"/>
    <d v="2016-04-04T00:00:00"/>
    <x v="2"/>
    <s v=""/>
  </r>
  <r>
    <n v="27278255"/>
    <n v="10"/>
    <x v="0"/>
    <d v="2016-05-08T00:00:00"/>
    <d v="2016-05-09T00:00:00"/>
    <m/>
    <n v="70"/>
    <n v="469"/>
    <s v="BMN233988"/>
    <s v="CHASSIS POUR SABLAGE DES VANNES"/>
    <m/>
    <s v="ACIER AU CARBONE/ CARBON STEEL"/>
    <s v="AA:ACIER"/>
    <n v="1"/>
    <s v="PC"/>
    <d v="2016-07-18T00:00:00"/>
    <d v="2016-04-29T00:00:00"/>
    <s v="Plan process according to schedule(29.04.16/15.04.16)"/>
    <n v="422"/>
    <m/>
    <m/>
    <s v="BMN233988"/>
    <m/>
    <n v="1"/>
    <m/>
    <n v="0.1"/>
    <n v="0.1"/>
    <m/>
    <s v="FCT Carole"/>
    <d v="2016-04-15T00:00:00"/>
    <s v="URGENT/REORDO"/>
    <x v="1"/>
    <s v="27278255-10"/>
    <n v="0"/>
    <n v="-4"/>
    <s v=""/>
    <n v="-2"/>
    <s v="RETARD PASSAGE CDE"/>
    <d v="2016-01-15T00:00:00"/>
    <d v="2016-02-05T00:00:00"/>
    <x v="2"/>
    <s v=""/>
  </r>
  <r>
    <n v="27277852"/>
    <n v="10"/>
    <x v="0"/>
    <d v="2016-05-08T00:00:00"/>
    <d v="2016-06-13T00:00:00"/>
    <m/>
    <n v="42"/>
    <n v="407"/>
    <s v="RY02803602YF"/>
    <s v="RONDELLE ONDULEE Ø28 xØ36 x 0,25"/>
    <m/>
    <s v="ASTM B446/B564 gr. N 06625"/>
    <s v="YF:SABEM1896_G"/>
    <n v="4"/>
    <s v="PC"/>
    <d v="2016-07-25T00:00:00"/>
    <m/>
    <m/>
    <n v="425"/>
    <m/>
    <m/>
    <m/>
    <n v="60.73"/>
    <n v="1"/>
    <m/>
    <n v="1"/>
    <n v="1"/>
    <n v="1000001853"/>
    <s v="FCT Nathalie"/>
    <d v="2016-07-25T00:00:00"/>
    <s v=""/>
    <x v="3"/>
    <s v="27277852-10"/>
    <n v="0"/>
    <n v="10"/>
    <s v=""/>
    <n v="33"/>
    <s v=""/>
    <d v="2016-05-23T00:00:00"/>
    <d v="2016-06-13T00:00:00"/>
    <x v="4"/>
    <s v=""/>
  </r>
  <r>
    <n v="27278365"/>
    <n v="10"/>
    <x v="0"/>
    <d v="2016-05-09T00:00:00"/>
    <d v="2016-08-05T00:00:00"/>
    <m/>
    <n v="42"/>
    <n v="407"/>
    <s v="RY01802302YB"/>
    <s v="RONDELLE ONDULEE Ø 18,6xØ 23,6 x0,25"/>
    <m/>
    <s v="Alloy X750/ UNS N07750"/>
    <s v="YB:SABEM1900_C"/>
    <n v="8"/>
    <s v="PC"/>
    <d v="2016-09-14T00:00:00"/>
    <m/>
    <m/>
    <n v="425"/>
    <m/>
    <m/>
    <m/>
    <n v="51.57"/>
    <n v="1"/>
    <m/>
    <n v="1"/>
    <n v="1"/>
    <n v="1000001853"/>
    <s v="FCT Nathalie"/>
    <d v="2016-09-14T00:00:00"/>
    <s v=""/>
    <x v="3"/>
    <s v="27278365-10"/>
    <n v="0"/>
    <n v="18"/>
    <s v=""/>
    <n v="86"/>
    <s v=""/>
    <d v="2016-07-13T00:00:00"/>
    <d v="2016-08-03T00:00:00"/>
    <x v="0"/>
    <s v=""/>
  </r>
  <r>
    <n v="27278086"/>
    <n v="10"/>
    <x v="0"/>
    <d v="2016-05-08T00:00:00"/>
    <d v="2016-05-19T00:00:00"/>
    <m/>
    <n v="21"/>
    <n v="407"/>
    <s v="JG0187.02.02.B"/>
    <s v="JOINT GRAPHITE Ø187 xØ191 x 2 B"/>
    <m/>
    <s v="GRAPHITE"/>
    <m/>
    <n v="1"/>
    <s v="PC"/>
    <d v="2016-07-07T00:00:00"/>
    <m/>
    <m/>
    <n v="425"/>
    <m/>
    <m/>
    <s v="N / A"/>
    <n v="3.77"/>
    <n v="1"/>
    <m/>
    <n v="0.1"/>
    <n v="0.1"/>
    <n v="1000001854"/>
    <s v="FCT Nathalie"/>
    <d v="2016-07-07T00:00:00"/>
    <s v=""/>
    <x v="3"/>
    <s v="27278086-10"/>
    <n v="0"/>
    <n v="8"/>
    <s v=""/>
    <n v="8"/>
    <s v=""/>
    <d v="2016-05-26T00:00:00"/>
    <d v="2016-06-16T00:00:00"/>
    <x v="4"/>
    <s v=""/>
  </r>
  <r>
    <n v="27278087"/>
    <n v="10"/>
    <x v="0"/>
    <d v="2016-05-08T00:00:00"/>
    <d v="2016-08-02T00:00:00"/>
    <m/>
    <n v="21"/>
    <n v="407"/>
    <s v="JG0200.10.15.B"/>
    <s v="JOINT GRAPHITE Ø200 xØ220 x15 B"/>
    <m/>
    <s v="GRAPHITE"/>
    <m/>
    <n v="2"/>
    <s v="PC"/>
    <d v="2016-08-03T00:00:00"/>
    <m/>
    <m/>
    <n v="425"/>
    <m/>
    <m/>
    <s v="N / A"/>
    <n v="18.63"/>
    <n v="1"/>
    <m/>
    <n v="0.1"/>
    <n v="0.1"/>
    <n v="1000001854"/>
    <s v="FCT Nathalie"/>
    <d v="2016-08-03T00:00:00"/>
    <s v=""/>
    <x v="3"/>
    <s v="27278087-10"/>
    <n v="0"/>
    <n v="12"/>
    <s v=""/>
    <n v="83"/>
    <s v=""/>
    <d v="2016-06-22T00:00:00"/>
    <d v="2016-07-13T00:00:00"/>
    <x v="0"/>
    <s v=""/>
  </r>
  <r>
    <n v="27278085"/>
    <n v="10"/>
    <x v="0"/>
    <d v="2016-05-08T00:00:00"/>
    <d v="2016-05-23T00:00:00"/>
    <m/>
    <n v="21"/>
    <n v="407"/>
    <s v="JG0183703.04.B"/>
    <s v="JOINT GRAPHITE Ø183,7 x Ø189,7 x 4 B"/>
    <m/>
    <s v="GRAPHITE"/>
    <m/>
    <n v="2"/>
    <s v="PC"/>
    <d v="2016-07-11T00:00:00"/>
    <m/>
    <m/>
    <n v="425"/>
    <m/>
    <m/>
    <m/>
    <n v="2.37"/>
    <n v="1"/>
    <m/>
    <n v="0.1"/>
    <n v="0.1"/>
    <n v="1000001854"/>
    <s v="FCT Nathalie"/>
    <d v="2016-07-11T00:00:00"/>
    <s v=""/>
    <x v="3"/>
    <s v="27278085-10"/>
    <n v="0"/>
    <n v="8"/>
    <s v=""/>
    <n v="12"/>
    <s v=""/>
    <d v="2016-05-30T00:00:00"/>
    <d v="2016-06-20T00:00:00"/>
    <x v="4"/>
    <s v=""/>
  </r>
  <r>
    <n v="27278084"/>
    <n v="10"/>
    <x v="0"/>
    <d v="2016-05-08T00:00:00"/>
    <d v="2016-05-24T00:00:00"/>
    <m/>
    <n v="21"/>
    <n v="407"/>
    <s v="JG0175.05.07.B"/>
    <s v="JOINT GRAPHITE Ø175 xØ185 x 7 B"/>
    <m/>
    <s v="GRAPHITE"/>
    <m/>
    <n v="2"/>
    <s v="PC"/>
    <d v="2016-07-12T00:00:00"/>
    <m/>
    <m/>
    <n v="425"/>
    <m/>
    <m/>
    <s v="N / A"/>
    <n v="8.3800000000000008"/>
    <n v="1"/>
    <m/>
    <n v="0.1"/>
    <n v="0.1"/>
    <n v="1000001854"/>
    <s v="FCT Nathalie"/>
    <d v="2016-07-12T00:00:00"/>
    <s v=""/>
    <x v="3"/>
    <s v="27278084-10"/>
    <n v="0"/>
    <n v="8"/>
    <s v=""/>
    <n v="13"/>
    <s v=""/>
    <d v="2016-05-31T00:00:00"/>
    <d v="2016-06-21T00:00:00"/>
    <x v="4"/>
    <s v=""/>
  </r>
  <r>
    <n v="27278083"/>
    <n v="10"/>
    <x v="0"/>
    <d v="2016-05-08T00:00:00"/>
    <d v="2016-05-24T00:00:00"/>
    <m/>
    <n v="21"/>
    <n v="407"/>
    <s v="JG0175.05.06.B"/>
    <s v="JOINT GRAPHITE Ø175 xØ185 x 6 B"/>
    <m/>
    <s v="GRAPHITE"/>
    <m/>
    <n v="4"/>
    <s v="PC"/>
    <d v="2016-07-12T00:00:00"/>
    <m/>
    <m/>
    <n v="425"/>
    <m/>
    <m/>
    <s v="N / A"/>
    <n v="2.64"/>
    <n v="1"/>
    <m/>
    <n v="0.1"/>
    <n v="0.1"/>
    <n v="1000001854"/>
    <s v="FCT Nathalie"/>
    <d v="2016-07-12T00:00:00"/>
    <s v=""/>
    <x v="3"/>
    <s v="27278083-10"/>
    <n v="0"/>
    <n v="8"/>
    <s v=""/>
    <n v="13"/>
    <s v=""/>
    <d v="2016-05-31T00:00:00"/>
    <d v="2016-06-21T00:00:00"/>
    <x v="4"/>
    <s v=""/>
  </r>
  <r>
    <n v="27278090"/>
    <n v="10"/>
    <x v="0"/>
    <d v="2016-05-08T00:00:00"/>
    <d v="2016-06-15T00:00:00"/>
    <m/>
    <n v="21"/>
    <n v="407"/>
    <s v="JG0245.04.04.B"/>
    <s v="JOINT GRAPHITE Ø245 xØ253 x 4 B"/>
    <m/>
    <s v="GRAPHITE"/>
    <m/>
    <n v="4"/>
    <s v="PC"/>
    <d v="2016-08-03T00:00:00"/>
    <m/>
    <m/>
    <n v="425"/>
    <m/>
    <m/>
    <s v="N / A"/>
    <n v="6.98"/>
    <n v="1"/>
    <m/>
    <n v="0.1"/>
    <n v="0.1"/>
    <n v="1000001854"/>
    <s v="FCT Nathalie"/>
    <d v="2016-08-03T00:00:00"/>
    <s v=""/>
    <x v="3"/>
    <s v="27278090-10"/>
    <n v="0"/>
    <n v="12"/>
    <s v=""/>
    <n v="35"/>
    <s v=""/>
    <d v="2016-06-22T00:00:00"/>
    <d v="2016-07-13T00:00:00"/>
    <x v="0"/>
    <s v=""/>
  </r>
  <r>
    <n v="27279181"/>
    <n v="10"/>
    <x v="0"/>
    <d v="2016-05-09T00:00:00"/>
    <d v="2016-05-23T00:00:00"/>
    <m/>
    <n v="21"/>
    <n v="407"/>
    <s v="JG0127303.04.B"/>
    <s v="JOINT GRAPHITE Ø127,3 x Ø133,3 x 4 B"/>
    <m/>
    <s v="GRAPHITE"/>
    <m/>
    <n v="5"/>
    <s v="PC"/>
    <d v="2016-07-11T00:00:00"/>
    <m/>
    <m/>
    <n v="425"/>
    <m/>
    <m/>
    <m/>
    <n v="2.4"/>
    <n v="1"/>
    <m/>
    <n v="0.1"/>
    <n v="0.1"/>
    <n v="1000001854"/>
    <s v="FCT Nathalie"/>
    <d v="2016-07-11T00:00:00"/>
    <s v=""/>
    <x v="3"/>
    <s v="27279181-10"/>
    <n v="0"/>
    <n v="8"/>
    <s v=""/>
    <n v="12"/>
    <s v=""/>
    <d v="2016-05-30T00:00:00"/>
    <d v="2016-06-20T00:00:00"/>
    <x v="4"/>
    <s v=""/>
  </r>
  <r>
    <n v="27278080"/>
    <n v="10"/>
    <x v="0"/>
    <d v="2016-05-08T00:00:00"/>
    <d v="2016-05-23T00:00:00"/>
    <m/>
    <n v="21"/>
    <n v="407"/>
    <s v="JG0130.04.05.B"/>
    <s v="JOINT GRAPHITE Ø130 xØ138 x 5 B"/>
    <m/>
    <s v="GRAPHITE"/>
    <m/>
    <n v="5"/>
    <s v="PC"/>
    <d v="2016-07-11T00:00:00"/>
    <m/>
    <m/>
    <n v="425"/>
    <m/>
    <m/>
    <s v="N / A"/>
    <n v="2.67"/>
    <n v="1"/>
    <m/>
    <n v="0.1"/>
    <n v="0.1"/>
    <n v="1000001854"/>
    <s v="FCT Nathalie"/>
    <d v="2016-07-11T00:00:00"/>
    <s v=""/>
    <x v="3"/>
    <s v="27278080-10"/>
    <n v="0"/>
    <n v="8"/>
    <s v=""/>
    <n v="12"/>
    <s v=""/>
    <d v="2016-05-30T00:00:00"/>
    <d v="2016-06-20T00:00:00"/>
    <x v="4"/>
    <s v=""/>
  </r>
  <r>
    <n v="27278197"/>
    <n v="10"/>
    <x v="0"/>
    <d v="2016-05-08T00:00:00"/>
    <d v="2016-05-27T00:00:00"/>
    <m/>
    <n v="21"/>
    <n v="407"/>
    <s v="JG0205.05.04.B"/>
    <s v="JOINT GRAPHITE Ø205 xØ215 x 4 B"/>
    <m/>
    <s v="GRAPHITE"/>
    <m/>
    <n v="4"/>
    <s v="PC"/>
    <d v="2016-07-15T00:00:00"/>
    <m/>
    <m/>
    <n v="425"/>
    <m/>
    <m/>
    <s v="N / A"/>
    <n v="2.87"/>
    <n v="1"/>
    <m/>
    <n v="0.1"/>
    <n v="0.1"/>
    <n v="1000001854"/>
    <s v="FCT Nathalie"/>
    <d v="2016-07-15T00:00:00"/>
    <s v=""/>
    <x v="3"/>
    <s v="27278197-10"/>
    <n v="0"/>
    <n v="9"/>
    <s v=""/>
    <n v="16"/>
    <s v=""/>
    <d v="2016-06-03T00:00:00"/>
    <d v="2016-06-24T00:00:00"/>
    <x v="0"/>
    <s v=""/>
  </r>
  <r>
    <n v="27277374"/>
    <n v="10"/>
    <x v="0"/>
    <d v="2016-05-08T00:00:00"/>
    <d v="2016-05-24T00:00:00"/>
    <m/>
    <n v="21"/>
    <n v="407"/>
    <s v="JG0225.05.07.B"/>
    <s v="JOINT GRAPHITE Ø225 xØ235 x 7 B"/>
    <m/>
    <s v="GRAPHITE"/>
    <m/>
    <n v="4"/>
    <s v="PC"/>
    <d v="2016-07-12T00:00:00"/>
    <m/>
    <m/>
    <n v="425"/>
    <m/>
    <m/>
    <s v="N / A"/>
    <n v="4.7"/>
    <n v="1"/>
    <m/>
    <n v="0.1"/>
    <n v="0.1"/>
    <n v="1000001854"/>
    <s v="FCT Nathalie"/>
    <d v="2016-07-12T00:00:00"/>
    <s v=""/>
    <x v="3"/>
    <s v="27277374-10"/>
    <n v="0"/>
    <n v="8"/>
    <s v=""/>
    <n v="13"/>
    <s v=""/>
    <d v="2016-05-31T00:00:00"/>
    <d v="2016-06-21T00:00:00"/>
    <x v="4"/>
    <s v=""/>
  </r>
  <r>
    <n v="27278089"/>
    <n v="10"/>
    <x v="0"/>
    <d v="2016-05-08T00:00:00"/>
    <d v="2016-06-15T00:00:00"/>
    <m/>
    <n v="21"/>
    <n v="407"/>
    <s v="JG0225.04.05.B"/>
    <s v="JOINT GRAPHITE Ø225 xØ233 x 5 B"/>
    <m/>
    <s v="GRAPHITE"/>
    <m/>
    <n v="4"/>
    <s v="PC"/>
    <d v="2016-08-03T00:00:00"/>
    <m/>
    <m/>
    <n v="425"/>
    <m/>
    <m/>
    <s v="N / A"/>
    <n v="3.19"/>
    <n v="1"/>
    <m/>
    <n v="0.1"/>
    <n v="0.1"/>
    <n v="1000001854"/>
    <s v="FCT Nathalie"/>
    <d v="2016-08-03T00:00:00"/>
    <s v=""/>
    <x v="3"/>
    <s v="27278089-10"/>
    <n v="0"/>
    <n v="12"/>
    <s v=""/>
    <n v="35"/>
    <s v=""/>
    <d v="2016-06-22T00:00:00"/>
    <d v="2016-07-13T00:00:00"/>
    <x v="0"/>
    <s v=""/>
  </r>
  <r>
    <n v="27278196"/>
    <n v="10"/>
    <x v="0"/>
    <d v="2016-05-08T00:00:00"/>
    <d v="2016-05-23T00:00:00"/>
    <m/>
    <n v="21"/>
    <n v="407"/>
    <s v="JG0120201502.B"/>
    <s v="JOINT GRAPHITE Ø120,2 xØ123,2 x 2 B"/>
    <m/>
    <s v="GRAPHITE"/>
    <m/>
    <n v="8"/>
    <s v="PC"/>
    <d v="2016-07-11T00:00:00"/>
    <m/>
    <m/>
    <n v="425"/>
    <m/>
    <m/>
    <s v="N / A"/>
    <n v="4.2300000000000004"/>
    <n v="1"/>
    <m/>
    <n v="0.1"/>
    <n v="0.1"/>
    <n v="1000001854"/>
    <s v="FCT Nathalie"/>
    <d v="2016-07-11T00:00:00"/>
    <s v=""/>
    <x v="3"/>
    <s v="27278196-10"/>
    <n v="0"/>
    <n v="8"/>
    <s v=""/>
    <n v="12"/>
    <s v=""/>
    <d v="2016-05-30T00:00:00"/>
    <d v="2016-06-20T00:00:00"/>
    <x v="4"/>
    <s v=""/>
  </r>
  <r>
    <n v="27279346"/>
    <n v="10"/>
    <x v="0"/>
    <d v="2016-05-09T00:00:00"/>
    <d v="2016-05-23T00:00:00"/>
    <m/>
    <n v="21"/>
    <n v="407"/>
    <s v="JG0070.03.035B"/>
    <s v="JOINT GRAPHITE Ø70 x Ø76 x 3,5 B"/>
    <m/>
    <s v="GRAPHITE"/>
    <m/>
    <n v="37"/>
    <s v="PC"/>
    <d v="2016-07-11T00:00:00"/>
    <m/>
    <m/>
    <n v="425"/>
    <m/>
    <m/>
    <s v="N / A"/>
    <n v="0.79"/>
    <n v="1"/>
    <m/>
    <n v="0.1"/>
    <n v="0.1"/>
    <n v="1000001854"/>
    <s v="FCT Nathalie"/>
    <d v="2016-07-11T00:00:00"/>
    <s v=""/>
    <x v="3"/>
    <s v="27279346-10"/>
    <n v="0"/>
    <n v="8"/>
    <s v=""/>
    <n v="12"/>
    <s v=""/>
    <d v="2016-05-30T00:00:00"/>
    <d v="2016-06-20T00:00:00"/>
    <x v="4"/>
    <s v=""/>
  </r>
  <r>
    <n v="27279347"/>
    <n v="10"/>
    <x v="0"/>
    <d v="2016-05-09T00:00:00"/>
    <d v="2016-07-04T00:00:00"/>
    <m/>
    <n v="21"/>
    <n v="407"/>
    <s v="JG0070.03.035B"/>
    <s v="JOINT GRAPHITE Ø70 x Ø76 x 3,5 B"/>
    <m/>
    <s v="GRAPHITE"/>
    <m/>
    <n v="12"/>
    <s v="PC"/>
    <d v="2016-08-22T00:00:00"/>
    <m/>
    <m/>
    <n v="425"/>
    <m/>
    <m/>
    <s v="N / A"/>
    <n v="0.79"/>
    <n v="1"/>
    <m/>
    <n v="0.1"/>
    <n v="0.1"/>
    <n v="1000001854"/>
    <s v="FCT Nathalie"/>
    <d v="2016-08-22T00:00:00"/>
    <s v=""/>
    <x v="3"/>
    <s v="27279347-10"/>
    <n v="0"/>
    <n v="14"/>
    <s v=""/>
    <n v="54"/>
    <s v=""/>
    <d v="2016-07-11T00:00:00"/>
    <d v="2016-08-01T00:00:00"/>
    <x v="0"/>
    <s v=""/>
  </r>
  <r>
    <n v="27280065"/>
    <n v="10"/>
    <x v="0"/>
    <d v="2016-05-09T00:00:00"/>
    <d v="2016-09-30T00:00:00"/>
    <m/>
    <n v="21"/>
    <n v="407"/>
    <s v="JG0065.07512.B"/>
    <s v="JOINT GRAPHITE Ø65 x Ø80 x 12 B"/>
    <m/>
    <s v="GRAPHITE"/>
    <m/>
    <n v="5"/>
    <s v="PC"/>
    <d v="2016-11-18T00:00:00"/>
    <m/>
    <m/>
    <n v="425"/>
    <m/>
    <m/>
    <s v="N / A"/>
    <n v="2.63"/>
    <n v="1"/>
    <m/>
    <n v="0.1"/>
    <n v="0.1"/>
    <n v="1000001854"/>
    <s v="FCT Nathalie"/>
    <d v="2016-11-18T00:00:00"/>
    <s v=""/>
    <x v="3"/>
    <s v="27280065-10"/>
    <n v="0"/>
    <n v="27"/>
    <s v=""/>
    <n v="142"/>
    <s v=""/>
    <d v="2016-10-07T00:00:00"/>
    <d v="2016-10-28T00:00:00"/>
    <x v="0"/>
    <s v=""/>
  </r>
  <r>
    <n v="27280064"/>
    <n v="10"/>
    <x v="0"/>
    <d v="2016-05-09T00:00:00"/>
    <d v="2016-07-27T00:00:00"/>
    <m/>
    <n v="21"/>
    <n v="407"/>
    <s v="JG0065.07512.B"/>
    <s v="JOINT GRAPHITE Ø65 x Ø80 x 12 B"/>
    <m/>
    <s v="GRAPHITE"/>
    <m/>
    <n v="8"/>
    <s v="PC"/>
    <d v="2016-09-14T00:00:00"/>
    <m/>
    <m/>
    <n v="425"/>
    <m/>
    <m/>
    <s v="N / A"/>
    <n v="2.63"/>
    <n v="1"/>
    <m/>
    <n v="0.1"/>
    <n v="0.1"/>
    <n v="1000001854"/>
    <s v="FCT Nathalie"/>
    <d v="2016-09-14T00:00:00"/>
    <s v=""/>
    <x v="3"/>
    <s v="27280064-10"/>
    <n v="0"/>
    <n v="18"/>
    <s v=""/>
    <n v="77"/>
    <s v=""/>
    <d v="2016-08-03T00:00:00"/>
    <d v="2016-08-24T00:00:00"/>
    <x v="0"/>
    <s v=""/>
  </r>
  <r>
    <n v="27279161"/>
    <n v="10"/>
    <x v="0"/>
    <d v="2016-05-09T00:00:00"/>
    <d v="2016-07-28T00:00:00"/>
    <m/>
    <n v="21"/>
    <n v="407"/>
    <s v="JG0060.02504.B"/>
    <s v="JOINT GRAPHITE Ø60 x Ø65 x 4 B"/>
    <m/>
    <s v="GRAPHITE"/>
    <m/>
    <n v="10"/>
    <s v="PC"/>
    <d v="2016-09-15T00:00:00"/>
    <m/>
    <m/>
    <n v="425"/>
    <m/>
    <m/>
    <s v="N / A"/>
    <n v="2.75"/>
    <n v="1"/>
    <m/>
    <n v="0.1"/>
    <n v="0.1"/>
    <n v="1000001854"/>
    <s v="FCT Nathalie"/>
    <d v="2016-09-15T00:00:00"/>
    <s v=""/>
    <x v="3"/>
    <s v="27279161-10"/>
    <n v="0"/>
    <n v="18"/>
    <s v=""/>
    <n v="78"/>
    <s v=""/>
    <d v="2016-08-04T00:00:00"/>
    <d v="2016-08-25T00:00:00"/>
    <x v="0"/>
    <s v=""/>
  </r>
  <r>
    <n v="27279160"/>
    <n v="10"/>
    <x v="0"/>
    <d v="2016-05-09T00:00:00"/>
    <d v="2016-08-04T00:00:00"/>
    <m/>
    <n v="21"/>
    <n v="407"/>
    <s v="JG0055.025035B"/>
    <s v="JOINT GRAPHITE Ø55 xØ60 x 3,5 B"/>
    <m/>
    <s v="GRAPHITE"/>
    <m/>
    <n v="5"/>
    <s v="PC"/>
    <d v="2016-09-22T00:00:00"/>
    <m/>
    <m/>
    <n v="425"/>
    <m/>
    <m/>
    <s v="N / A"/>
    <n v="1.28"/>
    <n v="1"/>
    <m/>
    <n v="0.1"/>
    <n v="0.1"/>
    <n v="1000001854"/>
    <s v="FCT Nathalie"/>
    <d v="2016-09-22T00:00:00"/>
    <s v=""/>
    <x v="3"/>
    <s v="27279160-10"/>
    <n v="0"/>
    <n v="19"/>
    <s v=""/>
    <n v="85"/>
    <s v=""/>
    <d v="2016-08-11T00:00:00"/>
    <d v="2016-09-01T00:00:00"/>
    <x v="0"/>
    <s v=""/>
  </r>
  <r>
    <n v="27279159"/>
    <n v="10"/>
    <x v="0"/>
    <d v="2016-05-09T00:00:00"/>
    <d v="2016-08-04T00:00:00"/>
    <m/>
    <n v="21"/>
    <n v="407"/>
    <s v="JG0040.025035B"/>
    <s v="JOINT GRAPHITE Ø40 xØ45 x 3,5 B"/>
    <m/>
    <s v="GRAPHITE"/>
    <m/>
    <n v="5"/>
    <s v="PC"/>
    <d v="2016-09-22T00:00:00"/>
    <m/>
    <m/>
    <n v="425"/>
    <m/>
    <m/>
    <s v="N / A"/>
    <n v="0.92"/>
    <n v="1"/>
    <m/>
    <n v="0.1"/>
    <n v="0.1"/>
    <n v="1000001854"/>
    <s v="FCT Nathalie"/>
    <d v="2016-09-22T00:00:00"/>
    <s v=""/>
    <x v="3"/>
    <s v="27279159-10"/>
    <n v="0"/>
    <n v="19"/>
    <s v=""/>
    <n v="85"/>
    <s v=""/>
    <d v="2016-08-11T00:00:00"/>
    <d v="2016-09-01T00:00:00"/>
    <x v="0"/>
    <s v=""/>
  </r>
  <r>
    <n v="27278053"/>
    <n v="10"/>
    <x v="0"/>
    <d v="2016-05-08T00:00:00"/>
    <d v="2016-05-23T00:00:00"/>
    <m/>
    <n v="21"/>
    <n v="407"/>
    <s v="JG0038.02504.B"/>
    <s v="JOINT GRAPHITE Ø38 x Ø43 x 4 B"/>
    <m/>
    <s v="GRAPHITE"/>
    <m/>
    <n v="10"/>
    <s v="PC"/>
    <d v="2016-07-11T00:00:00"/>
    <m/>
    <m/>
    <n v="425"/>
    <m/>
    <m/>
    <s v="N / A"/>
    <n v="0.63"/>
    <n v="1"/>
    <m/>
    <n v="0.1"/>
    <n v="0.1"/>
    <n v="1000001854"/>
    <s v="FCT Nathalie"/>
    <d v="2016-07-11T00:00:00"/>
    <s v=""/>
    <x v="3"/>
    <s v="27278053-10"/>
    <n v="0"/>
    <n v="8"/>
    <s v=""/>
    <n v="12"/>
    <s v=""/>
    <d v="2016-05-30T00:00:00"/>
    <d v="2016-06-20T00:00:00"/>
    <x v="4"/>
    <s v=""/>
  </r>
  <r>
    <n v="27278051"/>
    <n v="10"/>
    <x v="0"/>
    <d v="2016-05-08T00:00:00"/>
    <d v="2016-07-19T00:00:00"/>
    <m/>
    <n v="21"/>
    <n v="407"/>
    <s v="JG0035.025035B"/>
    <s v="JOINT GRAPHITE Ø35 xØ40 x 3,5 B"/>
    <m/>
    <s v="GRAPHITE"/>
    <m/>
    <n v="5"/>
    <s v="PC"/>
    <d v="2016-09-06T00:00:00"/>
    <m/>
    <m/>
    <n v="425"/>
    <m/>
    <m/>
    <s v="N / A"/>
    <n v="1.87"/>
    <n v="1"/>
    <m/>
    <n v="0.1"/>
    <n v="0.1"/>
    <n v="1000001854"/>
    <s v="FCT Nathalie"/>
    <d v="2016-09-06T00:00:00"/>
    <s v=""/>
    <x v="3"/>
    <s v="27278051-10"/>
    <n v="0"/>
    <n v="16"/>
    <s v=""/>
    <n v="69"/>
    <s v=""/>
    <d v="2016-07-26T00:00:00"/>
    <d v="2016-08-16T00:00:00"/>
    <x v="0"/>
    <s v=""/>
  </r>
  <r>
    <n v="27278050"/>
    <n v="10"/>
    <x v="0"/>
    <d v="2016-05-08T00:00:00"/>
    <d v="2016-05-24T00:00:00"/>
    <m/>
    <n v="21"/>
    <n v="407"/>
    <s v="JG0033.02503.A"/>
    <s v="JOINT GRAPHITE Ø33 x Ø38 x 3 A"/>
    <m/>
    <s v="GRAPHITE"/>
    <m/>
    <n v="1"/>
    <s v="PC"/>
    <d v="2016-07-12T00:00:00"/>
    <m/>
    <m/>
    <n v="425"/>
    <m/>
    <m/>
    <s v="N / A"/>
    <n v="1.89"/>
    <n v="1"/>
    <m/>
    <n v="0.1"/>
    <n v="0.1"/>
    <n v="1000001854"/>
    <s v="FCT Nathalie"/>
    <d v="2016-07-12T00:00:00"/>
    <s v=""/>
    <x v="3"/>
    <s v="27278050-10"/>
    <n v="0"/>
    <n v="8"/>
    <s v=""/>
    <n v="13"/>
    <s v=""/>
    <d v="2016-05-31T00:00:00"/>
    <d v="2016-06-21T00:00:00"/>
    <x v="4"/>
    <s v=""/>
  </r>
  <r>
    <n v="27278188"/>
    <n v="10"/>
    <x v="0"/>
    <d v="2016-05-08T00:00:00"/>
    <d v="2016-09-30T00:00:00"/>
    <m/>
    <n v="21"/>
    <n v="407"/>
    <s v="JG0032.02.03.B"/>
    <s v="JOINT GRAPHITE Ø32 xØ36 x3 B"/>
    <m/>
    <s v="GRAPHITE"/>
    <m/>
    <n v="10"/>
    <s v="PC"/>
    <d v="2016-11-18T00:00:00"/>
    <m/>
    <m/>
    <n v="425"/>
    <m/>
    <m/>
    <s v="N / A"/>
    <n v="1.87"/>
    <n v="1"/>
    <m/>
    <n v="0.1"/>
    <n v="0.1"/>
    <n v="1000001854"/>
    <s v="FCT Nathalie"/>
    <d v="2016-11-18T00:00:00"/>
    <s v=""/>
    <x v="3"/>
    <s v="27278188-10"/>
    <n v="0"/>
    <n v="27"/>
    <s v=""/>
    <n v="142"/>
    <s v=""/>
    <d v="2016-10-07T00:00:00"/>
    <d v="2016-10-28T00:00:00"/>
    <x v="0"/>
    <s v=""/>
  </r>
  <r>
    <n v="27277806"/>
    <n v="10"/>
    <x v="0"/>
    <d v="2016-05-08T00:00:00"/>
    <d v="2016-05-23T00:00:00"/>
    <m/>
    <n v="21"/>
    <n v="407"/>
    <s v="JG0025.035065B"/>
    <s v="JOINT GRAPHITE Ø25 xØ32 x 6,5 B"/>
    <m/>
    <s v="GRAPHITE"/>
    <m/>
    <n v="5"/>
    <s v="PC"/>
    <d v="2016-07-11T00:00:00"/>
    <m/>
    <m/>
    <n v="425"/>
    <m/>
    <m/>
    <m/>
    <n v="0.9"/>
    <n v="1"/>
    <m/>
    <n v="0.1"/>
    <n v="0.1"/>
    <n v="1000001854"/>
    <s v="FCT Nathalie"/>
    <d v="2016-07-11T00:00:00"/>
    <s v=""/>
    <x v="3"/>
    <s v="27277806-10"/>
    <n v="0"/>
    <n v="8"/>
    <s v=""/>
    <n v="12"/>
    <s v=""/>
    <d v="2016-05-30T00:00:00"/>
    <d v="2016-06-20T00:00:00"/>
    <x v="4"/>
    <s v=""/>
  </r>
  <r>
    <n v="27278046"/>
    <n v="10"/>
    <x v="0"/>
    <d v="2016-05-08T00:00:00"/>
    <d v="2016-05-17T00:00:00"/>
    <m/>
    <n v="21"/>
    <n v="407"/>
    <s v="JG0017.028057B"/>
    <s v="JOINT GRAPHITE Ø17 x Ø22,6 x 5,7 B"/>
    <m/>
    <s v="GRAPHITE"/>
    <m/>
    <n v="100"/>
    <s v="PC"/>
    <d v="2016-07-05T00:00:00"/>
    <m/>
    <m/>
    <n v="425"/>
    <m/>
    <m/>
    <s v="N / A"/>
    <n v="1.72"/>
    <n v="1"/>
    <m/>
    <n v="0.1"/>
    <n v="0.1"/>
    <n v="1000001854"/>
    <s v="FCT Nathalie"/>
    <d v="2016-07-05T00:00:00"/>
    <s v=""/>
    <x v="3"/>
    <s v="27278046-10"/>
    <n v="0"/>
    <n v="7"/>
    <s v=""/>
    <n v="6"/>
    <s v=""/>
    <d v="2016-05-24T00:00:00"/>
    <d v="2016-06-14T00:00:00"/>
    <x v="4"/>
    <s v=""/>
  </r>
  <r>
    <n v="27280280"/>
    <n v="10"/>
    <x v="0"/>
    <d v="2016-05-10T00:00:00"/>
    <d v="2016-08-01T00:00:00"/>
    <m/>
    <n v="21"/>
    <n v="407"/>
    <s v="JG0075.02504.A"/>
    <s v="JOINT GRAPHITE Ø75 xØ80 x 4 A"/>
    <m/>
    <s v="GRAPHITE"/>
    <m/>
    <n v="1"/>
    <s v="PC"/>
    <d v="2016-09-19T00:00:00"/>
    <m/>
    <m/>
    <n v="425"/>
    <m/>
    <m/>
    <s v="N / A"/>
    <n v="3.43"/>
    <n v="1"/>
    <m/>
    <n v="0.1"/>
    <n v="0.1"/>
    <n v="1000001854"/>
    <s v="FCT Nathalie"/>
    <d v="2016-09-19T00:00:00"/>
    <s v=""/>
    <x v="3"/>
    <s v="27280280-10"/>
    <n v="0"/>
    <n v="18"/>
    <s v=""/>
    <n v="82"/>
    <s v=""/>
    <d v="2016-08-08T00:00:00"/>
    <d v="2016-08-29T00:00:00"/>
    <x v="0"/>
    <s v=""/>
  </r>
  <r>
    <n v="27278073"/>
    <n v="10"/>
    <x v="0"/>
    <d v="2016-05-08T00:00:00"/>
    <d v="2016-06-20T00:00:00"/>
    <m/>
    <n v="21"/>
    <n v="407"/>
    <s v="JG0115.02504.B"/>
    <s v="JOINT GRAPHITE Ø115 xØ120 x 4 B"/>
    <m/>
    <s v="GRAPHITE"/>
    <m/>
    <n v="1"/>
    <s v="PC"/>
    <d v="2016-08-08T00:00:00"/>
    <m/>
    <m/>
    <n v="425"/>
    <m/>
    <m/>
    <s v="N / A"/>
    <n v="2.5099999999999998"/>
    <n v="1"/>
    <m/>
    <n v="0.1"/>
    <n v="0.1"/>
    <n v="1000001854"/>
    <s v="FCT Nathalie"/>
    <d v="2016-08-08T00:00:00"/>
    <s v=""/>
    <x v="3"/>
    <s v="27278073-10"/>
    <n v="0"/>
    <n v="12"/>
    <s v=""/>
    <n v="40"/>
    <s v=""/>
    <d v="2016-06-27T00:00:00"/>
    <d v="2016-07-18T00:00:00"/>
    <x v="0"/>
    <s v=""/>
  </r>
  <r>
    <n v="27278072"/>
    <n v="10"/>
    <x v="0"/>
    <d v="2016-05-08T00:00:00"/>
    <d v="2016-06-10T00:00:00"/>
    <m/>
    <n v="21"/>
    <n v="407"/>
    <s v="JG0112.03.04.B"/>
    <s v="JOINT GRAPHITE Ø112 x Ø118 x 4 B"/>
    <m/>
    <s v="GRAPHITE"/>
    <m/>
    <n v="1"/>
    <s v="PC"/>
    <d v="2016-07-29T00:00:00"/>
    <m/>
    <m/>
    <n v="425"/>
    <m/>
    <m/>
    <s v="N / A"/>
    <n v="2.93"/>
    <n v="1"/>
    <m/>
    <n v="0.1"/>
    <n v="0.1"/>
    <n v="1000001854"/>
    <s v="FCT Nathalie"/>
    <d v="2016-07-29T00:00:00"/>
    <s v=""/>
    <x v="3"/>
    <s v="27278072-10"/>
    <n v="0"/>
    <n v="11"/>
    <s v=""/>
    <n v="30"/>
    <s v=""/>
    <d v="2016-06-17T00:00:00"/>
    <d v="2016-07-08T00:00:00"/>
    <x v="0"/>
    <s v=""/>
  </r>
  <r>
    <n v="27278195"/>
    <n v="10"/>
    <x v="0"/>
    <d v="2016-05-08T00:00:00"/>
    <d v="2016-05-17T00:00:00"/>
    <m/>
    <n v="21"/>
    <n v="407"/>
    <s v="JG0110.05.06.B"/>
    <s v="JOINT GRAPHITE Ø110 x Ø120 x 6 B"/>
    <m/>
    <s v="GRAPHITE"/>
    <m/>
    <n v="19"/>
    <s v="PC"/>
    <d v="2016-07-05T00:00:00"/>
    <m/>
    <m/>
    <n v="425"/>
    <m/>
    <m/>
    <s v="N / A"/>
    <n v="3.21"/>
    <n v="1"/>
    <m/>
    <n v="0.1"/>
    <n v="0.1"/>
    <n v="1000001854"/>
    <s v="FCT Nathalie"/>
    <d v="2016-07-05T00:00:00"/>
    <s v=""/>
    <x v="3"/>
    <s v="27278195-10"/>
    <n v="0"/>
    <n v="7"/>
    <s v=""/>
    <n v="6"/>
    <s v=""/>
    <d v="2016-05-24T00:00:00"/>
    <d v="2016-06-14T00:00:00"/>
    <x v="4"/>
    <s v=""/>
  </r>
  <r>
    <n v="27278194"/>
    <n v="10"/>
    <x v="0"/>
    <d v="2016-05-08T00:00:00"/>
    <d v="2016-07-29T00:00:00"/>
    <m/>
    <n v="21"/>
    <n v="407"/>
    <s v="JG0110.04.05.B"/>
    <s v="JOINT GRAPHITE Ø110 x Ø118 x 5 B"/>
    <m/>
    <s v="GRAPHITE"/>
    <m/>
    <n v="2"/>
    <s v="PC"/>
    <d v="2016-09-16T00:00:00"/>
    <m/>
    <m/>
    <n v="425"/>
    <m/>
    <m/>
    <s v="N / A"/>
    <n v="1.73"/>
    <n v="1"/>
    <m/>
    <n v="0.1"/>
    <n v="0.1"/>
    <n v="1000001854"/>
    <s v="FCT Nathalie"/>
    <d v="2016-09-16T00:00:00"/>
    <s v=""/>
    <x v="3"/>
    <s v="27278194-10"/>
    <n v="0"/>
    <n v="18"/>
    <s v=""/>
    <n v="79"/>
    <s v=""/>
    <d v="2016-08-05T00:00:00"/>
    <d v="2016-08-26T00:00:00"/>
    <x v="0"/>
    <s v=""/>
  </r>
  <r>
    <n v="27278069"/>
    <n v="10"/>
    <x v="0"/>
    <d v="2016-05-08T00:00:00"/>
    <d v="2016-07-04T00:00:00"/>
    <m/>
    <n v="21"/>
    <n v="407"/>
    <s v="JG0105.05.097B"/>
    <s v="JOINT GRAPHITE Ø105 x Ø115 x 9,7 B"/>
    <m/>
    <s v="GRAPHITE"/>
    <m/>
    <n v="17"/>
    <s v="PC"/>
    <d v="2016-07-05T00:00:00"/>
    <m/>
    <m/>
    <n v="425"/>
    <m/>
    <m/>
    <s v="N / A"/>
    <n v="5.52"/>
    <n v="1"/>
    <m/>
    <n v="0.1"/>
    <n v="0.1"/>
    <n v="1000001854"/>
    <s v="FCT Nathalie"/>
    <d v="2016-07-05T00:00:00"/>
    <s v=""/>
    <x v="3"/>
    <s v="27278069-10"/>
    <n v="0"/>
    <n v="7"/>
    <s v=""/>
    <n v="54"/>
    <s v=""/>
    <d v="2016-05-24T00:00:00"/>
    <d v="2016-06-14T00:00:00"/>
    <x v="4"/>
    <s v=""/>
  </r>
  <r>
    <n v="27278068"/>
    <n v="10"/>
    <x v="0"/>
    <d v="2016-05-08T00:00:00"/>
    <d v="2016-06-15T00:00:00"/>
    <m/>
    <n v="21"/>
    <n v="407"/>
    <s v="JG0105.05.04.B"/>
    <s v="JOINT GRAPHITE Ø105 xØ115 x 4 B"/>
    <m/>
    <s v="GRAPHITE"/>
    <m/>
    <n v="5"/>
    <s v="PC"/>
    <d v="2016-08-03T00:00:00"/>
    <m/>
    <m/>
    <n v="425"/>
    <m/>
    <m/>
    <s v="N / A"/>
    <n v="2.4"/>
    <n v="1"/>
    <m/>
    <n v="0.1"/>
    <n v="0.1"/>
    <n v="1000001854"/>
    <s v="FCT Nathalie"/>
    <d v="2016-08-03T00:00:00"/>
    <s v=""/>
    <x v="3"/>
    <s v="27278068-10"/>
    <n v="0"/>
    <n v="12"/>
    <s v=""/>
    <n v="35"/>
    <s v=""/>
    <d v="2016-06-22T00:00:00"/>
    <d v="2016-07-13T00:00:00"/>
    <x v="0"/>
    <s v=""/>
  </r>
  <r>
    <n v="27280043"/>
    <n v="10"/>
    <x v="0"/>
    <d v="2016-05-09T00:00:00"/>
    <d v="2016-08-22T00:00:00"/>
    <m/>
    <n v="21"/>
    <n v="407"/>
    <s v="JG0094.03.03.B"/>
    <s v="JOINT GRAPHITE Ø94 x Ø100 x 3 B"/>
    <m/>
    <s v="GRAPHITE"/>
    <m/>
    <n v="5"/>
    <s v="PC"/>
    <d v="2016-10-10T00:00:00"/>
    <m/>
    <m/>
    <n v="425"/>
    <m/>
    <m/>
    <s v="N / A"/>
    <n v="3.43"/>
    <n v="1"/>
    <m/>
    <n v="0.1"/>
    <n v="0.1"/>
    <n v="1000001854"/>
    <s v="FCT Nathalie"/>
    <d v="2016-10-10T00:00:00"/>
    <s v=""/>
    <x v="3"/>
    <s v="27280043-10"/>
    <n v="0"/>
    <n v="21"/>
    <s v=""/>
    <n v="103"/>
    <s v=""/>
    <d v="2016-08-29T00:00:00"/>
    <d v="2016-09-19T00:00:00"/>
    <x v="0"/>
    <s v=""/>
  </r>
  <r>
    <n v="27278066"/>
    <n v="10"/>
    <x v="0"/>
    <d v="2016-05-08T00:00:00"/>
    <d v="2016-05-24T00:00:00"/>
    <m/>
    <n v="21"/>
    <n v="407"/>
    <s v="JG0092401502.A"/>
    <s v="JOINT GRAPHITE Ø92,4 xØ95,4 x 2 A"/>
    <m/>
    <s v="GRAPHITE"/>
    <m/>
    <n v="2"/>
    <s v="PC"/>
    <d v="2016-07-12T00:00:00"/>
    <m/>
    <m/>
    <n v="425"/>
    <m/>
    <m/>
    <s v="N / A"/>
    <n v="0.71"/>
    <n v="1"/>
    <m/>
    <n v="0.1"/>
    <n v="0.1"/>
    <n v="1000001854"/>
    <s v="FCT Nathalie"/>
    <d v="2016-07-12T00:00:00"/>
    <s v=""/>
    <x v="3"/>
    <s v="27278066-10"/>
    <n v="0"/>
    <n v="8"/>
    <s v=""/>
    <n v="13"/>
    <s v=""/>
    <d v="2016-05-31T00:00:00"/>
    <d v="2016-06-21T00:00:00"/>
    <x v="4"/>
    <s v=""/>
  </r>
  <r>
    <n v="27278065"/>
    <n v="10"/>
    <x v="0"/>
    <d v="2016-05-08T00:00:00"/>
    <d v="2016-07-11T00:00:00"/>
    <m/>
    <n v="21"/>
    <n v="407"/>
    <s v="JG0092.05.10.B"/>
    <s v="JOINT GRAPHITE Ø92 xØ102 x 10 B"/>
    <m/>
    <s v="GRAPHITE"/>
    <m/>
    <n v="1"/>
    <s v="PC"/>
    <d v="2016-07-12T00:00:00"/>
    <m/>
    <m/>
    <n v="425"/>
    <m/>
    <m/>
    <s v="N / A"/>
    <n v="4.45"/>
    <n v="1"/>
    <m/>
    <n v="0.1"/>
    <n v="0.1"/>
    <n v="1000001854"/>
    <s v="FCT Nathalie"/>
    <d v="2016-07-12T00:00:00"/>
    <s v=""/>
    <x v="3"/>
    <s v="27278065-10"/>
    <n v="0"/>
    <n v="8"/>
    <s v=""/>
    <n v="61"/>
    <s v=""/>
    <d v="2016-05-31T00:00:00"/>
    <d v="2016-06-21T00:00:00"/>
    <x v="4"/>
    <s v=""/>
  </r>
  <r>
    <n v="27280042"/>
    <n v="10"/>
    <x v="0"/>
    <d v="2016-05-09T00:00:00"/>
    <d v="2016-08-22T00:00:00"/>
    <m/>
    <n v="21"/>
    <n v="407"/>
    <s v="JG0090.04.04.B"/>
    <s v="JOINT GRAPHITE Ø90 xØ98 x 4 B"/>
    <m/>
    <s v="GRAPHITE"/>
    <m/>
    <n v="3"/>
    <s v="PC"/>
    <d v="2016-10-10T00:00:00"/>
    <m/>
    <m/>
    <n v="425"/>
    <m/>
    <m/>
    <s v="N / A"/>
    <n v="1.23"/>
    <n v="1"/>
    <m/>
    <n v="0.1"/>
    <n v="0.1"/>
    <n v="1000001854"/>
    <s v="FCT Nathalie"/>
    <d v="2016-10-10T00:00:00"/>
    <s v=""/>
    <x v="3"/>
    <s v="27280042-10"/>
    <n v="0"/>
    <n v="21"/>
    <s v=""/>
    <n v="103"/>
    <s v=""/>
    <d v="2016-08-29T00:00:00"/>
    <d v="2016-09-19T00:00:00"/>
    <x v="0"/>
    <s v=""/>
  </r>
  <r>
    <n v="27278061"/>
    <n v="10"/>
    <x v="0"/>
    <d v="2016-05-08T00:00:00"/>
    <d v="2016-06-15T00:00:00"/>
    <m/>
    <n v="21"/>
    <n v="407"/>
    <s v="JG0080.07512.B"/>
    <s v="JOINT GRAPHITE Ø80 xØ95 x 12 B"/>
    <m/>
    <s v="GRAPHITE"/>
    <m/>
    <n v="1"/>
    <s v="PC"/>
    <d v="2016-08-03T00:00:00"/>
    <m/>
    <m/>
    <n v="425"/>
    <m/>
    <m/>
    <s v="N / A"/>
    <n v="6.11"/>
    <n v="1"/>
    <m/>
    <n v="0.1"/>
    <n v="0.1"/>
    <n v="1000001854"/>
    <s v="FCT Nathalie"/>
    <d v="2016-08-03T00:00:00"/>
    <s v=""/>
    <x v="3"/>
    <s v="27278061-10"/>
    <n v="0"/>
    <n v="12"/>
    <s v=""/>
    <n v="35"/>
    <s v=""/>
    <d v="2016-06-22T00:00:00"/>
    <d v="2016-07-13T00:00:00"/>
    <x v="0"/>
    <s v=""/>
  </r>
  <r>
    <n v="27278060"/>
    <n v="10"/>
    <x v="0"/>
    <d v="2016-05-08T00:00:00"/>
    <d v="2016-05-19T00:00:00"/>
    <m/>
    <n v="21"/>
    <n v="407"/>
    <s v="JG0080.07508.B"/>
    <s v="JOINT GRAPHITE Ø80 xØ95 x 8 B"/>
    <m/>
    <s v="GRAPHITE"/>
    <m/>
    <n v="1"/>
    <s v="PC"/>
    <d v="2016-07-07T00:00:00"/>
    <m/>
    <m/>
    <n v="425"/>
    <m/>
    <m/>
    <s v="N / A"/>
    <n v="2.84"/>
    <n v="1"/>
    <m/>
    <n v="0.1"/>
    <n v="0.1"/>
    <n v="1000001854"/>
    <s v="FCT Nathalie"/>
    <d v="2016-07-07T00:00:00"/>
    <s v=""/>
    <x v="3"/>
    <s v="27278060-10"/>
    <n v="0"/>
    <n v="8"/>
    <s v=""/>
    <n v="8"/>
    <s v=""/>
    <d v="2016-05-26T00:00:00"/>
    <d v="2016-06-16T00:00:00"/>
    <x v="4"/>
    <s v=""/>
  </r>
  <r>
    <n v="27278059"/>
    <n v="10"/>
    <x v="0"/>
    <d v="2016-05-08T00:00:00"/>
    <d v="2016-06-13T00:00:00"/>
    <m/>
    <n v="21"/>
    <n v="407"/>
    <s v="JG0080.04.05.B"/>
    <s v="JOINT GRAPHITE Ø80 x Ø88 x 5 B"/>
    <m/>
    <s v="GRAPHITE"/>
    <m/>
    <n v="10"/>
    <s v="PC"/>
    <d v="2016-08-01T00:00:00"/>
    <m/>
    <m/>
    <n v="425"/>
    <m/>
    <m/>
    <s v="N / A"/>
    <n v="3.94"/>
    <n v="1"/>
    <m/>
    <n v="0.1"/>
    <n v="0.1"/>
    <n v="1000001854"/>
    <s v="FCT Nathalie"/>
    <d v="2016-08-01T00:00:00"/>
    <s v=""/>
    <x v="3"/>
    <s v="27278059-10"/>
    <n v="0"/>
    <n v="11"/>
    <s v=""/>
    <n v="33"/>
    <s v=""/>
    <d v="2016-06-20T00:00:00"/>
    <d v="2016-07-11T00:00:00"/>
    <x v="0"/>
    <s v=""/>
  </r>
  <r>
    <n v="27278099"/>
    <n v="10"/>
    <x v="0"/>
    <d v="2016-05-08T00:00:00"/>
    <d v="2016-09-30T00:00:00"/>
    <m/>
    <n v="21"/>
    <n v="407"/>
    <s v="JG0329.04.04.B"/>
    <s v="JOINT GRAPHITE Ø329 xØ337 x 4 B"/>
    <m/>
    <s v="GRAPHITE"/>
    <m/>
    <n v="2"/>
    <s v="PC"/>
    <d v="2016-11-18T00:00:00"/>
    <m/>
    <m/>
    <n v="425"/>
    <m/>
    <m/>
    <s v="N / A"/>
    <n v="9.17"/>
    <n v="1"/>
    <m/>
    <n v="0.1"/>
    <n v="0.1"/>
    <n v="1000001854"/>
    <s v="FCT Nathalie"/>
    <d v="2016-11-18T00:00:00"/>
    <s v=""/>
    <x v="3"/>
    <s v="27278099-10"/>
    <n v="0"/>
    <n v="27"/>
    <s v=""/>
    <n v="142"/>
    <s v=""/>
    <d v="2016-10-07T00:00:00"/>
    <d v="2016-10-28T00:00:00"/>
    <x v="0"/>
    <s v=""/>
  </r>
  <r>
    <n v="27278100"/>
    <n v="10"/>
    <x v="0"/>
    <d v="2016-05-08T00:00:00"/>
    <d v="2016-05-24T00:00:00"/>
    <m/>
    <n v="21"/>
    <n v="407"/>
    <s v="JG0330.06.07.B"/>
    <s v="JOINT GRAPHITE Ø330 xØ342 x 7 B"/>
    <m/>
    <s v="GRAPHITE"/>
    <m/>
    <n v="2"/>
    <s v="PC"/>
    <d v="2016-07-12T00:00:00"/>
    <m/>
    <m/>
    <n v="425"/>
    <m/>
    <m/>
    <s v="N / A"/>
    <n v="19.41"/>
    <n v="1"/>
    <m/>
    <n v="0.1"/>
    <n v="0.1"/>
    <n v="1000001854"/>
    <s v="FCT Nathalie"/>
    <d v="2016-07-12T00:00:00"/>
    <s v=""/>
    <x v="3"/>
    <s v="27278100-10"/>
    <n v="0"/>
    <n v="8"/>
    <s v=""/>
    <n v="13"/>
    <s v=""/>
    <d v="2016-05-31T00:00:00"/>
    <d v="2016-06-21T00:00:00"/>
    <x v="4"/>
    <s v=""/>
  </r>
  <r>
    <n v="27280253"/>
    <n v="10"/>
    <x v="0"/>
    <d v="2016-05-10T00:00:00"/>
    <d v="2016-08-01T00:00:00"/>
    <m/>
    <n v="21"/>
    <n v="407"/>
    <s v="JG0342.04.05.A"/>
    <s v="JOINT GRAPHITE Ø342 xØ350 x 5 A"/>
    <m/>
    <s v="GRAPHITE"/>
    <m/>
    <n v="2"/>
    <s v="PC"/>
    <d v="2016-09-19T00:00:00"/>
    <m/>
    <m/>
    <n v="425"/>
    <m/>
    <m/>
    <s v="N / A"/>
    <n v="10.08"/>
    <n v="1"/>
    <m/>
    <n v="0.1"/>
    <n v="0.1"/>
    <n v="1000001854"/>
    <s v="FCT Nathalie"/>
    <d v="2016-09-19T00:00:00"/>
    <s v=""/>
    <x v="3"/>
    <s v="27280253-10"/>
    <n v="0"/>
    <n v="18"/>
    <s v=""/>
    <n v="82"/>
    <s v=""/>
    <d v="2016-08-08T00:00:00"/>
    <d v="2016-08-29T00:00:00"/>
    <x v="0"/>
    <s v=""/>
  </r>
  <r>
    <n v="27278101"/>
    <n v="10"/>
    <x v="0"/>
    <d v="2016-05-08T00:00:00"/>
    <d v="2016-06-29T00:00:00"/>
    <m/>
    <n v="21"/>
    <n v="407"/>
    <s v="JG0356.04.06.B"/>
    <s v="JOINT GRAPHITE Ø356xØ364x6 B"/>
    <m/>
    <s v="GRAPHITE"/>
    <m/>
    <n v="1"/>
    <s v="PC"/>
    <d v="2016-08-17T00:00:00"/>
    <m/>
    <m/>
    <n v="425"/>
    <m/>
    <m/>
    <s v="N / A"/>
    <n v="6.9"/>
    <n v="1"/>
    <m/>
    <n v="0.1"/>
    <n v="0.1"/>
    <n v="1000001854"/>
    <s v="FCT Nathalie"/>
    <d v="2016-08-17T00:00:00"/>
    <s v=""/>
    <x v="3"/>
    <s v="27278101-10"/>
    <n v="0"/>
    <n v="14"/>
    <s v=""/>
    <n v="49"/>
    <s v=""/>
    <d v="2016-07-06T00:00:00"/>
    <d v="2016-07-27T00:00:00"/>
    <x v="0"/>
    <s v=""/>
  </r>
  <r>
    <n v="27278102"/>
    <n v="10"/>
    <x v="0"/>
    <d v="2016-05-08T00:00:00"/>
    <d v="2016-06-07T00:00:00"/>
    <m/>
    <n v="21"/>
    <n v="407"/>
    <s v="JG0393503505.B"/>
    <s v="JOINT GRAPHITE Ø393,5 xØ400,5 x 5 B"/>
    <m/>
    <s v="GRAPHITE"/>
    <m/>
    <n v="10"/>
    <s v="PC"/>
    <d v="2016-07-26T00:00:00"/>
    <m/>
    <m/>
    <n v="425"/>
    <m/>
    <m/>
    <s v="N / A"/>
    <n v="10.46"/>
    <n v="1"/>
    <m/>
    <n v="0.1"/>
    <n v="0.1"/>
    <n v="1000001854"/>
    <s v="FCT Nathalie"/>
    <d v="2016-07-26T00:00:00"/>
    <s v=""/>
    <x v="3"/>
    <s v="27278102-10"/>
    <n v="0"/>
    <n v="10"/>
    <s v=""/>
    <n v="27"/>
    <s v=""/>
    <d v="2016-06-14T00:00:00"/>
    <d v="2016-07-05T00:00:00"/>
    <x v="0"/>
    <s v=""/>
  </r>
  <r>
    <n v="27278103"/>
    <n v="10"/>
    <x v="0"/>
    <d v="2016-05-08T00:00:00"/>
    <d v="2016-07-04T00:00:00"/>
    <m/>
    <n v="21"/>
    <n v="407"/>
    <s v="JG0397.04.04.B"/>
    <s v="JOINT GRAPHITE Ø397 xØ405 x 4 B"/>
    <m/>
    <s v="GRAPHITE"/>
    <m/>
    <n v="8"/>
    <s v="PC"/>
    <d v="2016-08-22T00:00:00"/>
    <m/>
    <m/>
    <n v="425"/>
    <m/>
    <m/>
    <s v="N / A"/>
    <n v="10.46"/>
    <n v="1"/>
    <m/>
    <n v="0.1"/>
    <n v="0.1"/>
    <n v="1000001854"/>
    <s v="FCT Nathalie"/>
    <d v="2016-08-22T00:00:00"/>
    <s v=""/>
    <x v="3"/>
    <s v="27278103-10"/>
    <n v="0"/>
    <n v="14"/>
    <s v=""/>
    <n v="54"/>
    <s v=""/>
    <d v="2016-07-11T00:00:00"/>
    <d v="2016-08-01T00:00:00"/>
    <x v="0"/>
    <s v=""/>
  </r>
  <r>
    <n v="27279349"/>
    <n v="10"/>
    <x v="0"/>
    <d v="2016-05-09T00:00:00"/>
    <d v="2016-07-08T00:00:00"/>
    <m/>
    <n v="21"/>
    <n v="407"/>
    <s v="JG0400.05.05.B"/>
    <s v="JOINT GRAPHITE Ø400 xØ410 x 5 B"/>
    <m/>
    <s v="GRAPHITE"/>
    <m/>
    <n v="1"/>
    <s v="PC"/>
    <d v="2016-08-26T00:00:00"/>
    <m/>
    <m/>
    <n v="425"/>
    <m/>
    <m/>
    <s v="N / A"/>
    <n v="26.38"/>
    <n v="1"/>
    <m/>
    <n v="0.1"/>
    <n v="0.1"/>
    <n v="1000001854"/>
    <s v="FCT Nathalie"/>
    <d v="2016-08-26T00:00:00"/>
    <s v=""/>
    <x v="3"/>
    <s v="27279349-10"/>
    <n v="0"/>
    <n v="15"/>
    <s v=""/>
    <n v="58"/>
    <s v=""/>
    <d v="2016-07-15T00:00:00"/>
    <d v="2016-08-05T00:00:00"/>
    <x v="0"/>
    <s v=""/>
  </r>
  <r>
    <n v="27278106"/>
    <n v="10"/>
    <x v="0"/>
    <d v="2016-05-08T00:00:00"/>
    <d v="2016-05-25T00:00:00"/>
    <m/>
    <n v="21"/>
    <n v="407"/>
    <s v="JG0467503503.B"/>
    <s v="JOINT GRAPHITE Ø467,5xØ474,5x3 B"/>
    <m/>
    <s v="GRAPHITE"/>
    <m/>
    <n v="9"/>
    <s v="PC"/>
    <d v="2016-07-13T00:00:00"/>
    <m/>
    <m/>
    <n v="425"/>
    <m/>
    <m/>
    <m/>
    <n v="5.61"/>
    <n v="1"/>
    <m/>
    <n v="0.1"/>
    <n v="0.1"/>
    <n v="1000001854"/>
    <s v="FCT Nathalie"/>
    <d v="2016-07-13T00:00:00"/>
    <s v=""/>
    <x v="3"/>
    <s v="27278106-10"/>
    <n v="0"/>
    <n v="9"/>
    <m/>
    <n v="14"/>
    <s v=""/>
    <d v="2016-06-01T00:00:00"/>
    <d v="2016-06-22T00:00:00"/>
    <x v="0"/>
    <s v=""/>
  </r>
  <r>
    <n v="27280281"/>
    <n v="10"/>
    <x v="0"/>
    <d v="2016-05-10T00:00:00"/>
    <d v="2016-08-01T00:00:00"/>
    <m/>
    <n v="21"/>
    <n v="407"/>
    <s v="JG0467503505.A"/>
    <s v="JOINT GRAPHITE Ø467,5 xØ474,5 x 5 A"/>
    <m/>
    <s v="GRAPHITE"/>
    <m/>
    <n v="2"/>
    <s v="PC"/>
    <d v="2016-09-19T00:00:00"/>
    <m/>
    <m/>
    <n v="425"/>
    <m/>
    <m/>
    <s v="N / A"/>
    <n v="15.64"/>
    <n v="1"/>
    <m/>
    <n v="0.1"/>
    <n v="0.1"/>
    <n v="1000001854"/>
    <s v="FCT Nathalie"/>
    <d v="2016-09-19T00:00:00"/>
    <s v=""/>
    <x v="3"/>
    <s v="27280281-10"/>
    <n v="0"/>
    <n v="18"/>
    <m/>
    <n v="82"/>
    <s v=""/>
    <d v="2016-08-08T00:00:00"/>
    <d v="2016-08-29T00:00:00"/>
    <x v="0"/>
    <s v=""/>
  </r>
  <r>
    <n v="27280066"/>
    <n v="10"/>
    <x v="0"/>
    <d v="2016-05-09T00:00:00"/>
    <d v="2016-07-13T00:00:00"/>
    <m/>
    <n v="21"/>
    <n v="407"/>
    <s v="JG0471.04.04.B"/>
    <s v="JOINT GRAPHITE Ø471 xØ479 x 4 B"/>
    <m/>
    <s v="GRAPHITE"/>
    <m/>
    <n v="12"/>
    <s v="PC"/>
    <d v="2016-09-01T00:00:00"/>
    <m/>
    <m/>
    <n v="425"/>
    <m/>
    <m/>
    <m/>
    <n v="13.02"/>
    <n v="1"/>
    <m/>
    <n v="0.1"/>
    <n v="0.1"/>
    <n v="1000001854"/>
    <s v="FCT Nathalie"/>
    <d v="2016-09-01T00:00:00"/>
    <s v=""/>
    <x v="3"/>
    <s v="27280066-10"/>
    <n v="0"/>
    <n v="16"/>
    <m/>
    <n v="63"/>
    <s v=""/>
    <d v="2016-07-21T00:00:00"/>
    <d v="2016-08-11T00:00:00"/>
    <x v="0"/>
    <s v=""/>
  </r>
  <r>
    <n v="27278226"/>
    <n v="10"/>
    <x v="0"/>
    <d v="2016-05-08T00:00:00"/>
    <d v="2016-06-15T00:00:00"/>
    <m/>
    <n v="21"/>
    <n v="407"/>
    <s v="JG0622.05.04.B"/>
    <s v="JOINT GRAPHITE Ø622 xØ632 x 4 B"/>
    <m/>
    <s v="GRAPHITE"/>
    <m/>
    <n v="6"/>
    <s v="PC"/>
    <d v="2016-08-03T00:00:00"/>
    <m/>
    <m/>
    <n v="425"/>
    <m/>
    <m/>
    <m/>
    <n v="24.33"/>
    <n v="1"/>
    <m/>
    <n v="0.1"/>
    <n v="0.1"/>
    <n v="1000001854"/>
    <s v="FCT Nathalie"/>
    <d v="2016-08-03T00:00:00"/>
    <s v=""/>
    <x v="3"/>
    <s v="27278226-10"/>
    <n v="0"/>
    <n v="12"/>
    <m/>
    <n v="35"/>
    <s v=""/>
    <d v="2016-06-22T00:00:00"/>
    <d v="2016-07-13T00:00:00"/>
    <x v="0"/>
    <s v=""/>
  </r>
  <r>
    <n v="27278109"/>
    <n v="10"/>
    <x v="0"/>
    <d v="2016-05-08T00:00:00"/>
    <d v="2016-08-03T00:00:00"/>
    <m/>
    <n v="21"/>
    <n v="407"/>
    <s v="JG0770.05.04.B"/>
    <s v="JOINT GRAPHITE Ø770 xØ780 x4 B"/>
    <m/>
    <s v="GRAPHITE"/>
    <m/>
    <n v="2"/>
    <s v="PC"/>
    <d v="2016-09-21T00:00:00"/>
    <m/>
    <m/>
    <n v="425"/>
    <m/>
    <m/>
    <s v="N / A"/>
    <n v="100.21"/>
    <n v="1"/>
    <m/>
    <n v="0.1"/>
    <n v="0.1"/>
    <n v="1000001854"/>
    <s v="FCT Nathalie"/>
    <d v="2016-09-21T00:00:00"/>
    <s v=""/>
    <x v="3"/>
    <s v="27278109-10"/>
    <n v="0"/>
    <n v="19"/>
    <m/>
    <n v="84"/>
    <s v=""/>
    <d v="2016-08-10T00:00:00"/>
    <d v="2016-08-31T00:00:00"/>
    <x v="0"/>
    <s v=""/>
  </r>
  <r>
    <n v="27278091"/>
    <n v="10"/>
    <x v="0"/>
    <d v="2016-05-08T00:00:00"/>
    <d v="2016-06-22T00:00:00"/>
    <m/>
    <n v="21"/>
    <n v="407"/>
    <s v="JG0246.03.04.B"/>
    <s v="JOINT GRAPHITE Ø246 x Ø252 x 4 B"/>
    <m/>
    <s v="GRAPHITE"/>
    <m/>
    <n v="10"/>
    <s v="PC"/>
    <d v="2016-08-10T00:00:00"/>
    <m/>
    <m/>
    <n v="425"/>
    <m/>
    <m/>
    <s v="N / A"/>
    <n v="4.0599999999999996"/>
    <n v="1"/>
    <m/>
    <n v="0.1"/>
    <n v="0.1"/>
    <n v="1000001854"/>
    <s v="FCT Nathalie"/>
    <d v="2016-08-10T00:00:00"/>
    <s v=""/>
    <x v="3"/>
    <s v="27278091-10"/>
    <n v="0"/>
    <n v="13"/>
    <m/>
    <n v="42"/>
    <s v=""/>
    <d v="2016-06-29T00:00:00"/>
    <d v="2016-07-20T00:00:00"/>
    <x v="0"/>
    <s v=""/>
  </r>
  <r>
    <n v="27279357"/>
    <n v="10"/>
    <x v="0"/>
    <d v="2016-05-09T00:00:00"/>
    <d v="2016-06-17T00:00:00"/>
    <m/>
    <n v="21"/>
    <n v="407"/>
    <s v="JG0272.04.04.B"/>
    <s v="JOINT GRAPHITE Ø272 xØ280 x 4 B"/>
    <m/>
    <s v="GRAPHITE"/>
    <m/>
    <n v="40"/>
    <s v="PC"/>
    <d v="2016-08-05T00:00:00"/>
    <m/>
    <m/>
    <n v="425"/>
    <m/>
    <m/>
    <s v="N / A"/>
    <n v="7.77"/>
    <n v="1"/>
    <m/>
    <n v="0.1"/>
    <n v="0.1"/>
    <n v="1000001854"/>
    <s v="FCT Nathalie"/>
    <d v="2016-08-05T00:00:00"/>
    <s v=""/>
    <x v="3"/>
    <s v="27279357-10"/>
    <n v="0"/>
    <n v="12"/>
    <m/>
    <n v="37"/>
    <s v=""/>
    <d v="2016-06-24T00:00:00"/>
    <d v="2016-07-15T00:00:00"/>
    <x v="0"/>
    <s v=""/>
  </r>
  <r>
    <n v="27278093"/>
    <n v="10"/>
    <x v="0"/>
    <d v="2016-05-08T00:00:00"/>
    <d v="2016-06-15T00:00:00"/>
    <m/>
    <n v="21"/>
    <n v="407"/>
    <s v="JG0274.04.04.B"/>
    <s v="JOINT GRAPHITE Ø274 x Ø282 x 4 B"/>
    <m/>
    <s v="GRAPHITE"/>
    <m/>
    <n v="5"/>
    <s v="PC"/>
    <d v="2016-08-03T00:00:00"/>
    <m/>
    <m/>
    <n v="425"/>
    <m/>
    <m/>
    <s v="N / A"/>
    <n v="6.64"/>
    <n v="1"/>
    <m/>
    <n v="0.1"/>
    <n v="0.1"/>
    <n v="1000001854"/>
    <s v="FCT Nathalie"/>
    <d v="2016-08-03T00:00:00"/>
    <s v=""/>
    <x v="3"/>
    <s v="27278093-10"/>
    <n v="0"/>
    <n v="12"/>
    <m/>
    <n v="35"/>
    <s v=""/>
    <d v="2016-06-22T00:00:00"/>
    <d v="2016-07-13T00:00:00"/>
    <x v="0"/>
    <s v=""/>
  </r>
  <r>
    <n v="27278097"/>
    <n v="10"/>
    <x v="0"/>
    <d v="2016-05-08T00:00:00"/>
    <d v="2016-06-07T00:00:00"/>
    <m/>
    <n v="21"/>
    <n v="407"/>
    <s v="JG0300.03.05.B"/>
    <s v="JOINT GRAPHITE Ø300 xØ306 x 5 B"/>
    <m/>
    <s v="GRAPHITE"/>
    <m/>
    <n v="12"/>
    <s v="PC"/>
    <d v="2016-07-26T00:00:00"/>
    <m/>
    <m/>
    <n v="425"/>
    <m/>
    <m/>
    <s v="N / A"/>
    <n v="7.97"/>
    <n v="1"/>
    <m/>
    <n v="0.1"/>
    <n v="0.1"/>
    <n v="1000001854"/>
    <s v="FCT Nathalie"/>
    <d v="2016-07-26T00:00:00"/>
    <s v=""/>
    <x v="3"/>
    <s v="27278097-10"/>
    <n v="0"/>
    <n v="10"/>
    <m/>
    <n v="27"/>
    <s v=""/>
    <d v="2016-06-14T00:00:00"/>
    <d v="2016-07-05T00:00:00"/>
    <x v="0"/>
    <s v=""/>
  </r>
  <r>
    <n v="27279163"/>
    <n v="10"/>
    <x v="0"/>
    <d v="2016-05-09T00:00:00"/>
    <d v="2016-08-04T00:00:00"/>
    <m/>
    <n v="21"/>
    <n v="407"/>
    <s v="JG0322.04.04.B"/>
    <s v="JOINT GRAPHITE Ø322 x Ø330 x 4 B"/>
    <m/>
    <s v="GRAPHITE"/>
    <m/>
    <n v="3"/>
    <s v="PC"/>
    <d v="2016-09-22T00:00:00"/>
    <m/>
    <m/>
    <n v="425"/>
    <m/>
    <m/>
    <s v="N / A"/>
    <n v="9.32"/>
    <n v="1"/>
    <m/>
    <n v="0.1"/>
    <n v="0.1"/>
    <n v="1000001854"/>
    <s v="FCT Nathalie"/>
    <d v="2016-09-22T00:00:00"/>
    <s v=""/>
    <x v="3"/>
    <s v="27279163-10"/>
    <n v="0"/>
    <n v="19"/>
    <m/>
    <n v="85"/>
    <s v=""/>
    <d v="2016-08-11T00:00:00"/>
    <d v="2016-09-01T00:00:00"/>
    <x v="0"/>
    <s v=""/>
  </r>
  <r>
    <n v="27280044"/>
    <n v="10"/>
    <x v="0"/>
    <d v="2016-05-09T00:00:00"/>
    <d v="2016-08-22T00:00:00"/>
    <m/>
    <n v="21"/>
    <n v="407"/>
    <s v="JG0324.04.04.B"/>
    <s v="JOINT GRAPHITE Ø324xØ332x4 B"/>
    <m/>
    <s v="GRAPHITE"/>
    <m/>
    <n v="5"/>
    <s v="PC"/>
    <d v="2016-10-10T00:00:00"/>
    <m/>
    <m/>
    <n v="425"/>
    <m/>
    <m/>
    <m/>
    <n v="9.5500000000000007"/>
    <n v="1"/>
    <m/>
    <n v="0.1"/>
    <n v="0.1"/>
    <n v="1000001854"/>
    <s v="FCT Nathalie"/>
    <d v="2016-10-10T00:00:00"/>
    <s v=""/>
    <x v="3"/>
    <s v="27280044-10"/>
    <n v="0"/>
    <n v="21"/>
    <m/>
    <n v="103"/>
    <s v=""/>
    <d v="2016-08-29T00:00:00"/>
    <d v="2016-09-19T00:00:00"/>
    <x v="0"/>
    <s v=""/>
  </r>
  <r>
    <n v="27277285"/>
    <n v="10"/>
    <x v="1"/>
    <d v="2016-05-08T00:00:00"/>
    <d v="2016-05-09T00:00:00"/>
    <m/>
    <n v="98"/>
    <n v="457"/>
    <s v="8F08FB13EZD"/>
    <s v="TE SPHERE 08&quot; 1500 USINE"/>
    <m/>
    <s v="ASTM A182 grF6A /A 276 S41000"/>
    <s v="ZD:SABEM1810_D"/>
    <n v="1"/>
    <s v="PC"/>
    <d v="2016-08-16T00:00:00"/>
    <d v="2016-08-25T00:00:00"/>
    <s v="Reschedule in(25.08.16/10.08.16)"/>
    <n v="426"/>
    <m/>
    <m/>
    <s v="8F08FB13E"/>
    <s v=" 1.507,38"/>
    <n v="1"/>
    <m/>
    <n v="53"/>
    <n v="53"/>
    <n v="1000001860"/>
    <s v="FCT SAV"/>
    <d v="2016-08-16T00:00:00"/>
    <s v=""/>
    <x v="1"/>
    <s v="27277285-10"/>
    <n v="0"/>
    <n v="13"/>
    <m/>
    <n v="-2"/>
    <s v="RETARD PASSAGE CDE"/>
    <d v="2016-04-19T00:00:00"/>
    <d v="2016-05-10T00:00:00"/>
    <x v="1"/>
    <s v="SAV"/>
  </r>
  <r>
    <n v="27277644"/>
    <n v="10"/>
    <x v="0"/>
    <d v="2016-05-08T00:00:00"/>
    <d v="2016-06-01T00:00:00"/>
    <n v="3"/>
    <n v="21"/>
    <n v="406"/>
    <s v="8C16FC13CDUBTZ1"/>
    <s v="DB SPHERE 16&quot; 1500 USINE+TC CND"/>
    <m/>
    <s v="ASTM A182 grF6NM Svt SABEM2282"/>
    <s v="TZ:TC SABER1528_P"/>
    <n v="3"/>
    <s v="PC"/>
    <d v="2016-06-22T00:00:00"/>
    <m/>
    <m/>
    <n v="422"/>
    <m/>
    <m/>
    <s v="8C16FC13CD"/>
    <s v="12.555,82"/>
    <n v="1"/>
    <m/>
    <n v="887.2"/>
    <n v="887.2"/>
    <n v="1000001864"/>
    <s v="FCT Carole"/>
    <d v="2016-06-22T00:00:00"/>
    <s v=""/>
    <x v="1"/>
    <s v="27277644-10"/>
    <n v="0"/>
    <n v="6"/>
    <m/>
    <n v="21"/>
    <s v=""/>
    <d v="2016-05-11T00:00:00"/>
    <d v="2016-06-01T00:00:00"/>
    <x v="4"/>
    <s v=""/>
  </r>
  <r>
    <n v="27277643"/>
    <n v="10"/>
    <x v="0"/>
    <d v="2016-05-08T00:00:00"/>
    <d v="2016-06-01T00:00:00"/>
    <n v="3"/>
    <n v="21"/>
    <n v="406"/>
    <s v="8C16FB85CHUBTZ1"/>
    <s v="DB SIEGE 16&quot; 1500 USINE+TC CND"/>
    <m/>
    <s v="ASTM A182 grF6NM Svt SABEM2282"/>
    <s v="TZ:TC SABER1528_P"/>
    <n v="3"/>
    <s v="PC"/>
    <d v="2016-06-22T00:00:00"/>
    <m/>
    <m/>
    <n v="422"/>
    <m/>
    <m/>
    <s v="8C16FB85CH"/>
    <s v=" 1.168,01"/>
    <n v="1"/>
    <m/>
    <n v="21.2"/>
    <n v="21.2"/>
    <n v="1000001864"/>
    <s v="FCT Carole"/>
    <d v="2016-06-22T00:00:00"/>
    <s v=""/>
    <x v="1"/>
    <s v="27277643-10"/>
    <n v="0"/>
    <n v="6"/>
    <m/>
    <n v="21"/>
    <s v=""/>
    <d v="2016-05-11T00:00:00"/>
    <d v="2016-06-01T00:00:00"/>
    <x v="4"/>
    <s v=""/>
  </r>
  <r>
    <n v="27277642"/>
    <n v="10"/>
    <x v="0"/>
    <d v="2016-05-08T00:00:00"/>
    <d v="2016-06-01T00:00:00"/>
    <n v="3"/>
    <n v="21"/>
    <n v="406"/>
    <s v="8C16FB85CGUBTZ1"/>
    <s v="DB SIEGE 16&quot; 1500 USINE+TC CND"/>
    <m/>
    <s v="ASTM A182 grF6NM Svt SABEM2282"/>
    <s v="TZ:TC SABER1528_P"/>
    <n v="3"/>
    <s v="PC"/>
    <d v="2016-06-22T00:00:00"/>
    <m/>
    <m/>
    <n v="422"/>
    <m/>
    <m/>
    <s v="8C16FB85CG"/>
    <s v=" 1.421,64"/>
    <n v="1"/>
    <m/>
    <n v="26.4"/>
    <n v="26.4"/>
    <n v="1000001864"/>
    <s v="FCT Carole"/>
    <d v="2016-06-22T00:00:00"/>
    <s v=""/>
    <x v="1"/>
    <s v="27277642-10"/>
    <n v="0"/>
    <n v="6"/>
    <m/>
    <n v="21"/>
    <s v=""/>
    <d v="2016-05-11T00:00:00"/>
    <d v="2016-06-01T00:00:00"/>
    <x v="4"/>
    <s v=""/>
  </r>
  <r>
    <n v="27251141"/>
    <n v="10"/>
    <x v="0"/>
    <d v="2016-04-24T00:00:00"/>
    <d v="2016-06-10T00:00:00"/>
    <n v="3"/>
    <n v="21"/>
    <n v="406"/>
    <s v="8E10GB85CBVFSTZ1"/>
    <s v="TE SIEGE SPE 10&quot; 2500 USINE + TC"/>
    <m/>
    <s v="ASTM A182 grF55 / F53 Svt SABEM2260"/>
    <s v="TZ:TC SABER1528_P"/>
    <n v="4"/>
    <s v="PC"/>
    <d v="2016-07-01T00:00:00"/>
    <m/>
    <m/>
    <n v="422"/>
    <s v="X"/>
    <s v="Z2"/>
    <s v="8E10GB85CB"/>
    <n v="0.01"/>
    <n v="1"/>
    <m/>
    <n v="19.3"/>
    <n v="19.3"/>
    <n v="1000001864"/>
    <s v="FCT Carole"/>
    <d v="2016-07-01T00:00:00"/>
    <s v=""/>
    <x v="1"/>
    <s v="27251141-10"/>
    <n v="2"/>
    <n v="7"/>
    <m/>
    <n v="30"/>
    <s v=""/>
    <d v="2016-05-20T00:00:00"/>
    <d v="2016-06-10T00:00:00"/>
    <x v="4"/>
    <s v=""/>
  </r>
  <r>
    <n v="27277539"/>
    <n v="10"/>
    <x v="0"/>
    <d v="2016-05-08T00:00:00"/>
    <d v="2016-08-04T00:00:00"/>
    <n v="3"/>
    <n v="21"/>
    <n v="406"/>
    <s v="8C08DC13CDWGCTZ2"/>
    <s v="DB SPHERE 08&quot; 600 USINE + TC CND"/>
    <m/>
    <s v="ASTM A890 / A995 gr4A Svt SABEM2263"/>
    <s v="TZ:TC SABER1528_P"/>
    <n v="10"/>
    <s v="PC"/>
    <d v="2016-08-25T00:00:00"/>
    <m/>
    <m/>
    <n v="422"/>
    <m/>
    <m/>
    <s v="8C08DC13CD"/>
    <s v=" 1.628,17"/>
    <n v="1"/>
    <m/>
    <n v="53.2"/>
    <n v="53.2"/>
    <n v="1000001864"/>
    <s v="FCT Carole"/>
    <d v="2016-08-25T00:00:00"/>
    <s v=""/>
    <x v="1"/>
    <s v="27277539-10"/>
    <n v="0"/>
    <n v="15"/>
    <m/>
    <n v="85"/>
    <s v=""/>
    <d v="2016-07-14T00:00:00"/>
    <d v="2016-08-04T00:00:00"/>
    <x v="0"/>
    <s v=""/>
  </r>
  <r>
    <n v="27277602"/>
    <n v="10"/>
    <x v="0"/>
    <d v="2016-05-08T00:00:00"/>
    <d v="2016-08-18T00:00:00"/>
    <n v="3"/>
    <n v="21"/>
    <n v="406"/>
    <s v="8C12DC13CBWGCTZ1"/>
    <s v="DB SPHERE 12&quot; 600 USINE + TC CND"/>
    <m/>
    <s v="ASTM A890 / A995 gr4A Svt SABEM2263"/>
    <s v="TZ:TC SABER1528_P"/>
    <n v="11"/>
    <s v="PC"/>
    <d v="2016-09-08T00:00:00"/>
    <m/>
    <m/>
    <n v="422"/>
    <m/>
    <m/>
    <s v="8C12DC13CB"/>
    <s v=" 3.561,77"/>
    <n v="1"/>
    <m/>
    <n v="159.30000000000001"/>
    <n v="159.30000000000001"/>
    <n v="1000001864"/>
    <s v="FCT Carole"/>
    <d v="2016-09-08T00:00:00"/>
    <s v=""/>
    <x v="1"/>
    <s v="27277602-10"/>
    <n v="0"/>
    <n v="17"/>
    <m/>
    <n v="99"/>
    <s v=""/>
    <d v="2016-07-28T00:00:00"/>
    <d v="2016-08-18T00:00:00"/>
    <x v="0"/>
    <s v=""/>
  </r>
  <r>
    <n v="27277601"/>
    <n v="10"/>
    <x v="0"/>
    <d v="2016-05-08T00:00:00"/>
    <d v="2016-06-20T00:00:00"/>
    <n v="3"/>
    <n v="21"/>
    <n v="406"/>
    <s v="8C12DC13CBWGCTZ1"/>
    <s v="DB SPHERE 12&quot; 600 USINE + TC CND"/>
    <m/>
    <s v="ASTM A890 / A995 gr4A Svt SABEM2263"/>
    <s v="TZ:TC SABER1528_P"/>
    <n v="12"/>
    <s v="PC"/>
    <d v="2016-07-11T00:00:00"/>
    <m/>
    <m/>
    <n v="422"/>
    <m/>
    <m/>
    <s v="8C12DC13CB"/>
    <s v=" 3.561,77"/>
    <n v="1"/>
    <m/>
    <n v="159.30000000000001"/>
    <n v="159.30000000000001"/>
    <n v="1000001864"/>
    <s v="FCT Carole"/>
    <d v="2016-07-11T00:00:00"/>
    <s v=""/>
    <x v="1"/>
    <s v="27277601-10"/>
    <n v="0"/>
    <n v="8"/>
    <m/>
    <n v="40"/>
    <s v=""/>
    <d v="2016-05-30T00:00:00"/>
    <d v="2016-06-20T00:00:00"/>
    <x v="4"/>
    <s v=""/>
  </r>
  <r>
    <n v="27277599"/>
    <n v="10"/>
    <x v="0"/>
    <d v="2016-05-08T00:00:00"/>
    <d v="2016-06-20T00:00:00"/>
    <n v="3"/>
    <n v="21"/>
    <n v="406"/>
    <s v="8C12DB85CFUKTZ1"/>
    <s v="DB SIEGE 12&quot; 600 USINE + TC CND"/>
    <m/>
    <s v="ASTM A182 grF51 Svt SABEM2253"/>
    <s v="TZ:TC SABER1528_P"/>
    <n v="24"/>
    <s v="PC"/>
    <d v="2016-07-11T00:00:00"/>
    <m/>
    <m/>
    <n v="422"/>
    <m/>
    <m/>
    <s v="8C12DB85CF"/>
    <n v="596.52"/>
    <n v="1"/>
    <m/>
    <n v="5.7"/>
    <n v="5.7"/>
    <n v="1000001864"/>
    <s v="FCT Carole"/>
    <d v="2016-07-11T00:00:00"/>
    <s v=""/>
    <x v="1"/>
    <s v="27277599-10"/>
    <n v="0"/>
    <n v="8"/>
    <m/>
    <n v="40"/>
    <s v=""/>
    <d v="2016-05-30T00:00:00"/>
    <d v="2016-06-20T00:00:00"/>
    <x v="4"/>
    <s v=""/>
  </r>
  <r>
    <n v="27277600"/>
    <n v="10"/>
    <x v="0"/>
    <d v="2016-05-08T00:00:00"/>
    <d v="2016-08-18T00:00:00"/>
    <n v="3"/>
    <n v="21"/>
    <n v="406"/>
    <s v="8C12DB85CFUKTZ1"/>
    <s v="DB SIEGE 12&quot; 600 USINE + TC CND"/>
    <m/>
    <s v="ASTM A182 grF51 Svt SABEM2253"/>
    <s v="TZ:TC SABER1528_P"/>
    <n v="22"/>
    <s v="PC"/>
    <d v="2016-09-08T00:00:00"/>
    <m/>
    <m/>
    <n v="422"/>
    <m/>
    <m/>
    <s v="8C12DB85CF"/>
    <n v="596.52"/>
    <n v="1"/>
    <m/>
    <n v="5.7"/>
    <n v="5.7"/>
    <n v="1000001864"/>
    <s v="FCT Carole"/>
    <d v="2016-09-08T00:00:00"/>
    <s v=""/>
    <x v="1"/>
    <s v="27277600-10"/>
    <n v="0"/>
    <n v="17"/>
    <m/>
    <n v="99"/>
    <s v=""/>
    <d v="2016-07-28T00:00:00"/>
    <d v="2016-08-18T00:00:00"/>
    <x v="0"/>
    <s v=""/>
  </r>
  <r>
    <n v="27277537"/>
    <n v="10"/>
    <x v="0"/>
    <d v="2016-05-08T00:00:00"/>
    <d v="2016-08-04T00:00:00"/>
    <n v="3"/>
    <n v="21"/>
    <n v="406"/>
    <s v="8C08DB85CDUKTZ1"/>
    <s v="DB SIEGE 08&quot; 600 USINE + TC CND"/>
    <m/>
    <s v="ASTM A182 grF51 Svt SABEM2253"/>
    <s v="TZ:TC SABER1528_P"/>
    <n v="24"/>
    <s v="PC"/>
    <d v="2016-08-25T00:00:00"/>
    <m/>
    <m/>
    <n v="422"/>
    <m/>
    <m/>
    <s v="8C08DB85CD"/>
    <s v=" 5.158,54"/>
    <n v="1"/>
    <m/>
    <n v="3.6"/>
    <n v="3.6"/>
    <n v="1000001864"/>
    <s v="FCT Carole"/>
    <d v="2016-08-25T00:00:00"/>
    <s v=""/>
    <x v="1"/>
    <s v="27277537-10"/>
    <n v="0"/>
    <n v="15"/>
    <m/>
    <n v="85"/>
    <s v=""/>
    <d v="2016-07-14T00:00:00"/>
    <d v="2016-08-04T00:00:00"/>
    <x v="0"/>
    <s v=""/>
  </r>
  <r>
    <n v="27277780"/>
    <n v="10"/>
    <x v="0"/>
    <d v="2016-05-08T00:00:00"/>
    <d v="2016-08-05T00:00:00"/>
    <m/>
    <n v="21"/>
    <n v="407"/>
    <s v="CM2012080BUA"/>
    <s v="CLAVETTE 20x12x80 CARRE"/>
    <m/>
    <s v="ASTM A182 gr F51"/>
    <s v="UA:SABEM1129_G"/>
    <n v="1"/>
    <s v="PC"/>
    <d v="2016-09-16T00:00:00"/>
    <m/>
    <m/>
    <n v="425"/>
    <m/>
    <m/>
    <m/>
    <n v="109.49"/>
    <n v="1"/>
    <m/>
    <n v="0.151"/>
    <n v="0.151"/>
    <n v="1000001868"/>
    <s v="FCT Nathalie"/>
    <d v="2016-09-16T00:00:00"/>
    <s v=""/>
    <x v="3"/>
    <s v="27277780-10"/>
    <n v="0"/>
    <n v="18"/>
    <m/>
    <n v="86"/>
    <s v=""/>
    <d v="2016-08-05T00:00:00"/>
    <d v="2016-08-26T00:00:00"/>
    <x v="0"/>
    <s v=""/>
  </r>
  <r>
    <n v="27277360"/>
    <n v="10"/>
    <x v="0"/>
    <d v="2016-05-08T00:00:00"/>
    <d v="2016-07-08T00:00:00"/>
    <m/>
    <n v="21"/>
    <n v="407"/>
    <s v="CM2514100BUA"/>
    <s v="CLAVETTE 25 x14 x100 CARRE"/>
    <m/>
    <s v="ASTM A182 gr F51"/>
    <s v="UA:SABEM1129_G"/>
    <n v="2"/>
    <s v="PC"/>
    <d v="2016-08-19T00:00:00"/>
    <m/>
    <m/>
    <n v="425"/>
    <m/>
    <m/>
    <m/>
    <n v="129.5"/>
    <n v="1"/>
    <m/>
    <n v="1"/>
    <n v="1"/>
    <n v="1000001868"/>
    <s v="FCT Nathalie"/>
    <d v="2016-08-19T00:00:00"/>
    <s v=""/>
    <x v="3"/>
    <s v="27277360-10"/>
    <n v="0"/>
    <n v="14"/>
    <m/>
    <n v="58"/>
    <s v=""/>
    <d v="2016-07-08T00:00:00"/>
    <d v="2016-07-29T00:00:00"/>
    <x v="0"/>
    <s v=""/>
  </r>
  <r>
    <n v="27279328"/>
    <n v="10"/>
    <x v="0"/>
    <d v="2016-05-09T00:00:00"/>
    <d v="2016-06-24T00:00:00"/>
    <m/>
    <n v="21"/>
    <n v="407"/>
    <s v="CM1409050BUA"/>
    <s v="CLAVETTE 14x9x50 CARRE"/>
    <m/>
    <s v="ASTM A182 gr F51"/>
    <s v="UA:SABEM1129_G"/>
    <n v="32"/>
    <s v="PC"/>
    <d v="2016-08-05T00:00:00"/>
    <m/>
    <m/>
    <n v="425"/>
    <m/>
    <m/>
    <m/>
    <n v="89.92"/>
    <n v="1"/>
    <m/>
    <n v="0.05"/>
    <n v="0.05"/>
    <n v="1000001868"/>
    <s v="FCT Nathalie"/>
    <d v="2016-08-05T00:00:00"/>
    <s v=""/>
    <x v="3"/>
    <s v="27279328-10"/>
    <n v="0"/>
    <n v="12"/>
    <m/>
    <n v="44"/>
    <s v=""/>
    <d v="2016-06-24T00:00:00"/>
    <d v="2016-07-15T00:00:00"/>
    <x v="0"/>
    <s v=""/>
  </r>
  <r>
    <n v="27277353"/>
    <n v="10"/>
    <x v="0"/>
    <d v="2016-05-08T00:00:00"/>
    <d v="2016-06-13T00:00:00"/>
    <m/>
    <n v="21"/>
    <n v="407"/>
    <s v="CM1610055BUA"/>
    <s v="CLAVETTE 16x10x55 CARRE"/>
    <m/>
    <s v="ASTM A182 gr F51"/>
    <s v="UA:SABEM1129_G"/>
    <n v="2"/>
    <s v="PC"/>
    <d v="2016-07-25T00:00:00"/>
    <m/>
    <m/>
    <n v="425"/>
    <m/>
    <m/>
    <m/>
    <n v="97.05"/>
    <n v="1"/>
    <m/>
    <n v="0.01"/>
    <n v="0.01"/>
    <n v="1000001868"/>
    <s v="FCT Nathalie"/>
    <d v="2016-07-25T00:00:00"/>
    <s v=""/>
    <x v="3"/>
    <s v="27277353-10"/>
    <n v="0"/>
    <n v="10"/>
    <m/>
    <n v="33"/>
    <s v=""/>
    <d v="2016-06-13T00:00:00"/>
    <d v="2016-07-04T00:00:00"/>
    <x v="0"/>
    <s v=""/>
  </r>
  <r>
    <n v="27277779"/>
    <n v="10"/>
    <x v="0"/>
    <d v="2016-05-08T00:00:00"/>
    <d v="2016-06-01T00:00:00"/>
    <m/>
    <n v="21"/>
    <n v="407"/>
    <s v="CM2012080BUA"/>
    <s v="CLAVETTE 20x12x80 CARRE"/>
    <m/>
    <s v="ASTM A182 gr F51"/>
    <s v="UA:SABEM1129_G"/>
    <n v="8"/>
    <s v="PC"/>
    <d v="2016-07-13T00:00:00"/>
    <m/>
    <m/>
    <n v="425"/>
    <m/>
    <m/>
    <m/>
    <n v="109.49"/>
    <n v="1"/>
    <m/>
    <n v="0.151"/>
    <n v="0.151"/>
    <n v="1000001868"/>
    <s v="FCT Nathalie"/>
    <d v="2016-07-13T00:00:00"/>
    <s v=""/>
    <x v="3"/>
    <s v="27277779-10"/>
    <n v="0"/>
    <n v="9"/>
    <m/>
    <n v="21"/>
    <s v=""/>
    <d v="2016-06-01T00:00:00"/>
    <d v="2016-06-22T00:00:00"/>
    <x v="0"/>
    <s v=""/>
  </r>
  <r>
    <n v="27280018"/>
    <n v="10"/>
    <x v="0"/>
    <d v="2016-05-09T00:00:00"/>
    <d v="2016-08-25T00:00:00"/>
    <m/>
    <n v="21"/>
    <n v="407"/>
    <s v="CM1811060BUA"/>
    <s v="CLAVETTE 18x11x60 CARRE"/>
    <m/>
    <s v="ASTM A182 gr F51"/>
    <s v="UA:SABEM1129_G"/>
    <n v="26"/>
    <s v="PC"/>
    <d v="2016-08-26T00:00:00"/>
    <m/>
    <m/>
    <n v="425"/>
    <m/>
    <m/>
    <m/>
    <n v="102.08"/>
    <n v="1"/>
    <m/>
    <n v="0.1"/>
    <n v="0.1"/>
    <n v="1000001868"/>
    <s v="FCT Nathalie"/>
    <d v="2016-08-26T00:00:00"/>
    <s v=""/>
    <x v="3"/>
    <s v="27280018-10"/>
    <n v="0"/>
    <n v="15"/>
    <m/>
    <n v="106"/>
    <s v=""/>
    <d v="2016-07-15T00:00:00"/>
    <d v="2016-08-05T00:00:00"/>
    <x v="0"/>
    <s v=""/>
  </r>
  <r>
    <n v="27277778"/>
    <n v="10"/>
    <x v="0"/>
    <d v="2016-05-08T00:00:00"/>
    <d v="2016-07-29T00:00:00"/>
    <m/>
    <n v="21"/>
    <n v="407"/>
    <s v="CM2012080BAA"/>
    <s v="CLAVETTE 20x12x80 CARRE"/>
    <m/>
    <s v="Acier au Carbone / Carbon Steel"/>
    <s v="AA:STD C.S_NO REQT"/>
    <n v="1"/>
    <s v="PC"/>
    <d v="2016-09-09T00:00:00"/>
    <m/>
    <m/>
    <n v="425"/>
    <m/>
    <m/>
    <m/>
    <n v="33.71"/>
    <n v="1"/>
    <m/>
    <n v="1"/>
    <n v="1"/>
    <n v="1000001868"/>
    <s v="FCT Nathalie"/>
    <d v="2016-09-09T00:00:00"/>
    <s v=""/>
    <x v="3"/>
    <s v="27277778-10"/>
    <n v="0"/>
    <n v="17"/>
    <m/>
    <n v="79"/>
    <s v=""/>
    <d v="2016-07-29T00:00:00"/>
    <d v="2016-08-19T00:00:00"/>
    <x v="0"/>
    <s v=""/>
  </r>
  <r>
    <n v="27280314"/>
    <n v="10"/>
    <x v="0"/>
    <d v="2016-05-10T00:00:00"/>
    <d v="2016-06-03T00:00:00"/>
    <m/>
    <n v="21"/>
    <n v="407"/>
    <s v="GP12025G06UA"/>
    <s v="GOUPILLE Ø12 x 25 G06"/>
    <m/>
    <s v="ASTM A182 gr F51"/>
    <s v="UA:SABEM1129_G"/>
    <n v="4"/>
    <s v="PC"/>
    <d v="2016-07-15T00:00:00"/>
    <m/>
    <m/>
    <n v="425"/>
    <m/>
    <m/>
    <m/>
    <n v="34.54"/>
    <n v="1"/>
    <m/>
    <n v="0.1"/>
    <n v="0.1"/>
    <n v="1000001868"/>
    <s v="FCT Nathalie"/>
    <d v="2016-07-15T00:00:00"/>
    <s v=""/>
    <x v="3"/>
    <s v="27280314-10"/>
    <n v="0"/>
    <n v="9"/>
    <m/>
    <n v="23"/>
    <s v=""/>
    <d v="2016-06-03T00:00:00"/>
    <d v="2016-06-24T00:00:00"/>
    <x v="0"/>
    <s v=""/>
  </r>
  <r>
    <n v="27277305"/>
    <n v="10"/>
    <x v="0"/>
    <d v="2016-05-08T00:00:00"/>
    <d v="2016-06-21T00:00:00"/>
    <n v="3"/>
    <n v="49"/>
    <n v="405"/>
    <s v="8F02FB22CZD"/>
    <s v="TE RONDELLE 2&quot; 1500 USINE"/>
    <m/>
    <s v="ASTM A182 grF6A /A 276 S41000"/>
    <s v="ZD:SABEM1810_D"/>
    <n v="4"/>
    <s v="PC"/>
    <d v="2016-08-09T00:00:00"/>
    <m/>
    <m/>
    <n v="424"/>
    <m/>
    <m/>
    <s v="8F02FB22C"/>
    <n v="21.29"/>
    <n v="1"/>
    <m/>
    <n v="0.1"/>
    <n v="0.1"/>
    <n v="1000001869"/>
    <s v="FCT Benjamin"/>
    <d v="2016-08-09T00:00:00"/>
    <s v=""/>
    <x v="0"/>
    <s v="27277305-10"/>
    <n v="0"/>
    <n v="12"/>
    <m/>
    <n v="41"/>
    <s v=""/>
    <d v="2016-05-31T00:00:00"/>
    <d v="2016-06-21T00:00:00"/>
    <x v="4"/>
    <s v=""/>
  </r>
  <r>
    <n v="27280247"/>
    <n v="10"/>
    <x v="0"/>
    <d v="2016-05-10T00:00:00"/>
    <d v="2016-09-09T00:00:00"/>
    <n v="3"/>
    <n v="49"/>
    <n v="468"/>
    <s v="42T12102IB"/>
    <s v="HRA SIEGE 12&quot; 300 USINE"/>
    <m/>
    <s v="ASTM A182 grF316(L)"/>
    <s v="IB:SABEM1581_C"/>
    <n v="2"/>
    <s v="PC"/>
    <d v="2016-10-14T00:00:00"/>
    <m/>
    <m/>
    <n v="424"/>
    <m/>
    <m/>
    <s v="42T12102"/>
    <n v="471.57"/>
    <n v="1"/>
    <m/>
    <n v="3.8"/>
    <n v="3.8"/>
    <n v="1000001869"/>
    <s v="FCT Benjamin"/>
    <d v="2016-10-14T00:00:00"/>
    <s v=""/>
    <x v="1"/>
    <s v="27280247-10"/>
    <n v="0"/>
    <n v="22"/>
    <m/>
    <n v="121"/>
    <s v=""/>
    <d v="2016-08-05T00:00:00"/>
    <d v="2016-08-26T00:00:00"/>
    <x v="0"/>
    <s v=""/>
  </r>
  <r>
    <n v="27263728"/>
    <n v="10"/>
    <x v="1"/>
    <d v="2016-05-01T00:00:00"/>
    <d v="2016-05-12T00:00:00"/>
    <n v="3"/>
    <n v="35"/>
    <n v="468"/>
    <s v="8E02GB50JVC"/>
    <s v="TEHP SIEGE 02&quot; 2500 USINE"/>
    <m/>
    <s v="ASTM A182 grF51"/>
    <s v="VC:SABEM1880_O"/>
    <n v="2"/>
    <s v="PC"/>
    <d v="2016-06-23T00:00:00"/>
    <m/>
    <m/>
    <n v="426"/>
    <m/>
    <m/>
    <s v="8E02GB50J"/>
    <n v="117.48"/>
    <n v="1"/>
    <m/>
    <n v="1.8"/>
    <n v="1.8"/>
    <n v="1000001869"/>
    <s v="FCT SAV"/>
    <d v="2016-06-23T00:00:00"/>
    <s v=""/>
    <x v="1"/>
    <s v="27263728-10"/>
    <n v="1"/>
    <n v="6"/>
    <m/>
    <n v="1"/>
    <s v=""/>
    <d v="2016-04-28T00:00:00"/>
    <d v="2016-05-19T00:00:00"/>
    <x v="3"/>
    <s v="SAV"/>
  </r>
  <r>
    <n v="27280306"/>
    <n v="10"/>
    <x v="0"/>
    <d v="2016-05-10T00:00:00"/>
    <d v="2016-05-18T00:00:00"/>
    <m/>
    <n v="35"/>
    <n v="407"/>
    <s v="BF03402525YF"/>
    <s v="BUTEE FRICTION Ø25,5 xØ34 x2,5"/>
    <m/>
    <s v="ASTM B446/B564 gr. N 06625"/>
    <s v="YF:SABEM1896_G"/>
    <n v="14"/>
    <s v="PC"/>
    <d v="2016-07-13T00:00:00"/>
    <m/>
    <m/>
    <n v="425"/>
    <m/>
    <m/>
    <m/>
    <n v="25.43"/>
    <n v="1"/>
    <m/>
    <n v="0.1"/>
    <n v="0.1"/>
    <n v="1000001871"/>
    <s v="FCT Nathalie"/>
    <d v="2016-07-13T00:00:00"/>
    <s v=""/>
    <x v="3"/>
    <s v="27280306-10"/>
    <n v="0"/>
    <n v="9"/>
    <m/>
    <n v="7"/>
    <s v=""/>
    <d v="2016-05-18T00:00:00"/>
    <d v="2016-06-08T00:00:00"/>
    <x v="4"/>
    <s v=""/>
  </r>
  <r>
    <n v="27277825"/>
    <n v="10"/>
    <x v="0"/>
    <d v="2016-05-08T00:00:00"/>
    <d v="2016-06-15T00:00:00"/>
    <m/>
    <n v="35"/>
    <n v="407"/>
    <s v="PA04025025II"/>
    <s v="PALIER Ø40 xØ45 x25"/>
    <m/>
    <s v="STD STAINLESS STEEL (316 type mini)"/>
    <s v="II:NO FCT REQT_ -"/>
    <n v="1"/>
    <s v="PC"/>
    <d v="2016-08-10T00:00:00"/>
    <m/>
    <m/>
    <n v="425"/>
    <m/>
    <m/>
    <m/>
    <n v="38.69"/>
    <n v="1"/>
    <m/>
    <n v="0.1"/>
    <n v="0.1"/>
    <n v="1000001871"/>
    <s v="FCT Nathalie"/>
    <d v="2016-08-10T00:00:00"/>
    <s v=""/>
    <x v="3"/>
    <s v="27277825-10"/>
    <n v="0"/>
    <n v="13"/>
    <m/>
    <n v="35"/>
    <s v=""/>
    <d v="2016-06-15T00:00:00"/>
    <d v="2016-07-06T00:00:00"/>
    <x v="0"/>
    <s v=""/>
  </r>
  <r>
    <n v="27277824"/>
    <n v="10"/>
    <x v="0"/>
    <d v="2016-05-08T00:00:00"/>
    <d v="2016-08-10T00:00:00"/>
    <m/>
    <n v="35"/>
    <n v="407"/>
    <s v="PA04025020AA"/>
    <s v="PALIER Ø40 xØ45 x20"/>
    <m/>
    <s v="Acier au Carbone / Carbon Steel"/>
    <s v="AA:STD C.S_NO REQT"/>
    <n v="1"/>
    <s v="PC"/>
    <d v="2016-10-05T00:00:00"/>
    <m/>
    <m/>
    <n v="425"/>
    <m/>
    <m/>
    <m/>
    <n v="3.91"/>
    <n v="1"/>
    <m/>
    <n v="0.1"/>
    <n v="0.1"/>
    <n v="1000001871"/>
    <s v="FCT Nathalie"/>
    <d v="2016-10-05T00:00:00"/>
    <s v=""/>
    <x v="3"/>
    <s v="27277824-10"/>
    <n v="0"/>
    <n v="21"/>
    <m/>
    <n v="91"/>
    <s v=""/>
    <d v="2016-08-10T00:00:00"/>
    <d v="2016-08-31T00:00:00"/>
    <x v="0"/>
    <s v=""/>
  </r>
  <r>
    <n v="27280307"/>
    <n v="10"/>
    <x v="0"/>
    <d v="2016-05-10T00:00:00"/>
    <d v="2016-06-27T00:00:00"/>
    <m/>
    <n v="35"/>
    <n v="407"/>
    <s v="BF03402525YF"/>
    <s v="BUTEE FRICTION Ø25,5 xØ34 x2,5"/>
    <m/>
    <s v="ASTM B446/B564 gr. N 06625"/>
    <s v="YF:SABEM1896_G"/>
    <n v="1"/>
    <s v="PC"/>
    <d v="2016-08-22T00:00:00"/>
    <m/>
    <m/>
    <n v="425"/>
    <m/>
    <m/>
    <m/>
    <n v="25.43"/>
    <n v="1"/>
    <m/>
    <n v="0.1"/>
    <n v="0.1"/>
    <n v="1000001871"/>
    <s v="FCT Nathalie"/>
    <d v="2016-08-22T00:00:00"/>
    <s v=""/>
    <x v="3"/>
    <s v="27280307-10"/>
    <n v="0"/>
    <n v="14"/>
    <m/>
    <n v="47"/>
    <s v=""/>
    <d v="2016-06-27T00:00:00"/>
    <d v="2016-07-18T00:00:00"/>
    <x v="0"/>
    <s v=""/>
  </r>
  <r>
    <n v="27278809"/>
    <n v="10"/>
    <x v="0"/>
    <d v="2016-05-09T00:00:00"/>
    <d v="2016-05-18T00:00:00"/>
    <m/>
    <n v="35"/>
    <n v="407"/>
    <s v="PA03520020YF"/>
    <s v="PALIER Ø35 xØ39 x20"/>
    <m/>
    <s v="ASTM B446/B564 gr. N 06625"/>
    <s v="YF:SABEM1896_G"/>
    <n v="11"/>
    <s v="PC"/>
    <d v="2016-07-13T00:00:00"/>
    <m/>
    <m/>
    <n v="425"/>
    <m/>
    <m/>
    <m/>
    <n v="121.59"/>
    <n v="1"/>
    <m/>
    <n v="0.1"/>
    <n v="0.1"/>
    <n v="1000001871"/>
    <s v="FCT Nathalie"/>
    <d v="2016-07-13T00:00:00"/>
    <s v=""/>
    <x v="3"/>
    <s v="27278809-10"/>
    <n v="0"/>
    <n v="9"/>
    <m/>
    <n v="7"/>
    <s v=""/>
    <d v="2016-05-18T00:00:00"/>
    <d v="2016-06-08T00:00:00"/>
    <x v="4"/>
    <s v=""/>
  </r>
  <r>
    <n v="27278810"/>
    <n v="10"/>
    <x v="0"/>
    <d v="2016-05-09T00:00:00"/>
    <d v="2016-06-27T00:00:00"/>
    <m/>
    <n v="35"/>
    <n v="407"/>
    <s v="PA03520020YF"/>
    <s v="PALIER Ø35 xØ39 x20"/>
    <m/>
    <s v="ASTM B446/B564 gr. N 06625"/>
    <s v="YF:SABEM1896_G"/>
    <n v="1"/>
    <s v="PC"/>
    <d v="2016-08-22T00:00:00"/>
    <m/>
    <m/>
    <n v="425"/>
    <m/>
    <m/>
    <m/>
    <n v="121.59"/>
    <n v="1"/>
    <m/>
    <n v="0.1"/>
    <n v="0.1"/>
    <n v="1000001871"/>
    <s v="FCT Nathalie"/>
    <d v="2016-08-22T00:00:00"/>
    <s v=""/>
    <x v="3"/>
    <s v="27278810-10"/>
    <n v="0"/>
    <n v="14"/>
    <m/>
    <n v="47"/>
    <s v=""/>
    <d v="2016-06-27T00:00:00"/>
    <d v="2016-07-18T00:00:00"/>
    <x v="0"/>
    <s v=""/>
  </r>
  <r>
    <n v="27277822"/>
    <n v="10"/>
    <x v="0"/>
    <d v="2016-05-08T00:00:00"/>
    <d v="2016-06-15T00:00:00"/>
    <m/>
    <n v="35"/>
    <n v="407"/>
    <s v="PA03220010II"/>
    <s v="PALIER Ø32 xØ36 x10"/>
    <m/>
    <s v="STD STAINLESS STEEL (316 type mini)"/>
    <s v="II:NO FCT REQT_ -"/>
    <n v="1"/>
    <s v="PC"/>
    <d v="2016-08-10T00:00:00"/>
    <m/>
    <m/>
    <n v="425"/>
    <m/>
    <m/>
    <m/>
    <n v="21.74"/>
    <n v="1"/>
    <m/>
    <n v="0.1"/>
    <n v="0.1"/>
    <n v="1000001871"/>
    <s v="FCT Nathalie"/>
    <d v="2016-08-10T00:00:00"/>
    <s v=""/>
    <x v="3"/>
    <s v="27277822-10"/>
    <n v="0"/>
    <n v="13"/>
    <m/>
    <n v="35"/>
    <s v=""/>
    <d v="2016-06-15T00:00:00"/>
    <d v="2016-07-06T00:00:00"/>
    <x v="0"/>
    <s v=""/>
  </r>
  <r>
    <n v="27277821"/>
    <n v="10"/>
    <x v="0"/>
    <d v="2016-05-08T00:00:00"/>
    <d v="2016-06-01T00:00:00"/>
    <m/>
    <n v="35"/>
    <n v="407"/>
    <s v="PA03020015YF"/>
    <s v="PALIER Ø30 xØ34 x15"/>
    <m/>
    <s v="ASTM B446/B564 gr. N 06625"/>
    <s v="YF:SABEM1896_G"/>
    <n v="3"/>
    <s v="PC"/>
    <d v="2016-07-27T00:00:00"/>
    <m/>
    <m/>
    <n v="425"/>
    <m/>
    <m/>
    <m/>
    <n v="51.04"/>
    <n v="1"/>
    <m/>
    <n v="0.1"/>
    <n v="0.1"/>
    <n v="1000001871"/>
    <s v="FCT Nathalie"/>
    <d v="2016-07-27T00:00:00"/>
    <s v=""/>
    <x v="3"/>
    <s v="27277821-10"/>
    <n v="0"/>
    <n v="11"/>
    <m/>
    <n v="21"/>
    <s v=""/>
    <d v="2016-06-01T00:00:00"/>
    <d v="2016-06-22T00:00:00"/>
    <x v="0"/>
    <s v=""/>
  </r>
  <r>
    <n v="27280282"/>
    <n v="10"/>
    <x v="0"/>
    <d v="2016-05-10T00:00:00"/>
    <d v="2016-05-24T00:00:00"/>
    <m/>
    <n v="35"/>
    <n v="407"/>
    <s v="PA02515015YF"/>
    <s v="PALIER Ø25 x Ø28 x 15"/>
    <m/>
    <s v="ASTM B446/B564 gr. N 06625"/>
    <s v="YF:SABEM1896_G"/>
    <n v="1"/>
    <s v="PC"/>
    <d v="2016-07-19T00:00:00"/>
    <m/>
    <m/>
    <n v="425"/>
    <m/>
    <m/>
    <m/>
    <n v="119.38"/>
    <n v="1"/>
    <m/>
    <n v="0.1"/>
    <n v="0.1"/>
    <n v="1000001871"/>
    <s v="FCT Nathalie"/>
    <d v="2016-07-19T00:00:00"/>
    <s v=""/>
    <x v="3"/>
    <s v="27280282-10"/>
    <n v="0"/>
    <n v="9"/>
    <m/>
    <n v="13"/>
    <s v=""/>
    <d v="2016-05-24T00:00:00"/>
    <d v="2016-06-14T00:00:00"/>
    <x v="4"/>
    <s v=""/>
  </r>
  <r>
    <n v="27277819"/>
    <n v="10"/>
    <x v="0"/>
    <d v="2016-05-08T00:00:00"/>
    <d v="2016-06-15T00:00:00"/>
    <m/>
    <n v="35"/>
    <n v="407"/>
    <s v="PA02515015II"/>
    <s v="PALIER Ø25 xØ28 x15"/>
    <m/>
    <s v="STD STAINLESS STEEL (316 type mini)"/>
    <s v="II:NO FCT REQT_ -"/>
    <n v="1"/>
    <s v="PC"/>
    <d v="2016-08-10T00:00:00"/>
    <m/>
    <m/>
    <n v="425"/>
    <m/>
    <m/>
    <m/>
    <n v="24.91"/>
    <n v="1"/>
    <m/>
    <n v="0.1"/>
    <n v="0.1"/>
    <n v="1000001871"/>
    <s v="FCT Nathalie"/>
    <d v="2016-08-10T00:00:00"/>
    <s v=""/>
    <x v="3"/>
    <s v="27277819-10"/>
    <n v="0"/>
    <n v="13"/>
    <m/>
    <n v="35"/>
    <s v=""/>
    <d v="2016-06-15T00:00:00"/>
    <d v="2016-07-06T00:00:00"/>
    <x v="0"/>
    <s v=""/>
  </r>
  <r>
    <n v="27277818"/>
    <n v="10"/>
    <x v="0"/>
    <d v="2016-05-08T00:00:00"/>
    <d v="2016-06-15T00:00:00"/>
    <m/>
    <n v="35"/>
    <n v="407"/>
    <s v="PA02515008II"/>
    <s v="PALIER Ø25 xØ28 x8"/>
    <m/>
    <s v="STD STAINLESS STEEL (316 type mini)"/>
    <s v="II:NO FCT REQT_ -"/>
    <n v="1"/>
    <s v="PC"/>
    <d v="2016-08-10T00:00:00"/>
    <m/>
    <m/>
    <n v="425"/>
    <m/>
    <m/>
    <m/>
    <n v="3.48"/>
    <n v="1"/>
    <m/>
    <n v="0.1"/>
    <n v="0.1"/>
    <n v="1000001871"/>
    <s v="FCT Nathalie"/>
    <d v="2016-08-10T00:00:00"/>
    <s v=""/>
    <x v="3"/>
    <s v="27277818-10"/>
    <n v="0"/>
    <n v="13"/>
    <m/>
    <n v="35"/>
    <s v=""/>
    <d v="2016-06-15T00:00:00"/>
    <d v="2016-07-06T00:00:00"/>
    <x v="0"/>
    <s v=""/>
  </r>
  <r>
    <n v="27277728"/>
    <n v="10"/>
    <x v="0"/>
    <d v="2016-05-08T00:00:00"/>
    <d v="2016-08-10T00:00:00"/>
    <m/>
    <n v="35"/>
    <n v="407"/>
    <s v="BF04904125AA"/>
    <s v="BUTEE FRICTION Ø41 x Ø49 x 2,5"/>
    <m/>
    <s v="Acier au Carbone / Carbon Steel"/>
    <s v="AA:STD C.S_NO REQT"/>
    <n v="1"/>
    <s v="PC"/>
    <d v="2016-10-05T00:00:00"/>
    <m/>
    <m/>
    <n v="425"/>
    <m/>
    <m/>
    <m/>
    <n v="2.57"/>
    <n v="1"/>
    <m/>
    <n v="0.1"/>
    <n v="0.1"/>
    <n v="1000001871"/>
    <s v="FCT Nathalie"/>
    <d v="2016-10-05T00:00:00"/>
    <s v=""/>
    <x v="3"/>
    <s v="27277728-10"/>
    <n v="0"/>
    <n v="21"/>
    <m/>
    <n v="91"/>
    <s v=""/>
    <d v="2016-08-10T00:00:00"/>
    <d v="2016-08-31T00:00:00"/>
    <x v="0"/>
    <s v=""/>
  </r>
  <r>
    <n v="27279149"/>
    <n v="10"/>
    <x v="0"/>
    <d v="2016-05-09T00:00:00"/>
    <d v="2016-07-21T00:00:00"/>
    <m/>
    <n v="35"/>
    <n v="407"/>
    <s v="BF04904125YF"/>
    <s v="BUTEE FRICTION Ø41 xØ49 x2,5"/>
    <m/>
    <s v="ASTM B446/B564 gr. N 06625"/>
    <s v="YF:SABEM1896_G"/>
    <n v="3"/>
    <s v="PC"/>
    <d v="2016-09-15T00:00:00"/>
    <m/>
    <m/>
    <n v="425"/>
    <m/>
    <m/>
    <m/>
    <n v="61.9"/>
    <n v="1"/>
    <m/>
    <n v="0.1"/>
    <n v="0.1"/>
    <n v="1000001871"/>
    <s v="FCT Nathalie"/>
    <d v="2016-09-15T00:00:00"/>
    <s v=""/>
    <x v="3"/>
    <s v="27279149-10"/>
    <n v="0"/>
    <n v="18"/>
    <m/>
    <n v="71"/>
    <s v=""/>
    <d v="2016-07-21T00:00:00"/>
    <d v="2016-08-11T00:00:00"/>
    <x v="0"/>
    <s v=""/>
  </r>
  <r>
    <n v="27277741"/>
    <n v="10"/>
    <x v="0"/>
    <d v="2016-05-08T00:00:00"/>
    <d v="2016-06-03T00:00:00"/>
    <m/>
    <n v="35"/>
    <n v="407"/>
    <s v="BF18514524AA"/>
    <s v="BUTEE FRICTION Ø145 xØ185 x2,4"/>
    <m/>
    <s v="Acier au Carbone / Carbon Steel"/>
    <s v="AA:STD C.S_NO REQT"/>
    <n v="2"/>
    <s v="PC"/>
    <d v="2016-07-29T00:00:00"/>
    <m/>
    <m/>
    <n v="425"/>
    <m/>
    <m/>
    <m/>
    <n v="5.98"/>
    <n v="1"/>
    <m/>
    <n v="0.1"/>
    <n v="0.1"/>
    <n v="1000001871"/>
    <s v="FCT Nathalie"/>
    <d v="2016-07-29T00:00:00"/>
    <s v=""/>
    <x v="3"/>
    <s v="27277741-10"/>
    <n v="0"/>
    <n v="11"/>
    <m/>
    <n v="23"/>
    <s v=""/>
    <d v="2016-06-03T00:00:00"/>
    <d v="2016-06-24T00:00:00"/>
    <x v="0"/>
    <s v=""/>
  </r>
  <r>
    <n v="27277730"/>
    <n v="10"/>
    <x v="0"/>
    <d v="2016-05-08T00:00:00"/>
    <d v="2016-06-02T00:00:00"/>
    <m/>
    <n v="35"/>
    <n v="407"/>
    <s v="BF05504525YF"/>
    <s v="BUTEE FRICTION Ø45,5xØ55x2,5"/>
    <m/>
    <s v="ASTM B446/B564 gr. N 06625"/>
    <s v="YF:SABEM1896_G"/>
    <n v="2"/>
    <s v="PC"/>
    <d v="2016-07-28T00:00:00"/>
    <m/>
    <m/>
    <n v="425"/>
    <m/>
    <m/>
    <m/>
    <n v="64.540000000000006"/>
    <n v="1"/>
    <m/>
    <n v="0.1"/>
    <n v="0.1"/>
    <n v="1000001871"/>
    <s v="FCT Nathalie"/>
    <d v="2016-07-28T00:00:00"/>
    <s v=""/>
    <x v="3"/>
    <s v="27277730-10"/>
    <n v="0"/>
    <n v="11"/>
    <m/>
    <n v="22"/>
    <s v=""/>
    <d v="2016-06-02T00:00:00"/>
    <d v="2016-06-23T00:00:00"/>
    <x v="0"/>
    <s v=""/>
  </r>
  <r>
    <n v="27279150"/>
    <n v="10"/>
    <x v="0"/>
    <d v="2016-05-09T00:00:00"/>
    <d v="2016-07-21T00:00:00"/>
    <m/>
    <n v="35"/>
    <n v="407"/>
    <s v="BF06404625YF"/>
    <s v="BUTEE FRICTION Ø46 xØ64 x 2,5"/>
    <m/>
    <s v="ASTM B446/B564 gr. N 06625"/>
    <s v="YF:SABEM1896_G"/>
    <n v="3"/>
    <s v="PC"/>
    <d v="2016-09-15T00:00:00"/>
    <m/>
    <m/>
    <n v="425"/>
    <m/>
    <m/>
    <m/>
    <n v="63.01"/>
    <n v="1"/>
    <m/>
    <n v="0.1"/>
    <n v="0.1"/>
    <n v="1000001871"/>
    <s v="FCT Nathalie"/>
    <d v="2016-09-15T00:00:00"/>
    <s v=""/>
    <x v="3"/>
    <s v="27279150-10"/>
    <n v="0"/>
    <n v="18"/>
    <m/>
    <n v="71"/>
    <s v=""/>
    <d v="2016-07-21T00:00:00"/>
    <d v="2016-08-11T00:00:00"/>
    <x v="0"/>
    <s v=""/>
  </r>
  <r>
    <n v="27279323"/>
    <n v="10"/>
    <x v="0"/>
    <d v="2016-05-09T00:00:00"/>
    <d v="2016-06-27T00:00:00"/>
    <m/>
    <n v="35"/>
    <n v="407"/>
    <s v="BF06905925YF"/>
    <s v="BUTEE FRICTION Ø69,5 xØ59 x2,5"/>
    <m/>
    <s v="ASTM B446/B564 gr. N 06625"/>
    <s v="YF:SABEM1896_G"/>
    <n v="4"/>
    <s v="PC"/>
    <d v="2016-08-11T00:00:00"/>
    <m/>
    <m/>
    <n v="425"/>
    <m/>
    <m/>
    <m/>
    <n v="20.329999999999998"/>
    <n v="1"/>
    <m/>
    <n v="0.1"/>
    <n v="0.1"/>
    <n v="1000001871"/>
    <s v="FCT Nathalie"/>
    <d v="2016-08-11T00:00:00"/>
    <s v=""/>
    <x v="3"/>
    <s v="27279323-10"/>
    <n v="0"/>
    <n v="13"/>
    <m/>
    <n v="47"/>
    <s v=""/>
    <d v="2016-06-16T00:00:00"/>
    <d v="2016-07-07T00:00:00"/>
    <x v="0"/>
    <s v=""/>
  </r>
  <r>
    <n v="27277737"/>
    <n v="10"/>
    <x v="0"/>
    <d v="2016-05-08T00:00:00"/>
    <d v="2016-06-13T00:00:00"/>
    <m/>
    <n v="35"/>
    <n v="407"/>
    <s v="BF11009725AA"/>
    <s v="BUTEE FRICTION Ø97 xØ110 x 2,5"/>
    <m/>
    <s v="Acier au Carbone / Carbon Steel"/>
    <s v="AA:STD C.S_NO REQT"/>
    <n v="1"/>
    <s v="PC"/>
    <d v="2016-08-08T00:00:00"/>
    <m/>
    <m/>
    <n v="425"/>
    <m/>
    <m/>
    <m/>
    <n v="3.32"/>
    <n v="1"/>
    <m/>
    <n v="0.1"/>
    <n v="0.1"/>
    <n v="1000001871"/>
    <s v="FCT Nathalie"/>
    <d v="2016-08-08T00:00:00"/>
    <s v=""/>
    <x v="3"/>
    <s v="27277737-10"/>
    <n v="0"/>
    <n v="12"/>
    <m/>
    <n v="33"/>
    <s v=""/>
    <d v="2016-06-13T00:00:00"/>
    <d v="2016-07-04T00:00:00"/>
    <x v="0"/>
    <s v=""/>
  </r>
  <r>
    <n v="27280015"/>
    <n v="10"/>
    <x v="0"/>
    <d v="2016-05-09T00:00:00"/>
    <d v="2016-08-12T00:00:00"/>
    <m/>
    <n v="35"/>
    <n v="407"/>
    <s v="BF09908725YF"/>
    <s v="BUTEE FRICTION Ø87 xØ99 x2,5"/>
    <m/>
    <s v="ASTM B446/B564 gr. N 06625"/>
    <s v="YF:SABEM1896_G"/>
    <n v="4"/>
    <s v="PC"/>
    <d v="2016-10-10T00:00:00"/>
    <m/>
    <m/>
    <n v="425"/>
    <m/>
    <m/>
    <m/>
    <n v="81.64"/>
    <n v="1"/>
    <m/>
    <n v="0.1"/>
    <n v="0.1"/>
    <n v="1000001871"/>
    <s v="FCT Nathalie"/>
    <d v="2016-10-10T00:00:00"/>
    <s v=""/>
    <x v="3"/>
    <s v="27280015-10"/>
    <n v="0"/>
    <n v="21"/>
    <m/>
    <n v="93"/>
    <s v=""/>
    <d v="2016-08-15T00:00:00"/>
    <d v="2016-09-05T00:00:00"/>
    <x v="0"/>
    <s v=""/>
  </r>
  <r>
    <n v="27280054"/>
    <n v="10"/>
    <x v="0"/>
    <d v="2016-05-09T00:00:00"/>
    <d v="2016-08-12T00:00:00"/>
    <m/>
    <n v="35"/>
    <n v="407"/>
    <s v="PA08025035YF"/>
    <s v="PALIER Ø80 xØ85 x35"/>
    <m/>
    <s v="ASTM B446/B564 gr. N 06625"/>
    <s v="YF:SABEM1896_G"/>
    <n v="2"/>
    <s v="PC"/>
    <d v="2016-10-10T00:00:00"/>
    <m/>
    <m/>
    <n v="425"/>
    <m/>
    <m/>
    <m/>
    <n v="71.33"/>
    <n v="1"/>
    <m/>
    <n v="0.1"/>
    <n v="0.1"/>
    <n v="1000001871"/>
    <s v="FCT Nathalie"/>
    <d v="2016-10-10T00:00:00"/>
    <s v=""/>
    <x v="3"/>
    <s v="27280054-10"/>
    <n v="0"/>
    <n v="21"/>
    <m/>
    <n v="93"/>
    <s v=""/>
    <d v="2016-08-15T00:00:00"/>
    <d v="2016-09-05T00:00:00"/>
    <x v="0"/>
    <s v=""/>
  </r>
  <r>
    <n v="27278268"/>
    <n v="10"/>
    <x v="0"/>
    <d v="2016-05-08T00:00:00"/>
    <d v="2016-08-01T00:00:00"/>
    <m/>
    <n v="63"/>
    <n v="407"/>
    <s v="PA16025070YF"/>
    <s v="PALIER Ø160 xØ165 x70"/>
    <m/>
    <s v="ASTM B446/B564 gr. N 06625"/>
    <s v="YF:SABEM1896_G"/>
    <n v="1"/>
    <s v="PC"/>
    <d v="2016-09-26T00:00:00"/>
    <m/>
    <m/>
    <n v="425"/>
    <m/>
    <m/>
    <m/>
    <n v="170.71"/>
    <n v="1"/>
    <m/>
    <n v="0.1"/>
    <n v="0.1"/>
    <n v="1000001871"/>
    <s v="FCT Nathalie"/>
    <d v="2016-09-26T00:00:00"/>
    <s v=""/>
    <x v="3"/>
    <s v="27278268-10"/>
    <n v="0"/>
    <n v="19"/>
    <m/>
    <n v="82"/>
    <s v=""/>
    <d v="2016-07-04T00:00:00"/>
    <d v="2016-07-25T00:00:00"/>
    <x v="0"/>
    <s v=""/>
  </r>
  <r>
    <n v="27280026"/>
    <n v="10"/>
    <x v="0"/>
    <d v="2016-05-09T00:00:00"/>
    <d v="2016-08-12T00:00:00"/>
    <m/>
    <n v="35"/>
    <n v="407"/>
    <s v="PA08025030YF"/>
    <s v="PALIER Ø80 xØ85 x30"/>
    <m/>
    <s v="ASTM B446/B564 gr. N 06625"/>
    <s v="YF:SABEM1896_G"/>
    <n v="2"/>
    <s v="PC"/>
    <d v="2016-10-10T00:00:00"/>
    <m/>
    <m/>
    <n v="425"/>
    <m/>
    <m/>
    <m/>
    <n v="71.33"/>
    <n v="1"/>
    <m/>
    <n v="0.1"/>
    <n v="0.1"/>
    <n v="1000001871"/>
    <s v="FCT Nathalie"/>
    <d v="2016-10-10T00:00:00"/>
    <s v=""/>
    <x v="3"/>
    <s v="27280026-10"/>
    <n v="0"/>
    <n v="21"/>
    <m/>
    <n v="93"/>
    <s v=""/>
    <d v="2016-08-15T00:00:00"/>
    <d v="2016-09-05T00:00:00"/>
    <x v="0"/>
    <s v=""/>
  </r>
  <r>
    <n v="27278266"/>
    <n v="10"/>
    <x v="0"/>
    <d v="2016-05-08T00:00:00"/>
    <d v="2016-07-15T00:00:00"/>
    <m/>
    <n v="35"/>
    <n v="407"/>
    <s v="PA09025090II"/>
    <s v="PALIER Ø90 xØ95 x90"/>
    <m/>
    <s v="STD STAINLESS STEEL (316 type mini)"/>
    <s v="II:NO FCT REQT_ -"/>
    <n v="2"/>
    <s v="PC"/>
    <d v="2016-09-09T00:00:00"/>
    <m/>
    <m/>
    <n v="425"/>
    <m/>
    <m/>
    <m/>
    <n v="36.36"/>
    <n v="1"/>
    <m/>
    <n v="0.1"/>
    <n v="0.1"/>
    <n v="1000001871"/>
    <s v="FCT Nathalie"/>
    <d v="2016-09-09T00:00:00"/>
    <s v=""/>
    <x v="3"/>
    <s v="27278266-10"/>
    <n v="0"/>
    <n v="17"/>
    <m/>
    <n v="65"/>
    <s v=""/>
    <d v="2016-07-15T00:00:00"/>
    <d v="2016-08-05T00:00:00"/>
    <x v="0"/>
    <s v=""/>
  </r>
  <r>
    <n v="27278163"/>
    <n v="10"/>
    <x v="0"/>
    <d v="2016-05-08T00:00:00"/>
    <d v="2016-07-15T00:00:00"/>
    <m/>
    <n v="35"/>
    <n v="407"/>
    <s v="PA08025015II"/>
    <s v="PALIER Ø80x Ø85x 15"/>
    <m/>
    <s v="STD STAINLESS STEEL (316 type mini)"/>
    <s v="II:NO FCT REQT_ -"/>
    <n v="1"/>
    <s v="PC"/>
    <d v="2016-09-09T00:00:00"/>
    <m/>
    <m/>
    <n v="425"/>
    <m/>
    <m/>
    <m/>
    <n v="10.84"/>
    <n v="1"/>
    <m/>
    <n v="0.1"/>
    <n v="0.1"/>
    <n v="1000001871"/>
    <s v="FCT Nathalie"/>
    <d v="2016-09-09T00:00:00"/>
    <s v=""/>
    <x v="3"/>
    <s v="27278163-10"/>
    <n v="0"/>
    <n v="17"/>
    <m/>
    <n v="65"/>
    <s v=""/>
    <d v="2016-07-15T00:00:00"/>
    <d v="2016-08-05T00:00:00"/>
    <x v="0"/>
    <s v=""/>
  </r>
  <r>
    <n v="27280286"/>
    <n v="10"/>
    <x v="0"/>
    <d v="2016-05-10T00:00:00"/>
    <d v="2016-07-25T00:00:00"/>
    <m/>
    <n v="35"/>
    <n v="407"/>
    <s v="PA07525015II"/>
    <s v="PALIER Ø75 xØ80 x 15"/>
    <m/>
    <s v="STD STAINLESS STEEL (316 type mini)"/>
    <s v="II:NO FCT REQT_ -"/>
    <n v="1"/>
    <s v="PC"/>
    <d v="2016-09-19T00:00:00"/>
    <m/>
    <m/>
    <n v="425"/>
    <m/>
    <m/>
    <m/>
    <n v="29.44"/>
    <n v="1"/>
    <m/>
    <n v="0.1"/>
    <n v="0.1"/>
    <n v="1000001871"/>
    <s v="FCT Nathalie"/>
    <d v="2016-09-19T00:00:00"/>
    <s v=""/>
    <x v="3"/>
    <s v="27280286-10"/>
    <n v="0"/>
    <n v="18"/>
    <m/>
    <n v="75"/>
    <s v=""/>
    <d v="2016-07-25T00:00:00"/>
    <d v="2016-08-15T00:00:00"/>
    <x v="0"/>
    <s v=""/>
  </r>
  <r>
    <n v="27277830"/>
    <n v="10"/>
    <x v="0"/>
    <d v="2016-05-08T00:00:00"/>
    <d v="2016-05-30T00:00:00"/>
    <m/>
    <n v="35"/>
    <n v="407"/>
    <s v="PA06025015II"/>
    <s v="PALIER Ø60 xØ65 x15"/>
    <m/>
    <s v="STD STAINLESS STEEL (316 type mini)"/>
    <s v="II:NO FCT REQT_ -"/>
    <n v="2"/>
    <s v="PC"/>
    <d v="2016-07-25T00:00:00"/>
    <m/>
    <m/>
    <n v="425"/>
    <m/>
    <m/>
    <m/>
    <n v="26.53"/>
    <n v="1"/>
    <m/>
    <n v="0.1"/>
    <n v="0.1"/>
    <n v="1000001871"/>
    <s v="FCT Nathalie"/>
    <d v="2016-07-25T00:00:00"/>
    <s v=""/>
    <x v="3"/>
    <s v="27277830-10"/>
    <n v="0"/>
    <n v="10"/>
    <m/>
    <n v="19"/>
    <s v=""/>
    <d v="2016-05-30T00:00:00"/>
    <d v="2016-06-20T00:00:00"/>
    <x v="4"/>
    <s v=""/>
  </r>
  <r>
    <n v="27279373"/>
    <n v="10"/>
    <x v="0"/>
    <d v="2016-05-09T00:00:00"/>
    <d v="2016-07-15T00:00:00"/>
    <m/>
    <n v="35"/>
    <n v="407"/>
    <s v="PA10025020II"/>
    <s v="PALIER Ø100 xØ105 x20"/>
    <m/>
    <s v="STD STAINLESS STEEL (316 type mini)"/>
    <s v="II:NO FCT REQT_ -"/>
    <n v="2"/>
    <s v="PC"/>
    <d v="2016-09-09T00:00:00"/>
    <m/>
    <m/>
    <n v="425"/>
    <m/>
    <m/>
    <m/>
    <n v="27.18"/>
    <n v="1"/>
    <m/>
    <n v="0.1"/>
    <n v="0.1"/>
    <n v="1000001871"/>
    <s v="FCT Nathalie"/>
    <d v="2016-09-09T00:00:00"/>
    <s v=""/>
    <x v="3"/>
    <s v="27279373-10"/>
    <n v="0"/>
    <n v="17"/>
    <m/>
    <n v="65"/>
    <s v=""/>
    <d v="2016-07-15T00:00:00"/>
    <d v="2016-08-05T00:00:00"/>
    <x v="0"/>
    <s v=""/>
  </r>
  <r>
    <n v="27280284"/>
    <n v="10"/>
    <x v="0"/>
    <d v="2016-05-10T00:00:00"/>
    <d v="2016-05-18T00:00:00"/>
    <m/>
    <n v="35"/>
    <n v="407"/>
    <s v="PA05525020YF"/>
    <s v="PALIER Ø55 xØ60 x20"/>
    <m/>
    <s v="ASTM B446/B564 gr. N 06625"/>
    <s v="YF:SABEM1896_G"/>
    <n v="1"/>
    <s v="PC"/>
    <d v="2016-07-13T00:00:00"/>
    <m/>
    <m/>
    <n v="425"/>
    <m/>
    <m/>
    <m/>
    <n v="133.61000000000001"/>
    <n v="1"/>
    <m/>
    <n v="0.1"/>
    <n v="0.1"/>
    <n v="1000001871"/>
    <s v="FCT Nathalie"/>
    <d v="2016-07-13T00:00:00"/>
    <s v=""/>
    <x v="3"/>
    <s v="27280284-10"/>
    <n v="0"/>
    <n v="9"/>
    <m/>
    <n v="7"/>
    <s v=""/>
    <d v="2016-05-18T00:00:00"/>
    <d v="2016-06-08T00:00:00"/>
    <x v="4"/>
    <s v=""/>
  </r>
  <r>
    <n v="27279141"/>
    <n v="10"/>
    <x v="0"/>
    <d v="2016-05-09T00:00:00"/>
    <d v="2016-06-23T00:00:00"/>
    <m/>
    <n v="35"/>
    <n v="407"/>
    <s v="PA05025025YF"/>
    <s v="PALIER Ø50 xØ55 x 25"/>
    <m/>
    <s v="ASTM B446/B564 gr. N 06625"/>
    <s v="YF:SABEM1896_G"/>
    <n v="6"/>
    <s v="PC"/>
    <d v="2016-08-18T00:00:00"/>
    <m/>
    <m/>
    <n v="425"/>
    <m/>
    <m/>
    <m/>
    <n v="66.319999999999993"/>
    <n v="1"/>
    <m/>
    <n v="0.1"/>
    <n v="0.1"/>
    <n v="1000001871"/>
    <s v="FCT Nathalie"/>
    <d v="2016-08-18T00:00:00"/>
    <s v=""/>
    <x v="3"/>
    <s v="27279141-10"/>
    <n v="0"/>
    <n v="14"/>
    <m/>
    <n v="43"/>
    <s v=""/>
    <d v="2016-06-23T00:00:00"/>
    <d v="2016-07-14T00:00:00"/>
    <x v="0"/>
    <s v=""/>
  </r>
  <r>
    <n v="27277838"/>
    <n v="10"/>
    <x v="0"/>
    <d v="2016-05-08T00:00:00"/>
    <d v="2016-07-04T00:00:00"/>
    <m/>
    <n v="35"/>
    <n v="407"/>
    <s v="PA10025015YF"/>
    <s v="PALIER Ø100 xØ105 x15"/>
    <m/>
    <s v="ASTM B446/B564 gr. N 06625"/>
    <s v="YF:SABEM1896_G"/>
    <n v="1"/>
    <s v="PC"/>
    <d v="2016-08-29T00:00:00"/>
    <m/>
    <m/>
    <n v="425"/>
    <m/>
    <m/>
    <m/>
    <n v="148.33000000000001"/>
    <n v="1"/>
    <m/>
    <n v="0.1"/>
    <n v="0.1"/>
    <n v="1000001871"/>
    <s v="FCT Nathalie"/>
    <d v="2016-08-29T00:00:00"/>
    <s v=""/>
    <x v="3"/>
    <s v="27277838-10"/>
    <n v="0"/>
    <n v="15"/>
    <m/>
    <n v="54"/>
    <s v=""/>
    <d v="2016-07-04T00:00:00"/>
    <d v="2016-07-25T00:00:00"/>
    <x v="0"/>
    <s v=""/>
  </r>
  <r>
    <n v="27277840"/>
    <n v="10"/>
    <x v="0"/>
    <d v="2016-05-08T00:00:00"/>
    <d v="2016-06-13T00:00:00"/>
    <m/>
    <n v="35"/>
    <n v="407"/>
    <s v="PA10025040YF"/>
    <s v="PALIER Ø100 xØ105 x 40"/>
    <m/>
    <s v="ASTM B446/B564 gr. N 06625"/>
    <s v="YF:SABEM1896_G"/>
    <n v="1"/>
    <s v="PC"/>
    <d v="2016-08-08T00:00:00"/>
    <m/>
    <m/>
    <n v="425"/>
    <m/>
    <m/>
    <m/>
    <n v="144.81"/>
    <n v="1"/>
    <m/>
    <n v="0.1"/>
    <n v="0.1"/>
    <n v="1000001871"/>
    <s v="FCT Nathalie"/>
    <d v="2016-08-08T00:00:00"/>
    <s v=""/>
    <x v="3"/>
    <s v="27277840-10"/>
    <n v="0"/>
    <n v="12"/>
    <m/>
    <n v="33"/>
    <s v=""/>
    <d v="2016-06-13T00:00:00"/>
    <d v="2016-07-04T00:00:00"/>
    <x v="0"/>
    <s v=""/>
  </r>
  <r>
    <n v="27278174"/>
    <n v="10"/>
    <x v="0"/>
    <d v="2016-05-08T00:00:00"/>
    <d v="2016-06-06T00:00:00"/>
    <m/>
    <n v="49"/>
    <n v="407"/>
    <s v="TF19U090B9ZH"/>
    <s v="TIGE FILETEE 3/4&quot; UNCx90 TYPE U"/>
    <m/>
    <s v="ASTM A320GrL7M/L43andA194Gr7M+S3+S4SvtSABEM1842"/>
    <s v="ZH:HDG SABER1558_A"/>
    <n v="16"/>
    <s v="PC"/>
    <d v="2016-07-25T00:00:00"/>
    <m/>
    <m/>
    <n v="425"/>
    <m/>
    <m/>
    <s v="N / A"/>
    <n v="0.74"/>
    <n v="1"/>
    <m/>
    <n v="0.1"/>
    <n v="0.1"/>
    <n v="1000001886"/>
    <s v="FCT Nathalie"/>
    <d v="2016-07-25T00:00:00"/>
    <s v=""/>
    <x v="3"/>
    <s v="27278174-10"/>
    <n v="0"/>
    <n v="10"/>
    <m/>
    <n v="26"/>
    <s v=""/>
    <d v="2016-05-16T00:00:00"/>
    <d v="2016-06-06T00:00:00"/>
    <x v="4"/>
    <s v=""/>
  </r>
  <r>
    <n v="27280289"/>
    <n v="10"/>
    <x v="0"/>
    <d v="2016-05-10T00:00:00"/>
    <d v="2016-05-10T00:00:00"/>
    <m/>
    <n v="49"/>
    <n v="407"/>
    <s v="TE36MHH0B9ZH"/>
    <s v="ECROU M36 TYPE HH"/>
    <m/>
    <s v="ASTM A320GrL7M/L43andA194Gr7M+S3+S4SvtSABEM1842"/>
    <s v="ZH:HDG SABER1558_A"/>
    <n v="388"/>
    <s v="PC"/>
    <d v="2016-06-28T00:00:00"/>
    <d v="2016-06-27T00:00:00"/>
    <s v="Plan process according to schedule(27.06.16/13.06.16)"/>
    <n v="425"/>
    <m/>
    <m/>
    <s v="N / A"/>
    <n v="2.66"/>
    <n v="1"/>
    <m/>
    <n v="0.1"/>
    <n v="0.1"/>
    <n v="1000001886"/>
    <s v="FCT Nathalie"/>
    <d v="2016-06-13T00:00:00"/>
    <s v="URGENT/REORDO"/>
    <x v="3"/>
    <s v="27280289-10"/>
    <n v="0"/>
    <n v="4"/>
    <m/>
    <n v="-1"/>
    <s v="RETARD PASSAGE CDE"/>
    <d v="2016-04-04T00:00:00"/>
    <d v="2016-04-25T00:00:00"/>
    <x v="2"/>
    <s v=""/>
  </r>
  <r>
    <n v="27280059"/>
    <n v="10"/>
    <x v="0"/>
    <d v="2016-05-09T00:00:00"/>
    <d v="2016-07-01T00:00:00"/>
    <m/>
    <n v="49"/>
    <n v="407"/>
    <s v="TF16M070BJ"/>
    <s v="TIGE FILETEE M16x70"/>
    <m/>
    <s v="ASTM A193/A320 gr B8M / A194 gr 8M CL.2"/>
    <s v="BJ:SABEM1783_C"/>
    <n v="184"/>
    <s v="PC"/>
    <d v="2016-08-26T00:00:00"/>
    <m/>
    <m/>
    <n v="425"/>
    <m/>
    <m/>
    <s v="N / A"/>
    <n v="6.49"/>
    <n v="1"/>
    <m/>
    <n v="0.1"/>
    <n v="0.1"/>
    <n v="1000001886"/>
    <s v="FCT Nathalie"/>
    <d v="2016-08-26T00:00:00"/>
    <s v=""/>
    <x v="3"/>
    <s v="27280059-10"/>
    <n v="0"/>
    <n v="15"/>
    <m/>
    <n v="51"/>
    <s v=""/>
    <d v="2016-06-17T00:00:00"/>
    <d v="2016-07-08T00:00:00"/>
    <x v="0"/>
    <s v=""/>
  </r>
  <r>
    <n v="27277411"/>
    <n v="10"/>
    <x v="0"/>
    <d v="2016-05-08T00:00:00"/>
    <d v="2016-05-09T00:00:00"/>
    <m/>
    <n v="49"/>
    <n v="407"/>
    <s v="TF36M120BJ"/>
    <s v="TIGE FILETEE M36x120"/>
    <m/>
    <s v="ASTM A193/A320 gr B8M / A194 gr 8M CL.2"/>
    <s v="BJ:SABEM1783_C"/>
    <n v="6"/>
    <s v="PC"/>
    <d v="2016-08-01T00:00:00"/>
    <d v="2016-06-02T00:00:00"/>
    <s v="Plan process according to schedule(02.06.16/19.05.16)"/>
    <n v="425"/>
    <m/>
    <m/>
    <s v="N / A"/>
    <n v="21.32"/>
    <n v="1"/>
    <m/>
    <n v="0.1"/>
    <n v="0.1"/>
    <n v="1000001886"/>
    <s v="FCT Nathalie"/>
    <d v="2016-05-19T00:00:00"/>
    <s v="URGENT/REORDO"/>
    <x v="3"/>
    <s v="27277411-10"/>
    <n v="0"/>
    <n v="1"/>
    <m/>
    <n v="-2"/>
    <s v="RETARD PASSAGE CDE"/>
    <d v="2016-03-10T00:00:00"/>
    <d v="2016-03-31T00:00:00"/>
    <x v="2"/>
    <s v=""/>
  </r>
  <r>
    <n v="27277855"/>
    <n v="10"/>
    <x v="0"/>
    <d v="2016-05-08T00:00:00"/>
    <d v="2016-05-24T00:00:00"/>
    <m/>
    <n v="49"/>
    <n v="407"/>
    <s v="TE08MHH0BI"/>
    <s v="ECROU M08 TYPE HH"/>
    <m/>
    <s v="ASTM A320 B8M / A 194 gr 8M"/>
    <s v="BI:ASTM_LAST EDTN"/>
    <n v="8"/>
    <s v="PC"/>
    <d v="2016-07-19T00:00:00"/>
    <m/>
    <m/>
    <n v="425"/>
    <m/>
    <m/>
    <s v="N / A"/>
    <n v="0.89"/>
    <n v="1"/>
    <m/>
    <n v="0.1"/>
    <n v="0.1"/>
    <n v="1000001886"/>
    <s v="FCT Nathalie"/>
    <d v="2016-07-19T00:00:00"/>
    <s v=""/>
    <x v="3"/>
    <s v="27277855-10"/>
    <n v="0"/>
    <n v="9"/>
    <m/>
    <n v="13"/>
    <s v=""/>
    <d v="2016-05-10T00:00:00"/>
    <d v="2016-05-31T00:00:00"/>
    <x v="2"/>
    <s v=""/>
  </r>
  <r>
    <n v="27264771"/>
    <n v="10"/>
    <x v="1"/>
    <d v="2016-05-02T00:00:00"/>
    <d v="2016-05-02T00:00:00"/>
    <m/>
    <n v="49"/>
    <n v="407"/>
    <s v="TF16M060BJ"/>
    <s v="TIGE FILETEE M16x60"/>
    <m/>
    <s v="ASTM A193/A320 gr B8M / A194 gr 8M CL.2"/>
    <s v="BJ:SABEM1783_C"/>
    <n v="152"/>
    <s v="PC"/>
    <d v="2016-06-27T00:00:00"/>
    <d v="2016-07-04T00:00:00"/>
    <s v="Reschedule in(04.07.16/20.06.16)"/>
    <n v="425"/>
    <m/>
    <m/>
    <s v="N / A"/>
    <n v="3.56"/>
    <n v="1"/>
    <m/>
    <n v="0.1"/>
    <n v="0.1"/>
    <n v="1000001886"/>
    <s v="FCT Nathalie"/>
    <d v="2016-06-27T00:00:00"/>
    <s v=""/>
    <x v="3"/>
    <s v="27264771-10"/>
    <n v="1"/>
    <n v="6"/>
    <m/>
    <n v="-9"/>
    <s v="RETARD PASSAGE CDE"/>
    <d v="2016-04-18T00:00:00"/>
    <d v="2016-05-09T00:00:00"/>
    <x v="1"/>
    <s v=""/>
  </r>
  <r>
    <n v="27278799"/>
    <n v="10"/>
    <x v="0"/>
    <d v="2016-05-09T00:00:00"/>
    <d v="2016-05-18T00:00:00"/>
    <m/>
    <n v="49"/>
    <n v="407"/>
    <s v="TF16M060BJ"/>
    <s v="TIGE FILETEE M16x60"/>
    <m/>
    <s v="ASTM A193/A320 gr B8M / A194 gr 8M CL.2"/>
    <s v="BJ:SABEM1783_C"/>
    <n v="96"/>
    <s v="PC"/>
    <d v="2016-07-13T00:00:00"/>
    <m/>
    <m/>
    <n v="425"/>
    <m/>
    <m/>
    <s v="N / A"/>
    <n v="3.56"/>
    <n v="1"/>
    <m/>
    <n v="0.1"/>
    <n v="0.1"/>
    <n v="1000001886"/>
    <s v="FCT Nathalie"/>
    <d v="2016-07-13T00:00:00"/>
    <s v=""/>
    <x v="3"/>
    <s v="27278799-10"/>
    <n v="0"/>
    <n v="9"/>
    <m/>
    <n v="7"/>
    <s v=""/>
    <d v="2016-05-04T00:00:00"/>
    <d v="2016-05-25T00:00:00"/>
    <x v="2"/>
    <s v=""/>
  </r>
  <r>
    <n v="27263081"/>
    <n v="10"/>
    <x v="1"/>
    <d v="2016-05-01T00:00:00"/>
    <d v="2016-05-02T00:00:00"/>
    <m/>
    <n v="49"/>
    <n v="407"/>
    <s v="TF16M055BJ"/>
    <s v="TIGE FILETEE M16x55"/>
    <m/>
    <s v="ASTM A193/A320 gr B8M / A194 gr 8M CL.2"/>
    <s v="BJ:SABEM1783_C"/>
    <n v="12"/>
    <s v="PC"/>
    <d v="2016-06-20T00:00:00"/>
    <m/>
    <s v="Start date in the past"/>
    <n v="425"/>
    <m/>
    <m/>
    <s v="N / A"/>
    <n v="1.37"/>
    <n v="1"/>
    <m/>
    <n v="0.1"/>
    <n v="0.1"/>
    <n v="1000001886"/>
    <s v="FCT Nathalie"/>
    <d v="2016-06-20T00:00:00"/>
    <s v=""/>
    <x v="3"/>
    <s v="27263081-10"/>
    <n v="1"/>
    <n v="5"/>
    <m/>
    <n v="-9"/>
    <s v="RETARD PASSAGE CDE"/>
    <d v="2016-04-11T00:00:00"/>
    <d v="2016-05-02T00:00:00"/>
    <x v="1"/>
    <s v=""/>
  </r>
  <r>
    <n v="27277892"/>
    <n v="10"/>
    <x v="0"/>
    <d v="2016-05-08T00:00:00"/>
    <d v="2016-05-09T00:00:00"/>
    <m/>
    <n v="49"/>
    <n v="407"/>
    <s v="TF12M040BJ"/>
    <s v="TIGE FILETEE M12 x 40"/>
    <m/>
    <s v="ASTM A193/A320 gr B8M / A194 gr 8M CL.2"/>
    <s v="BJ:SABEM1783_C"/>
    <n v="8"/>
    <s v="PC"/>
    <d v="2016-06-27T00:00:00"/>
    <d v="2016-06-29T00:00:00"/>
    <s v="Plan process according to schedule(29.06.16/15.06.16)"/>
    <n v="425"/>
    <m/>
    <m/>
    <s v="N / A"/>
    <n v="0.66"/>
    <n v="1"/>
    <m/>
    <n v="0.1"/>
    <n v="0.1"/>
    <n v="1000001886"/>
    <s v="FCT Nathalie"/>
    <d v="2016-06-27T00:00:00"/>
    <s v=""/>
    <x v="3"/>
    <s v="27277892-10"/>
    <n v="0"/>
    <n v="6"/>
    <m/>
    <n v="-2"/>
    <s v="RETARD PASSAGE CDE"/>
    <d v="2016-04-18T00:00:00"/>
    <d v="2016-05-09T00:00:00"/>
    <x v="2"/>
    <s v=""/>
  </r>
  <r>
    <n v="27277863"/>
    <n v="10"/>
    <x v="0"/>
    <d v="2016-05-08T00:00:00"/>
    <d v="2016-05-09T00:00:00"/>
    <m/>
    <n v="49"/>
    <n v="407"/>
    <s v="TE16MHH0B9ZH"/>
    <s v="ECROU M16 TYPE HH"/>
    <m/>
    <s v="ASTM A320GrL7M/L43andA194Gr7M+S3+S4SvtSABEM1842"/>
    <s v="ZH:HDG SABER1558_A"/>
    <n v="64"/>
    <s v="PC"/>
    <d v="2016-06-20T00:00:00"/>
    <d v="2016-06-27T00:00:00"/>
    <s v="Plan process according to schedule(27.06.16/13.06.16)"/>
    <n v="425"/>
    <m/>
    <m/>
    <s v="N / A"/>
    <n v="0.28000000000000003"/>
    <n v="1"/>
    <m/>
    <n v="0.1"/>
    <n v="0.1"/>
    <n v="1000001886"/>
    <s v="FCT Nathalie"/>
    <d v="2016-06-20T00:00:00"/>
    <s v=""/>
    <x v="3"/>
    <s v="27277863-10"/>
    <n v="0"/>
    <n v="5"/>
    <m/>
    <n v="-2"/>
    <s v="RETARD PASSAGE CDE"/>
    <d v="2016-04-11T00:00:00"/>
    <d v="2016-05-02T00:00:00"/>
    <x v="2"/>
    <s v=""/>
  </r>
  <r>
    <n v="27277893"/>
    <n v="10"/>
    <x v="0"/>
    <d v="2016-05-08T00:00:00"/>
    <d v="2016-06-03T00:00:00"/>
    <m/>
    <n v="49"/>
    <n v="407"/>
    <s v="TF12M040BJ"/>
    <s v="TIGE FILETEE M12 x 40"/>
    <m/>
    <s v="ASTM A193/A320 gr B8M / A194 gr 8M CL.2"/>
    <s v="BJ:SABEM1783_C"/>
    <n v="8"/>
    <s v="PC"/>
    <d v="2016-07-22T00:00:00"/>
    <m/>
    <m/>
    <n v="425"/>
    <m/>
    <m/>
    <s v="N / A"/>
    <n v="0.66"/>
    <n v="1"/>
    <m/>
    <n v="0.1"/>
    <n v="0.1"/>
    <n v="1000001886"/>
    <s v="FCT Nathalie"/>
    <d v="2016-07-22T00:00:00"/>
    <s v=""/>
    <x v="3"/>
    <s v="27277893-10"/>
    <n v="0"/>
    <n v="10"/>
    <m/>
    <n v="23"/>
    <s v=""/>
    <d v="2016-05-13T00:00:00"/>
    <d v="2016-06-03T00:00:00"/>
    <x v="4"/>
    <s v=""/>
  </r>
  <r>
    <n v="27277854"/>
    <n v="10"/>
    <x v="0"/>
    <d v="2016-05-08T00:00:00"/>
    <d v="2016-05-09T00:00:00"/>
    <m/>
    <n v="49"/>
    <n v="407"/>
    <s v="TE08MHH0BI"/>
    <s v="ECROU M08 TYPE HH"/>
    <m/>
    <s v="ASTM A320 B8M / A 194 gr 8M"/>
    <s v="BI:ASTM_LAST EDTN"/>
    <n v="112"/>
    <s v="PC"/>
    <d v="2016-07-04T00:00:00"/>
    <d v="2016-06-16T00:00:00"/>
    <s v="Plan process according to schedule(16.06.16/02.06.16)"/>
    <n v="425"/>
    <m/>
    <m/>
    <s v="N / A"/>
    <n v="0.89"/>
    <n v="1"/>
    <m/>
    <n v="0.1"/>
    <n v="0.1"/>
    <n v="1000001886"/>
    <s v="FCT Nathalie"/>
    <d v="2016-06-02T00:00:00"/>
    <s v="URGENT/REORDO"/>
    <x v="3"/>
    <s v="27277854-10"/>
    <n v="0"/>
    <n v="3"/>
    <m/>
    <n v="-2"/>
    <s v="RETARD PASSAGE CDE"/>
    <d v="2016-03-24T00:00:00"/>
    <d v="2016-04-14T00:00:00"/>
    <x v="2"/>
    <s v=""/>
  </r>
  <r>
    <n v="27280349"/>
    <n v="10"/>
    <x v="0"/>
    <d v="2016-05-10T00:00:00"/>
    <d v="2016-06-27T00:00:00"/>
    <m/>
    <n v="42"/>
    <n v="469"/>
    <s v="IM014N40YF"/>
    <s v="MINI-CHECK 1/4&quot; NPTM"/>
    <s v=" SELON PLAN : IM014N40"/>
    <s v="ASTM B446/B564 gr. N 06625"/>
    <s v="YF:SABEM1896_G"/>
    <n v="100"/>
    <s v="PC"/>
    <d v="2016-08-22T00:00:00"/>
    <m/>
    <m/>
    <n v="425"/>
    <m/>
    <m/>
    <s v="IM014N40"/>
    <s v=" 2.764,00"/>
    <n v="100"/>
    <m/>
    <n v="0.1"/>
    <n v="0.1"/>
    <n v="1000001889"/>
    <s v="FCT Nathalie"/>
    <d v="2016-08-22T00:00:00"/>
    <s v=""/>
    <x v="1"/>
    <s v="27280349-10"/>
    <n v="0"/>
    <n v="14"/>
    <m/>
    <n v="47"/>
    <s v=""/>
    <d v="2016-06-20T00:00:00"/>
    <d v="2016-07-11T00:00:00"/>
    <x v="0"/>
    <s v=""/>
  </r>
  <r>
    <n v="27280249"/>
    <n v="10"/>
    <x v="0"/>
    <d v="2016-05-10T00:00:00"/>
    <d v="2016-07-04T00:00:00"/>
    <m/>
    <n v="35"/>
    <n v="407"/>
    <s v="BF18916625PC"/>
    <s v="BUTEE FRICTION Ø166xØ189x2,5"/>
    <m/>
    <s v="PTFE + 25% FV"/>
    <s v="PC:(NO SPEC)_"/>
    <n v="2"/>
    <s v="PC"/>
    <d v="2016-09-19T00:00:00"/>
    <m/>
    <m/>
    <n v="425"/>
    <m/>
    <m/>
    <m/>
    <n v="31.06"/>
    <n v="1"/>
    <m/>
    <n v="0.1"/>
    <n v="0.1"/>
    <n v="1000001892"/>
    <s v="FCT Nathalie"/>
    <d v="2016-09-19T00:00:00"/>
    <s v=""/>
    <x v="3"/>
    <s v="27280249-10"/>
    <n v="0"/>
    <n v="18"/>
    <m/>
    <n v="54"/>
    <s v=""/>
    <d v="2016-07-25T00:00:00"/>
    <d v="2016-08-15T00:00:00"/>
    <x v="0"/>
    <s v=""/>
  </r>
  <r>
    <n v="27278139"/>
    <n v="10"/>
    <x v="0"/>
    <d v="2016-05-08T00:00:00"/>
    <d v="2016-05-18T00:00:00"/>
    <m/>
    <n v="56"/>
    <n v="407"/>
    <s v="JS10100PA"/>
    <s v="INSERT SIEGE 10&quot; 300 Ø268 xØ278 x 12"/>
    <s v=" &quot;JOINT DE SIEGE 10&quot;&quot;                                                    &quot; DIAM 268 X 278 X 12 MATIERE.. PTFCE"/>
    <s v="PTFCE"/>
    <s v="PA:(NO SPEC)_"/>
    <n v="24"/>
    <s v="PC"/>
    <d v="2016-08-03T00:00:00"/>
    <m/>
    <m/>
    <n v="425"/>
    <m/>
    <m/>
    <s v="JS10100"/>
    <n v="70.709999999999994"/>
    <n v="1"/>
    <m/>
    <n v="0.1"/>
    <n v="0.1"/>
    <n v="1000001892"/>
    <s v="FCT Nathalie"/>
    <d v="2016-08-03T00:00:00"/>
    <s v=""/>
    <x v="3"/>
    <s v="27278139-10"/>
    <n v="0"/>
    <n v="12"/>
    <m/>
    <n v="7"/>
    <s v=""/>
    <d v="2016-05-18T00:00:00"/>
    <d v="2016-06-08T00:00:00"/>
    <x v="4"/>
    <s v=""/>
  </r>
  <r>
    <n v="27278137"/>
    <n v="10"/>
    <x v="0"/>
    <d v="2016-05-08T00:00:00"/>
    <d v="2016-05-09T00:00:00"/>
    <m/>
    <n v="42"/>
    <n v="407"/>
    <s v="JS06200PI"/>
    <s v="INSERT SIEGE 06&quot; 600 Ø165,7 xØ173,7 x10"/>
    <m/>
    <s v="PFA 450HP"/>
    <s v="PI:(NO SPEC)_"/>
    <n v="4"/>
    <s v="PC"/>
    <d v="2016-07-25T00:00:00"/>
    <d v="2016-07-25T00:00:00"/>
    <s v="Plan process according to schedule(25.07.16/08.07.16)"/>
    <n v="425"/>
    <m/>
    <m/>
    <s v="JS06200"/>
    <n v="40.25"/>
    <n v="1"/>
    <m/>
    <n v="0.1"/>
    <n v="0.1"/>
    <n v="1000001892"/>
    <s v="FCT Nathalie"/>
    <d v="2016-07-25T00:00:00"/>
    <s v=""/>
    <x v="3"/>
    <s v="27278137-10"/>
    <n v="0"/>
    <n v="10"/>
    <m/>
    <n v="-2"/>
    <s v="RETARD PASSAGE CDE"/>
    <d v="2016-05-23T00:00:00"/>
    <d v="2016-06-13T00:00:00"/>
    <x v="4"/>
    <s v=""/>
  </r>
  <r>
    <n v="27278210"/>
    <n v="10"/>
    <x v="0"/>
    <d v="2016-05-08T00:00:00"/>
    <d v="2016-05-09T00:00:00"/>
    <m/>
    <n v="56"/>
    <n v="407"/>
    <s v="JS04500QW"/>
    <s v="INSERT SIEGE 04&quot;1500 Ø111,2xØ119,2 x 9,5"/>
    <s v=" &quot;JOINT DE SIEGES 04&quot;&quot;                                                   &quot; SELON PLAN : JS04500"/>
    <s v="PEEK + 15% PTFE"/>
    <s v="QW:(NO SPEC)_"/>
    <n v="2"/>
    <s v="PC"/>
    <d v="2016-07-25T00:00:00"/>
    <d v="2016-07-19T00:00:00"/>
    <s v="Plan process according to schedule(19.07.16/04.07.16)"/>
    <n v="425"/>
    <m/>
    <m/>
    <s v="JS04500"/>
    <n v="133.5"/>
    <n v="1"/>
    <m/>
    <n v="0.1"/>
    <n v="0.1"/>
    <n v="1000001892"/>
    <s v="FCT Nathalie"/>
    <d v="2016-07-05T00:00:00"/>
    <s v="URGENT/REORDO"/>
    <x v="3"/>
    <s v="27278210-10"/>
    <n v="0"/>
    <n v="7"/>
    <m/>
    <n v="-2"/>
    <s v="RETARD PASSAGE CDE"/>
    <d v="2016-04-19T00:00:00"/>
    <d v="2016-05-10T00:00:00"/>
    <x v="2"/>
    <s v=""/>
  </r>
  <r>
    <n v="27278138"/>
    <n v="10"/>
    <x v="0"/>
    <d v="2016-05-08T00:00:00"/>
    <d v="2016-06-15T00:00:00"/>
    <m/>
    <n v="42"/>
    <n v="407"/>
    <s v="JS06200PI"/>
    <s v="INSERT SIEGE 06&quot; 600 Ø165,7 xØ173,7 x10"/>
    <m/>
    <s v="PFA 450HP"/>
    <s v="PI:(NO SPEC)_"/>
    <n v="2"/>
    <s v="PC"/>
    <d v="2016-08-31T00:00:00"/>
    <m/>
    <m/>
    <n v="425"/>
    <m/>
    <m/>
    <s v="JS06200"/>
    <n v="40.25"/>
    <n v="1"/>
    <m/>
    <n v="0.1"/>
    <n v="0.1"/>
    <n v="1000001892"/>
    <s v="FCT Nathalie"/>
    <d v="2016-08-31T00:00:00"/>
    <s v=""/>
    <x v="3"/>
    <s v="27278138-10"/>
    <n v="0"/>
    <n v="16"/>
    <m/>
    <n v="35"/>
    <s v=""/>
    <d v="2016-06-29T00:00:00"/>
    <d v="2016-07-20T00:00:00"/>
    <x v="0"/>
    <s v=""/>
  </r>
  <r>
    <n v="27280017"/>
    <n v="10"/>
    <x v="0"/>
    <d v="2016-05-09T00:00:00"/>
    <d v="2016-08-19T00:00:00"/>
    <m/>
    <n v="42"/>
    <n v="407"/>
    <s v="BJL0456061J01PG"/>
    <s v="BAGUE BJL PTFE Ø447,8 XØ467 X 6"/>
    <m/>
    <s v="PTFE + 15% GR"/>
    <s v="PG:(NO SPEC)_"/>
    <n v="2"/>
    <s v="PC"/>
    <d v="2016-10-10T00:00:00"/>
    <m/>
    <m/>
    <n v="425"/>
    <m/>
    <m/>
    <s v="BJL0456061J01"/>
    <n v="240.22"/>
    <n v="1"/>
    <m/>
    <n v="0.1"/>
    <n v="0.1"/>
    <n v="1000001892"/>
    <s v="FCT Nathalie"/>
    <d v="2016-10-10T00:00:00"/>
    <s v=""/>
    <x v="3"/>
    <s v="27280017-10"/>
    <n v="0"/>
    <n v="21"/>
    <m/>
    <n v="100"/>
    <s v=""/>
    <d v="2016-08-08T00:00:00"/>
    <d v="2016-08-29T00:00:00"/>
    <x v="0"/>
    <s v=""/>
  </r>
  <r>
    <n v="27278136"/>
    <n v="10"/>
    <x v="0"/>
    <d v="2016-05-08T00:00:00"/>
    <d v="2016-05-09T00:00:00"/>
    <m/>
    <n v="42"/>
    <n v="407"/>
    <s v="JS04500PI"/>
    <s v="INSERT SIEGE 4&quot; 1500 Ø111,2 xØ119,2 x9,5"/>
    <m/>
    <s v="PFA 450HP"/>
    <s v="PI:(NO SPEC)_"/>
    <n v="4"/>
    <s v="PC"/>
    <d v="2016-07-25T00:00:00"/>
    <d v="2016-07-19T00:00:00"/>
    <s v="Plan process according to schedule(19.07.16/04.07.16)"/>
    <n v="425"/>
    <m/>
    <m/>
    <s v="JS04500"/>
    <n v="125.4"/>
    <n v="1"/>
    <m/>
    <n v="0.1"/>
    <n v="0.1"/>
    <n v="1000001892"/>
    <s v="FCT Nathalie"/>
    <d v="2016-07-05T00:00:00"/>
    <s v="URGENT/REORDO"/>
    <x v="3"/>
    <s v="27278136-10"/>
    <n v="0"/>
    <n v="7"/>
    <m/>
    <n v="-2"/>
    <s v="RETARD PASSAGE CDE"/>
    <d v="2016-05-03T00:00:00"/>
    <d v="2016-05-24T00:00:00"/>
    <x v="2"/>
    <s v=""/>
  </r>
  <r>
    <n v="27279325"/>
    <n v="10"/>
    <x v="0"/>
    <d v="2016-05-09T00:00:00"/>
    <d v="2016-06-23T00:00:00"/>
    <m/>
    <n v="42"/>
    <n v="407"/>
    <s v="BJL0386047J00PG"/>
    <s v="BAGUE BJL PTFE Ø376,6 x Ø394"/>
    <m/>
    <s v="PTFE + 15% GR"/>
    <s v="PG:(NO SPEC)_"/>
    <n v="11"/>
    <s v="PC"/>
    <d v="2016-08-12T00:00:00"/>
    <m/>
    <m/>
    <n v="425"/>
    <m/>
    <m/>
    <s v="BJL0386047J00"/>
    <n v="112.1"/>
    <n v="1"/>
    <m/>
    <n v="0.1"/>
    <n v="0.1"/>
    <n v="1000001892"/>
    <s v="FCT Nathalie"/>
    <d v="2016-08-12T00:00:00"/>
    <s v=""/>
    <x v="3"/>
    <s v="27279325-10"/>
    <n v="0"/>
    <n v="13"/>
    <m/>
    <n v="43"/>
    <s v=""/>
    <d v="2016-06-10T00:00:00"/>
    <d v="2016-07-01T00:00:00"/>
    <x v="0"/>
    <s v=""/>
  </r>
  <r>
    <n v="27279147"/>
    <n v="10"/>
    <x v="0"/>
    <d v="2016-05-09T00:00:00"/>
    <d v="2016-08-03T00:00:00"/>
    <m/>
    <n v="42"/>
    <n v="407"/>
    <s v="62RIS08200PB"/>
    <s v="RACLEUR 08&quot; 600"/>
    <m/>
    <s v="PTFE VIERGE"/>
    <s v="PB:(NO SPEC)_"/>
    <n v="8"/>
    <s v="PC"/>
    <d v="2016-09-14T00:00:00"/>
    <m/>
    <m/>
    <n v="425"/>
    <m/>
    <m/>
    <s v="62RIS08200"/>
    <n v="47.48"/>
    <n v="1"/>
    <m/>
    <n v="0.1"/>
    <n v="0.1"/>
    <n v="1000001892"/>
    <s v="FCT Nathalie"/>
    <d v="2016-09-14T00:00:00"/>
    <s v=""/>
    <x v="3"/>
    <s v="27279147-10"/>
    <n v="0"/>
    <n v="18"/>
    <m/>
    <n v="84"/>
    <s v=""/>
    <d v="2016-07-13T00:00:00"/>
    <d v="2016-08-03T00:00:00"/>
    <x v="0"/>
    <s v=""/>
  </r>
  <r>
    <n v="27279320"/>
    <n v="10"/>
    <x v="0"/>
    <d v="2016-05-09T00:00:00"/>
    <d v="2016-05-20T00:00:00"/>
    <m/>
    <n v="42"/>
    <n v="407"/>
    <s v="8C10DB22DPG"/>
    <s v="DB BAGUE ARRET SIEGE 10&quot; 600"/>
    <m/>
    <s v="PTFE + 15% GR"/>
    <s v="PG:(NO SPEC)_"/>
    <n v="22"/>
    <s v="PC"/>
    <d v="2016-08-12T00:00:00"/>
    <m/>
    <m/>
    <n v="425"/>
    <m/>
    <m/>
    <s v="8C10DB22D"/>
    <n v="34.31"/>
    <n v="1"/>
    <m/>
    <n v="0.1"/>
    <n v="0.1"/>
    <n v="1000001892"/>
    <s v="FCT Nathalie"/>
    <d v="2016-08-12T00:00:00"/>
    <s v=""/>
    <x v="3"/>
    <s v="27279320-10"/>
    <n v="0"/>
    <n v="13"/>
    <m/>
    <n v="9"/>
    <s v=""/>
    <d v="2016-06-10T00:00:00"/>
    <d v="2016-07-01T00:00:00"/>
    <x v="0"/>
    <s v=""/>
  </r>
  <r>
    <n v="27280011"/>
    <n v="10"/>
    <x v="0"/>
    <d v="2016-05-09T00:00:00"/>
    <d v="2016-08-11T00:00:00"/>
    <m/>
    <n v="42"/>
    <n v="407"/>
    <s v="8C12EB22MPG"/>
    <s v="DB BAGUE  DE SGE 12&quot; 900"/>
    <m/>
    <s v="PTFE + 15% GR"/>
    <s v="PG:(NO SPEC)_"/>
    <n v="4"/>
    <s v="PC"/>
    <d v="2016-10-10T00:00:00"/>
    <m/>
    <m/>
    <n v="425"/>
    <m/>
    <m/>
    <s v="8C12EB22M"/>
    <n v="43.59"/>
    <n v="1"/>
    <m/>
    <n v="0.1"/>
    <n v="0.1"/>
    <n v="1000001892"/>
    <s v="FCT Nathalie"/>
    <d v="2016-10-10T00:00:00"/>
    <s v=""/>
    <x v="3"/>
    <s v="27280011-10"/>
    <n v="0"/>
    <n v="21"/>
    <m/>
    <n v="92"/>
    <s v=""/>
    <d v="2016-08-08T00:00:00"/>
    <d v="2016-08-29T00:00:00"/>
    <x v="0"/>
    <s v=""/>
  </r>
  <r>
    <n v="27278014"/>
    <n v="10"/>
    <x v="0"/>
    <d v="2016-05-08T00:00:00"/>
    <d v="2016-08-22T00:00:00"/>
    <m/>
    <n v="60"/>
    <n v="407"/>
    <s v="9B04BA601203"/>
    <s v="INSERT DE SIEGE 4&quot; 300"/>
    <m/>
    <s v="PTFCE TRAITE COLLABLE"/>
    <s v="PA:(NO SPEC)_"/>
    <n v="4"/>
    <s v="PC"/>
    <d v="2016-11-07T00:00:00"/>
    <m/>
    <m/>
    <n v="425"/>
    <m/>
    <m/>
    <s v="9B04BA601200"/>
    <n v="34.380000000000003"/>
    <n v="1"/>
    <m/>
    <n v="0.1"/>
    <n v="0.1"/>
    <n v="1000001892"/>
    <s v="FCT Nathalie"/>
    <d v="2016-11-07T00:00:00"/>
    <s v=""/>
    <x v="3"/>
    <s v="27278014-10"/>
    <n v="0"/>
    <n v="25"/>
    <m/>
    <n v="103"/>
    <s v=""/>
    <d v="2016-08-18T00:00:00"/>
    <d v="2016-09-08T00:00:00"/>
    <x v="0"/>
    <s v=""/>
  </r>
  <r>
    <n v="27277346"/>
    <n v="10"/>
    <x v="0"/>
    <d v="2016-05-08T00:00:00"/>
    <d v="2016-06-16T00:00:00"/>
    <m/>
    <n v="70"/>
    <n v="407"/>
    <s v="9B04BA601002"/>
    <s v="INSERT DE SIEGE 04&quot; 300"/>
    <m/>
    <s v="PTFE + 25% FV"/>
    <s v="PC:(NO SPEC)_"/>
    <n v="1"/>
    <s v="PC"/>
    <d v="2016-09-01T00:00:00"/>
    <m/>
    <m/>
    <n v="425"/>
    <m/>
    <m/>
    <s v="9B04BA601002"/>
    <n v="14.4"/>
    <n v="1"/>
    <m/>
    <n v="0.1"/>
    <n v="0.1"/>
    <n v="1000001892"/>
    <s v="FCT Nathalie"/>
    <d v="2016-09-01T00:00:00"/>
    <s v=""/>
    <x v="3"/>
    <s v="27277346-10"/>
    <n v="0"/>
    <n v="16"/>
    <m/>
    <n v="36"/>
    <s v=""/>
    <d v="2016-06-02T00:00:00"/>
    <d v="2016-06-23T00:00:00"/>
    <x v="0"/>
    <s v=""/>
  </r>
  <r>
    <n v="27278045"/>
    <n v="10"/>
    <x v="0"/>
    <d v="2016-05-08T00:00:00"/>
    <d v="2016-05-23T00:00:00"/>
    <m/>
    <n v="56"/>
    <n v="407"/>
    <s v="JA0263705720DPG"/>
    <s v="JOINT B.A.E. Ø263,7 xØ275,1 x 2 TYPE D"/>
    <m/>
    <s v="PTFE + 15% GR"/>
    <s v="PG:(NO SPEC)_"/>
    <n v="4"/>
    <s v="PC"/>
    <d v="2016-08-08T00:00:00"/>
    <m/>
    <m/>
    <n v="425"/>
    <m/>
    <m/>
    <m/>
    <n v="24.15"/>
    <n v="1"/>
    <m/>
    <n v="0.1"/>
    <n v="0.1"/>
    <n v="1000001892"/>
    <s v="FCT Nathalie"/>
    <d v="2016-08-08T00:00:00"/>
    <s v=""/>
    <x v="3"/>
    <s v="27278045-10"/>
    <n v="0"/>
    <n v="12"/>
    <m/>
    <n v="12"/>
    <s v=""/>
    <d v="2016-05-23T00:00:00"/>
    <d v="2016-06-13T00:00:00"/>
    <x v="4"/>
    <s v=""/>
  </r>
  <r>
    <n v="27278125"/>
    <n v="10"/>
    <x v="0"/>
    <d v="2016-05-08T00:00:00"/>
    <d v="2016-06-09T00:00:00"/>
    <m/>
    <n v="84"/>
    <n v="407"/>
    <s v="JLD0353061PGYE1"/>
    <s v="JOINT A LEVRES JLD Ø352,8xØ365x14"/>
    <m/>
    <s v="PTFE + 15% GR"/>
    <s v="PG:(NO SPEC)_"/>
    <n v="3"/>
    <s v="PC"/>
    <d v="2016-09-01T00:00:00"/>
    <m/>
    <m/>
    <n v="425"/>
    <m/>
    <m/>
    <m/>
    <n v="105.58"/>
    <n v="1"/>
    <m/>
    <n v="0.1"/>
    <n v="0.1"/>
    <n v="1000001893"/>
    <s v="FCT Nathalie"/>
    <d v="2016-09-01T00:00:00"/>
    <s v=""/>
    <x v="3"/>
    <s v="27278125-10"/>
    <n v="0"/>
    <n v="16"/>
    <m/>
    <n v="29"/>
    <s v=""/>
    <d v="2016-05-19T00:00:00"/>
    <d v="2016-06-09T00:00:00"/>
    <x v="4"/>
    <s v=""/>
  </r>
  <r>
    <n v="27280047"/>
    <n v="10"/>
    <x v="0"/>
    <d v="2016-05-09T00:00:00"/>
    <d v="2016-06-08T00:00:00"/>
    <m/>
    <n v="84"/>
    <n v="407"/>
    <s v="JLD0319061PGYE1"/>
    <s v="JOINT A LEVRES JLD Ø318,8 xØ331 x14"/>
    <m/>
    <s v="PTFE + 15% GR"/>
    <s v="PG:(NO SPEC)_"/>
    <n v="45"/>
    <s v="PC"/>
    <d v="2016-08-31T00:00:00"/>
    <m/>
    <m/>
    <n v="425"/>
    <m/>
    <m/>
    <m/>
    <n v="182.88"/>
    <n v="1"/>
    <m/>
    <n v="0.1"/>
    <n v="0.1"/>
    <n v="1000001893"/>
    <s v="FCT Nathalie"/>
    <d v="2016-08-31T00:00:00"/>
    <s v=""/>
    <x v="3"/>
    <s v="27280047-10"/>
    <n v="0"/>
    <n v="16"/>
    <m/>
    <n v="28"/>
    <s v=""/>
    <d v="2016-05-18T00:00:00"/>
    <d v="2016-06-08T00:00:00"/>
    <x v="4"/>
    <s v=""/>
  </r>
  <r>
    <n v="27279164"/>
    <n v="10"/>
    <x v="0"/>
    <d v="2016-05-09T00:00:00"/>
    <d v="2016-06-30T00:00:00"/>
    <m/>
    <n v="84"/>
    <n v="407"/>
    <s v="JLD0050047PGYE1"/>
    <s v="JOINT A LEVRES JLD Ø50 xØ59,4 x 10,5"/>
    <m/>
    <s v="PTFE + 15% GR"/>
    <s v="PG:(NO SPEC)_"/>
    <n v="3"/>
    <s v="PC"/>
    <d v="2016-09-22T00:00:00"/>
    <m/>
    <m/>
    <n v="425"/>
    <m/>
    <m/>
    <m/>
    <n v="94.82"/>
    <n v="1"/>
    <m/>
    <n v="0.1"/>
    <n v="0.1"/>
    <n v="1000001893"/>
    <s v="FCT Nathalie"/>
    <d v="2016-09-22T00:00:00"/>
    <s v=""/>
    <x v="3"/>
    <s v="27279164-10"/>
    <n v="0"/>
    <n v="19"/>
    <m/>
    <n v="50"/>
    <s v=""/>
    <d v="2016-06-09T00:00:00"/>
    <d v="2016-06-30T00:00:00"/>
    <x v="0"/>
    <s v=""/>
  </r>
  <r>
    <n v="27278114"/>
    <n v="10"/>
    <x v="0"/>
    <d v="2016-05-08T00:00:00"/>
    <d v="2016-06-09T00:00:00"/>
    <m/>
    <n v="84"/>
    <n v="407"/>
    <s v="JLD0077061PGYE1"/>
    <s v="JOINT A LEVRES JLD Ø77xØ89,2x14"/>
    <m/>
    <s v="PTFE + 15% GR"/>
    <s v="PG:(NO SPEC)_"/>
    <n v="2"/>
    <s v="PC"/>
    <d v="2016-09-01T00:00:00"/>
    <m/>
    <m/>
    <n v="425"/>
    <m/>
    <m/>
    <m/>
    <n v="84.92"/>
    <n v="1"/>
    <m/>
    <n v="0.1"/>
    <n v="0.1"/>
    <n v="1000001893"/>
    <s v="FCT Nathalie"/>
    <d v="2016-09-01T00:00:00"/>
    <s v=""/>
    <x v="3"/>
    <s v="27278114-10"/>
    <n v="0"/>
    <n v="16"/>
    <m/>
    <n v="29"/>
    <s v=""/>
    <d v="2016-05-19T00:00:00"/>
    <d v="2016-06-09T00:00:00"/>
    <x v="4"/>
    <s v=""/>
  </r>
  <r>
    <n v="27278133"/>
    <n v="10"/>
    <x v="0"/>
    <d v="2016-05-08T00:00:00"/>
    <d v="2016-05-17T00:00:00"/>
    <m/>
    <n v="84"/>
    <n v="407"/>
    <s v="JLT0663075PGYE1"/>
    <s v="JOINT A LEVRES JLT Ø663,1 xØ678,1 x 21"/>
    <m/>
    <s v="PTFE + 15% GR"/>
    <s v="PG:(NO SPEC)_"/>
    <n v="4"/>
    <s v="PC"/>
    <d v="2016-08-19T00:00:00"/>
    <m/>
    <m/>
    <n v="425"/>
    <m/>
    <m/>
    <m/>
    <n v="479.37"/>
    <n v="1"/>
    <m/>
    <n v="0.1"/>
    <n v="0.1"/>
    <n v="1000001893"/>
    <s v="FCT Nathalie"/>
    <d v="2016-08-19T00:00:00"/>
    <s v=""/>
    <x v="3"/>
    <s v="27278133-10"/>
    <n v="0"/>
    <n v="14"/>
    <m/>
    <n v="6"/>
    <s v=""/>
    <d v="2016-05-06T00:00:00"/>
    <d v="2016-05-27T00:00:00"/>
    <x v="2"/>
    <s v=""/>
  </r>
  <r>
    <n v="27280317"/>
    <n v="10"/>
    <x v="0"/>
    <d v="2016-05-10T00:00:00"/>
    <d v="2016-06-09T00:00:00"/>
    <m/>
    <n v="84"/>
    <n v="407"/>
    <s v="JLT0508061PGYE1"/>
    <s v="JOINT A LEVRES JLT Ø507,8 xØ520 x 19"/>
    <m/>
    <s v="PTFE + 15% GR"/>
    <s v="PG:(NO SPEC)_"/>
    <n v="1"/>
    <s v="PC"/>
    <d v="2016-09-01T00:00:00"/>
    <m/>
    <m/>
    <n v="425"/>
    <m/>
    <m/>
    <m/>
    <n v="284.33"/>
    <n v="1"/>
    <m/>
    <n v="0.1"/>
    <n v="0.1"/>
    <n v="1000001893"/>
    <s v="FCT Nathalie"/>
    <d v="2016-09-01T00:00:00"/>
    <s v=""/>
    <x v="3"/>
    <s v="27280317-10"/>
    <n v="0"/>
    <n v="16"/>
    <m/>
    <n v="29"/>
    <s v=""/>
    <d v="2016-05-19T00:00:00"/>
    <d v="2016-06-09T00:00:00"/>
    <x v="4"/>
    <s v=""/>
  </r>
  <r>
    <n v="27277376"/>
    <n v="10"/>
    <x v="0"/>
    <d v="2016-05-08T00:00:00"/>
    <d v="2016-06-29T00:00:00"/>
    <m/>
    <n v="84"/>
    <n v="407"/>
    <s v="JLR0200125PGYE1"/>
    <s v="JOINT A LEVRES JLR Ø200 xØ225 x 16"/>
    <m/>
    <s v="PTFE + 15% GR"/>
    <s v="PG:(NO SPEC)_"/>
    <n v="1"/>
    <s v="PC"/>
    <d v="2016-09-21T00:00:00"/>
    <m/>
    <m/>
    <n v="425"/>
    <m/>
    <m/>
    <m/>
    <n v="163.1"/>
    <n v="1"/>
    <m/>
    <n v="0.1"/>
    <n v="0.1"/>
    <n v="1000001893"/>
    <s v="FCT Nathalie"/>
    <d v="2016-09-21T00:00:00"/>
    <s v=""/>
    <x v="3"/>
    <s v="27277376-10"/>
    <n v="0"/>
    <n v="19"/>
    <m/>
    <n v="49"/>
    <s v=""/>
    <d v="2016-06-08T00:00:00"/>
    <d v="2016-06-29T00:00:00"/>
    <x v="0"/>
    <s v=""/>
  </r>
  <r>
    <n v="27278120"/>
    <n v="10"/>
    <x v="0"/>
    <d v="2016-05-08T00:00:00"/>
    <d v="2016-06-24T00:00:00"/>
    <m/>
    <n v="84"/>
    <n v="407"/>
    <s v="JLD0101047PGYE1"/>
    <s v="JOINT A LEVRES JLD Ø100,6xØ110x10,5"/>
    <m/>
    <s v="PTFE + 15% GR"/>
    <s v="PG:(NO SPEC)_"/>
    <n v="1"/>
    <s v="PC"/>
    <d v="2016-09-16T00:00:00"/>
    <m/>
    <m/>
    <n v="425"/>
    <m/>
    <m/>
    <m/>
    <n v="53.39"/>
    <n v="1"/>
    <m/>
    <n v="0.1"/>
    <n v="0.1"/>
    <n v="1000001893"/>
    <s v="FCT Nathalie"/>
    <d v="2016-09-16T00:00:00"/>
    <s v=""/>
    <x v="3"/>
    <s v="27278120-10"/>
    <n v="0"/>
    <n v="18"/>
    <m/>
    <n v="44"/>
    <s v=""/>
    <d v="2016-06-03T00:00:00"/>
    <d v="2016-06-24T00:00:00"/>
    <x v="0"/>
    <s v=""/>
  </r>
  <r>
    <n v="27280344"/>
    <n v="10"/>
    <x v="0"/>
    <d v="2016-05-10T00:00:00"/>
    <d v="2016-06-30T00:00:00"/>
    <m/>
    <n v="84"/>
    <n v="407"/>
    <s v="JLRS0045050PGYE1"/>
    <s v="JOINT A LEVRES JLRS Ø45 xØ55 x 9,7"/>
    <m/>
    <s v="PTFE + 15% GR"/>
    <s v="PG:(NO SPEC)_"/>
    <n v="2"/>
    <s v="PC"/>
    <d v="2016-09-22T00:00:00"/>
    <m/>
    <m/>
    <n v="425"/>
    <m/>
    <m/>
    <m/>
    <n v="30.33"/>
    <n v="1"/>
    <m/>
    <n v="0.1"/>
    <n v="0.1"/>
    <n v="1000001893"/>
    <s v="FCT Nathalie"/>
    <d v="2016-09-22T00:00:00"/>
    <s v=""/>
    <x v="3"/>
    <s v="27280344-10"/>
    <n v="0"/>
    <n v="19"/>
    <m/>
    <n v="50"/>
    <s v=""/>
    <d v="2016-06-09T00:00:00"/>
    <d v="2016-06-30T00:00:00"/>
    <x v="0"/>
    <s v=""/>
  </r>
  <r>
    <n v="27278117"/>
    <n v="10"/>
    <x v="0"/>
    <d v="2016-05-08T00:00:00"/>
    <d v="2016-06-09T00:00:00"/>
    <m/>
    <n v="84"/>
    <n v="407"/>
    <s v="JLD0088050PGYE1"/>
    <s v="JOINT A LEVRES JLD Ø88xØ98x11"/>
    <m/>
    <s v="PTFE + 15% GR"/>
    <s v="PG:(NO SPEC)_"/>
    <n v="2"/>
    <s v="PC"/>
    <d v="2016-09-01T00:00:00"/>
    <m/>
    <m/>
    <n v="425"/>
    <m/>
    <m/>
    <m/>
    <n v="58.6"/>
    <n v="1"/>
    <m/>
    <n v="0.1"/>
    <n v="0.1"/>
    <n v="1000001893"/>
    <s v="FCT Nathalie"/>
    <d v="2016-09-01T00:00:00"/>
    <s v=""/>
    <x v="3"/>
    <s v="27278117-10"/>
    <n v="0"/>
    <n v="16"/>
    <m/>
    <n v="29"/>
    <s v=""/>
    <d v="2016-05-19T00:00:00"/>
    <d v="2016-06-09T00:00:00"/>
    <x v="4"/>
    <s v=""/>
  </r>
  <r>
    <n v="27279167"/>
    <n v="10"/>
    <x v="0"/>
    <d v="2016-05-09T00:00:00"/>
    <d v="2016-08-26T00:00:00"/>
    <m/>
    <n v="84"/>
    <n v="407"/>
    <s v="JLD0305061PGYE1"/>
    <s v="JOINT A LEVRE JLD Ø304,8 xØ317 x 14"/>
    <m/>
    <s v="PTFE + 15% GR"/>
    <s v="PG:(NO SPEC)_"/>
    <n v="2"/>
    <s v="PC"/>
    <d v="2016-11-18T00:00:00"/>
    <m/>
    <m/>
    <n v="425"/>
    <m/>
    <m/>
    <m/>
    <n v="112.37"/>
    <n v="1"/>
    <m/>
    <n v="0.1"/>
    <n v="0.1"/>
    <n v="1000001893"/>
    <s v="FCT Nathalie"/>
    <d v="2016-11-18T00:00:00"/>
    <s v=""/>
    <x v="3"/>
    <s v="27279167-10"/>
    <n v="0"/>
    <n v="27"/>
    <m/>
    <n v="107"/>
    <s v=""/>
    <d v="2016-08-05T00:00:00"/>
    <d v="2016-08-26T00:00:00"/>
    <x v="0"/>
    <s v=""/>
  </r>
  <r>
    <n v="27279166"/>
    <n v="10"/>
    <x v="0"/>
    <d v="2016-05-09T00:00:00"/>
    <d v="2016-06-30T00:00:00"/>
    <m/>
    <n v="84"/>
    <n v="407"/>
    <s v="JLD0305061PGYE1"/>
    <s v="JOINT A LEVRE JLD Ø304,8 xØ317 x 14"/>
    <m/>
    <s v="PTFE + 15% GR"/>
    <s v="PG:(NO SPEC)_"/>
    <n v="3"/>
    <s v="PC"/>
    <d v="2016-09-22T00:00:00"/>
    <m/>
    <m/>
    <n v="425"/>
    <m/>
    <m/>
    <m/>
    <n v="112.37"/>
    <n v="1"/>
    <m/>
    <n v="0.1"/>
    <n v="0.1"/>
    <n v="1000001893"/>
    <s v="FCT Nathalie"/>
    <d v="2016-09-22T00:00:00"/>
    <s v=""/>
    <x v="3"/>
    <s v="27279166-10"/>
    <n v="0"/>
    <n v="19"/>
    <m/>
    <n v="50"/>
    <s v=""/>
    <d v="2016-06-09T00:00:00"/>
    <d v="2016-06-30T00:00:00"/>
    <x v="0"/>
    <s v=""/>
  </r>
  <r>
    <n v="27280046"/>
    <n v="10"/>
    <x v="0"/>
    <d v="2016-05-09T00:00:00"/>
    <d v="2016-07-18T00:00:00"/>
    <m/>
    <n v="84"/>
    <n v="407"/>
    <s v="JLD0091047PGYE1"/>
    <s v="JOINT A LEVRES JLD Ø90,6 xØ100 x10,5"/>
    <m/>
    <s v="PTFE + 15% GR"/>
    <s v="PG:(NO SPEC)_"/>
    <n v="5"/>
    <s v="PC"/>
    <d v="2016-10-10T00:00:00"/>
    <m/>
    <m/>
    <n v="425"/>
    <m/>
    <m/>
    <m/>
    <n v="66.989999999999995"/>
    <n v="1"/>
    <m/>
    <n v="0.1"/>
    <n v="0.1"/>
    <n v="1000001893"/>
    <s v="FCT Nathalie"/>
    <d v="2016-10-10T00:00:00"/>
    <s v=""/>
    <x v="3"/>
    <s v="27280046-10"/>
    <n v="0"/>
    <n v="21"/>
    <m/>
    <n v="68"/>
    <s v=""/>
    <d v="2016-06-27T00:00:00"/>
    <d v="2016-07-18T00:00:00"/>
    <x v="0"/>
    <s v=""/>
  </r>
  <r>
    <n v="27279165"/>
    <n v="10"/>
    <x v="0"/>
    <d v="2016-05-09T00:00:00"/>
    <d v="2016-06-30T00:00:00"/>
    <m/>
    <n v="84"/>
    <n v="407"/>
    <s v="JLD0217047PGYE1"/>
    <s v="JOINT A LEVRES JLD Ø216,6 xØ226 x 10,5"/>
    <m/>
    <s v="PTFE + 15% GR"/>
    <s v="PG:(NO SPEC)_"/>
    <n v="10"/>
    <s v="PC"/>
    <d v="2016-09-22T00:00:00"/>
    <m/>
    <m/>
    <n v="425"/>
    <m/>
    <m/>
    <m/>
    <n v="56.25"/>
    <n v="1"/>
    <m/>
    <n v="0.1"/>
    <n v="0.1"/>
    <n v="1000001893"/>
    <s v="FCT Nathalie"/>
    <d v="2016-09-22T00:00:00"/>
    <s v=""/>
    <x v="3"/>
    <s v="27279165-10"/>
    <n v="0"/>
    <n v="19"/>
    <m/>
    <n v="50"/>
    <s v=""/>
    <d v="2016-06-09T00:00:00"/>
    <d v="2016-06-30T00:00:00"/>
    <x v="0"/>
    <s v=""/>
  </r>
  <r>
    <n v="27278112"/>
    <n v="10"/>
    <x v="0"/>
    <d v="2016-05-08T00:00:00"/>
    <d v="2016-05-09T00:00:00"/>
    <m/>
    <n v="105"/>
    <n v="407"/>
    <s v="JKP0300061PGYE1"/>
    <s v="JOINT A LEVRES JKP Ø299,8 x Ø312 x 20"/>
    <m/>
    <s v="PTFE + 15% GR Svt (No spec)"/>
    <s v="PG:(NO SPEC)_"/>
    <n v="1"/>
    <s v="PC"/>
    <d v="2016-08-22T00:00:00"/>
    <d v="2016-04-08T00:00:00"/>
    <s v="Plan process according to schedule(08.04.16/24.03.16)"/>
    <n v="425"/>
    <m/>
    <m/>
    <m/>
    <n v="79.959999999999994"/>
    <n v="1"/>
    <m/>
    <n v="0.1"/>
    <n v="0.1"/>
    <n v="1000001893"/>
    <s v="FCT Nathalie"/>
    <d v="2016-03-25T00:00:00"/>
    <s v="URGENT/REORDO"/>
    <x v="3"/>
    <s v="27278112-10"/>
    <n v="0"/>
    <n v="-7"/>
    <m/>
    <n v="-2"/>
    <s v="RETARD PASSAGE CDE"/>
    <d v="2015-11-20T00:00:00"/>
    <d v="2015-12-11T00:00:00"/>
    <x v="2"/>
    <s v=""/>
  </r>
  <r>
    <n v="27277375"/>
    <n v="10"/>
    <x v="0"/>
    <d v="2016-05-08T00:00:00"/>
    <d v="2016-05-09T00:00:00"/>
    <m/>
    <n v="84"/>
    <n v="407"/>
    <s v="JLA0261060PGYE"/>
    <s v="JOINT A LEVRES JLA Ø261 xØ273 x9,5"/>
    <m/>
    <s v="PTFE + 15% GR"/>
    <s v="PG:(NO SPEC)_"/>
    <n v="2"/>
    <s v="PC"/>
    <d v="2016-08-01T00:00:00"/>
    <m/>
    <s v="Start date in the past"/>
    <n v="425"/>
    <m/>
    <m/>
    <m/>
    <n v="131.26"/>
    <n v="1"/>
    <m/>
    <n v="0.1"/>
    <n v="0.1"/>
    <n v="1000001893"/>
    <s v="FCT Nathalie"/>
    <d v="2016-08-01T00:00:00"/>
    <s v=""/>
    <x v="3"/>
    <s v="27277375-10"/>
    <n v="0"/>
    <n v="11"/>
    <m/>
    <n v="-2"/>
    <s v="RETARD PASSAGE CDE"/>
    <d v="2016-04-18T00:00:00"/>
    <d v="2016-05-09T00:00:00"/>
    <x v="2"/>
    <s v=""/>
  </r>
  <r>
    <n v="27280033"/>
    <n v="10"/>
    <x v="0"/>
    <d v="2016-05-09T00:00:00"/>
    <d v="2016-07-13T00:00:00"/>
    <m/>
    <n v="49"/>
    <n v="407"/>
    <s v="VC08M020ABPS"/>
    <s v="VIS CHC M8x20"/>
    <m/>
    <s v="A1082 grS32760/S32550/S32750"/>
    <s v="BPS:SABEM2340_A"/>
    <n v="26"/>
    <s v="PC"/>
    <d v="2016-09-01T00:00:00"/>
    <m/>
    <m/>
    <n v="425"/>
    <m/>
    <m/>
    <m/>
    <n v="6.3"/>
    <n v="1"/>
    <m/>
    <n v="0.1"/>
    <n v="0.1"/>
    <n v="1000001899"/>
    <s v="FCT Nathalie"/>
    <d v="2016-09-01T00:00:00"/>
    <s v=""/>
    <x v="3"/>
    <s v="27280033-10"/>
    <n v="0"/>
    <n v="16"/>
    <m/>
    <n v="63"/>
    <s v=""/>
    <d v="2016-06-23T00:00:00"/>
    <d v="2016-07-14T00:00:00"/>
    <x v="0"/>
    <s v=""/>
  </r>
  <r>
    <n v="27280351"/>
    <n v="10"/>
    <x v="0"/>
    <d v="2016-05-10T00:00:00"/>
    <d v="2016-07-29T00:00:00"/>
    <m/>
    <n v="21"/>
    <n v="407"/>
    <s v="RE01002335YB"/>
    <s v="RESSORT Ø10 HC24 C28"/>
    <m/>
    <s v="Alloy X750/ UNS N07750"/>
    <s v="YB:SABEM1900_C"/>
    <n v="200"/>
    <s v="PC"/>
    <d v="2016-08-19T00:00:00"/>
    <m/>
    <m/>
    <n v="425"/>
    <m/>
    <m/>
    <m/>
    <n v="1.39"/>
    <n v="1"/>
    <m/>
    <n v="0.1"/>
    <n v="0.1"/>
    <n v="1000001906"/>
    <s v="FCT Nathalie"/>
    <d v="2016-08-19T00:00:00"/>
    <s v=""/>
    <x v="3"/>
    <s v="27280351-10"/>
    <n v="0"/>
    <n v="14"/>
    <m/>
    <n v="79"/>
    <s v=""/>
    <d v="2016-07-08T00:00:00"/>
    <d v="2016-07-29T00:00:00"/>
    <x v="0"/>
    <s v=""/>
  </r>
  <r>
    <n v="27280350"/>
    <n v="10"/>
    <x v="0"/>
    <d v="2016-05-10T00:00:00"/>
    <d v="2016-06-22T00:00:00"/>
    <m/>
    <n v="21"/>
    <n v="407"/>
    <s v="RE01002335YB"/>
    <s v="RESSORT Ø10 HC24 C28"/>
    <m/>
    <s v="Alloy X750/ UNS N07750"/>
    <s v="YB:SABEM1900_C"/>
    <n v="366"/>
    <s v="PC"/>
    <d v="2016-07-13T00:00:00"/>
    <m/>
    <m/>
    <n v="425"/>
    <m/>
    <m/>
    <m/>
    <n v="1.39"/>
    <n v="1"/>
    <m/>
    <n v="0.1"/>
    <n v="0.1"/>
    <n v="1000001906"/>
    <s v="FCT Nathalie"/>
    <d v="2016-07-13T00:00:00"/>
    <s v=""/>
    <x v="3"/>
    <s v="27280350-10"/>
    <n v="0"/>
    <n v="9"/>
    <m/>
    <n v="42"/>
    <s v=""/>
    <d v="2016-06-01T00:00:00"/>
    <d v="2016-06-22T00:00:00"/>
    <x v="0"/>
    <s v=""/>
  </r>
  <r>
    <n v="27277478"/>
    <n v="10"/>
    <x v="0"/>
    <d v="2016-05-08T00:00:00"/>
    <d v="2016-07-11T00:00:00"/>
    <n v="3"/>
    <n v="21"/>
    <n v="406"/>
    <s v="8C04FB85CBUBTZ1"/>
    <s v="DB SIEGE DPE 04&quot; 1500 USINE + TC CND"/>
    <m/>
    <s v="ASTM A182 grF6NM Svt SABEM2282"/>
    <s v="TZ:TC SABER1528_P"/>
    <n v="2"/>
    <s v="PC"/>
    <d v="2016-08-01T00:00:00"/>
    <m/>
    <m/>
    <n v="422"/>
    <m/>
    <m/>
    <s v="8C04FB85CB"/>
    <n v="310.17"/>
    <n v="1"/>
    <m/>
    <n v="2.2000000000000002"/>
    <n v="2.2000000000000002"/>
    <n v="1000001919"/>
    <s v="FCT Carole"/>
    <d v="2016-08-01T00:00:00"/>
    <s v=""/>
    <x v="1"/>
    <s v="27277478-10"/>
    <n v="0"/>
    <n v="11"/>
    <m/>
    <n v="61"/>
    <s v=""/>
    <d v="2016-06-20T00:00:00"/>
    <d v="2016-07-11T00:00:00"/>
    <x v="0"/>
    <s v=""/>
  </r>
  <r>
    <n v="27277477"/>
    <n v="10"/>
    <x v="0"/>
    <d v="2016-05-08T00:00:00"/>
    <d v="2016-07-11T00:00:00"/>
    <n v="3"/>
    <n v="21"/>
    <n v="406"/>
    <s v="8C04FB85CAUBTZ1"/>
    <s v="DB SIEGE SPE 04&quot; 1500 USINE + TC CND"/>
    <m/>
    <s v="ASTM A182 grF6NM Svt SABEM2282"/>
    <s v="TZ:TC SABER1528_P"/>
    <n v="2"/>
    <s v="PC"/>
    <d v="2016-08-01T00:00:00"/>
    <m/>
    <m/>
    <n v="422"/>
    <m/>
    <m/>
    <s v="8C04FB85CA"/>
    <n v="290.17"/>
    <n v="1"/>
    <m/>
    <n v="2"/>
    <n v="2"/>
    <n v="1000001919"/>
    <s v="FCT Carole"/>
    <d v="2016-08-01T00:00:00"/>
    <s v=""/>
    <x v="1"/>
    <s v="27277477-10"/>
    <n v="0"/>
    <n v="11"/>
    <m/>
    <n v="61"/>
    <s v=""/>
    <d v="2016-06-20T00:00:00"/>
    <d v="2016-07-11T00:00:00"/>
    <x v="0"/>
    <s v=""/>
  </r>
  <r>
    <n v="27277672"/>
    <n v="10"/>
    <x v="0"/>
    <d v="2016-05-08T00:00:00"/>
    <d v="2016-06-30T00:00:00"/>
    <m/>
    <n v="42"/>
    <n v="469"/>
    <s v="8C3GGB25BUA"/>
    <s v="DB CARRE ENTRAINEMENT 20 LG130 Ø15"/>
    <m/>
    <s v="ASTM A182 gr F51"/>
    <s v="UA:SABEM1129_G"/>
    <n v="14"/>
    <s v="PC"/>
    <d v="2016-08-04T00:00:00"/>
    <m/>
    <m/>
    <n v="425"/>
    <m/>
    <m/>
    <s v="8C3GGB25B"/>
    <n v="50.95"/>
    <n v="1"/>
    <m/>
    <n v="0.1"/>
    <n v="0.1"/>
    <n v="1000001955"/>
    <s v="FCT Nathalie"/>
    <d v="2016-08-04T00:00:00"/>
    <s v=""/>
    <x v="1"/>
    <s v="27277672-10"/>
    <n v="0"/>
    <n v="12"/>
    <m/>
    <n v="50"/>
    <s v=""/>
    <d v="2016-06-02T00:00:00"/>
    <d v="2016-06-23T00:00:00"/>
    <x v="0"/>
    <s v=""/>
  </r>
  <r>
    <n v="27280305"/>
    <n v="10"/>
    <x v="0"/>
    <d v="2016-05-10T00:00:00"/>
    <d v="2016-08-18T00:00:00"/>
    <m/>
    <n v="42"/>
    <n v="407"/>
    <s v="BD034N008YF"/>
    <s v="BOUCHON DECOMP 3/4&quot; NPT H"/>
    <m/>
    <s v="ASTM B446/B564 gr. N 06625"/>
    <s v="YF:SABEM1896_G"/>
    <n v="1"/>
    <s v="PC"/>
    <d v="2016-09-22T00:00:00"/>
    <m/>
    <m/>
    <n v="425"/>
    <m/>
    <m/>
    <s v="BD034N008"/>
    <n v="116.55"/>
    <n v="1"/>
    <m/>
    <n v="0.3"/>
    <n v="0.3"/>
    <n v="1000001955"/>
    <s v="FCT Nathalie"/>
    <d v="2016-09-22T00:00:00"/>
    <s v=""/>
    <x v="3"/>
    <s v="27280305-10"/>
    <n v="0"/>
    <n v="19"/>
    <m/>
    <n v="99"/>
    <s v=""/>
    <d v="2016-07-21T00:00:00"/>
    <d v="2016-08-11T00:00:00"/>
    <x v="0"/>
    <s v=""/>
  </r>
  <r>
    <n v="27277676"/>
    <n v="10"/>
    <x v="0"/>
    <d v="2016-05-08T00:00:00"/>
    <d v="2016-06-30T00:00:00"/>
    <m/>
    <n v="42"/>
    <n v="469"/>
    <s v="8C3GGB52AUA"/>
    <s v="DB ERGOT Ø15 LG29"/>
    <m/>
    <s v="ASTM A182 gr F51"/>
    <s v="UA:SABEM1129_G"/>
    <n v="14"/>
    <s v="PC"/>
    <d v="2016-08-04T00:00:00"/>
    <m/>
    <m/>
    <n v="425"/>
    <m/>
    <m/>
    <s v="8C3GGB52A"/>
    <n v="13.19"/>
    <n v="1"/>
    <m/>
    <n v="0.1"/>
    <n v="0.1"/>
    <n v="1000001955"/>
    <s v="FCT Nathalie"/>
    <d v="2016-08-04T00:00:00"/>
    <s v=""/>
    <x v="1"/>
    <s v="27277676-10"/>
    <n v="0"/>
    <n v="12"/>
    <m/>
    <n v="50"/>
    <s v=""/>
    <d v="2016-06-02T00:00:00"/>
    <d v="2016-06-23T00:00:00"/>
    <x v="0"/>
    <s v=""/>
  </r>
  <r>
    <n v="27048064"/>
    <n v="10"/>
    <x v="1"/>
    <d v="2016-02-14T00:00:00"/>
    <d v="2016-05-24T00:00:00"/>
    <m/>
    <n v="49"/>
    <n v="469"/>
    <s v="8C070FB22AU0"/>
    <s v="DB BAGUE EPAULEE Ø70 1500"/>
    <m/>
    <s v="ASTM A240 grS31803 (plates)"/>
    <s v="U0:ASTM_LAST EDTN"/>
    <n v="1"/>
    <s v="PC"/>
    <d v="2016-07-12T00:00:00"/>
    <m/>
    <s v="Cancel process"/>
    <n v="425"/>
    <m/>
    <m/>
    <s v="8C070FB22A"/>
    <n v="90.58"/>
    <n v="1"/>
    <n v="5300244874"/>
    <n v="0.93"/>
    <n v="0.93"/>
    <n v="1000001955"/>
    <s v="FCT Nathalie"/>
    <d v="2016-07-12T00:00:00"/>
    <s v=""/>
    <x v="1"/>
    <s v="27048064-10"/>
    <n v="12"/>
    <n v="8"/>
    <m/>
    <n v="13"/>
    <s v=""/>
    <d v="2016-05-03T00:00:00"/>
    <d v="2016-05-24T00:00:00"/>
    <x v="3"/>
    <s v=""/>
  </r>
  <r>
    <n v="27280279"/>
    <n v="10"/>
    <x v="0"/>
    <d v="2016-05-10T00:00:00"/>
    <d v="2016-06-16T00:00:00"/>
    <m/>
    <n v="42"/>
    <n v="407"/>
    <s v="IS014N00IB"/>
    <s v="CLAPET DE SURETE 1/4&quot; NPT"/>
    <m/>
    <s v="ASTM A182 grF316(L)"/>
    <s v="IB:SABEM1581_C"/>
    <n v="75"/>
    <s v="PC"/>
    <d v="2016-07-21T00:00:00"/>
    <m/>
    <m/>
    <n v="425"/>
    <m/>
    <m/>
    <s v="IS014N00"/>
    <n v="10.19"/>
    <n v="1"/>
    <m/>
    <n v="0.1"/>
    <n v="0.1"/>
    <n v="1000001955"/>
    <s v="FCT Nathalie"/>
    <d v="2016-07-21T00:00:00"/>
    <s v=""/>
    <x v="3"/>
    <s v="27280279-10"/>
    <n v="0"/>
    <n v="10"/>
    <m/>
    <n v="36"/>
    <s v=""/>
    <d v="2016-05-19T00:00:00"/>
    <d v="2016-06-09T00:00:00"/>
    <x v="4"/>
    <s v=""/>
  </r>
  <r>
    <n v="27280315"/>
    <n v="10"/>
    <x v="0"/>
    <d v="2016-05-10T00:00:00"/>
    <d v="2016-06-08T00:00:00"/>
    <m/>
    <n v="42"/>
    <n v="407"/>
    <s v="IS016N00IB"/>
    <s v="CLAPET DE SURETE 1/16&quot; NPT"/>
    <m/>
    <s v="ASTM A182 grF316(L)"/>
    <s v="IB:SABEM1581_C"/>
    <n v="54"/>
    <s v="PC"/>
    <d v="2016-07-13T00:00:00"/>
    <m/>
    <m/>
    <n v="425"/>
    <m/>
    <m/>
    <s v="IS016N00"/>
    <n v="10.37"/>
    <n v="1"/>
    <m/>
    <n v="0.1"/>
    <n v="0.1"/>
    <n v="1000001955"/>
    <s v="FCT Nathalie"/>
    <d v="2016-07-13T00:00:00"/>
    <s v=""/>
    <x v="3"/>
    <s v="27280315-10"/>
    <n v="0"/>
    <n v="9"/>
    <m/>
    <n v="28"/>
    <s v=""/>
    <d v="2016-05-11T00:00:00"/>
    <d v="2016-06-01T00:00:00"/>
    <x v="4"/>
    <s v=""/>
  </r>
  <r>
    <n v="27280316"/>
    <n v="10"/>
    <x v="0"/>
    <d v="2016-05-10T00:00:00"/>
    <d v="2016-07-18T00:00:00"/>
    <m/>
    <n v="42"/>
    <n v="407"/>
    <s v="IS016N00IB"/>
    <s v="CLAPET DE SURETE 1/16&quot; NPT"/>
    <m/>
    <s v="ASTM A182 grF316(L)"/>
    <s v="IB:SABEM1581_C"/>
    <n v="30"/>
    <s v="PC"/>
    <d v="2016-08-22T00:00:00"/>
    <m/>
    <m/>
    <n v="425"/>
    <m/>
    <m/>
    <s v="IS016N00"/>
    <n v="10.37"/>
    <n v="1"/>
    <m/>
    <n v="0.1"/>
    <n v="0.1"/>
    <n v="1000001955"/>
    <s v="FCT Nathalie"/>
    <d v="2016-08-22T00:00:00"/>
    <s v=""/>
    <x v="3"/>
    <s v="27280316-10"/>
    <n v="0"/>
    <n v="14"/>
    <m/>
    <n v="68"/>
    <s v=""/>
    <d v="2016-06-20T00:00:00"/>
    <d v="2016-07-11T00:00:00"/>
    <x v="0"/>
    <s v=""/>
  </r>
  <r>
    <n v="27280341"/>
    <n v="10"/>
    <x v="0"/>
    <d v="2016-05-10T00:00:00"/>
    <d v="2016-06-30T00:00:00"/>
    <m/>
    <n v="42"/>
    <n v="407"/>
    <s v="IR038N00YF"/>
    <s v="RACCORD INJECTION 3/8&quot; NPTM"/>
    <m/>
    <s v="ASTM B446/B564 gr. N 06625"/>
    <s v="YF:SABEM1896_G"/>
    <n v="183"/>
    <s v="PC"/>
    <d v="2016-08-04T00:00:00"/>
    <m/>
    <m/>
    <n v="425"/>
    <m/>
    <m/>
    <s v="IR038N00"/>
    <n v="260.87"/>
    <n v="1"/>
    <m/>
    <n v="0.2"/>
    <n v="0.2"/>
    <n v="1000001955"/>
    <s v="FCT Nathalie"/>
    <d v="2016-08-04T00:00:00"/>
    <s v=""/>
    <x v="3"/>
    <s v="27280341-10"/>
    <n v="0"/>
    <n v="12"/>
    <m/>
    <n v="50"/>
    <s v=""/>
    <d v="2016-06-02T00:00:00"/>
    <d v="2016-06-23T00:00:00"/>
    <x v="0"/>
    <s v=""/>
  </r>
  <r>
    <n v="27280022"/>
    <n v="10"/>
    <x v="0"/>
    <d v="2016-05-09T00:00:00"/>
    <d v="2016-06-17T00:00:00"/>
    <m/>
    <n v="42"/>
    <n v="407"/>
    <s v="IR014N00YF"/>
    <s v="RACCORD INJECTION 1/4&quot; NPTM"/>
    <m/>
    <s v="ASTM B446/B564 gr. N 06625"/>
    <s v="YF:SABEM1896_G"/>
    <n v="221"/>
    <s v="PC"/>
    <d v="2016-07-22T00:00:00"/>
    <m/>
    <m/>
    <n v="425"/>
    <m/>
    <m/>
    <s v="IR014N00"/>
    <n v="102.25"/>
    <n v="1"/>
    <m/>
    <n v="0.19"/>
    <n v="0.19"/>
    <n v="1000001955"/>
    <s v="FCT Nathalie"/>
    <d v="2016-07-22T00:00:00"/>
    <s v=""/>
    <x v="3"/>
    <s v="27280022-10"/>
    <n v="0"/>
    <n v="10"/>
    <m/>
    <n v="37"/>
    <s v=""/>
    <d v="2016-05-20T00:00:00"/>
    <d v="2016-06-10T00:00:00"/>
    <x v="4"/>
    <s v=""/>
  </r>
  <r>
    <n v="27279321"/>
    <n v="10"/>
    <x v="0"/>
    <d v="2016-05-09T00:00:00"/>
    <d v="2016-07-22T00:00:00"/>
    <m/>
    <n v="42"/>
    <n v="469"/>
    <s v="8C1GGB52AVC"/>
    <s v="DB ERGOT Ø8 LG19,5"/>
    <m/>
    <s v="ASTM A182 grF51"/>
    <s v="VC:SABEM1880_O"/>
    <n v="4"/>
    <s v="PC"/>
    <d v="2016-08-26T00:00:00"/>
    <m/>
    <m/>
    <n v="425"/>
    <m/>
    <m/>
    <s v="8C1GGB52A"/>
    <n v="11.32"/>
    <n v="1"/>
    <m/>
    <n v="0.1"/>
    <n v="0.1"/>
    <n v="1000001955"/>
    <s v="FCT Nathalie"/>
    <d v="2016-08-26T00:00:00"/>
    <s v=""/>
    <x v="1"/>
    <s v="27279321-10"/>
    <n v="0"/>
    <n v="15"/>
    <m/>
    <n v="72"/>
    <s v=""/>
    <d v="2016-06-24T00:00:00"/>
    <d v="2016-07-15T00:00:00"/>
    <x v="0"/>
    <s v=""/>
  </r>
  <r>
    <n v="27280302"/>
    <n v="10"/>
    <x v="0"/>
    <d v="2016-05-10T00:00:00"/>
    <d v="2016-07-22T00:00:00"/>
    <m/>
    <n v="42"/>
    <n v="469"/>
    <s v="8C1GGB25BVC"/>
    <s v="DB CARRE ENTRAINEMENT 12 LG70 Ø8"/>
    <m/>
    <s v="ASTM A182 grF51"/>
    <s v="VC:SABEM1880_O"/>
    <n v="4"/>
    <s v="PC"/>
    <d v="2016-08-26T00:00:00"/>
    <m/>
    <m/>
    <n v="425"/>
    <m/>
    <m/>
    <s v="8C1GGB25B"/>
    <n v="41.33"/>
    <n v="1"/>
    <m/>
    <n v="0.1"/>
    <n v="0.1"/>
    <n v="1000001955"/>
    <s v="FCT Nathalie"/>
    <d v="2016-08-26T00:00:00"/>
    <s v=""/>
    <x v="1"/>
    <s v="27280302-10"/>
    <n v="0"/>
    <n v="15"/>
    <m/>
    <n v="72"/>
    <s v=""/>
    <d v="2016-06-24T00:00:00"/>
    <d v="2016-07-15T00:00:00"/>
    <x v="0"/>
    <s v=""/>
  </r>
  <r>
    <n v="27279358"/>
    <n v="10"/>
    <x v="0"/>
    <d v="2016-05-09T00:00:00"/>
    <d v="2016-07-18T00:00:00"/>
    <m/>
    <n v="42"/>
    <n v="407"/>
    <s v="BP100N00YF"/>
    <s v="BOUCHON PURGE 1&quot; NPT H"/>
    <s v=" &quot;BOUCHON PLEIN TETE HEXAGONALE 01&quot;&quot; NPT                                 &quot; EN ACCORD AVEC PLAN : BP..N00"/>
    <s v="ASTM B446/B564 gr. N 06625"/>
    <s v="YF:SABEM1896_G"/>
    <n v="25"/>
    <s v="PC"/>
    <d v="2016-08-22T00:00:00"/>
    <m/>
    <m/>
    <n v="425"/>
    <m/>
    <m/>
    <s v="BP...N00"/>
    <n v="74.73"/>
    <n v="1"/>
    <m/>
    <n v="0.1"/>
    <n v="0.1"/>
    <n v="1000001955"/>
    <s v="FCT Nathalie"/>
    <d v="2016-08-22T00:00:00"/>
    <s v=""/>
    <x v="3"/>
    <s v="27279358-10"/>
    <n v="0"/>
    <n v="14"/>
    <m/>
    <n v="68"/>
    <s v=""/>
    <d v="2016-06-20T00:00:00"/>
    <d v="2016-07-11T00:00:00"/>
    <x v="0"/>
    <s v=""/>
  </r>
  <r>
    <n v="27280023"/>
    <n v="10"/>
    <x v="0"/>
    <d v="2016-05-09T00:00:00"/>
    <d v="2016-08-18T00:00:00"/>
    <m/>
    <n v="42"/>
    <n v="407"/>
    <s v="IR014N00YF"/>
    <s v="RACCORD INJECTION 1/4&quot; NPTM"/>
    <m/>
    <s v="ASTM B446/B564 gr. N 06625"/>
    <s v="YF:SABEM1896_G"/>
    <n v="25"/>
    <s v="PC"/>
    <d v="2016-09-22T00:00:00"/>
    <m/>
    <m/>
    <n v="425"/>
    <m/>
    <m/>
    <s v="IR014N00"/>
    <n v="102.25"/>
    <n v="1"/>
    <m/>
    <n v="0.19"/>
    <n v="0.19"/>
    <n v="1000001955"/>
    <s v="FCT Nathalie"/>
    <d v="2016-09-22T00:00:00"/>
    <s v=""/>
    <x v="3"/>
    <s v="27280023-10"/>
    <n v="0"/>
    <n v="19"/>
    <m/>
    <n v="99"/>
    <s v=""/>
    <d v="2016-07-21T00:00:00"/>
    <d v="2016-08-11T00:00:00"/>
    <x v="0"/>
    <s v=""/>
  </r>
  <r>
    <n v="27280039"/>
    <n v="10"/>
    <x v="0"/>
    <d v="2016-05-09T00:00:00"/>
    <d v="2016-07-21T00:00:00"/>
    <m/>
    <n v="42"/>
    <n v="469"/>
    <s v="AL01000S00U03"/>
    <s v="ANNEAU LEVAGE 1000KG SOUDE"/>
    <m/>
    <s v="ASTM A240 grS31803 (plates)"/>
    <s v="U0:ASTM_LAST EDTN"/>
    <n v="56"/>
    <s v="PC"/>
    <d v="2016-08-18T00:00:00"/>
    <m/>
    <m/>
    <n v="425"/>
    <m/>
    <m/>
    <s v="AL01000S00"/>
    <n v="68.819999999999993"/>
    <n v="1"/>
    <m/>
    <n v="0.51"/>
    <n v="0.51"/>
    <n v="1000001956"/>
    <s v="FCT Nathalie"/>
    <d v="2016-08-18T00:00:00"/>
    <s v=""/>
    <x v="1"/>
    <s v="27280039-10"/>
    <n v="0"/>
    <n v="14"/>
    <m/>
    <n v="71"/>
    <s v=""/>
    <d v="2016-06-16T00:00:00"/>
    <d v="2016-07-07T00:00:00"/>
    <x v="0"/>
    <s v=""/>
  </r>
  <r>
    <n v="27280321"/>
    <n v="10"/>
    <x v="0"/>
    <d v="2016-05-10T00:00:00"/>
    <d v="2016-05-31T00:00:00"/>
    <m/>
    <n v="56"/>
    <n v="407"/>
    <s v="JT0015027JJ"/>
    <s v="JOINT TORIQUE ØINT15,1 x TOREØ2,7 R12"/>
    <m/>
    <s v="FKM/VITON B AED FR58/90"/>
    <s v="JJ:TAPJ001F_C"/>
    <n v="5"/>
    <s v="PC"/>
    <d v="2016-07-26T00:00:00"/>
    <m/>
    <m/>
    <n v="425"/>
    <m/>
    <m/>
    <m/>
    <n v="7.7"/>
    <n v="1"/>
    <m/>
    <n v="0.1"/>
    <n v="0.1"/>
    <n v="1000001961"/>
    <s v="FCT Nathalie"/>
    <d v="2016-07-26T00:00:00"/>
    <s v=""/>
    <x v="3"/>
    <s v="27280321-10"/>
    <n v="0"/>
    <n v="10"/>
    <m/>
    <n v="20"/>
    <s v=""/>
    <d v="2016-05-10T00:00:00"/>
    <d v="2016-05-31T00:00:00"/>
    <x v="2"/>
    <s v=""/>
  </r>
  <r>
    <n v="27278209"/>
    <n v="10"/>
    <x v="0"/>
    <d v="2016-05-08T00:00:00"/>
    <d v="2016-07-26T00:00:00"/>
    <m/>
    <n v="70"/>
    <n v="407"/>
    <s v="JR03204007"/>
    <s v="JOINT RACLEUR 32 x 40 x7/5"/>
    <m/>
    <s v="NBR/NITRILE 80 SHORES"/>
    <s v="JA:TAPJ001F_C"/>
    <n v="1"/>
    <s v="PC"/>
    <d v="2016-09-06T00:00:00"/>
    <m/>
    <m/>
    <n v="425"/>
    <m/>
    <m/>
    <m/>
    <n v="0.44"/>
    <n v="1"/>
    <m/>
    <n v="0.1"/>
    <n v="0.1"/>
    <n v="1000001961"/>
    <s v="FCT Nathalie"/>
    <d v="2016-09-06T00:00:00"/>
    <s v=""/>
    <x v="3"/>
    <s v="27278209-10"/>
    <n v="0"/>
    <n v="16"/>
    <m/>
    <n v="76"/>
    <s v=""/>
    <d v="2016-06-07T00:00:00"/>
    <d v="2016-06-28T00:00:00"/>
    <x v="0"/>
    <s v=""/>
  </r>
  <r>
    <n v="27280322"/>
    <n v="10"/>
    <x v="0"/>
    <d v="2016-05-10T00:00:00"/>
    <d v="2016-07-25T00:00:00"/>
    <m/>
    <n v="56"/>
    <n v="407"/>
    <s v="JT0015027JJ"/>
    <s v="JOINT TORIQUE ØINT15,1 x TOREØ2,7 R12"/>
    <m/>
    <s v="FKM/VITON B AED FR58/90"/>
    <s v="JJ:TAPJ001F_C"/>
    <n v="3"/>
    <s v="PC"/>
    <d v="2016-09-19T00:00:00"/>
    <m/>
    <m/>
    <n v="425"/>
    <m/>
    <m/>
    <m/>
    <n v="7.7"/>
    <n v="1"/>
    <m/>
    <n v="0.1"/>
    <n v="0.1"/>
    <n v="1000001961"/>
    <s v="FCT Nathalie"/>
    <d v="2016-09-19T00:00:00"/>
    <s v=""/>
    <x v="3"/>
    <s v="27280322-10"/>
    <n v="0"/>
    <n v="18"/>
    <m/>
    <n v="75"/>
    <s v=""/>
    <d v="2016-07-04T00:00:00"/>
    <d v="2016-07-25T00:00:00"/>
    <x v="0"/>
    <s v=""/>
  </r>
  <r>
    <n v="27280254"/>
    <n v="10"/>
    <x v="0"/>
    <d v="2016-05-10T00:00:00"/>
    <d v="2016-07-25T00:00:00"/>
    <m/>
    <n v="56"/>
    <n v="407"/>
    <s v="JT0442053JJ"/>
    <s v="JOINT TORIQUE ØINT442 x TOREØ5,33"/>
    <m/>
    <s v="FKM/VITON B AED FR58/90"/>
    <s v="JJ:TAPJ001F_C"/>
    <n v="2"/>
    <s v="PC"/>
    <d v="2016-09-19T00:00:00"/>
    <m/>
    <m/>
    <n v="425"/>
    <m/>
    <m/>
    <m/>
    <n v="69.180000000000007"/>
    <n v="1"/>
    <m/>
    <n v="0.1"/>
    <n v="0.1"/>
    <n v="1000001961"/>
    <s v="FCT Nathalie"/>
    <d v="2016-09-19T00:00:00"/>
    <s v=""/>
    <x v="3"/>
    <s v="27280254-10"/>
    <n v="0"/>
    <n v="18"/>
    <m/>
    <n v="75"/>
    <s v=""/>
    <d v="2016-07-04T00:00:00"/>
    <d v="2016-07-25T00:00:00"/>
    <x v="0"/>
    <s v=""/>
  </r>
  <r>
    <n v="27277812"/>
    <n v="10"/>
    <x v="0"/>
    <d v="2016-05-08T00:00:00"/>
    <d v="2016-05-31T00:00:00"/>
    <m/>
    <n v="56"/>
    <n v="407"/>
    <s v="JT0380053JJ"/>
    <s v="JOINT TORIQUE ØINT380,36 x TOREØ5,33"/>
    <m/>
    <s v="FKM/VITON B AED FR58/90"/>
    <s v="JJ:TAPJ001F_C"/>
    <n v="12"/>
    <s v="PC"/>
    <d v="2016-07-26T00:00:00"/>
    <m/>
    <m/>
    <n v="425"/>
    <m/>
    <m/>
    <m/>
    <n v="44.97"/>
    <n v="1"/>
    <m/>
    <n v="0.1"/>
    <n v="0.1"/>
    <n v="1000001961"/>
    <s v="FCT Nathalie"/>
    <d v="2016-07-26T00:00:00"/>
    <s v=""/>
    <x v="3"/>
    <s v="27277812-10"/>
    <n v="0"/>
    <n v="10"/>
    <m/>
    <n v="20"/>
    <s v=""/>
    <d v="2016-05-10T00:00:00"/>
    <d v="2016-05-31T00:00:00"/>
    <x v="2"/>
    <s v=""/>
  </r>
  <r>
    <n v="27280330"/>
    <n v="10"/>
    <x v="0"/>
    <d v="2016-05-10T00:00:00"/>
    <d v="2016-07-25T00:00:00"/>
    <m/>
    <n v="56"/>
    <n v="407"/>
    <s v="JT0317070JJ"/>
    <s v="JOINT TORIQUE ØINT316,9 x TOREØ7 R82"/>
    <m/>
    <s v="FKM/VITON B AED FR58/90"/>
    <s v="JJ:TAPJ001F_C"/>
    <n v="2"/>
    <s v="PC"/>
    <d v="2016-09-19T00:00:00"/>
    <m/>
    <m/>
    <n v="425"/>
    <m/>
    <m/>
    <m/>
    <n v="64.959999999999994"/>
    <n v="1"/>
    <m/>
    <n v="0.1"/>
    <n v="0.1"/>
    <n v="1000001961"/>
    <s v="FCT Nathalie"/>
    <d v="2016-09-19T00:00:00"/>
    <s v=""/>
    <x v="3"/>
    <s v="27280330-10"/>
    <n v="0"/>
    <n v="18"/>
    <m/>
    <n v="75"/>
    <s v=""/>
    <d v="2016-07-04T00:00:00"/>
    <d v="2016-07-25T00:00:00"/>
    <x v="0"/>
    <s v=""/>
  </r>
  <r>
    <n v="27278159"/>
    <n v="10"/>
    <x v="0"/>
    <d v="2016-05-08T00:00:00"/>
    <d v="2016-05-31T00:00:00"/>
    <m/>
    <n v="56"/>
    <n v="407"/>
    <s v="JT0266053JJ"/>
    <s v="JOINT TORIQUE ØINT266,06 x TOREØ5,33"/>
    <m/>
    <s v="FKM/VITON B AED FR58/90"/>
    <s v="JJ:TAPJ001F_C"/>
    <n v="12"/>
    <s v="PC"/>
    <d v="2016-07-26T00:00:00"/>
    <m/>
    <m/>
    <n v="425"/>
    <m/>
    <m/>
    <m/>
    <n v="26.39"/>
    <n v="1"/>
    <m/>
    <n v="0.1"/>
    <n v="0.1"/>
    <n v="1000001961"/>
    <s v="FCT Nathalie"/>
    <d v="2016-07-26T00:00:00"/>
    <s v=""/>
    <x v="3"/>
    <s v="27278159-10"/>
    <n v="0"/>
    <n v="10"/>
    <m/>
    <n v="20"/>
    <s v=""/>
    <d v="2016-05-10T00:00:00"/>
    <d v="2016-05-31T00:00:00"/>
    <x v="2"/>
    <s v=""/>
  </r>
  <r>
    <n v="27278158"/>
    <n v="10"/>
    <x v="0"/>
    <d v="2016-05-08T00:00:00"/>
    <d v="2016-06-13T00:00:00"/>
    <m/>
    <n v="56"/>
    <n v="407"/>
    <s v="JT0260070JN"/>
    <s v="JOINT TORIQUE ØINT259,7 x TOREØ7"/>
    <m/>
    <s v="HNBR/ELAST-O-LION 985(-40°C)"/>
    <s v="JN:TAPJ001F_C"/>
    <n v="1"/>
    <s v="PC"/>
    <d v="2016-08-08T00:00:00"/>
    <m/>
    <m/>
    <n v="425"/>
    <m/>
    <m/>
    <m/>
    <n v="64.819999999999993"/>
    <n v="1"/>
    <m/>
    <n v="0.1"/>
    <n v="0.1"/>
    <n v="1000001961"/>
    <s v="FCT Nathalie"/>
    <d v="2016-08-08T00:00:00"/>
    <s v=""/>
    <x v="3"/>
    <s v="27278158-10"/>
    <n v="0"/>
    <n v="12"/>
    <m/>
    <n v="33"/>
    <s v=""/>
    <d v="2016-05-23T00:00:00"/>
    <d v="2016-06-13T00:00:00"/>
    <x v="4"/>
    <s v=""/>
  </r>
  <r>
    <n v="27278157"/>
    <n v="10"/>
    <x v="0"/>
    <d v="2016-05-08T00:00:00"/>
    <d v="2016-07-12T00:00:00"/>
    <m/>
    <n v="56"/>
    <n v="407"/>
    <s v="JT0165053JV"/>
    <s v="JOINT TORIQUE ØINT164,7 x TOREØ5,33"/>
    <m/>
    <s v="FKM/VITON"/>
    <s v="JV:TAPJ001F_C"/>
    <n v="2"/>
    <s v="PC"/>
    <d v="2016-09-06T00:00:00"/>
    <m/>
    <m/>
    <n v="425"/>
    <m/>
    <m/>
    <m/>
    <n v="39.78"/>
    <n v="1"/>
    <m/>
    <n v="0.1"/>
    <n v="0.1"/>
    <n v="1000001961"/>
    <s v="FCT Nathalie"/>
    <d v="2016-09-06T00:00:00"/>
    <s v=""/>
    <x v="3"/>
    <s v="27278157-10"/>
    <n v="0"/>
    <n v="16"/>
    <m/>
    <n v="62"/>
    <s v=""/>
    <d v="2016-06-21T00:00:00"/>
    <d v="2016-07-12T00:00:00"/>
    <x v="0"/>
    <s v=""/>
  </r>
  <r>
    <n v="27278156"/>
    <n v="10"/>
    <x v="0"/>
    <d v="2016-05-08T00:00:00"/>
    <d v="2016-05-30T00:00:00"/>
    <m/>
    <n v="56"/>
    <n v="407"/>
    <s v="JT0155053JN"/>
    <s v="JOINT TORIQUE ØINT155 x TOREØ5,3"/>
    <m/>
    <s v="HNBR/ELAST-O-LION 985(-40°C)"/>
    <s v="JN:TAPJ001F_C"/>
    <n v="1"/>
    <s v="PC"/>
    <d v="2016-08-08T00:00:00"/>
    <m/>
    <m/>
    <n v="425"/>
    <m/>
    <m/>
    <m/>
    <n v="28.39"/>
    <n v="1"/>
    <m/>
    <n v="0.1"/>
    <n v="0.1"/>
    <n v="1000001961"/>
    <s v="FCT Nathalie"/>
    <d v="2016-08-08T00:00:00"/>
    <s v=""/>
    <x v="3"/>
    <s v="27278156-10"/>
    <n v="0"/>
    <n v="12"/>
    <m/>
    <n v="19"/>
    <s v=""/>
    <d v="2016-05-23T00:00:00"/>
    <d v="2016-06-13T00:00:00"/>
    <x v="4"/>
    <s v=""/>
  </r>
  <r>
    <n v="27280328"/>
    <n v="10"/>
    <x v="0"/>
    <d v="2016-05-10T00:00:00"/>
    <d v="2016-05-31T00:00:00"/>
    <m/>
    <n v="56"/>
    <n v="407"/>
    <s v="JT0088053JJ"/>
    <s v="JOINT TORIQUE ØINT88,27 x TOREØ5,33"/>
    <m/>
    <s v="FKM/VITON AED JW_FR58/90"/>
    <s v="JJ:TAPJ001F_C"/>
    <n v="6"/>
    <s v="PC"/>
    <d v="2016-07-26T00:00:00"/>
    <m/>
    <m/>
    <n v="425"/>
    <m/>
    <m/>
    <m/>
    <n v="14.7"/>
    <n v="1"/>
    <m/>
    <n v="0.1"/>
    <n v="0.1"/>
    <n v="1000001961"/>
    <s v="FCT Nathalie"/>
    <d v="2016-07-26T00:00:00"/>
    <s v=""/>
    <x v="3"/>
    <s v="27280328-10"/>
    <n v="0"/>
    <n v="10"/>
    <m/>
    <n v="20"/>
    <s v=""/>
    <d v="2016-05-10T00:00:00"/>
    <d v="2016-05-31T00:00:00"/>
    <x v="2"/>
    <s v=""/>
  </r>
  <r>
    <n v="27278213"/>
    <n v="10"/>
    <x v="0"/>
    <d v="2016-05-08T00:00:00"/>
    <d v="2016-05-30T00:00:00"/>
    <m/>
    <n v="56"/>
    <n v="407"/>
    <s v="JT0101053JN"/>
    <s v="JOINT TORIQUE ØINT100,97 x TOREØ5,33 R48"/>
    <m/>
    <s v="HNBR/ELAST-O-LION 985(-40°C)"/>
    <s v="JN:TAPJ001F_C"/>
    <n v="2"/>
    <s v="PC"/>
    <d v="2016-08-08T00:00:00"/>
    <m/>
    <m/>
    <n v="425"/>
    <m/>
    <m/>
    <s v="N / A"/>
    <n v="22.53"/>
    <n v="1"/>
    <m/>
    <n v="0.1"/>
    <n v="0.1"/>
    <n v="1000001961"/>
    <s v="FCT Nathalie"/>
    <d v="2016-08-08T00:00:00"/>
    <s v=""/>
    <x v="3"/>
    <s v="27278213-10"/>
    <n v="0"/>
    <n v="12"/>
    <m/>
    <n v="19"/>
    <s v=""/>
    <d v="2016-05-23T00:00:00"/>
    <d v="2016-06-13T00:00:00"/>
    <x v="4"/>
    <s v=""/>
  </r>
  <r>
    <n v="27280329"/>
    <n v="10"/>
    <x v="0"/>
    <d v="2016-05-10T00:00:00"/>
    <d v="2016-07-25T00:00:00"/>
    <m/>
    <n v="56"/>
    <n v="407"/>
    <s v="JT0088053JJ"/>
    <s v="JOINT TORIQUE ØINT88,27 x TOREØ5,33"/>
    <m/>
    <s v="FKM/VITON AED JW_FR58/90"/>
    <s v="JJ:TAPJ001F_C"/>
    <n v="1"/>
    <s v="PC"/>
    <d v="2016-09-19T00:00:00"/>
    <m/>
    <m/>
    <n v="425"/>
    <m/>
    <m/>
    <m/>
    <n v="14.7"/>
    <n v="1"/>
    <m/>
    <n v="0.1"/>
    <n v="0.1"/>
    <n v="1000001961"/>
    <s v="FCT Nathalie"/>
    <d v="2016-09-19T00:00:00"/>
    <s v=""/>
    <x v="3"/>
    <s v="27280329-10"/>
    <n v="0"/>
    <n v="18"/>
    <m/>
    <n v="75"/>
    <s v=""/>
    <d v="2016-07-04T00:00:00"/>
    <d v="2016-07-25T00:00:00"/>
    <x v="0"/>
    <s v=""/>
  </r>
  <r>
    <n v="27277712"/>
    <n v="10"/>
    <x v="0"/>
    <d v="2016-05-08T00:00:00"/>
    <d v="2016-12-02T00:00:00"/>
    <m/>
    <n v="70"/>
    <n v="407"/>
    <s v="9C0J017030201"/>
    <s v="JOINT CHEVRON"/>
    <m/>
    <s v="NBR/NITRILE PC 851 (PB 95 )"/>
    <s v="JA:TAPJ001F_C"/>
    <n v="4"/>
    <s v="PC"/>
    <d v="2016-12-23T00:00:00"/>
    <m/>
    <m/>
    <n v="425"/>
    <m/>
    <m/>
    <s v="9C0J017030201"/>
    <n v="29.18"/>
    <n v="1"/>
    <m/>
    <n v="0.1"/>
    <n v="0.1"/>
    <n v="1000002076"/>
    <s v="FCT Nathalie"/>
    <d v="2016-12-23T00:00:00"/>
    <s v=""/>
    <x v="3"/>
    <s v="27277712-10"/>
    <n v="0"/>
    <n v="32"/>
    <m/>
    <n v="205"/>
    <s v=""/>
    <d v="2016-09-23T00:00:00"/>
    <d v="2016-10-14T00:00:00"/>
    <x v="0"/>
    <s v=""/>
  </r>
  <r>
    <n v="27277710"/>
    <n v="10"/>
    <x v="0"/>
    <d v="2016-05-08T00:00:00"/>
    <d v="2016-05-09T00:00:00"/>
    <m/>
    <n v="21"/>
    <n v="469"/>
    <s v="9C0B071030217"/>
    <s v="BOULE BAKELITE MOLETEES Ø50xM12"/>
    <m/>
    <s v="BAKELITE"/>
    <m/>
    <n v="10"/>
    <s v="PC"/>
    <d v="2016-05-23T00:00:00"/>
    <d v="2016-04-28T00:00:00"/>
    <s v="Plan process according to schedule(28.04.16/14.04.16)"/>
    <n v="425"/>
    <m/>
    <m/>
    <s v="9C0B07103217"/>
    <n v="15.12"/>
    <n v="1"/>
    <m/>
    <n v="0.1"/>
    <n v="0.1"/>
    <n v="1000002102"/>
    <s v="FCT Nathalie"/>
    <d v="2016-04-14T00:00:00"/>
    <s v="URGENT/REORDO"/>
    <x v="1"/>
    <s v="27277710-10"/>
    <n v="0"/>
    <n v="-4"/>
    <m/>
    <n v="-2"/>
    <s v="RETARD PASSAGE CDE"/>
    <d v="2016-03-03T00:00:00"/>
    <d v="2016-03-24T00:00:00"/>
    <x v="2"/>
    <s v=""/>
  </r>
  <r>
    <n v="27277848"/>
    <n v="10"/>
    <x v="0"/>
    <d v="2016-05-08T00:00:00"/>
    <d v="2016-05-09T00:00:00"/>
    <m/>
    <n v="21"/>
    <n v="407"/>
    <s v="RE01808630YB"/>
    <s v="RESSORT Ø18 HC86 C25"/>
    <m/>
    <s v="Alloy X750/ UNS N07750"/>
    <s v="YB:SABEM1900_C"/>
    <n v="49"/>
    <s v="PC"/>
    <d v="2016-07-18T00:00:00"/>
    <d v="2016-07-12T00:00:00"/>
    <s v="Plan process according to schedule(12.07.16/28.06.16)"/>
    <n v="425"/>
    <m/>
    <m/>
    <s v=" R051..."/>
    <n v="4.62"/>
    <n v="1"/>
    <m/>
    <n v="0.1"/>
    <n v="0.1"/>
    <n v="1000002120"/>
    <s v="FCT Nathalie"/>
    <d v="2016-06-28T00:00:00"/>
    <s v="URGENT/REORDO"/>
    <x v="3"/>
    <s v="27277848-10"/>
    <n v="0"/>
    <n v="6"/>
    <m/>
    <n v="-2"/>
    <s v="RETARD PASSAGE CDE"/>
    <d v="2016-05-17T00:00:00"/>
    <d v="2016-06-07T00:00:00"/>
    <x v="4"/>
    <s v=""/>
  </r>
  <r>
    <n v="27280002"/>
    <n v="10"/>
    <x v="0"/>
    <d v="2016-05-09T00:00:00"/>
    <d v="2016-07-11T00:00:00"/>
    <m/>
    <n v="42"/>
    <n v="469"/>
    <s v="MV600M300II"/>
    <s v="VOLANT MASTERGEAR R24 Ø30"/>
    <m/>
    <s v="STD STAINLESS STEEL (316 type mini)"/>
    <s v="II:NO FCT REQT_ -"/>
    <n v="22"/>
    <s v="PC"/>
    <d v="2016-08-22T00:00:00"/>
    <m/>
    <m/>
    <n v="425"/>
    <m/>
    <m/>
    <m/>
    <n v="138.18"/>
    <n v="1"/>
    <m/>
    <n v="0.1"/>
    <n v="0.1"/>
    <n v="1000007964"/>
    <s v="FCT Nathalie"/>
    <d v="2016-08-22T00:00:00"/>
    <s v=""/>
    <x v="1"/>
    <s v="27280002-10"/>
    <n v="0"/>
    <n v="14"/>
    <m/>
    <n v="61"/>
    <s v=""/>
    <d v="2016-06-20T00:00:00"/>
    <d v="2016-07-11T00:00:00"/>
    <x v="0"/>
    <s v=""/>
  </r>
  <r>
    <n v="27279366"/>
    <n v="10"/>
    <x v="0"/>
    <d v="2016-05-09T00:00:00"/>
    <d v="2016-05-26T00:00:00"/>
    <m/>
    <n v="42"/>
    <n v="469"/>
    <s v="MRVRLM40II"/>
    <s v="KIT DE VERROUILLAGE MASTERGEAR M40"/>
    <m/>
    <s v="STD STAINLESS STEEL (316 type mini)"/>
    <s v="II:NO FCT REQT_ -"/>
    <n v="1"/>
    <s v="PC"/>
    <d v="2016-06-30T00:00:00"/>
    <m/>
    <m/>
    <n v="425"/>
    <m/>
    <m/>
    <m/>
    <n v="38.69"/>
    <n v="1"/>
    <m/>
    <n v="0.1"/>
    <n v="0.1"/>
    <n v="1000007964"/>
    <s v="FCT Nathalie"/>
    <d v="2016-06-30T00:00:00"/>
    <s v=""/>
    <x v="1"/>
    <s v="27279366-10"/>
    <n v="0"/>
    <n v="7"/>
    <m/>
    <n v="15"/>
    <s v=""/>
    <d v="2016-04-28T00:00:00"/>
    <d v="2016-05-19T00:00:00"/>
    <x v="2"/>
    <s v=""/>
  </r>
  <r>
    <n v="27277396"/>
    <n v="10"/>
    <x v="0"/>
    <d v="2016-05-08T00:00:00"/>
    <d v="2016-08-12T00:00:00"/>
    <m/>
    <n v="42"/>
    <n v="469"/>
    <s v="MRVRLM30II"/>
    <s v="KIT DE VEROUILLAGE MASTERGEAR M30"/>
    <m/>
    <s v="STD STAINLESS STEEL (316 type mini)"/>
    <s v="II:NO FCT REQT_ -"/>
    <n v="1"/>
    <s v="PC"/>
    <d v="2016-09-16T00:00:00"/>
    <m/>
    <m/>
    <n v="425"/>
    <m/>
    <m/>
    <m/>
    <n v="27.64"/>
    <n v="1"/>
    <m/>
    <n v="0.1"/>
    <n v="0.1"/>
    <n v="1000007964"/>
    <s v="FCT Nathalie"/>
    <d v="2016-09-16T00:00:00"/>
    <s v=""/>
    <x v="1"/>
    <s v="27277396-10"/>
    <n v="0"/>
    <n v="18"/>
    <m/>
    <n v="93"/>
    <s v=""/>
    <d v="2016-07-15T00:00:00"/>
    <d v="2016-08-05T00:00:00"/>
    <x v="0"/>
    <s v=""/>
  </r>
  <r>
    <n v="27280025"/>
    <n v="10"/>
    <x v="0"/>
    <d v="2016-05-09T00:00:00"/>
    <d v="2016-07-27T00:00:00"/>
    <m/>
    <n v="42"/>
    <n v="469"/>
    <s v="MRVRLM16II"/>
    <s v="KIT DE VERROUILLAGE MASTERGEAR M16"/>
    <m/>
    <s v="STD STAINLESS STEEL (316 type mini)"/>
    <s v="II:NO FCT REQT_ -"/>
    <n v="10"/>
    <s v="PC"/>
    <d v="2016-08-31T00:00:00"/>
    <m/>
    <m/>
    <n v="425"/>
    <m/>
    <m/>
    <m/>
    <n v="22.11"/>
    <n v="1"/>
    <m/>
    <n v="0.01"/>
    <n v="0.01"/>
    <n v="1000007964"/>
    <s v="FCT Nathalie"/>
    <d v="2016-08-31T00:00:00"/>
    <s v=""/>
    <x v="1"/>
    <s v="27280025-10"/>
    <n v="0"/>
    <n v="16"/>
    <m/>
    <n v="77"/>
    <s v=""/>
    <d v="2016-06-29T00:00:00"/>
    <d v="2016-07-20T00:00:00"/>
    <x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showDrill="0" itemPrintTitles="1" createdVersion="4" indent="0" outline="1" outlineData="1" multipleFieldFilters="0">
  <location ref="A3:J11" firstHeaderRow="1" firstDataRow="3" firstDataCol="1"/>
  <pivotFields count="42">
    <pivotField dataField="1" showAll="0"/>
    <pivotField showAll="0"/>
    <pivotField axis="axisCol" showAll="0">
      <items count="5">
        <item n="RFQ non lancée" x="0"/>
        <item n="RFQ en cours" x="1"/>
        <item x="2"/>
        <item m="1" x="3"/>
        <item t="default"/>
      </items>
    </pivotField>
    <pivotField numFmtId="14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numFmtId="165" showAll="0"/>
    <pivotField showAll="0"/>
    <pivotField axis="axisRow" showAll="0" sortType="ascending">
      <items count="12">
        <item h="1" m="1" x="9"/>
        <item m="1" x="10"/>
        <item x="4"/>
        <item x="0"/>
        <item x="3"/>
        <item x="1"/>
        <item x="7"/>
        <item h="1" x="8"/>
        <item h="1" x="6"/>
        <item h="1" x="5"/>
        <item h="1" x="2"/>
        <item t="default"/>
      </items>
    </pivotField>
    <pivotField showAll="0"/>
    <pivotField numFmtId="1" showAll="0"/>
    <pivotField showAll="0"/>
    <pivotField showAll="0"/>
    <pivotField numFmtId="1" showAll="0"/>
    <pivotField showAll="0"/>
    <pivotField numFmtId="14" showAll="0"/>
    <pivotField numFmtId="165" showAll="0"/>
    <pivotField axis="axisCol" showAll="0">
      <items count="7">
        <item x="2"/>
        <item x="4"/>
        <item x="0"/>
        <item x="3"/>
        <item x="1"/>
        <item x="5"/>
        <item t="default"/>
      </items>
    </pivotField>
    <pivotField showAll="0" defaultSubtotal="0"/>
  </pivotFields>
  <rowFields count="1">
    <field x="31"/>
  </rowFields>
  <rowItems count="6">
    <i>
      <x v="2"/>
    </i>
    <i>
      <x v="3"/>
    </i>
    <i>
      <x v="4"/>
    </i>
    <i>
      <x v="5"/>
    </i>
    <i>
      <x v="6"/>
    </i>
    <i t="grand">
      <x/>
    </i>
  </rowItems>
  <colFields count="2">
    <field x="2"/>
    <field x="40"/>
  </colFields>
  <colItems count="9">
    <i>
      <x/>
      <x/>
    </i>
    <i r="1">
      <x v="1"/>
    </i>
    <i r="1">
      <x v="2"/>
    </i>
    <i t="default">
      <x/>
    </i>
    <i>
      <x v="1"/>
      <x v="3"/>
    </i>
    <i r="1">
      <x v="4"/>
    </i>
    <i r="1">
      <x v="5"/>
    </i>
    <i t="default">
      <x v="1"/>
    </i>
    <i t="grand">
      <x/>
    </i>
  </colItems>
  <dataFields count="1">
    <dataField name="Nombre de Dem.achat" fld="0" subtotal="count" baseField="30" baseItem="0"/>
  </dataFields>
  <formats count="96">
    <format dxfId="0">
      <pivotArea dataOnly="0" labelOnly="1" fieldPosition="0">
        <references count="1">
          <reference field="2" count="1" defaultSubtotal="1">
            <x v="0"/>
          </reference>
        </references>
      </pivotArea>
    </format>
    <format dxfId="1">
      <pivotArea dataOnly="0" labelOnly="1" fieldPosition="0">
        <references count="2">
          <reference field="2" count="1" selected="0">
            <x v="0"/>
          </reference>
          <reference field="40" count="2">
            <x v="0"/>
            <x v="2"/>
          </reference>
        </references>
      </pivotArea>
    </format>
    <format dxfId="2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3">
      <pivotArea dataOnly="0" labelOnly="1" fieldPosition="0">
        <references count="1">
          <reference field="2" count="1" defaultSubtotal="1">
            <x v="0"/>
          </reference>
        </references>
      </pivotArea>
    </format>
    <format dxfId="4">
      <pivotArea dataOnly="0" labelOnly="1" fieldPosition="0">
        <references count="2">
          <reference field="2" count="1" selected="0">
            <x v="0"/>
          </reference>
          <reference field="40" count="2">
            <x v="0"/>
            <x v="2"/>
          </reference>
        </references>
      </pivotArea>
    </format>
    <format dxfId="5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6">
      <pivotArea dataOnly="0" labelOnly="1" fieldPosition="0">
        <references count="1">
          <reference field="2" count="1" defaultSubtotal="1">
            <x v="0"/>
          </reference>
        </references>
      </pivotArea>
    </format>
    <format dxfId="7">
      <pivotArea dataOnly="0" labelOnly="1" fieldPosition="0">
        <references count="2">
          <reference field="2" count="1" selected="0">
            <x v="0"/>
          </reference>
          <reference field="40" count="2">
            <x v="0"/>
            <x v="2"/>
          </reference>
        </references>
      </pivotArea>
    </format>
    <format dxfId="8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9">
      <pivotArea dataOnly="0" outline="0" fieldPosition="0">
        <references count="1">
          <reference field="2" count="0" defaultSubtotal="1"/>
        </references>
      </pivotArea>
    </format>
    <format dxfId="10">
      <pivotArea collapsedLevelsAreSubtotals="1" fieldPosition="0">
        <references count="2">
          <reference field="2" count="1" selected="0" defaultSubtotal="1">
            <x v="0"/>
          </reference>
          <reference field="31" count="0"/>
        </references>
      </pivotArea>
    </format>
    <format dxfId="11">
      <pivotArea collapsedLevelsAreSubtotals="1" fieldPosition="0">
        <references count="2">
          <reference field="2" count="1" selected="0" defaultSubtotal="1">
            <x v="1"/>
          </reference>
          <reference field="31" count="0"/>
        </references>
      </pivotArea>
    </format>
    <format dxfId="12">
      <pivotArea dataOnly="0" labelOnly="1" fieldPosition="0">
        <references count="1">
          <reference field="2" count="1" defaultSubtotal="1">
            <x v="0"/>
          </reference>
        </references>
      </pivotArea>
    </format>
    <format dxfId="13">
      <pivotArea dataOnly="0" labelOnly="1" fieldPosition="0">
        <references count="1">
          <reference field="2" count="1" defaultSubtotal="1">
            <x v="1"/>
          </reference>
        </references>
      </pivotArea>
    </format>
    <format dxfId="14">
      <pivotArea outline="0" collapsedLevelsAreSubtotals="1" fieldPosition="0">
        <references count="2">
          <reference field="2" count="1" selected="0">
            <x v="0"/>
          </reference>
          <reference field="40" count="2" selected="0">
            <x v="0"/>
            <x v="2"/>
          </reference>
        </references>
      </pivotArea>
    </format>
    <format dxfId="15">
      <pivotArea dataOnly="0" labelOnly="1" fieldPosition="0">
        <references count="2">
          <reference field="2" count="1" selected="0">
            <x v="0"/>
          </reference>
          <reference field="40" count="2">
            <x v="0"/>
            <x v="2"/>
          </reference>
        </references>
      </pivotArea>
    </format>
    <format dxfId="16">
      <pivotArea outline="0" collapsedLevelsAreSubtotals="1" fieldPosition="0">
        <references count="2">
          <reference field="2" count="1" selected="0">
            <x v="1"/>
          </reference>
          <reference field="40" count="3" selected="0">
            <x v="3"/>
            <x v="4"/>
            <x v="5"/>
          </reference>
        </references>
      </pivotArea>
    </format>
    <format dxfId="17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18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0"/>
          </reference>
        </references>
      </pivotArea>
    </format>
    <format dxfId="19">
      <pivotArea dataOnly="0" labelOnly="1" fieldPosition="0">
        <references count="2">
          <reference field="2" count="1" selected="0">
            <x v="0"/>
          </reference>
          <reference field="40" count="1">
            <x v="0"/>
          </reference>
        </references>
      </pivotArea>
    </format>
    <format dxfId="20">
      <pivotArea dataOnly="0" labelOnly="1" fieldPosition="0">
        <references count="2">
          <reference field="2" count="1" selected="0">
            <x v="0"/>
          </reference>
          <reference field="40" count="1">
            <x v="0"/>
          </reference>
        </references>
      </pivotArea>
    </format>
    <format dxfId="21">
      <pivotArea dataOnly="0" labelOnly="1" fieldPosition="0">
        <references count="2">
          <reference field="2" count="1" selected="0">
            <x v="0"/>
          </reference>
          <reference field="40" count="1">
            <x v="0"/>
          </reference>
        </references>
      </pivotArea>
    </format>
    <format dxfId="22">
      <pivotArea dataOnly="0" labelOnly="1" fieldPosition="0">
        <references count="2">
          <reference field="2" count="1" selected="0">
            <x v="1"/>
          </reference>
          <reference field="40" count="1">
            <x v="4"/>
          </reference>
        </references>
      </pivotArea>
    </format>
    <format dxfId="23">
      <pivotArea outline="0" collapsedLevelsAreSubtotals="1" fieldPosition="0">
        <references count="2">
          <reference field="2" count="1" selected="0">
            <x v="1"/>
          </reference>
          <reference field="40" count="1" selected="0">
            <x v="4"/>
          </reference>
        </references>
      </pivotArea>
    </format>
    <format dxfId="24">
      <pivotArea outline="0" collapsedLevelsAreSubtotals="1" fieldPosition="0">
        <references count="2">
          <reference field="2" count="1" selected="0">
            <x v="1"/>
          </reference>
          <reference field="40" count="1" selected="0">
            <x v="4"/>
          </reference>
        </references>
      </pivotArea>
    </format>
    <format dxfId="25">
      <pivotArea dataOnly="0" labelOnly="1" fieldPosition="0">
        <references count="2">
          <reference field="2" count="1" selected="0">
            <x v="1"/>
          </reference>
          <reference field="40" count="1">
            <x v="4"/>
          </reference>
        </references>
      </pivotArea>
    </format>
    <format dxfId="26">
      <pivotArea outline="0" collapsedLevelsAreSubtotals="1" fieldPosition="0">
        <references count="2">
          <reference field="2" count="1" selected="0">
            <x v="0"/>
          </reference>
          <reference field="40" count="2" selected="0">
            <x v="0"/>
            <x v="2"/>
          </reference>
        </references>
      </pivotArea>
    </format>
    <format dxfId="27">
      <pivotArea outline="0" collapsedLevelsAreSubtotals="1" fieldPosition="0">
        <references count="1">
          <reference field="2" count="1" selected="0" defaultSubtotal="1">
            <x v="1"/>
          </reference>
        </references>
      </pivotArea>
    </format>
    <format dxfId="28">
      <pivotArea grandCol="1" outline="0" collapsedLevelsAreSubtotals="1" fieldPosition="0"/>
    </format>
    <format dxfId="29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30">
      <pivotArea outline="0" collapsedLevelsAreSubtotals="1" fieldPosition="0">
        <references count="1">
          <reference field="2" count="1" selected="0" defaultSubtotal="1">
            <x v="0"/>
          </reference>
        </references>
      </pivotArea>
    </format>
    <format dxfId="31">
      <pivotArea dataOnly="0" outline="0" fieldPosition="0">
        <references count="1">
          <reference field="40" count="1">
            <x v="3"/>
          </reference>
        </references>
      </pivotArea>
    </format>
    <format dxfId="32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2"/>
          </reference>
        </references>
      </pivotArea>
    </format>
    <format dxfId="33">
      <pivotArea dataOnly="0" labelOnly="1" fieldPosition="0">
        <references count="2">
          <reference field="2" count="1" selected="0">
            <x v="0"/>
          </reference>
          <reference field="40" count="1">
            <x v="2"/>
          </reference>
        </references>
      </pivotArea>
    </format>
    <format dxfId="34">
      <pivotArea outline="0" collapsedLevelsAreSubtotals="1" fieldPosition="0">
        <references count="2">
          <reference field="2" count="1" selected="0">
            <x v="1"/>
          </reference>
          <reference field="40" count="1" selected="0">
            <x v="5"/>
          </reference>
        </references>
      </pivotArea>
    </format>
    <format dxfId="35">
      <pivotArea dataOnly="0" labelOnly="1" fieldPosition="0">
        <references count="2">
          <reference field="2" count="1" selected="0">
            <x v="1"/>
          </reference>
          <reference field="40" count="1">
            <x v="5"/>
          </reference>
        </references>
      </pivotArea>
    </format>
    <format dxfId="36">
      <pivotArea outline="0" collapsedLevelsAreSubtotals="1" fieldPosition="0">
        <references count="2">
          <reference field="2" count="1" selected="0">
            <x v="1"/>
          </reference>
          <reference field="40" count="3" selected="0">
            <x v="3"/>
            <x v="4"/>
            <x v="5"/>
          </reference>
        </references>
      </pivotArea>
    </format>
    <format dxfId="37">
      <pivotArea dataOnly="0" labelOnly="1" fieldPosition="0">
        <references count="1">
          <reference field="2" count="1" defaultSubtotal="1">
            <x v="0"/>
          </reference>
        </references>
      </pivotArea>
    </format>
    <format dxfId="38">
      <pivotArea outline="0" collapsedLevelsAreSubtotals="1" fieldPosition="0">
        <references count="2">
          <reference field="2" count="1" selected="0">
            <x v="0"/>
          </reference>
          <reference field="40" count="2" selected="0">
            <x v="0"/>
            <x v="2"/>
          </reference>
        </references>
      </pivotArea>
    </format>
    <format dxfId="39">
      <pivotArea dataOnly="0" labelOnly="1" fieldPosition="0">
        <references count="2">
          <reference field="2" count="1" selected="0">
            <x v="0"/>
          </reference>
          <reference field="40" count="2">
            <x v="0"/>
            <x v="2"/>
          </reference>
        </references>
      </pivotArea>
    </format>
    <format dxfId="40">
      <pivotArea outline="0" collapsedLevelsAreSubtotals="1" fieldPosition="0">
        <references count="2">
          <reference field="2" count="1" selected="0">
            <x v="0"/>
          </reference>
          <reference field="40" count="2" selected="0">
            <x v="0"/>
            <x v="2"/>
          </reference>
        </references>
      </pivotArea>
    </format>
    <format dxfId="41">
      <pivotArea dataOnly="0" labelOnly="1" fieldPosition="0">
        <references count="2">
          <reference field="2" count="1" selected="0">
            <x v="0"/>
          </reference>
          <reference field="40" count="2">
            <x v="0"/>
            <x v="2"/>
          </reference>
        </references>
      </pivotArea>
    </format>
    <format dxfId="42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2"/>
          </reference>
        </references>
      </pivotArea>
    </format>
    <format dxfId="43">
      <pivotArea dataOnly="0" labelOnly="1" fieldPosition="0">
        <references count="2">
          <reference field="2" count="1" selected="0">
            <x v="0"/>
          </reference>
          <reference field="40" count="1">
            <x v="2"/>
          </reference>
        </references>
      </pivotArea>
    </format>
    <format dxfId="44">
      <pivotArea outline="0" collapsedLevelsAreSubtotals="1" fieldPosition="0">
        <references count="2">
          <reference field="2" count="1" selected="0">
            <x v="0"/>
          </reference>
          <reference field="40" count="3" selected="0">
            <x v="0"/>
            <x v="1"/>
            <x v="2"/>
          </reference>
        </references>
      </pivotArea>
    </format>
    <format dxfId="45">
      <pivotArea dataOnly="0" labelOnly="1" fieldPosition="0">
        <references count="2">
          <reference field="2" count="1" selected="0">
            <x v="0"/>
          </reference>
          <reference field="40" count="3">
            <x v="0"/>
            <x v="1"/>
            <x v="2"/>
          </reference>
        </references>
      </pivotArea>
    </format>
    <format dxfId="46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1"/>
          </reference>
        </references>
      </pivotArea>
    </format>
    <format dxfId="47">
      <pivotArea dataOnly="0" labelOnly="1" fieldPosition="0">
        <references count="2">
          <reference field="2" count="1" selected="0">
            <x v="0"/>
          </reference>
          <reference field="40" count="1">
            <x v="1"/>
          </reference>
        </references>
      </pivotArea>
    </format>
    <format dxfId="48">
      <pivotArea dataOnly="0" labelOnly="1" fieldPosition="0">
        <references count="2">
          <reference field="2" count="1" selected="0">
            <x v="0"/>
          </reference>
          <reference field="40" count="1">
            <x v="1"/>
          </reference>
        </references>
      </pivotArea>
    </format>
    <format dxfId="49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1"/>
          </reference>
        </references>
      </pivotArea>
    </format>
    <format dxfId="50">
      <pivotArea dataOnly="0" labelOnly="1" fieldPosition="0">
        <references count="2">
          <reference field="2" count="1" selected="0">
            <x v="0"/>
          </reference>
          <reference field="40" count="1">
            <x v="1"/>
          </reference>
        </references>
      </pivotArea>
    </format>
    <format dxfId="51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1"/>
          </reference>
        </references>
      </pivotArea>
    </format>
    <format dxfId="52">
      <pivotArea outline="0" collapsedLevelsAreSubtotals="1" fieldPosition="0"/>
    </format>
    <format dxfId="53">
      <pivotArea field="2" type="button" dataOnly="0" labelOnly="1" outline="0" axis="axisCol" fieldPosition="0"/>
    </format>
    <format dxfId="54">
      <pivotArea field="40" type="button" dataOnly="0" labelOnly="1" outline="0" axis="axisCol" fieldPosition="1"/>
    </format>
    <format dxfId="55">
      <pivotArea type="topRight" dataOnly="0" labelOnly="1" outline="0" fieldPosition="0"/>
    </format>
    <format dxfId="56">
      <pivotArea dataOnly="0" labelOnly="1" fieldPosition="0">
        <references count="1">
          <reference field="2" count="0"/>
        </references>
      </pivotArea>
    </format>
    <format dxfId="57">
      <pivotArea dataOnly="0" labelOnly="1" fieldPosition="0">
        <references count="1">
          <reference field="2" count="0" defaultSubtotal="1"/>
        </references>
      </pivotArea>
    </format>
    <format dxfId="58">
      <pivotArea dataOnly="0" labelOnly="1" grandCol="1" outline="0" fieldPosition="0"/>
    </format>
    <format dxfId="59">
      <pivotArea dataOnly="0" labelOnly="1" fieldPosition="0">
        <references count="2">
          <reference field="2" count="1" selected="0">
            <x v="0"/>
          </reference>
          <reference field="40" count="3">
            <x v="0"/>
            <x v="1"/>
            <x v="2"/>
          </reference>
        </references>
      </pivotArea>
    </format>
    <format dxfId="60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61">
      <pivotArea outline="0" collapsedLevelsAreSubtotals="1" fieldPosition="0">
        <references count="2">
          <reference field="2" count="1" selected="0">
            <x v="1"/>
          </reference>
          <reference field="40" count="1" selected="0">
            <x v="3"/>
          </reference>
        </references>
      </pivotArea>
    </format>
    <format dxfId="62">
      <pivotArea dataOnly="0" labelOnly="1" fieldPosition="0">
        <references count="2">
          <reference field="2" count="1" selected="0">
            <x v="1"/>
          </reference>
          <reference field="40" count="1">
            <x v="3"/>
          </reference>
        </references>
      </pivotArea>
    </format>
    <format dxfId="63">
      <pivotArea outline="0" collapsedLevelsAreSubtotals="1" fieldPosition="0">
        <references count="1">
          <reference field="2" count="1" selected="0" defaultSubtotal="1">
            <x v="0"/>
          </reference>
        </references>
      </pivotArea>
    </format>
    <format dxfId="64">
      <pivotArea outline="0" collapsedLevelsAreSubtotals="1" fieldPosition="0">
        <references count="2">
          <reference field="2" count="1" selected="0">
            <x v="1"/>
          </reference>
          <reference field="40" count="3" selected="0">
            <x v="3"/>
            <x v="4"/>
            <x v="5"/>
          </reference>
        </references>
      </pivotArea>
    </format>
    <format dxfId="65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2"/>
          </reference>
        </references>
      </pivotArea>
    </format>
    <format dxfId="66">
      <pivotArea dataOnly="0" labelOnly="1" fieldPosition="0">
        <references count="1">
          <reference field="2" count="1">
            <x v="0"/>
          </reference>
        </references>
      </pivotArea>
    </format>
    <format dxfId="67">
      <pivotArea dataOnly="0" labelOnly="1" offset="IV1" fieldPosition="0">
        <references count="1">
          <reference field="2" count="1" defaultSubtotal="1">
            <x v="0"/>
          </reference>
        </references>
      </pivotArea>
    </format>
    <format dxfId="68">
      <pivotArea dataOnly="0" labelOnly="1" fieldPosition="0">
        <references count="1">
          <reference field="2" count="1">
            <x v="1"/>
          </reference>
        </references>
      </pivotArea>
    </format>
    <format dxfId="69">
      <pivotArea dataOnly="0" labelOnly="1" offset="IV256" fieldPosition="0">
        <references count="1">
          <reference field="2" count="1" defaultSubtotal="1">
            <x v="0"/>
          </reference>
        </references>
      </pivotArea>
    </format>
    <format dxfId="70">
      <pivotArea dataOnly="0" labelOnly="1" fieldPosition="0">
        <references count="2">
          <reference field="2" count="1" selected="0">
            <x v="0"/>
          </reference>
          <reference field="40" count="3">
            <x v="0"/>
            <x v="1"/>
            <x v="2"/>
          </reference>
        </references>
      </pivotArea>
    </format>
    <format dxfId="71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72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1"/>
          </reference>
        </references>
      </pivotArea>
    </format>
    <format dxfId="73">
      <pivotArea dataOnly="0" labelOnly="1" fieldPosition="0">
        <references count="2">
          <reference field="2" count="1" selected="0">
            <x v="0"/>
          </reference>
          <reference field="40" count="1">
            <x v="1"/>
          </reference>
        </references>
      </pivotArea>
    </format>
    <format dxfId="74">
      <pivotArea outline="0" collapsedLevelsAreSubtotals="1" fieldPosition="0">
        <references count="2">
          <reference field="2" count="1" selected="0">
            <x v="1"/>
          </reference>
          <reference field="40" count="1" selected="0">
            <x v="3"/>
          </reference>
        </references>
      </pivotArea>
    </format>
    <format dxfId="75">
      <pivotArea dataOnly="0" labelOnly="1" fieldPosition="0">
        <references count="2">
          <reference field="2" count="1" selected="0">
            <x v="1"/>
          </reference>
          <reference field="40" count="1">
            <x v="3"/>
          </reference>
        </references>
      </pivotArea>
    </format>
    <format dxfId="76">
      <pivotArea dataOnly="0" labelOnly="1" fieldPosition="0">
        <references count="2">
          <reference field="2" count="1" selected="0">
            <x v="0"/>
          </reference>
          <reference field="40" count="1">
            <x v="2"/>
          </reference>
        </references>
      </pivotArea>
    </format>
    <format dxfId="77">
      <pivotArea dataOnly="0" labelOnly="1" offset="IV256" fieldPosition="0">
        <references count="1">
          <reference field="2" count="1" defaultSubtotal="1">
            <x v="0"/>
          </reference>
        </references>
      </pivotArea>
    </format>
    <format dxfId="78">
      <pivotArea dataOnly="0" labelOnly="1" fieldPosition="0">
        <references count="2">
          <reference field="2" count="1" selected="0">
            <x v="0"/>
          </reference>
          <reference field="40" count="3">
            <x v="0"/>
            <x v="1"/>
            <x v="2"/>
          </reference>
        </references>
      </pivotArea>
    </format>
    <format dxfId="79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80">
      <pivotArea dataOnly="0" outline="0" fieldPosition="0">
        <references count="1">
          <reference field="40" count="1">
            <x v="0"/>
          </reference>
        </references>
      </pivotArea>
    </format>
    <format dxfId="81">
      <pivotArea dataOnly="0" outline="0" fieldPosition="0">
        <references count="1">
          <reference field="40" count="1">
            <x v="1"/>
          </reference>
        </references>
      </pivotArea>
    </format>
    <format dxfId="82">
      <pivotArea outline="0" collapsedLevelsAreSubtotals="1" fieldPosition="0">
        <references count="2">
          <reference field="2" count="1" selected="0">
            <x v="0"/>
          </reference>
          <reference field="40" count="1" selected="0">
            <x v="2"/>
          </reference>
        </references>
      </pivotArea>
    </format>
    <format dxfId="83">
      <pivotArea outline="0" collapsedLevelsAreSubtotals="1" fieldPosition="0">
        <references count="1">
          <reference field="2" count="1" selected="0" defaultSubtotal="1">
            <x v="0"/>
          </reference>
        </references>
      </pivotArea>
    </format>
    <format dxfId="84">
      <pivotArea outline="0" collapsedLevelsAreSubtotals="1" fieldPosition="0">
        <references count="2">
          <reference field="2" count="1" selected="0">
            <x v="1"/>
          </reference>
          <reference field="40" count="3" selected="0">
            <x v="3"/>
            <x v="4"/>
            <x v="5"/>
          </reference>
        </references>
      </pivotArea>
    </format>
    <format dxfId="85">
      <pivotArea dataOnly="0" labelOnly="1" offset="IV256" fieldPosition="0">
        <references count="1">
          <reference field="2" count="1" defaultSubtotal="1">
            <x v="0"/>
          </reference>
        </references>
      </pivotArea>
    </format>
    <format dxfId="86">
      <pivotArea dataOnly="0" labelOnly="1" fieldPosition="0">
        <references count="2">
          <reference field="2" count="1" selected="0">
            <x v="0"/>
          </reference>
          <reference field="40" count="1">
            <x v="2"/>
          </reference>
        </references>
      </pivotArea>
    </format>
    <format dxfId="87">
      <pivotArea dataOnly="0" labelOnly="1" fieldPosition="0">
        <references count="2">
          <reference field="2" count="1" selected="0">
            <x v="1"/>
          </reference>
          <reference field="40" count="3">
            <x v="3"/>
            <x v="4"/>
            <x v="5"/>
          </reference>
        </references>
      </pivotArea>
    </format>
    <format dxfId="88">
      <pivotArea collapsedLevelsAreSubtotals="1" fieldPosition="0">
        <references count="3">
          <reference field="2" count="1" selected="0">
            <x v="1"/>
          </reference>
          <reference field="31" count="0"/>
          <reference field="40" count="1" selected="0">
            <x v="4"/>
          </reference>
        </references>
      </pivotArea>
    </format>
    <format dxfId="89">
      <pivotArea field="31" grandCol="1" collapsedLevelsAreSubtotals="1" axis="axisRow" fieldPosition="0">
        <references count="1">
          <reference field="31" count="0"/>
        </references>
      </pivotArea>
    </format>
    <format dxfId="90">
      <pivotArea collapsedLevelsAreSubtotals="1" fieldPosition="0">
        <references count="3">
          <reference field="2" count="1" selected="0">
            <x v="1"/>
          </reference>
          <reference field="31" count="0"/>
          <reference field="40" count="1" selected="0">
            <x v="4"/>
          </reference>
        </references>
      </pivotArea>
    </format>
    <format dxfId="91">
      <pivotArea dataOnly="0" labelOnly="1" fieldPosition="0">
        <references count="2">
          <reference field="2" count="1" selected="0">
            <x v="1"/>
          </reference>
          <reference field="40" count="1">
            <x v="4"/>
          </reference>
        </references>
      </pivotArea>
    </format>
    <format dxfId="92">
      <pivotArea collapsedLevelsAreSubtotals="1" fieldPosition="0">
        <references count="3">
          <reference field="2" count="1" selected="0">
            <x v="1"/>
          </reference>
          <reference field="31" count="1">
            <x v="6"/>
          </reference>
          <reference field="40" count="2" selected="0">
            <x v="4"/>
            <x v="5"/>
          </reference>
        </references>
      </pivotArea>
    </format>
    <format dxfId="93">
      <pivotArea collapsedLevelsAreSubtotals="1" fieldPosition="0">
        <references count="2">
          <reference field="2" count="1" selected="0" defaultSubtotal="1">
            <x v="1"/>
          </reference>
          <reference field="31" count="1">
            <x v="6"/>
          </reference>
        </references>
      </pivotArea>
    </format>
    <format dxfId="94">
      <pivotArea field="31" grandCol="1" collapsedLevelsAreSubtotals="1" axis="axisRow" fieldPosition="0">
        <references count="1">
          <reference field="31" count="1">
            <x v="6"/>
          </reference>
        </references>
      </pivotArea>
    </format>
    <format dxfId="95">
      <pivotArea collapsedLevelsAreSubtotals="1" fieldPosition="0">
        <references count="1">
          <reference field="31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71"/>
  <sheetViews>
    <sheetView tabSelected="1" workbookViewId="0">
      <selection activeCell="J17" sqref="J17"/>
    </sheetView>
  </sheetViews>
  <sheetFormatPr baseColWidth="10" defaultColWidth="11.42578125" defaultRowHeight="15" x14ac:dyDescent="0.25"/>
  <cols>
    <col min="1" max="1" width="23.42578125" style="3" customWidth="1"/>
    <col min="2" max="2" width="15.28515625" style="2" customWidth="1"/>
    <col min="3" max="3" width="15.85546875" style="2" customWidth="1"/>
    <col min="4" max="4" width="9.85546875" style="2" customWidth="1"/>
    <col min="5" max="5" width="19.7109375" style="2" hidden="1" customWidth="1"/>
    <col min="6" max="6" width="11.42578125" style="2" customWidth="1"/>
    <col min="7" max="7" width="8.85546875" style="2" customWidth="1"/>
    <col min="8" max="8" width="13.5703125" style="2" bestFit="1" customWidth="1"/>
    <col min="9" max="9" width="17.42578125" style="2" hidden="1" customWidth="1"/>
    <col min="10" max="10" width="12.5703125" style="2" customWidth="1"/>
    <col min="11" max="11" width="11.5703125" style="3" customWidth="1"/>
    <col min="12" max="12" width="11.5703125" style="3" bestFit="1" customWidth="1"/>
    <col min="13" max="17" width="15" style="2" customWidth="1"/>
    <col min="18" max="18" width="11.42578125" style="2" customWidth="1"/>
    <col min="19" max="19" width="5.85546875" style="3" customWidth="1"/>
    <col min="20" max="20" width="6.42578125" style="3" customWidth="1"/>
    <col min="21" max="21" width="12.7109375" style="4" customWidth="1"/>
    <col min="22" max="22" width="13.5703125" style="4" customWidth="1"/>
    <col min="23" max="23" width="8.28515625" style="4" customWidth="1"/>
    <col min="24" max="24" width="19.7109375" style="4" customWidth="1"/>
    <col min="25" max="25" width="14.7109375" style="5" customWidth="1"/>
    <col min="26" max="26" width="12.7109375" style="5" bestFit="1" customWidth="1"/>
    <col min="27" max="27" width="9.7109375" style="5" customWidth="1"/>
    <col min="28" max="28" width="17.42578125" style="5" customWidth="1"/>
    <col min="29" max="29" width="12.5703125" style="3" customWidth="1"/>
    <col min="30" max="30" width="11.7109375" style="3" customWidth="1"/>
    <col min="31" max="31" width="10.28515625" style="3" customWidth="1"/>
    <col min="32" max="32" width="14.5703125" style="3" customWidth="1"/>
    <col min="33" max="33" width="11.7109375" style="3" customWidth="1"/>
    <col min="34" max="34" width="11.28515625" style="3" customWidth="1"/>
    <col min="35" max="36" width="10.28515625" style="3" customWidth="1"/>
    <col min="37" max="16384" width="11.42578125" style="3"/>
  </cols>
  <sheetData>
    <row r="1" spans="1:29" x14ac:dyDescent="0.25">
      <c r="A1"/>
      <c r="B1" s="1"/>
    </row>
    <row r="2" spans="1:29" x14ac:dyDescent="0.25">
      <c r="B2" s="4"/>
      <c r="C2" s="4"/>
      <c r="D2" s="4"/>
      <c r="E2" s="4"/>
      <c r="F2" s="4"/>
      <c r="G2" s="4"/>
      <c r="H2" s="4"/>
      <c r="I2" s="4"/>
      <c r="U2" s="6" t="s">
        <v>0</v>
      </c>
    </row>
    <row r="3" spans="1:29" x14ac:dyDescent="0.25">
      <c r="A3" s="115" t="s">
        <v>1</v>
      </c>
      <c r="B3" s="116" t="s">
        <v>2</v>
      </c>
      <c r="C3" s="116"/>
      <c r="D3" s="1"/>
      <c r="E3" s="1"/>
      <c r="F3" s="1"/>
      <c r="G3" s="1"/>
      <c r="H3" s="1"/>
      <c r="I3" s="1"/>
      <c r="J3" s="1"/>
      <c r="M3" s="7"/>
      <c r="V3" s="8" t="s">
        <v>3</v>
      </c>
    </row>
    <row r="4" spans="1:29" x14ac:dyDescent="0.25">
      <c r="A4"/>
      <c r="B4" s="9" t="s">
        <v>4</v>
      </c>
      <c r="C4" s="10"/>
      <c r="D4" s="11"/>
      <c r="E4" s="12" t="s">
        <v>5</v>
      </c>
      <c r="F4" s="9" t="s">
        <v>6</v>
      </c>
      <c r="G4" s="10"/>
      <c r="H4" s="11"/>
      <c r="I4" s="13" t="s">
        <v>7</v>
      </c>
      <c r="J4" s="1" t="s">
        <v>8</v>
      </c>
      <c r="M4" s="14" t="s">
        <v>9</v>
      </c>
      <c r="N4" s="15" t="s">
        <v>10</v>
      </c>
      <c r="O4" s="16" t="s">
        <v>11</v>
      </c>
      <c r="P4" s="17" t="s">
        <v>12</v>
      </c>
      <c r="Q4" s="18" t="s">
        <v>13</v>
      </c>
      <c r="R4" s="19" t="s">
        <v>14</v>
      </c>
      <c r="V4" s="8" t="s">
        <v>15</v>
      </c>
    </row>
    <row r="5" spans="1:29" ht="45" x14ac:dyDescent="0.25">
      <c r="A5" s="115" t="s">
        <v>16</v>
      </c>
      <c r="B5" s="20" t="s">
        <v>17</v>
      </c>
      <c r="C5" s="21" t="s">
        <v>18</v>
      </c>
      <c r="D5" s="22" t="s">
        <v>11</v>
      </c>
      <c r="E5" s="12"/>
      <c r="F5" s="23" t="s">
        <v>19</v>
      </c>
      <c r="G5" s="24" t="s">
        <v>20</v>
      </c>
      <c r="H5" s="25" t="s">
        <v>21</v>
      </c>
      <c r="I5" s="13"/>
      <c r="J5" s="1"/>
      <c r="M5" s="26"/>
      <c r="N5" s="27"/>
      <c r="O5" s="28"/>
      <c r="P5" s="29"/>
      <c r="Q5" s="30"/>
      <c r="R5" s="19"/>
      <c r="U5" s="31"/>
      <c r="V5" s="32" t="s">
        <v>22</v>
      </c>
    </row>
    <row r="6" spans="1:29" x14ac:dyDescent="0.25">
      <c r="A6" s="33" t="s">
        <v>23</v>
      </c>
      <c r="B6" s="34">
        <v>2</v>
      </c>
      <c r="C6" s="35">
        <v>2</v>
      </c>
      <c r="D6" s="36"/>
      <c r="E6" s="37">
        <v>4</v>
      </c>
      <c r="F6" s="38"/>
      <c r="G6" s="39"/>
      <c r="H6" s="40"/>
      <c r="I6" s="41"/>
      <c r="J6" s="42">
        <v>4</v>
      </c>
      <c r="L6" s="43">
        <f ca="1">TODAY()</f>
        <v>42501</v>
      </c>
      <c r="M6" s="44">
        <f>GETPIVOTDATA("Dem.achat",$A$3,"S","RFQ non lancée","Acheteur",$A6,"statut",B$5)/GETPIVOTDATA("Dem.achat",$A$3,"Acheteur",$A6)</f>
        <v>0.5</v>
      </c>
      <c r="N6" s="45">
        <f>GETPIVOTDATA("Dem.achat",$A$3,"S","RFQ non lancée","Acheteur",$A6,"statut",C$5)/GETPIVOTDATA("Dem.achat",$A$3,"Acheteur",$A6)</f>
        <v>0.5</v>
      </c>
      <c r="O6" s="46">
        <f>GETPIVOTDATA("Dem.achat",$A$3,"S","RFQ non lancée","Acheteur",$A6,"statut",D$5)/GETPIVOTDATA("Dem.achat",$A$3,"Acheteur",$A6)</f>
        <v>0</v>
      </c>
      <c r="P6" s="47">
        <f>GETPIVOTDATA("Dem.achat",$A$3,"S","RFQ en cours","Acheteur",$A6,"statut",F$5)/GETPIVOTDATA("Dem.achat",$A$3,"Acheteur",$A6)</f>
        <v>0</v>
      </c>
      <c r="Q6" s="48">
        <f>GETPIVOTDATA("Dem.achat",$A$3,"S","RFQ en cours","Acheteur",$A6,"statut",G$5)/GETPIVOTDATA("Dem.achat",$A$3,"Acheteur",$A6)</f>
        <v>0</v>
      </c>
      <c r="R6" s="49">
        <f>GETPIVOTDATA("Dem.achat",$A$3,"S","RFQ en cours","Acheteur",$A6,"statut",H$5)/GETPIVOTDATA("Dem.achat",$A$3,"Acheteur",$A6)</f>
        <v>0</v>
      </c>
      <c r="U6" s="31"/>
    </row>
    <row r="7" spans="1:29" x14ac:dyDescent="0.25">
      <c r="A7" s="33" t="s">
        <v>24</v>
      </c>
      <c r="B7" s="34">
        <v>142</v>
      </c>
      <c r="C7" s="35">
        <v>49</v>
      </c>
      <c r="D7" s="36">
        <v>80</v>
      </c>
      <c r="E7" s="37">
        <v>271</v>
      </c>
      <c r="F7" s="38">
        <v>42</v>
      </c>
      <c r="G7" s="39">
        <v>56</v>
      </c>
      <c r="H7" s="40">
        <v>17</v>
      </c>
      <c r="I7" s="50">
        <v>115</v>
      </c>
      <c r="J7" s="42">
        <v>386</v>
      </c>
      <c r="L7" s="43">
        <f t="shared" ref="L7:L11" ca="1" si="0">TODAY()</f>
        <v>42501</v>
      </c>
      <c r="M7" s="44">
        <f t="shared" ref="M7:O10" si="1">GETPIVOTDATA("Dem.achat",$A$3,"S","RFQ non lancée","Acheteur",$A7,"statut",B$5)/GETPIVOTDATA("Dem.achat",$A$3,"Acheteur",$A7)</f>
        <v>0.36787564766839376</v>
      </c>
      <c r="N7" s="45">
        <f>GETPIVOTDATA("Dem.achat",$A$3,"S","RFQ non lancée","Acheteur",$A7,"statut",C$5)/GETPIVOTDATA("Dem.achat",$A$3,"Acheteur",$A7)</f>
        <v>0.12694300518134716</v>
      </c>
      <c r="O7" s="51">
        <f>GETPIVOTDATA("Dem.achat",$A$3,"S","RFQ non lancée","Acheteur",$A7,"statut",D$5)/GETPIVOTDATA("Dem.achat",$A$3,"Acheteur",$A7)</f>
        <v>0.20725388601036268</v>
      </c>
      <c r="P7" s="47">
        <f t="shared" ref="P7:R10" si="2">GETPIVOTDATA("Dem.achat",$A$3,"S","RFQ en cours","Acheteur",$A7,"statut",F$5)/GETPIVOTDATA("Dem.achat",$A$3,"Acheteur",$A7)</f>
        <v>0.10880829015544041</v>
      </c>
      <c r="Q7" s="48">
        <f t="shared" si="2"/>
        <v>0.14507772020725387</v>
      </c>
      <c r="R7" s="49">
        <f t="shared" si="2"/>
        <v>4.4041450777202069E-2</v>
      </c>
      <c r="V7" s="52"/>
    </row>
    <row r="8" spans="1:29" x14ac:dyDescent="0.25">
      <c r="A8" s="33" t="s">
        <v>25</v>
      </c>
      <c r="B8" s="34">
        <v>82</v>
      </c>
      <c r="C8" s="35">
        <v>130</v>
      </c>
      <c r="D8" s="36">
        <v>270</v>
      </c>
      <c r="E8" s="37">
        <v>482</v>
      </c>
      <c r="F8" s="38">
        <v>22</v>
      </c>
      <c r="G8" s="39">
        <v>7</v>
      </c>
      <c r="H8" s="40">
        <v>11</v>
      </c>
      <c r="I8" s="50">
        <v>40</v>
      </c>
      <c r="J8" s="42">
        <v>522</v>
      </c>
      <c r="L8" s="43">
        <f t="shared" ca="1" si="0"/>
        <v>42501</v>
      </c>
      <c r="M8" s="44">
        <f t="shared" si="1"/>
        <v>0.15708812260536398</v>
      </c>
      <c r="N8" s="45">
        <f>GETPIVOTDATA("Dem.achat",$A$3,"S","RFQ non lancée","Acheteur",$A8,"statut",C$5)/GETPIVOTDATA("Dem.achat",$A$3,"Acheteur",$A8)</f>
        <v>0.24904214559386972</v>
      </c>
      <c r="O8" s="51">
        <f>GETPIVOTDATA("Dem.achat",$A$3,"S","RFQ non lancée","Acheteur",$A8,"statut",D$5)/GETPIVOTDATA("Dem.achat",$A$3,"Acheteur",$A8)</f>
        <v>0.51724137931034486</v>
      </c>
      <c r="P8" s="47">
        <f t="shared" si="2"/>
        <v>4.2145593869731802E-2</v>
      </c>
      <c r="Q8" s="48">
        <f t="shared" si="2"/>
        <v>1.3409961685823755E-2</v>
      </c>
      <c r="R8" s="49">
        <f t="shared" si="2"/>
        <v>2.1072796934865901E-2</v>
      </c>
      <c r="U8" s="33" t="s">
        <v>26</v>
      </c>
      <c r="V8" s="52"/>
    </row>
    <row r="9" spans="1:29" x14ac:dyDescent="0.25">
      <c r="A9" s="33" t="s">
        <v>27</v>
      </c>
      <c r="B9" s="34">
        <v>41</v>
      </c>
      <c r="C9" s="35">
        <v>45</v>
      </c>
      <c r="D9" s="36">
        <v>111</v>
      </c>
      <c r="E9" s="37">
        <v>197</v>
      </c>
      <c r="F9" s="38">
        <v>32</v>
      </c>
      <c r="G9" s="39">
        <v>53</v>
      </c>
      <c r="H9" s="40">
        <v>25</v>
      </c>
      <c r="I9" s="50">
        <v>110</v>
      </c>
      <c r="J9" s="42">
        <v>307</v>
      </c>
      <c r="L9" s="43">
        <f t="shared" ca="1" si="0"/>
        <v>42501</v>
      </c>
      <c r="M9" s="44">
        <f t="shared" si="1"/>
        <v>0.13355048859934854</v>
      </c>
      <c r="N9" s="45">
        <f t="shared" si="1"/>
        <v>0.1465798045602606</v>
      </c>
      <c r="O9" s="51">
        <f t="shared" si="1"/>
        <v>0.36156351791530944</v>
      </c>
      <c r="P9" s="47">
        <f t="shared" si="2"/>
        <v>0.10423452768729642</v>
      </c>
      <c r="Q9" s="48">
        <f t="shared" si="2"/>
        <v>0.17263843648208468</v>
      </c>
      <c r="R9" s="49">
        <f t="shared" si="2"/>
        <v>8.143322475570032E-2</v>
      </c>
      <c r="U9" s="33" t="s">
        <v>28</v>
      </c>
      <c r="V9" s="52"/>
    </row>
    <row r="10" spans="1:29" x14ac:dyDescent="0.25">
      <c r="A10" s="33" t="s">
        <v>29</v>
      </c>
      <c r="B10" s="34">
        <v>8</v>
      </c>
      <c r="C10" s="35"/>
      <c r="D10" s="36">
        <v>1</v>
      </c>
      <c r="E10" s="37">
        <v>9</v>
      </c>
      <c r="F10" s="38"/>
      <c r="G10" s="39">
        <v>7</v>
      </c>
      <c r="H10" s="40"/>
      <c r="I10" s="41">
        <v>7</v>
      </c>
      <c r="J10" s="42">
        <v>16</v>
      </c>
      <c r="L10" s="43">
        <f t="shared" ca="1" si="0"/>
        <v>42501</v>
      </c>
      <c r="M10" s="53">
        <f t="shared" si="1"/>
        <v>0.5</v>
      </c>
      <c r="N10" s="54">
        <f t="shared" si="1"/>
        <v>0</v>
      </c>
      <c r="O10" s="55">
        <f t="shared" si="1"/>
        <v>6.25E-2</v>
      </c>
      <c r="P10" s="56">
        <f t="shared" si="2"/>
        <v>0</v>
      </c>
      <c r="Q10" s="57">
        <f t="shared" si="2"/>
        <v>0.4375</v>
      </c>
      <c r="R10" s="58">
        <f t="shared" si="2"/>
        <v>0</v>
      </c>
      <c r="U10" s="33" t="s">
        <v>30</v>
      </c>
      <c r="V10" s="52"/>
    </row>
    <row r="11" spans="1:29" x14ac:dyDescent="0.25">
      <c r="A11" s="33" t="s">
        <v>8</v>
      </c>
      <c r="B11" s="59">
        <v>275</v>
      </c>
      <c r="C11" s="60">
        <v>226</v>
      </c>
      <c r="D11" s="61">
        <v>462</v>
      </c>
      <c r="E11" s="62">
        <v>963</v>
      </c>
      <c r="F11" s="63">
        <v>96</v>
      </c>
      <c r="G11" s="64">
        <v>123</v>
      </c>
      <c r="H11" s="65">
        <v>53</v>
      </c>
      <c r="I11" s="66">
        <v>272</v>
      </c>
      <c r="J11" s="67">
        <v>1235</v>
      </c>
      <c r="L11" s="43">
        <f t="shared" ca="1" si="0"/>
        <v>42501</v>
      </c>
      <c r="M11" s="44">
        <f>GETPIVOTDATA("Dem.achat",$A$3,"S","RFQ non lancée","statut",B$5)/GETPIVOTDATA("Dem.achat",$A$3)</f>
        <v>0.22267206477732793</v>
      </c>
      <c r="N11" s="68">
        <f t="shared" ref="N11:O11" si="3">GETPIVOTDATA("Dem.achat",$A$3,"S","RFQ non lancée","statut",C$5)/GETPIVOTDATA("Dem.achat",$A$3)</f>
        <v>0.18299595141700406</v>
      </c>
      <c r="O11" s="51">
        <f t="shared" si="3"/>
        <v>0.37408906882591092</v>
      </c>
      <c r="P11" s="47">
        <f>GETPIVOTDATA("Dem.achat",$A$3,"S","RFQ en cours","statut",F$5)/GETPIVOTDATA("Dem.achat",$A$3)</f>
        <v>7.773279352226721E-2</v>
      </c>
      <c r="Q11" s="69">
        <f t="shared" ref="Q11:R11" si="4">GETPIVOTDATA("Dem.achat",$A$3,"S","RFQ en cours","statut",G$5)/GETPIVOTDATA("Dem.achat",$A$3)</f>
        <v>9.9595141700404857E-2</v>
      </c>
      <c r="R11" s="49">
        <f t="shared" si="4"/>
        <v>4.2914979757085019E-2</v>
      </c>
      <c r="U11" s="33" t="s">
        <v>31</v>
      </c>
      <c r="V11" s="52"/>
    </row>
    <row r="12" spans="1:29" x14ac:dyDescent="0.25">
      <c r="A12"/>
      <c r="B12"/>
      <c r="C12"/>
      <c r="D12"/>
      <c r="E12"/>
      <c r="F12"/>
      <c r="G12"/>
      <c r="H12"/>
      <c r="I12"/>
      <c r="J12"/>
    </row>
    <row r="13" spans="1:29" x14ac:dyDescent="0.25">
      <c r="A13"/>
      <c r="B13" s="1"/>
    </row>
    <row r="14" spans="1:29" x14ac:dyDescent="0.25">
      <c r="A14"/>
      <c r="B14" s="1"/>
    </row>
    <row r="15" spans="1:29" x14ac:dyDescent="0.25">
      <c r="T15" s="4"/>
      <c r="X15" s="5"/>
      <c r="AA15"/>
      <c r="AB15"/>
      <c r="AC15"/>
    </row>
    <row r="16" spans="1:29" x14ac:dyDescent="0.25">
      <c r="T16" s="4"/>
      <c r="X16" s="5"/>
      <c r="AA16"/>
      <c r="AB16"/>
      <c r="AC16"/>
    </row>
    <row r="17" spans="1:29" x14ac:dyDescent="0.25">
      <c r="D17" s="70"/>
      <c r="E17" s="70"/>
      <c r="U17" s="3"/>
      <c r="Y17" s="4"/>
      <c r="AC17" s="5"/>
    </row>
    <row r="18" spans="1:29" x14ac:dyDescent="0.25">
      <c r="D18" s="70"/>
      <c r="E18" s="70"/>
      <c r="H18" s="70"/>
      <c r="I18" s="70"/>
      <c r="U18" s="3"/>
      <c r="Y18" s="4"/>
      <c r="AC18" s="5"/>
    </row>
    <row r="19" spans="1:29" x14ac:dyDescent="0.25">
      <c r="D19" s="70"/>
      <c r="E19" s="70"/>
      <c r="H19" s="70"/>
      <c r="I19" s="70"/>
      <c r="U19" s="3"/>
      <c r="Y19" s="4"/>
      <c r="AC19" s="5"/>
    </row>
    <row r="20" spans="1:29" ht="15.75" thickBot="1" x14ac:dyDescent="0.3">
      <c r="A20" s="71" t="s">
        <v>23</v>
      </c>
      <c r="D20" s="70"/>
      <c r="E20" s="70"/>
      <c r="H20" s="70"/>
      <c r="I20" s="70"/>
      <c r="U20" s="3"/>
      <c r="Y20" s="4"/>
      <c r="AC20" s="5"/>
    </row>
    <row r="21" spans="1:29" ht="75.75" thickBot="1" x14ac:dyDescent="0.3">
      <c r="A21" s="72" t="s">
        <v>32</v>
      </c>
      <c r="B21" s="73" t="s">
        <v>17</v>
      </c>
      <c r="C21" s="74" t="s">
        <v>18</v>
      </c>
      <c r="D21" s="75" t="s">
        <v>11</v>
      </c>
      <c r="E21" s="76"/>
      <c r="F21" s="77" t="s">
        <v>19</v>
      </c>
      <c r="G21" s="78" t="s">
        <v>20</v>
      </c>
      <c r="H21" s="79" t="s">
        <v>21</v>
      </c>
      <c r="I21" s="80"/>
      <c r="J21" s="81" t="s">
        <v>8</v>
      </c>
      <c r="M21" s="20" t="s">
        <v>9</v>
      </c>
      <c r="N21" s="82" t="s">
        <v>10</v>
      </c>
      <c r="O21" s="83" t="s">
        <v>11</v>
      </c>
      <c r="P21" s="23" t="s">
        <v>12</v>
      </c>
      <c r="Q21" s="84" t="s">
        <v>13</v>
      </c>
      <c r="R21" s="85" t="s">
        <v>14</v>
      </c>
      <c r="U21" s="3"/>
      <c r="Y21" s="4"/>
      <c r="AC21" s="5"/>
    </row>
    <row r="22" spans="1:29" x14ac:dyDescent="0.25">
      <c r="A22" s="86">
        <f ca="1">L6</f>
        <v>42501</v>
      </c>
      <c r="B22" s="34">
        <v>2</v>
      </c>
      <c r="C22" s="35">
        <v>2</v>
      </c>
      <c r="D22" s="36"/>
      <c r="E22" s="37">
        <v>4</v>
      </c>
      <c r="F22" s="38"/>
      <c r="G22" s="39"/>
      <c r="H22" s="40"/>
      <c r="I22" s="41"/>
      <c r="J22" s="42">
        <v>4</v>
      </c>
      <c r="L22" s="87">
        <f ca="1">L6</f>
        <v>42501</v>
      </c>
      <c r="M22" s="44">
        <f t="shared" ref="M22:M41" si="5">B22/J22</f>
        <v>0.5</v>
      </c>
      <c r="N22" s="45">
        <f t="shared" ref="N22:N41" si="6">C22/J22</f>
        <v>0.5</v>
      </c>
      <c r="O22" s="51">
        <f t="shared" ref="O22:O41" si="7">D22/J22</f>
        <v>0</v>
      </c>
      <c r="P22" s="47">
        <f t="shared" ref="P22:P41" si="8">F22/J22</f>
        <v>0</v>
      </c>
      <c r="Q22" s="69">
        <f t="shared" ref="Q22:Q41" si="9">G22/J22</f>
        <v>0</v>
      </c>
      <c r="R22" s="49">
        <f t="shared" ref="R22:R41" si="10">H22/J22</f>
        <v>0</v>
      </c>
      <c r="U22" s="3"/>
      <c r="V22" s="3"/>
      <c r="W22" s="3"/>
      <c r="X22" s="3"/>
      <c r="Y22" s="3"/>
      <c r="Z22" s="3"/>
      <c r="AA22" s="3"/>
      <c r="AB22" s="3"/>
    </row>
    <row r="23" spans="1:29" x14ac:dyDescent="0.25">
      <c r="A23" s="86">
        <v>42500</v>
      </c>
      <c r="B23" s="34">
        <v>2</v>
      </c>
      <c r="C23" s="35">
        <v>2</v>
      </c>
      <c r="D23" s="36"/>
      <c r="E23" s="37">
        <v>4</v>
      </c>
      <c r="F23" s="38"/>
      <c r="G23" s="39"/>
      <c r="H23" s="40"/>
      <c r="I23" s="41"/>
      <c r="J23" s="42">
        <v>4</v>
      </c>
      <c r="L23" s="87">
        <v>42500</v>
      </c>
      <c r="M23" s="44">
        <f t="shared" si="5"/>
        <v>0.5</v>
      </c>
      <c r="N23" s="45">
        <f t="shared" si="6"/>
        <v>0.5</v>
      </c>
      <c r="O23" s="51">
        <f t="shared" si="7"/>
        <v>0</v>
      </c>
      <c r="P23" s="47">
        <f t="shared" si="8"/>
        <v>0</v>
      </c>
      <c r="Q23" s="69">
        <f t="shared" si="9"/>
        <v>0</v>
      </c>
      <c r="R23" s="49">
        <f t="shared" si="10"/>
        <v>0</v>
      </c>
      <c r="U23" s="3"/>
      <c r="V23" s="3"/>
      <c r="W23" s="3"/>
      <c r="X23" s="3"/>
      <c r="Y23" s="3"/>
      <c r="Z23" s="3"/>
      <c r="AA23" s="3"/>
      <c r="AB23" s="3"/>
    </row>
    <row r="24" spans="1:29" x14ac:dyDescent="0.25">
      <c r="A24" s="86">
        <v>42499</v>
      </c>
      <c r="B24" s="34">
        <v>1</v>
      </c>
      <c r="C24" s="35"/>
      <c r="D24" s="36"/>
      <c r="E24" s="37">
        <v>1</v>
      </c>
      <c r="F24" s="38"/>
      <c r="G24" s="88"/>
      <c r="H24" s="89"/>
      <c r="I24" s="41"/>
      <c r="J24" s="90">
        <v>1</v>
      </c>
      <c r="L24" s="87">
        <v>42499</v>
      </c>
      <c r="M24" s="44">
        <f t="shared" si="5"/>
        <v>1</v>
      </c>
      <c r="N24" s="45">
        <f t="shared" si="6"/>
        <v>0</v>
      </c>
      <c r="O24" s="51">
        <f t="shared" si="7"/>
        <v>0</v>
      </c>
      <c r="P24" s="47">
        <f t="shared" si="8"/>
        <v>0</v>
      </c>
      <c r="Q24" s="69">
        <f t="shared" si="9"/>
        <v>0</v>
      </c>
      <c r="R24" s="49">
        <f t="shared" si="10"/>
        <v>0</v>
      </c>
      <c r="U24" s="3"/>
      <c r="V24" s="3"/>
      <c r="W24" s="3"/>
      <c r="X24" s="3"/>
      <c r="Y24" s="3"/>
      <c r="Z24" s="3"/>
      <c r="AA24" s="3"/>
      <c r="AB24" s="3"/>
    </row>
    <row r="25" spans="1:29" x14ac:dyDescent="0.25">
      <c r="A25" s="86">
        <v>42494</v>
      </c>
      <c r="B25" s="34"/>
      <c r="C25" s="35">
        <v>1</v>
      </c>
      <c r="D25" s="36"/>
      <c r="E25" s="37">
        <v>1</v>
      </c>
      <c r="F25" s="38"/>
      <c r="G25" s="88"/>
      <c r="H25" s="89"/>
      <c r="I25" s="41"/>
      <c r="J25" s="90">
        <v>1</v>
      </c>
      <c r="L25" s="87">
        <v>42494</v>
      </c>
      <c r="M25" s="44">
        <f t="shared" si="5"/>
        <v>0</v>
      </c>
      <c r="N25" s="45">
        <f t="shared" si="6"/>
        <v>1</v>
      </c>
      <c r="O25" s="51">
        <f t="shared" si="7"/>
        <v>0</v>
      </c>
      <c r="P25" s="47">
        <f t="shared" si="8"/>
        <v>0</v>
      </c>
      <c r="Q25" s="69">
        <f t="shared" si="9"/>
        <v>0</v>
      </c>
      <c r="R25" s="49">
        <f t="shared" si="10"/>
        <v>0</v>
      </c>
      <c r="U25" s="3"/>
      <c r="V25" s="3"/>
      <c r="W25" s="3"/>
      <c r="X25" s="3"/>
      <c r="Y25" s="3"/>
      <c r="Z25" s="3"/>
      <c r="AA25" s="3"/>
      <c r="AB25" s="3"/>
    </row>
    <row r="26" spans="1:29" x14ac:dyDescent="0.25">
      <c r="A26" s="86">
        <v>42493</v>
      </c>
      <c r="B26" s="91">
        <v>1</v>
      </c>
      <c r="C26" s="35">
        <v>1</v>
      </c>
      <c r="D26" s="36"/>
      <c r="E26" s="37">
        <v>2</v>
      </c>
      <c r="F26" s="38">
        <v>2</v>
      </c>
      <c r="G26" s="88"/>
      <c r="H26" s="89"/>
      <c r="I26" s="41">
        <v>2</v>
      </c>
      <c r="J26" s="90">
        <v>4</v>
      </c>
      <c r="L26" s="87">
        <v>42493</v>
      </c>
      <c r="M26" s="44">
        <f t="shared" si="5"/>
        <v>0.25</v>
      </c>
      <c r="N26" s="45">
        <f t="shared" si="6"/>
        <v>0.25</v>
      </c>
      <c r="O26" s="51">
        <f t="shared" si="7"/>
        <v>0</v>
      </c>
      <c r="P26" s="47">
        <f t="shared" si="8"/>
        <v>0.5</v>
      </c>
      <c r="Q26" s="69">
        <f t="shared" si="9"/>
        <v>0</v>
      </c>
      <c r="R26" s="49">
        <f t="shared" si="10"/>
        <v>0</v>
      </c>
      <c r="U26" s="3"/>
      <c r="V26" s="3"/>
      <c r="W26" s="3"/>
      <c r="X26" s="3"/>
      <c r="Y26" s="3"/>
      <c r="Z26" s="3"/>
      <c r="AA26" s="3"/>
      <c r="AB26" s="3"/>
    </row>
    <row r="27" spans="1:29" x14ac:dyDescent="0.25">
      <c r="A27" s="92">
        <v>42492</v>
      </c>
      <c r="B27" s="34"/>
      <c r="C27" s="35">
        <v>1</v>
      </c>
      <c r="D27" s="36"/>
      <c r="E27" s="37">
        <v>1</v>
      </c>
      <c r="F27" s="38">
        <v>2</v>
      </c>
      <c r="G27" s="88"/>
      <c r="H27" s="89"/>
      <c r="I27" s="37">
        <v>2</v>
      </c>
      <c r="J27" s="42">
        <v>3</v>
      </c>
      <c r="L27" s="87">
        <v>42492</v>
      </c>
      <c r="M27" s="44">
        <f t="shared" si="5"/>
        <v>0</v>
      </c>
      <c r="N27" s="45">
        <f t="shared" si="6"/>
        <v>0.33333333333333331</v>
      </c>
      <c r="O27" s="51">
        <f t="shared" si="7"/>
        <v>0</v>
      </c>
      <c r="P27" s="47">
        <f t="shared" si="8"/>
        <v>0.66666666666666663</v>
      </c>
      <c r="Q27" s="69">
        <f t="shared" si="9"/>
        <v>0</v>
      </c>
      <c r="R27" s="49">
        <f t="shared" si="10"/>
        <v>0</v>
      </c>
      <c r="U27" s="3"/>
      <c r="V27" s="3"/>
      <c r="W27" s="3"/>
      <c r="X27" s="3"/>
      <c r="Y27" s="3"/>
      <c r="Z27" s="3"/>
      <c r="AA27" s="3"/>
      <c r="AB27" s="3"/>
    </row>
    <row r="28" spans="1:29" x14ac:dyDescent="0.25">
      <c r="A28" s="86">
        <v>42489</v>
      </c>
      <c r="B28" s="34"/>
      <c r="C28" s="35">
        <v>1</v>
      </c>
      <c r="D28" s="36"/>
      <c r="E28" s="37">
        <v>1</v>
      </c>
      <c r="F28" s="38">
        <v>2</v>
      </c>
      <c r="G28" s="88"/>
      <c r="H28" s="89"/>
      <c r="I28" s="41">
        <v>2</v>
      </c>
      <c r="J28" s="90">
        <v>3</v>
      </c>
      <c r="L28" s="87">
        <v>42489</v>
      </c>
      <c r="M28" s="44">
        <f t="shared" si="5"/>
        <v>0</v>
      </c>
      <c r="N28" s="45">
        <f t="shared" si="6"/>
        <v>0.33333333333333331</v>
      </c>
      <c r="O28" s="51">
        <f t="shared" si="7"/>
        <v>0</v>
      </c>
      <c r="P28" s="47">
        <f t="shared" si="8"/>
        <v>0.66666666666666663</v>
      </c>
      <c r="Q28" s="69">
        <f t="shared" si="9"/>
        <v>0</v>
      </c>
      <c r="R28" s="49">
        <f t="shared" si="10"/>
        <v>0</v>
      </c>
      <c r="U28" s="3"/>
      <c r="V28" s="3"/>
      <c r="W28" s="3"/>
      <c r="X28" s="3"/>
      <c r="Y28" s="3"/>
      <c r="Z28" s="3"/>
      <c r="AA28" s="3"/>
      <c r="AB28" s="3"/>
    </row>
    <row r="29" spans="1:29" x14ac:dyDescent="0.25">
      <c r="A29" s="86">
        <v>42488</v>
      </c>
      <c r="B29" s="34">
        <v>2</v>
      </c>
      <c r="C29" s="35">
        <v>1</v>
      </c>
      <c r="D29" s="36"/>
      <c r="E29" s="37">
        <v>3</v>
      </c>
      <c r="F29" s="38"/>
      <c r="G29" s="88"/>
      <c r="H29" s="89"/>
      <c r="I29" s="41"/>
      <c r="J29" s="90">
        <v>3</v>
      </c>
      <c r="L29" s="87">
        <v>42488</v>
      </c>
      <c r="M29" s="44">
        <f t="shared" si="5"/>
        <v>0.66666666666666663</v>
      </c>
      <c r="N29" s="45">
        <f t="shared" si="6"/>
        <v>0.33333333333333331</v>
      </c>
      <c r="O29" s="51">
        <f t="shared" si="7"/>
        <v>0</v>
      </c>
      <c r="P29" s="47">
        <f t="shared" si="8"/>
        <v>0</v>
      </c>
      <c r="Q29" s="69">
        <f t="shared" si="9"/>
        <v>0</v>
      </c>
      <c r="R29" s="49">
        <f t="shared" si="10"/>
        <v>0</v>
      </c>
      <c r="U29" s="3"/>
      <c r="V29" s="3"/>
      <c r="W29" s="3"/>
      <c r="X29" s="3"/>
      <c r="Y29" s="3"/>
      <c r="Z29" s="3"/>
      <c r="AA29" s="3"/>
      <c r="AB29" s="3"/>
    </row>
    <row r="30" spans="1:29" x14ac:dyDescent="0.25">
      <c r="A30" s="86">
        <v>42487</v>
      </c>
      <c r="B30" s="34">
        <v>3</v>
      </c>
      <c r="C30" s="35"/>
      <c r="D30" s="36"/>
      <c r="E30" s="37">
        <v>3</v>
      </c>
      <c r="F30" s="38"/>
      <c r="G30" s="88"/>
      <c r="H30" s="89"/>
      <c r="I30" s="37"/>
      <c r="J30" s="90">
        <v>3</v>
      </c>
      <c r="L30" s="87">
        <v>42487</v>
      </c>
      <c r="M30" s="44">
        <f t="shared" si="5"/>
        <v>1</v>
      </c>
      <c r="N30" s="45">
        <f t="shared" si="6"/>
        <v>0</v>
      </c>
      <c r="O30" s="51">
        <f t="shared" si="7"/>
        <v>0</v>
      </c>
      <c r="P30" s="47">
        <f t="shared" si="8"/>
        <v>0</v>
      </c>
      <c r="Q30" s="69">
        <f t="shared" si="9"/>
        <v>0</v>
      </c>
      <c r="R30" s="49">
        <f t="shared" si="10"/>
        <v>0</v>
      </c>
      <c r="U30" s="3"/>
      <c r="V30" s="3"/>
      <c r="W30" s="3"/>
      <c r="X30" s="3"/>
      <c r="Y30" s="3"/>
      <c r="Z30" s="3"/>
      <c r="AA30" s="3"/>
      <c r="AB30" s="3"/>
    </row>
    <row r="31" spans="1:29" x14ac:dyDescent="0.25">
      <c r="A31" s="86">
        <v>42486</v>
      </c>
      <c r="B31" s="34">
        <v>2</v>
      </c>
      <c r="C31" s="35"/>
      <c r="D31" s="36"/>
      <c r="E31" s="37">
        <v>2</v>
      </c>
      <c r="F31" s="38"/>
      <c r="G31" s="88"/>
      <c r="H31" s="89"/>
      <c r="I31" s="41"/>
      <c r="J31" s="90">
        <v>2</v>
      </c>
      <c r="L31" s="87">
        <v>42486</v>
      </c>
      <c r="M31" s="44">
        <f t="shared" si="5"/>
        <v>1</v>
      </c>
      <c r="N31" s="45">
        <f t="shared" si="6"/>
        <v>0</v>
      </c>
      <c r="O31" s="51">
        <f t="shared" si="7"/>
        <v>0</v>
      </c>
      <c r="P31" s="47">
        <f t="shared" si="8"/>
        <v>0</v>
      </c>
      <c r="Q31" s="69">
        <f t="shared" si="9"/>
        <v>0</v>
      </c>
      <c r="R31" s="49">
        <f t="shared" si="10"/>
        <v>0</v>
      </c>
      <c r="U31" s="3"/>
      <c r="V31" s="3"/>
      <c r="W31" s="3"/>
      <c r="X31" s="3"/>
      <c r="Y31" s="3"/>
      <c r="Z31" s="3"/>
      <c r="AA31" s="3"/>
      <c r="AB31" s="3"/>
    </row>
    <row r="32" spans="1:29" x14ac:dyDescent="0.25">
      <c r="A32" s="86">
        <v>42485</v>
      </c>
      <c r="B32" s="34">
        <v>2</v>
      </c>
      <c r="C32" s="35"/>
      <c r="D32" s="36"/>
      <c r="E32" s="37">
        <v>2</v>
      </c>
      <c r="F32" s="38"/>
      <c r="G32" s="88"/>
      <c r="H32" s="89"/>
      <c r="I32" s="41"/>
      <c r="J32" s="90">
        <v>2</v>
      </c>
      <c r="L32" s="87">
        <v>42485</v>
      </c>
      <c r="M32" s="44">
        <f t="shared" si="5"/>
        <v>1</v>
      </c>
      <c r="N32" s="45">
        <f t="shared" si="6"/>
        <v>0</v>
      </c>
      <c r="O32" s="51">
        <f t="shared" si="7"/>
        <v>0</v>
      </c>
      <c r="P32" s="47">
        <f t="shared" si="8"/>
        <v>0</v>
      </c>
      <c r="Q32" s="69">
        <f t="shared" si="9"/>
        <v>0</v>
      </c>
      <c r="R32" s="49">
        <f t="shared" si="10"/>
        <v>0</v>
      </c>
      <c r="U32" s="3"/>
      <c r="V32" s="3"/>
      <c r="W32" s="3"/>
      <c r="X32" s="3"/>
      <c r="Y32" s="3"/>
      <c r="Z32" s="3"/>
      <c r="AA32" s="3"/>
      <c r="AB32" s="3"/>
    </row>
    <row r="33" spans="1:29" x14ac:dyDescent="0.25">
      <c r="A33" s="86">
        <v>42482</v>
      </c>
      <c r="B33" s="34">
        <v>4</v>
      </c>
      <c r="C33" s="35"/>
      <c r="D33" s="36"/>
      <c r="E33" s="37">
        <v>4</v>
      </c>
      <c r="F33" s="38"/>
      <c r="G33" s="88"/>
      <c r="H33" s="89"/>
      <c r="I33" s="50"/>
      <c r="J33" s="90">
        <v>4</v>
      </c>
      <c r="L33" s="87">
        <v>42482</v>
      </c>
      <c r="M33" s="44">
        <f t="shared" si="5"/>
        <v>1</v>
      </c>
      <c r="N33" s="45">
        <f t="shared" si="6"/>
        <v>0</v>
      </c>
      <c r="O33" s="51">
        <f t="shared" si="7"/>
        <v>0</v>
      </c>
      <c r="P33" s="47">
        <f t="shared" si="8"/>
        <v>0</v>
      </c>
      <c r="Q33" s="69">
        <f t="shared" si="9"/>
        <v>0</v>
      </c>
      <c r="R33" s="49">
        <f t="shared" si="10"/>
        <v>0</v>
      </c>
      <c r="U33" s="3"/>
      <c r="V33" s="3"/>
      <c r="W33" s="3"/>
      <c r="X33" s="3"/>
      <c r="Y33" s="3"/>
      <c r="Z33" s="3"/>
      <c r="AA33" s="3"/>
      <c r="AB33" s="3"/>
    </row>
    <row r="34" spans="1:29" x14ac:dyDescent="0.25">
      <c r="A34" s="86">
        <v>42481</v>
      </c>
      <c r="B34" s="34">
        <v>6</v>
      </c>
      <c r="C34" s="35"/>
      <c r="D34" s="36"/>
      <c r="E34" s="37">
        <v>6</v>
      </c>
      <c r="F34" s="38"/>
      <c r="G34" s="88">
        <v>2</v>
      </c>
      <c r="H34" s="89"/>
      <c r="I34" s="37">
        <v>2</v>
      </c>
      <c r="J34" s="42">
        <v>8</v>
      </c>
      <c r="L34" s="87">
        <v>42481</v>
      </c>
      <c r="M34" s="44">
        <f t="shared" si="5"/>
        <v>0.75</v>
      </c>
      <c r="N34" s="45">
        <f t="shared" si="6"/>
        <v>0</v>
      </c>
      <c r="O34" s="51">
        <f t="shared" si="7"/>
        <v>0</v>
      </c>
      <c r="P34" s="47">
        <f t="shared" si="8"/>
        <v>0</v>
      </c>
      <c r="Q34" s="69">
        <f t="shared" si="9"/>
        <v>0.25</v>
      </c>
      <c r="R34" s="49">
        <f t="shared" si="10"/>
        <v>0</v>
      </c>
      <c r="U34" s="3"/>
      <c r="V34" s="3"/>
      <c r="W34" s="3"/>
      <c r="X34" s="3"/>
      <c r="Y34" s="3"/>
      <c r="Z34" s="3"/>
      <c r="AA34" s="3"/>
      <c r="AB34" s="3"/>
    </row>
    <row r="35" spans="1:29" x14ac:dyDescent="0.25">
      <c r="A35" s="86">
        <v>42480</v>
      </c>
      <c r="B35" s="34">
        <v>8</v>
      </c>
      <c r="C35" s="35">
        <v>0</v>
      </c>
      <c r="D35" s="36">
        <v>0</v>
      </c>
      <c r="E35" s="37"/>
      <c r="F35" s="38">
        <v>0</v>
      </c>
      <c r="G35" s="88">
        <v>2</v>
      </c>
      <c r="H35" s="89">
        <v>0</v>
      </c>
      <c r="I35" s="37"/>
      <c r="J35" s="42">
        <v>10</v>
      </c>
      <c r="L35" s="87">
        <v>42480</v>
      </c>
      <c r="M35" s="44">
        <f t="shared" si="5"/>
        <v>0.8</v>
      </c>
      <c r="N35" s="45">
        <f t="shared" si="6"/>
        <v>0</v>
      </c>
      <c r="O35" s="51">
        <f t="shared" si="7"/>
        <v>0</v>
      </c>
      <c r="P35" s="47">
        <f t="shared" si="8"/>
        <v>0</v>
      </c>
      <c r="Q35" s="69">
        <f t="shared" si="9"/>
        <v>0.2</v>
      </c>
      <c r="R35" s="49">
        <f t="shared" si="10"/>
        <v>0</v>
      </c>
      <c r="U35" s="3"/>
      <c r="V35" s="3"/>
      <c r="W35" s="3"/>
      <c r="X35" s="3"/>
      <c r="Y35" s="3"/>
      <c r="Z35" s="3"/>
      <c r="AA35" s="3"/>
      <c r="AB35" s="3"/>
    </row>
    <row r="36" spans="1:29" x14ac:dyDescent="0.25">
      <c r="A36" s="86">
        <v>42479</v>
      </c>
      <c r="B36" s="34">
        <v>8</v>
      </c>
      <c r="C36" s="35">
        <v>0</v>
      </c>
      <c r="D36" s="36">
        <v>0</v>
      </c>
      <c r="E36" s="34">
        <f>IF(D36=O12,GETPIVOTDATA("Dem.achat",$A$3,"S","RFQ non lancée","Acheteur","D. FAYE","statut","RETARD DEBUT RFQ"),"ERREUR")</f>
        <v>2</v>
      </c>
      <c r="F36" s="38">
        <v>0</v>
      </c>
      <c r="G36" s="88">
        <v>2</v>
      </c>
      <c r="H36" s="89">
        <v>0</v>
      </c>
      <c r="I36" s="34">
        <f>IF(H36=S12,GETPIVOTDATA("Dem.achat",$A$3,"S","RFQ non lancée","Acheteur","D. FAYE","statut","RETARD DEBUT RFQ"),"ERREUR")</f>
        <v>2</v>
      </c>
      <c r="J36" s="42">
        <v>10</v>
      </c>
      <c r="L36" s="87">
        <v>42479</v>
      </c>
      <c r="M36" s="44">
        <f t="shared" si="5"/>
        <v>0.8</v>
      </c>
      <c r="N36" s="45">
        <f t="shared" si="6"/>
        <v>0</v>
      </c>
      <c r="O36" s="51">
        <f t="shared" si="7"/>
        <v>0</v>
      </c>
      <c r="P36" s="47">
        <f t="shared" si="8"/>
        <v>0</v>
      </c>
      <c r="Q36" s="69">
        <f t="shared" si="9"/>
        <v>0.2</v>
      </c>
      <c r="R36" s="49">
        <f t="shared" si="10"/>
        <v>0</v>
      </c>
      <c r="U36" s="3"/>
      <c r="V36" s="3"/>
      <c r="W36" s="3"/>
      <c r="X36" s="3"/>
      <c r="Y36" s="3"/>
      <c r="Z36" s="3"/>
      <c r="AA36" s="3"/>
      <c r="AB36" s="3"/>
    </row>
    <row r="37" spans="1:29" x14ac:dyDescent="0.25">
      <c r="A37" s="86">
        <v>42478</v>
      </c>
      <c r="B37" s="34">
        <v>7</v>
      </c>
      <c r="C37" s="35"/>
      <c r="D37" s="36"/>
      <c r="E37" s="37">
        <v>7</v>
      </c>
      <c r="F37" s="38"/>
      <c r="G37" s="39">
        <v>2</v>
      </c>
      <c r="H37" s="40"/>
      <c r="I37" s="50">
        <v>2</v>
      </c>
      <c r="J37" s="42">
        <v>9</v>
      </c>
      <c r="L37" s="87">
        <v>42478</v>
      </c>
      <c r="M37" s="44">
        <f t="shared" si="5"/>
        <v>0.77777777777777779</v>
      </c>
      <c r="N37" s="45">
        <f t="shared" si="6"/>
        <v>0</v>
      </c>
      <c r="O37" s="51">
        <f t="shared" si="7"/>
        <v>0</v>
      </c>
      <c r="P37" s="47">
        <f t="shared" si="8"/>
        <v>0</v>
      </c>
      <c r="Q37" s="69">
        <f t="shared" si="9"/>
        <v>0.22222222222222221</v>
      </c>
      <c r="R37" s="49">
        <f t="shared" si="10"/>
        <v>0</v>
      </c>
      <c r="U37" s="3"/>
      <c r="V37" s="3"/>
      <c r="W37" s="3"/>
      <c r="X37" s="3"/>
      <c r="Y37" s="3"/>
      <c r="Z37" s="3"/>
      <c r="AA37" s="3"/>
      <c r="AB37" s="3"/>
    </row>
    <row r="38" spans="1:29" x14ac:dyDescent="0.25">
      <c r="A38" s="86">
        <v>42475</v>
      </c>
      <c r="B38" s="34">
        <v>9</v>
      </c>
      <c r="C38" s="35"/>
      <c r="D38" s="36"/>
      <c r="E38" s="37">
        <v>9</v>
      </c>
      <c r="F38" s="38"/>
      <c r="G38" s="39">
        <v>7</v>
      </c>
      <c r="H38" s="40"/>
      <c r="I38" s="50">
        <v>7</v>
      </c>
      <c r="J38" s="42">
        <v>16</v>
      </c>
      <c r="L38" s="87">
        <v>42475</v>
      </c>
      <c r="M38" s="44">
        <f t="shared" si="5"/>
        <v>0.5625</v>
      </c>
      <c r="N38" s="45">
        <f t="shared" si="6"/>
        <v>0</v>
      </c>
      <c r="O38" s="51">
        <f t="shared" si="7"/>
        <v>0</v>
      </c>
      <c r="P38" s="47">
        <f t="shared" si="8"/>
        <v>0</v>
      </c>
      <c r="Q38" s="69">
        <f t="shared" si="9"/>
        <v>0.4375</v>
      </c>
      <c r="R38" s="49">
        <f t="shared" si="10"/>
        <v>0</v>
      </c>
      <c r="U38" s="3"/>
      <c r="V38" s="3"/>
      <c r="W38" s="3"/>
      <c r="X38" s="3"/>
      <c r="Y38" s="3"/>
      <c r="Z38" s="3"/>
      <c r="AA38" s="3"/>
      <c r="AB38" s="3"/>
    </row>
    <row r="39" spans="1:29" x14ac:dyDescent="0.25">
      <c r="A39" s="86">
        <v>42474</v>
      </c>
      <c r="B39" s="34">
        <v>8</v>
      </c>
      <c r="C39" s="35"/>
      <c r="D39" s="36"/>
      <c r="E39" s="37">
        <v>8</v>
      </c>
      <c r="F39" s="38"/>
      <c r="G39" s="39">
        <v>11</v>
      </c>
      <c r="H39" s="40"/>
      <c r="I39" s="41">
        <v>11</v>
      </c>
      <c r="J39" s="42">
        <v>19</v>
      </c>
      <c r="L39" s="87">
        <v>42474</v>
      </c>
      <c r="M39" s="44">
        <f t="shared" si="5"/>
        <v>0.42105263157894735</v>
      </c>
      <c r="N39" s="45">
        <f t="shared" si="6"/>
        <v>0</v>
      </c>
      <c r="O39" s="51">
        <f t="shared" si="7"/>
        <v>0</v>
      </c>
      <c r="P39" s="47">
        <f t="shared" si="8"/>
        <v>0</v>
      </c>
      <c r="Q39" s="69">
        <f t="shared" si="9"/>
        <v>0.57894736842105265</v>
      </c>
      <c r="R39" s="49">
        <f t="shared" si="10"/>
        <v>0</v>
      </c>
      <c r="U39" s="3"/>
      <c r="V39" s="3"/>
      <c r="W39" s="3"/>
      <c r="X39" s="3"/>
      <c r="Y39" s="3"/>
      <c r="Z39" s="3"/>
      <c r="AA39" s="3"/>
      <c r="AB39" s="3"/>
    </row>
    <row r="40" spans="1:29" x14ac:dyDescent="0.25">
      <c r="A40" s="86">
        <v>42473</v>
      </c>
      <c r="B40" s="34">
        <v>7</v>
      </c>
      <c r="C40" s="35"/>
      <c r="D40" s="36"/>
      <c r="E40" s="37">
        <v>7</v>
      </c>
      <c r="F40" s="38"/>
      <c r="G40" s="39">
        <v>13</v>
      </c>
      <c r="H40" s="40"/>
      <c r="I40" s="50">
        <v>13</v>
      </c>
      <c r="J40" s="42">
        <v>20</v>
      </c>
      <c r="L40" s="87">
        <v>42473</v>
      </c>
      <c r="M40" s="44">
        <f t="shared" si="5"/>
        <v>0.35</v>
      </c>
      <c r="N40" s="45">
        <f t="shared" si="6"/>
        <v>0</v>
      </c>
      <c r="O40" s="51">
        <f t="shared" si="7"/>
        <v>0</v>
      </c>
      <c r="P40" s="47">
        <f t="shared" si="8"/>
        <v>0</v>
      </c>
      <c r="Q40" s="69">
        <f t="shared" si="9"/>
        <v>0.65</v>
      </c>
      <c r="R40" s="49">
        <f t="shared" si="10"/>
        <v>0</v>
      </c>
      <c r="U40" s="3"/>
      <c r="V40" s="3"/>
      <c r="W40" s="3"/>
      <c r="X40" s="3"/>
      <c r="Y40" s="3"/>
      <c r="Z40" s="3"/>
      <c r="AA40" s="3"/>
      <c r="AB40" s="3"/>
    </row>
    <row r="41" spans="1:29" x14ac:dyDescent="0.25">
      <c r="A41" s="86">
        <v>42472</v>
      </c>
      <c r="B41" s="34">
        <v>7</v>
      </c>
      <c r="C41" s="35"/>
      <c r="D41" s="36"/>
      <c r="E41" s="37">
        <v>7</v>
      </c>
      <c r="F41" s="38"/>
      <c r="G41" s="39">
        <v>13</v>
      </c>
      <c r="H41" s="40"/>
      <c r="I41" s="50">
        <v>13</v>
      </c>
      <c r="J41" s="42">
        <v>20</v>
      </c>
      <c r="L41" s="87">
        <v>42472</v>
      </c>
      <c r="M41" s="44">
        <f t="shared" si="5"/>
        <v>0.35</v>
      </c>
      <c r="N41" s="45">
        <f t="shared" si="6"/>
        <v>0</v>
      </c>
      <c r="O41" s="51">
        <f t="shared" si="7"/>
        <v>0</v>
      </c>
      <c r="P41" s="47">
        <f t="shared" si="8"/>
        <v>0</v>
      </c>
      <c r="Q41" s="69">
        <f t="shared" si="9"/>
        <v>0.65</v>
      </c>
      <c r="R41" s="49">
        <f t="shared" si="10"/>
        <v>0</v>
      </c>
      <c r="U41" s="3"/>
      <c r="V41" s="3"/>
      <c r="W41" s="3"/>
      <c r="X41" s="3"/>
      <c r="Y41" s="3"/>
      <c r="Z41" s="3"/>
      <c r="AA41" s="3"/>
      <c r="AB41" s="3"/>
    </row>
    <row r="43" spans="1:29" x14ac:dyDescent="0.25">
      <c r="B43" s="3"/>
      <c r="C43" s="3"/>
      <c r="D43" s="3"/>
      <c r="E43" s="3"/>
      <c r="F43" s="3"/>
      <c r="G43" s="3"/>
      <c r="H43" s="3"/>
      <c r="I43" s="3"/>
      <c r="J43" s="3"/>
      <c r="M43" s="3"/>
      <c r="N43" s="3"/>
      <c r="O43" s="3"/>
      <c r="P43" s="3"/>
      <c r="Q43" s="3"/>
      <c r="R43" s="3"/>
      <c r="U43" s="3"/>
      <c r="V43" s="3"/>
      <c r="W43" s="3"/>
      <c r="X43" s="3"/>
      <c r="Y43" s="3"/>
      <c r="Z43" s="3"/>
      <c r="AA43" s="3"/>
      <c r="AB43" s="3"/>
    </row>
    <row r="44" spans="1:29" x14ac:dyDescent="0.25">
      <c r="B44" s="3"/>
      <c r="C44" s="3"/>
      <c r="D44" s="3"/>
      <c r="E44" s="3"/>
      <c r="F44" s="3"/>
      <c r="G44" s="3"/>
      <c r="H44" s="3"/>
      <c r="I44" s="3"/>
      <c r="J44" s="3"/>
      <c r="M44" s="3"/>
      <c r="N44" s="3"/>
      <c r="O44" s="3"/>
      <c r="P44" s="3"/>
      <c r="Q44" s="3"/>
      <c r="R44" s="3"/>
      <c r="U44" s="3"/>
      <c r="V44" s="3"/>
      <c r="W44" s="3"/>
      <c r="X44" s="3"/>
      <c r="Y44" s="3"/>
      <c r="Z44" s="3"/>
      <c r="AA44" s="3"/>
      <c r="AB44" s="3"/>
    </row>
    <row r="45" spans="1:29" x14ac:dyDescent="0.25">
      <c r="D45" s="70"/>
      <c r="E45" s="70"/>
      <c r="H45" s="70"/>
      <c r="I45" s="70"/>
      <c r="U45" s="3"/>
      <c r="Y45" s="4"/>
      <c r="AC45" s="5"/>
    </row>
    <row r="46" spans="1:29" x14ac:dyDescent="0.25">
      <c r="D46" s="70"/>
      <c r="E46" s="70"/>
      <c r="H46" s="70"/>
      <c r="I46" s="70"/>
      <c r="U46" s="3"/>
      <c r="Y46" s="4"/>
      <c r="AC46" s="5"/>
    </row>
    <row r="47" spans="1:29" ht="15.75" thickBot="1" x14ac:dyDescent="0.3">
      <c r="A47" s="71" t="s">
        <v>24</v>
      </c>
      <c r="D47" s="70"/>
      <c r="E47" s="70"/>
      <c r="H47" s="70"/>
      <c r="I47" s="70"/>
      <c r="U47" s="3"/>
      <c r="Y47" s="4"/>
      <c r="AC47" s="5"/>
    </row>
    <row r="48" spans="1:29" ht="75.75" thickBot="1" x14ac:dyDescent="0.3">
      <c r="A48" s="72" t="s">
        <v>32</v>
      </c>
      <c r="B48" s="73" t="s">
        <v>17</v>
      </c>
      <c r="C48" s="74" t="s">
        <v>18</v>
      </c>
      <c r="D48" s="75" t="s">
        <v>11</v>
      </c>
      <c r="E48" s="76"/>
      <c r="F48" s="77" t="s">
        <v>19</v>
      </c>
      <c r="G48" s="93" t="s">
        <v>20</v>
      </c>
      <c r="H48" s="94" t="s">
        <v>21</v>
      </c>
      <c r="I48" s="95"/>
      <c r="J48" s="96" t="s">
        <v>8</v>
      </c>
      <c r="M48" s="20" t="s">
        <v>9</v>
      </c>
      <c r="N48" s="82" t="s">
        <v>10</v>
      </c>
      <c r="O48" s="83" t="s">
        <v>11</v>
      </c>
      <c r="P48" s="23" t="s">
        <v>12</v>
      </c>
      <c r="Q48" s="84" t="s">
        <v>13</v>
      </c>
      <c r="R48" s="85" t="s">
        <v>14</v>
      </c>
      <c r="U48" s="3"/>
      <c r="Y48" s="4"/>
      <c r="AC48" s="5"/>
    </row>
    <row r="49" spans="1:28" x14ac:dyDescent="0.25">
      <c r="A49" s="86">
        <f ca="1">L7</f>
        <v>42501</v>
      </c>
      <c r="B49" s="34">
        <v>142</v>
      </c>
      <c r="C49" s="35">
        <v>49</v>
      </c>
      <c r="D49" s="36">
        <v>80</v>
      </c>
      <c r="E49" s="37">
        <v>271</v>
      </c>
      <c r="F49" s="38">
        <v>42</v>
      </c>
      <c r="G49" s="39">
        <v>56</v>
      </c>
      <c r="H49" s="40">
        <v>17</v>
      </c>
      <c r="I49" s="50">
        <v>115</v>
      </c>
      <c r="J49" s="42">
        <v>386</v>
      </c>
      <c r="L49" s="87">
        <f ca="1">L7</f>
        <v>42501</v>
      </c>
      <c r="M49" s="44">
        <f t="shared" ref="M49:M68" si="11">B49/J49</f>
        <v>0.36787564766839376</v>
      </c>
      <c r="N49" s="45">
        <f t="shared" ref="N49:N68" si="12">C49/J49</f>
        <v>0.12694300518134716</v>
      </c>
      <c r="O49" s="51">
        <f t="shared" ref="O49:O68" si="13">D49/J49</f>
        <v>0.20725388601036268</v>
      </c>
      <c r="P49" s="47">
        <f t="shared" ref="P49:P68" si="14">F49/J49</f>
        <v>0.10880829015544041</v>
      </c>
      <c r="Q49" s="69">
        <f t="shared" ref="Q49:Q68" si="15">G49/J49</f>
        <v>0.14507772020725387</v>
      </c>
      <c r="R49" s="49">
        <f t="shared" ref="R49:R68" si="16">H49/J49</f>
        <v>4.4041450777202069E-2</v>
      </c>
      <c r="U49" s="3"/>
      <c r="V49" s="3"/>
      <c r="W49" s="3"/>
      <c r="X49" s="3"/>
      <c r="Y49" s="3"/>
      <c r="Z49" s="3"/>
      <c r="AA49" s="3"/>
      <c r="AB49" s="3"/>
    </row>
    <row r="50" spans="1:28" x14ac:dyDescent="0.25">
      <c r="A50" s="86">
        <v>42500</v>
      </c>
      <c r="B50" s="34">
        <v>138</v>
      </c>
      <c r="C50" s="35">
        <v>49</v>
      </c>
      <c r="D50" s="36">
        <v>84</v>
      </c>
      <c r="E50" s="37">
        <v>271</v>
      </c>
      <c r="F50" s="38">
        <v>40</v>
      </c>
      <c r="G50" s="39">
        <v>56</v>
      </c>
      <c r="H50" s="40">
        <v>19</v>
      </c>
      <c r="I50" s="50">
        <v>115</v>
      </c>
      <c r="J50" s="42">
        <v>386</v>
      </c>
      <c r="L50" s="87">
        <v>42500</v>
      </c>
      <c r="M50" s="44">
        <f t="shared" si="11"/>
        <v>0.35751295336787564</v>
      </c>
      <c r="N50" s="45">
        <f t="shared" si="12"/>
        <v>0.12694300518134716</v>
      </c>
      <c r="O50" s="51">
        <f t="shared" si="13"/>
        <v>0.21761658031088082</v>
      </c>
      <c r="P50" s="47">
        <f t="shared" si="14"/>
        <v>0.10362694300518134</v>
      </c>
      <c r="Q50" s="69">
        <f t="shared" si="15"/>
        <v>0.14507772020725387</v>
      </c>
      <c r="R50" s="49">
        <f t="shared" si="16"/>
        <v>4.9222797927461141E-2</v>
      </c>
      <c r="U50" s="3"/>
      <c r="V50" s="3"/>
      <c r="W50" s="3"/>
      <c r="X50" s="3"/>
      <c r="Y50" s="3"/>
      <c r="Z50" s="3"/>
      <c r="AA50" s="3"/>
      <c r="AB50" s="3"/>
    </row>
    <row r="51" spans="1:28" x14ac:dyDescent="0.25">
      <c r="A51" s="86">
        <v>42499</v>
      </c>
      <c r="B51" s="34">
        <v>117</v>
      </c>
      <c r="C51" s="35">
        <v>46</v>
      </c>
      <c r="D51" s="36">
        <v>85</v>
      </c>
      <c r="E51" s="37">
        <v>248</v>
      </c>
      <c r="F51" s="38">
        <v>47</v>
      </c>
      <c r="G51" s="88">
        <v>73</v>
      </c>
      <c r="H51" s="89">
        <v>21</v>
      </c>
      <c r="I51" s="37">
        <v>141</v>
      </c>
      <c r="J51" s="42">
        <v>389</v>
      </c>
      <c r="L51" s="87">
        <v>42499</v>
      </c>
      <c r="M51" s="44">
        <f t="shared" si="11"/>
        <v>0.30077120822622105</v>
      </c>
      <c r="N51" s="45">
        <f t="shared" si="12"/>
        <v>0.11825192802056556</v>
      </c>
      <c r="O51" s="51">
        <f t="shared" si="13"/>
        <v>0.21850899742930591</v>
      </c>
      <c r="P51" s="47">
        <f t="shared" si="14"/>
        <v>0.12082262210796915</v>
      </c>
      <c r="Q51" s="69">
        <f t="shared" si="15"/>
        <v>0.18766066838046272</v>
      </c>
      <c r="R51" s="49">
        <f t="shared" si="16"/>
        <v>5.3984575835475578E-2</v>
      </c>
      <c r="U51" s="3"/>
      <c r="V51" s="3"/>
      <c r="W51" s="3"/>
      <c r="X51" s="3"/>
      <c r="Y51" s="3"/>
      <c r="Z51" s="3"/>
      <c r="AA51" s="3"/>
      <c r="AB51" s="3"/>
    </row>
    <row r="52" spans="1:28" x14ac:dyDescent="0.25">
      <c r="A52" s="86">
        <v>42494</v>
      </c>
      <c r="B52" s="34">
        <v>112</v>
      </c>
      <c r="C52" s="35">
        <v>40</v>
      </c>
      <c r="D52" s="36">
        <v>96</v>
      </c>
      <c r="E52" s="37">
        <v>248</v>
      </c>
      <c r="F52" s="38">
        <v>49</v>
      </c>
      <c r="G52" s="88">
        <v>50</v>
      </c>
      <c r="H52" s="89">
        <v>25</v>
      </c>
      <c r="I52" s="37">
        <v>124</v>
      </c>
      <c r="J52" s="42">
        <v>372</v>
      </c>
      <c r="L52" s="87">
        <v>42494</v>
      </c>
      <c r="M52" s="44">
        <f t="shared" si="11"/>
        <v>0.30107526881720431</v>
      </c>
      <c r="N52" s="45">
        <f t="shared" si="12"/>
        <v>0.10752688172043011</v>
      </c>
      <c r="O52" s="51">
        <f t="shared" si="13"/>
        <v>0.25806451612903225</v>
      </c>
      <c r="P52" s="47">
        <f t="shared" si="14"/>
        <v>0.13172043010752688</v>
      </c>
      <c r="Q52" s="69">
        <f t="shared" si="15"/>
        <v>0.13440860215053763</v>
      </c>
      <c r="R52" s="49">
        <f t="shared" si="16"/>
        <v>6.7204301075268813E-2</v>
      </c>
      <c r="U52" s="3"/>
      <c r="V52" s="3"/>
      <c r="W52" s="3"/>
      <c r="X52" s="3"/>
      <c r="Y52" s="3"/>
      <c r="Z52" s="3"/>
      <c r="AA52" s="3"/>
      <c r="AB52" s="3"/>
    </row>
    <row r="53" spans="1:28" x14ac:dyDescent="0.25">
      <c r="A53" s="86">
        <v>42493</v>
      </c>
      <c r="B53" s="34">
        <v>84</v>
      </c>
      <c r="C53" s="35">
        <v>45</v>
      </c>
      <c r="D53" s="36">
        <v>91</v>
      </c>
      <c r="E53" s="37">
        <v>220</v>
      </c>
      <c r="F53" s="38">
        <v>49</v>
      </c>
      <c r="G53" s="88">
        <v>73</v>
      </c>
      <c r="H53" s="89">
        <v>27</v>
      </c>
      <c r="I53" s="37">
        <v>149</v>
      </c>
      <c r="J53" s="42">
        <v>369</v>
      </c>
      <c r="L53" s="87">
        <v>42493</v>
      </c>
      <c r="M53" s="44">
        <f t="shared" si="11"/>
        <v>0.22764227642276422</v>
      </c>
      <c r="N53" s="45">
        <f t="shared" si="12"/>
        <v>0.12195121951219512</v>
      </c>
      <c r="O53" s="51">
        <f t="shared" si="13"/>
        <v>0.24661246612466126</v>
      </c>
      <c r="P53" s="47">
        <f t="shared" si="14"/>
        <v>0.13279132791327913</v>
      </c>
      <c r="Q53" s="69">
        <f t="shared" si="15"/>
        <v>0.19783197831978319</v>
      </c>
      <c r="R53" s="49">
        <f t="shared" si="16"/>
        <v>7.3170731707317069E-2</v>
      </c>
      <c r="U53" s="3"/>
      <c r="V53" s="3"/>
      <c r="W53" s="3"/>
      <c r="X53" s="3"/>
      <c r="Y53" s="3"/>
      <c r="Z53" s="3"/>
      <c r="AA53" s="3"/>
      <c r="AB53" s="3"/>
    </row>
    <row r="54" spans="1:28" x14ac:dyDescent="0.25">
      <c r="A54" s="86">
        <v>42492</v>
      </c>
      <c r="B54" s="34">
        <v>117</v>
      </c>
      <c r="C54" s="35">
        <v>42</v>
      </c>
      <c r="D54" s="36">
        <v>95</v>
      </c>
      <c r="E54" s="37">
        <v>254</v>
      </c>
      <c r="F54" s="38">
        <v>27</v>
      </c>
      <c r="G54" s="88">
        <v>61</v>
      </c>
      <c r="H54" s="89">
        <v>27</v>
      </c>
      <c r="I54" s="37">
        <v>115</v>
      </c>
      <c r="J54" s="42">
        <v>369</v>
      </c>
      <c r="L54" s="87">
        <v>42492</v>
      </c>
      <c r="M54" s="44">
        <f t="shared" si="11"/>
        <v>0.31707317073170732</v>
      </c>
      <c r="N54" s="45">
        <f t="shared" si="12"/>
        <v>0.11382113821138211</v>
      </c>
      <c r="O54" s="51">
        <f t="shared" si="13"/>
        <v>0.25745257452574527</v>
      </c>
      <c r="P54" s="47">
        <f t="shared" si="14"/>
        <v>7.3170731707317069E-2</v>
      </c>
      <c r="Q54" s="69">
        <f t="shared" si="15"/>
        <v>0.16531165311653118</v>
      </c>
      <c r="R54" s="49">
        <f t="shared" si="16"/>
        <v>7.3170731707317069E-2</v>
      </c>
      <c r="U54" s="3"/>
      <c r="V54" s="3"/>
      <c r="W54" s="3"/>
      <c r="X54" s="3"/>
      <c r="Y54" s="3"/>
      <c r="Z54" s="3"/>
      <c r="AA54" s="3"/>
      <c r="AB54" s="3"/>
    </row>
    <row r="55" spans="1:28" x14ac:dyDescent="0.25">
      <c r="A55" s="86">
        <v>42489</v>
      </c>
      <c r="B55" s="34">
        <v>126</v>
      </c>
      <c r="C55" s="35">
        <v>43</v>
      </c>
      <c r="D55" s="36">
        <v>104</v>
      </c>
      <c r="E55" s="37">
        <v>273</v>
      </c>
      <c r="F55" s="38">
        <v>27</v>
      </c>
      <c r="G55" s="88">
        <v>60</v>
      </c>
      <c r="H55" s="89">
        <v>28</v>
      </c>
      <c r="I55" s="37">
        <v>115</v>
      </c>
      <c r="J55" s="42">
        <v>388</v>
      </c>
      <c r="L55" s="87">
        <v>42489</v>
      </c>
      <c r="M55" s="44">
        <f t="shared" si="11"/>
        <v>0.32474226804123713</v>
      </c>
      <c r="N55" s="45">
        <f t="shared" si="12"/>
        <v>0.11082474226804123</v>
      </c>
      <c r="O55" s="51">
        <f t="shared" si="13"/>
        <v>0.26804123711340205</v>
      </c>
      <c r="P55" s="47">
        <f t="shared" si="14"/>
        <v>6.9587628865979384E-2</v>
      </c>
      <c r="Q55" s="69">
        <f t="shared" si="15"/>
        <v>0.15463917525773196</v>
      </c>
      <c r="R55" s="49">
        <f t="shared" si="16"/>
        <v>7.2164948453608241E-2</v>
      </c>
      <c r="U55" s="3"/>
      <c r="V55" s="3"/>
      <c r="W55" s="3"/>
      <c r="X55" s="3"/>
      <c r="Y55" s="3"/>
      <c r="Z55" s="3"/>
      <c r="AA55" s="3"/>
      <c r="AB55" s="3"/>
    </row>
    <row r="56" spans="1:28" x14ac:dyDescent="0.25">
      <c r="A56" s="86">
        <v>42488</v>
      </c>
      <c r="B56" s="34">
        <v>138</v>
      </c>
      <c r="C56" s="35">
        <v>67</v>
      </c>
      <c r="D56" s="36">
        <v>113</v>
      </c>
      <c r="E56" s="37">
        <v>318</v>
      </c>
      <c r="F56" s="38">
        <v>15</v>
      </c>
      <c r="G56" s="88">
        <v>63</v>
      </c>
      <c r="H56" s="89">
        <v>5</v>
      </c>
      <c r="I56" s="37">
        <v>83</v>
      </c>
      <c r="J56" s="42">
        <v>401</v>
      </c>
      <c r="L56" s="87">
        <v>42488</v>
      </c>
      <c r="M56" s="44">
        <f t="shared" si="11"/>
        <v>0.34413965087281795</v>
      </c>
      <c r="N56" s="45">
        <f t="shared" si="12"/>
        <v>0.16708229426433915</v>
      </c>
      <c r="O56" s="51">
        <f t="shared" si="13"/>
        <v>0.28179551122194513</v>
      </c>
      <c r="P56" s="47">
        <f t="shared" si="14"/>
        <v>3.7406483790523692E-2</v>
      </c>
      <c r="Q56" s="69">
        <f t="shared" si="15"/>
        <v>0.15710723192019951</v>
      </c>
      <c r="R56" s="49">
        <f t="shared" si="16"/>
        <v>1.2468827930174564E-2</v>
      </c>
      <c r="U56" s="3"/>
      <c r="V56" s="3"/>
      <c r="W56" s="3"/>
      <c r="X56" s="3"/>
      <c r="Y56" s="3"/>
      <c r="Z56" s="3"/>
      <c r="AA56" s="3"/>
      <c r="AB56" s="3"/>
    </row>
    <row r="57" spans="1:28" x14ac:dyDescent="0.25">
      <c r="A57" s="86">
        <v>42487</v>
      </c>
      <c r="B57" s="34">
        <v>151</v>
      </c>
      <c r="C57" s="35">
        <v>76</v>
      </c>
      <c r="D57" s="36">
        <v>117</v>
      </c>
      <c r="E57" s="37">
        <v>344</v>
      </c>
      <c r="F57" s="38">
        <v>4</v>
      </c>
      <c r="G57" s="88">
        <v>49</v>
      </c>
      <c r="H57" s="89">
        <v>5</v>
      </c>
      <c r="I57" s="37">
        <v>58</v>
      </c>
      <c r="J57" s="42">
        <v>402</v>
      </c>
      <c r="L57" s="87">
        <v>42487</v>
      </c>
      <c r="M57" s="44">
        <f t="shared" si="11"/>
        <v>0.37562189054726369</v>
      </c>
      <c r="N57" s="45">
        <f t="shared" si="12"/>
        <v>0.1890547263681592</v>
      </c>
      <c r="O57" s="51">
        <f t="shared" si="13"/>
        <v>0.29104477611940299</v>
      </c>
      <c r="P57" s="47">
        <f t="shared" si="14"/>
        <v>9.9502487562189053E-3</v>
      </c>
      <c r="Q57" s="69">
        <f t="shared" si="15"/>
        <v>0.12189054726368159</v>
      </c>
      <c r="R57" s="49">
        <f t="shared" si="16"/>
        <v>1.2437810945273632E-2</v>
      </c>
      <c r="U57" s="3"/>
      <c r="V57" s="3"/>
      <c r="W57" s="3"/>
      <c r="X57" s="3"/>
      <c r="Y57" s="3"/>
      <c r="Z57" s="3"/>
      <c r="AA57" s="3"/>
      <c r="AB57" s="3"/>
    </row>
    <row r="58" spans="1:28" x14ac:dyDescent="0.25">
      <c r="A58" s="86">
        <v>42486</v>
      </c>
      <c r="B58" s="34">
        <v>158</v>
      </c>
      <c r="C58" s="35">
        <v>78</v>
      </c>
      <c r="D58" s="36">
        <v>122</v>
      </c>
      <c r="E58" s="37">
        <v>358</v>
      </c>
      <c r="F58" s="38">
        <v>4</v>
      </c>
      <c r="G58" s="88">
        <v>63</v>
      </c>
      <c r="H58" s="89">
        <v>5</v>
      </c>
      <c r="I58" s="37">
        <v>72</v>
      </c>
      <c r="J58" s="42">
        <v>430</v>
      </c>
      <c r="L58" s="87">
        <v>42486</v>
      </c>
      <c r="M58" s="44">
        <f t="shared" si="11"/>
        <v>0.36744186046511629</v>
      </c>
      <c r="N58" s="45">
        <f t="shared" si="12"/>
        <v>0.18139534883720931</v>
      </c>
      <c r="O58" s="51">
        <f t="shared" si="13"/>
        <v>0.28372093023255812</v>
      </c>
      <c r="P58" s="47">
        <f t="shared" si="14"/>
        <v>9.3023255813953487E-3</v>
      </c>
      <c r="Q58" s="69">
        <f t="shared" si="15"/>
        <v>0.14651162790697675</v>
      </c>
      <c r="R58" s="49">
        <f t="shared" si="16"/>
        <v>1.1627906976744186E-2</v>
      </c>
      <c r="U58" s="3"/>
      <c r="V58" s="3"/>
      <c r="W58" s="3"/>
      <c r="X58" s="3"/>
      <c r="Y58" s="3"/>
      <c r="Z58" s="3"/>
      <c r="AA58" s="3"/>
      <c r="AB58" s="3"/>
    </row>
    <row r="59" spans="1:28" x14ac:dyDescent="0.25">
      <c r="A59" s="86">
        <v>42485</v>
      </c>
      <c r="B59" s="34">
        <v>151</v>
      </c>
      <c r="C59" s="35">
        <v>89</v>
      </c>
      <c r="D59" s="36">
        <v>126</v>
      </c>
      <c r="E59" s="37">
        <v>366</v>
      </c>
      <c r="F59" s="38">
        <v>4</v>
      </c>
      <c r="G59" s="88">
        <v>63</v>
      </c>
      <c r="H59" s="89">
        <v>5</v>
      </c>
      <c r="I59" s="37">
        <v>72</v>
      </c>
      <c r="J59" s="42">
        <v>438</v>
      </c>
      <c r="L59" s="87">
        <v>42485</v>
      </c>
      <c r="M59" s="44">
        <f t="shared" si="11"/>
        <v>0.34474885844748859</v>
      </c>
      <c r="N59" s="45">
        <f t="shared" si="12"/>
        <v>0.20319634703196346</v>
      </c>
      <c r="O59" s="51">
        <f t="shared" si="13"/>
        <v>0.28767123287671231</v>
      </c>
      <c r="P59" s="47">
        <f t="shared" si="14"/>
        <v>9.1324200913242004E-3</v>
      </c>
      <c r="Q59" s="69">
        <f t="shared" si="15"/>
        <v>0.14383561643835616</v>
      </c>
      <c r="R59" s="49">
        <f t="shared" si="16"/>
        <v>1.1415525114155251E-2</v>
      </c>
      <c r="U59" s="3"/>
      <c r="V59" s="3"/>
      <c r="W59" s="3"/>
      <c r="X59" s="3"/>
      <c r="Y59" s="3"/>
      <c r="Z59" s="3"/>
      <c r="AA59" s="3"/>
      <c r="AB59" s="3"/>
    </row>
    <row r="60" spans="1:28" x14ac:dyDescent="0.25">
      <c r="A60" s="86">
        <v>42482</v>
      </c>
      <c r="B60" s="34">
        <v>127</v>
      </c>
      <c r="C60" s="35">
        <v>93</v>
      </c>
      <c r="D60" s="36">
        <v>126</v>
      </c>
      <c r="E60" s="37">
        <v>346</v>
      </c>
      <c r="F60" s="38">
        <v>7</v>
      </c>
      <c r="G60" s="88">
        <v>60</v>
      </c>
      <c r="H60" s="89">
        <v>5</v>
      </c>
      <c r="I60" s="37">
        <v>72</v>
      </c>
      <c r="J60" s="42">
        <v>418</v>
      </c>
      <c r="L60" s="87">
        <v>42482</v>
      </c>
      <c r="M60" s="44">
        <f t="shared" si="11"/>
        <v>0.30382775119617222</v>
      </c>
      <c r="N60" s="45">
        <f t="shared" si="12"/>
        <v>0.22248803827751196</v>
      </c>
      <c r="O60" s="51">
        <f t="shared" si="13"/>
        <v>0.30143540669856461</v>
      </c>
      <c r="P60" s="47">
        <f t="shared" si="14"/>
        <v>1.6746411483253589E-2</v>
      </c>
      <c r="Q60" s="69">
        <f t="shared" si="15"/>
        <v>0.14354066985645933</v>
      </c>
      <c r="R60" s="49">
        <f t="shared" si="16"/>
        <v>1.1961722488038277E-2</v>
      </c>
      <c r="U60" s="3"/>
      <c r="V60" s="3"/>
      <c r="W60" s="3"/>
      <c r="X60" s="3"/>
      <c r="Y60" s="3"/>
      <c r="Z60" s="3"/>
      <c r="AA60" s="3"/>
      <c r="AB60" s="3"/>
    </row>
    <row r="61" spans="1:28" x14ac:dyDescent="0.25">
      <c r="A61" s="86">
        <v>42481</v>
      </c>
      <c r="B61" s="34">
        <v>101</v>
      </c>
      <c r="C61" s="35">
        <v>85</v>
      </c>
      <c r="D61" s="36">
        <v>115</v>
      </c>
      <c r="E61" s="37">
        <v>301</v>
      </c>
      <c r="F61" s="38">
        <v>8</v>
      </c>
      <c r="G61" s="88">
        <v>59</v>
      </c>
      <c r="H61" s="89">
        <v>5</v>
      </c>
      <c r="I61" s="37">
        <v>72</v>
      </c>
      <c r="J61" s="42">
        <v>373</v>
      </c>
      <c r="L61" s="87">
        <v>42481</v>
      </c>
      <c r="M61" s="44">
        <f t="shared" si="11"/>
        <v>0.27077747989276141</v>
      </c>
      <c r="N61" s="45">
        <f t="shared" si="12"/>
        <v>0.22788203753351208</v>
      </c>
      <c r="O61" s="51">
        <f t="shared" si="13"/>
        <v>0.30831099195710454</v>
      </c>
      <c r="P61" s="47">
        <f t="shared" si="14"/>
        <v>2.1447721179624665E-2</v>
      </c>
      <c r="Q61" s="69">
        <f t="shared" si="15"/>
        <v>0.1581769436997319</v>
      </c>
      <c r="R61" s="49">
        <f t="shared" si="16"/>
        <v>1.3404825737265416E-2</v>
      </c>
      <c r="U61" s="3"/>
      <c r="V61" s="3"/>
      <c r="W61" s="3"/>
      <c r="X61" s="3"/>
      <c r="Y61" s="3"/>
      <c r="Z61" s="3"/>
      <c r="AA61" s="3"/>
      <c r="AB61" s="3"/>
    </row>
    <row r="62" spans="1:28" x14ac:dyDescent="0.25">
      <c r="A62" s="86">
        <v>42480</v>
      </c>
      <c r="B62" s="34">
        <v>98</v>
      </c>
      <c r="C62" s="35">
        <v>82</v>
      </c>
      <c r="D62" s="36">
        <v>120</v>
      </c>
      <c r="E62" s="37"/>
      <c r="F62" s="38">
        <v>9</v>
      </c>
      <c r="G62" s="88">
        <v>58</v>
      </c>
      <c r="H62" s="89">
        <v>5</v>
      </c>
      <c r="I62" s="37"/>
      <c r="J62" s="42">
        <v>372</v>
      </c>
      <c r="L62" s="87">
        <v>42480</v>
      </c>
      <c r="M62" s="44">
        <f t="shared" si="11"/>
        <v>0.26344086021505375</v>
      </c>
      <c r="N62" s="45">
        <f t="shared" si="12"/>
        <v>0.22043010752688172</v>
      </c>
      <c r="O62" s="51">
        <f t="shared" si="13"/>
        <v>0.32258064516129031</v>
      </c>
      <c r="P62" s="47">
        <f t="shared" si="14"/>
        <v>2.4193548387096774E-2</v>
      </c>
      <c r="Q62" s="69">
        <f t="shared" si="15"/>
        <v>0.15591397849462366</v>
      </c>
      <c r="R62" s="49">
        <f t="shared" si="16"/>
        <v>1.3440860215053764E-2</v>
      </c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A63" s="86">
        <v>42479</v>
      </c>
      <c r="B63" s="34">
        <v>98</v>
      </c>
      <c r="C63" s="35">
        <v>73</v>
      </c>
      <c r="D63" s="36">
        <v>125</v>
      </c>
      <c r="E63" s="34"/>
      <c r="F63" s="38">
        <v>10</v>
      </c>
      <c r="G63" s="97">
        <v>57</v>
      </c>
      <c r="H63" s="89">
        <v>5</v>
      </c>
      <c r="I63" s="34"/>
      <c r="J63" s="42">
        <v>368</v>
      </c>
      <c r="L63" s="87">
        <v>42479</v>
      </c>
      <c r="M63" s="44">
        <f t="shared" si="11"/>
        <v>0.26630434782608697</v>
      </c>
      <c r="N63" s="45">
        <f t="shared" si="12"/>
        <v>0.1983695652173913</v>
      </c>
      <c r="O63" s="51">
        <f t="shared" si="13"/>
        <v>0.33967391304347827</v>
      </c>
      <c r="P63" s="47">
        <f t="shared" si="14"/>
        <v>2.717391304347826E-2</v>
      </c>
      <c r="Q63" s="69">
        <f t="shared" si="15"/>
        <v>0.15489130434782608</v>
      </c>
      <c r="R63" s="49">
        <f t="shared" si="16"/>
        <v>1.358695652173913E-2</v>
      </c>
      <c r="U63" s="3"/>
      <c r="V63" s="3"/>
      <c r="W63" s="3"/>
      <c r="X63" s="3"/>
      <c r="Y63" s="3"/>
      <c r="Z63" s="3"/>
      <c r="AA63" s="3"/>
      <c r="AB63" s="3"/>
    </row>
    <row r="64" spans="1:28" x14ac:dyDescent="0.25">
      <c r="A64" s="86">
        <v>42478</v>
      </c>
      <c r="B64" s="34">
        <v>82</v>
      </c>
      <c r="C64" s="35">
        <v>68</v>
      </c>
      <c r="D64" s="36">
        <v>121</v>
      </c>
      <c r="E64" s="37">
        <v>271</v>
      </c>
      <c r="F64" s="38">
        <v>14</v>
      </c>
      <c r="G64" s="39">
        <v>54</v>
      </c>
      <c r="H64" s="40">
        <v>5</v>
      </c>
      <c r="I64" s="41">
        <v>73</v>
      </c>
      <c r="J64" s="42">
        <v>344</v>
      </c>
      <c r="L64" s="87">
        <v>42478</v>
      </c>
      <c r="M64" s="44">
        <f t="shared" si="11"/>
        <v>0.23837209302325582</v>
      </c>
      <c r="N64" s="45">
        <f t="shared" si="12"/>
        <v>0.19767441860465115</v>
      </c>
      <c r="O64" s="51">
        <f t="shared" si="13"/>
        <v>0.35174418604651164</v>
      </c>
      <c r="P64" s="47">
        <f t="shared" si="14"/>
        <v>4.0697674418604654E-2</v>
      </c>
      <c r="Q64" s="69">
        <f t="shared" si="15"/>
        <v>0.15697674418604651</v>
      </c>
      <c r="R64" s="49">
        <f t="shared" si="16"/>
        <v>1.4534883720930232E-2</v>
      </c>
      <c r="U64" s="3"/>
      <c r="V64" s="3"/>
      <c r="W64" s="3"/>
      <c r="X64" s="3"/>
      <c r="Y64" s="3"/>
      <c r="Z64" s="3"/>
      <c r="AA64" s="3"/>
      <c r="AB64" s="3"/>
    </row>
    <row r="65" spans="1:29" x14ac:dyDescent="0.25">
      <c r="A65" s="86">
        <v>42475</v>
      </c>
      <c r="B65" s="34">
        <v>81</v>
      </c>
      <c r="C65" s="35">
        <v>74</v>
      </c>
      <c r="D65" s="36">
        <v>121</v>
      </c>
      <c r="E65" s="37">
        <v>276</v>
      </c>
      <c r="F65" s="38">
        <v>24</v>
      </c>
      <c r="G65" s="39">
        <v>74</v>
      </c>
      <c r="H65" s="40">
        <v>4</v>
      </c>
      <c r="I65" s="41">
        <v>102</v>
      </c>
      <c r="J65" s="42">
        <v>378</v>
      </c>
      <c r="L65" s="87">
        <v>42475</v>
      </c>
      <c r="M65" s="44">
        <f t="shared" si="11"/>
        <v>0.21428571428571427</v>
      </c>
      <c r="N65" s="45">
        <f t="shared" si="12"/>
        <v>0.19576719576719576</v>
      </c>
      <c r="O65" s="51">
        <f t="shared" si="13"/>
        <v>0.32010582010582012</v>
      </c>
      <c r="P65" s="47">
        <f t="shared" si="14"/>
        <v>6.3492063492063489E-2</v>
      </c>
      <c r="Q65" s="69">
        <f t="shared" si="15"/>
        <v>0.19576719576719576</v>
      </c>
      <c r="R65" s="49">
        <f t="shared" si="16"/>
        <v>1.0582010582010581E-2</v>
      </c>
      <c r="U65" s="3"/>
      <c r="V65" s="3"/>
      <c r="W65" s="3"/>
      <c r="X65" s="3"/>
      <c r="Y65" s="3"/>
      <c r="Z65" s="3"/>
      <c r="AA65" s="3"/>
      <c r="AB65" s="3"/>
    </row>
    <row r="66" spans="1:29" x14ac:dyDescent="0.25">
      <c r="A66" s="86">
        <v>42474</v>
      </c>
      <c r="B66" s="34">
        <v>68</v>
      </c>
      <c r="C66" s="35">
        <v>76</v>
      </c>
      <c r="D66" s="36">
        <v>127</v>
      </c>
      <c r="E66" s="37">
        <v>271</v>
      </c>
      <c r="F66" s="38">
        <v>30</v>
      </c>
      <c r="G66" s="39">
        <v>68</v>
      </c>
      <c r="H66" s="40">
        <v>4</v>
      </c>
      <c r="I66" s="41">
        <v>102</v>
      </c>
      <c r="J66" s="42">
        <v>373</v>
      </c>
      <c r="L66" s="87">
        <v>42474</v>
      </c>
      <c r="M66" s="44">
        <f t="shared" si="11"/>
        <v>0.18230563002680966</v>
      </c>
      <c r="N66" s="45">
        <f t="shared" si="12"/>
        <v>0.20375335120643431</v>
      </c>
      <c r="O66" s="51">
        <f t="shared" si="13"/>
        <v>0.34048257372654156</v>
      </c>
      <c r="P66" s="47">
        <f t="shared" si="14"/>
        <v>8.0428954423592491E-2</v>
      </c>
      <c r="Q66" s="69">
        <f t="shared" si="15"/>
        <v>0.18230563002680966</v>
      </c>
      <c r="R66" s="49">
        <f t="shared" si="16"/>
        <v>1.0723860589812333E-2</v>
      </c>
      <c r="U66" s="3"/>
      <c r="V66" s="3"/>
      <c r="W66" s="3"/>
      <c r="X66" s="3"/>
      <c r="Y66" s="3"/>
      <c r="Z66" s="3"/>
      <c r="AA66" s="3"/>
      <c r="AB66" s="3"/>
    </row>
    <row r="67" spans="1:29" x14ac:dyDescent="0.25">
      <c r="A67" s="86">
        <v>42473</v>
      </c>
      <c r="B67" s="34">
        <v>54</v>
      </c>
      <c r="C67" s="35">
        <v>77</v>
      </c>
      <c r="D67" s="36">
        <v>131</v>
      </c>
      <c r="E67" s="37">
        <v>262</v>
      </c>
      <c r="F67" s="38">
        <v>31</v>
      </c>
      <c r="G67" s="39">
        <v>69</v>
      </c>
      <c r="H67" s="40">
        <v>4</v>
      </c>
      <c r="I67" s="41">
        <v>104</v>
      </c>
      <c r="J67" s="42">
        <v>366</v>
      </c>
      <c r="L67" s="87">
        <v>42473</v>
      </c>
      <c r="M67" s="44">
        <f t="shared" si="11"/>
        <v>0.14754098360655737</v>
      </c>
      <c r="N67" s="45">
        <f t="shared" si="12"/>
        <v>0.2103825136612022</v>
      </c>
      <c r="O67" s="51">
        <f t="shared" si="13"/>
        <v>0.35792349726775957</v>
      </c>
      <c r="P67" s="47">
        <f t="shared" si="14"/>
        <v>8.4699453551912565E-2</v>
      </c>
      <c r="Q67" s="69">
        <f t="shared" si="15"/>
        <v>0.18852459016393441</v>
      </c>
      <c r="R67" s="49">
        <f t="shared" si="16"/>
        <v>1.092896174863388E-2</v>
      </c>
      <c r="U67" s="3"/>
      <c r="V67" s="3"/>
      <c r="W67" s="3"/>
      <c r="X67" s="3"/>
      <c r="Y67" s="3"/>
      <c r="Z67" s="3"/>
      <c r="AA67" s="3"/>
      <c r="AB67" s="3"/>
    </row>
    <row r="68" spans="1:29" x14ac:dyDescent="0.25">
      <c r="A68" s="86">
        <v>42472</v>
      </c>
      <c r="B68" s="34">
        <v>57</v>
      </c>
      <c r="C68" s="35">
        <v>77</v>
      </c>
      <c r="D68" s="36">
        <v>131</v>
      </c>
      <c r="E68" s="37">
        <v>265</v>
      </c>
      <c r="F68" s="38">
        <v>35</v>
      </c>
      <c r="G68" s="39">
        <v>71</v>
      </c>
      <c r="H68" s="40">
        <v>34</v>
      </c>
      <c r="I68" s="41">
        <v>140</v>
      </c>
      <c r="J68" s="42">
        <v>405</v>
      </c>
      <c r="L68" s="87">
        <v>42472</v>
      </c>
      <c r="M68" s="44">
        <f t="shared" si="11"/>
        <v>0.14074074074074075</v>
      </c>
      <c r="N68" s="45">
        <f t="shared" si="12"/>
        <v>0.19012345679012346</v>
      </c>
      <c r="O68" s="51">
        <f t="shared" si="13"/>
        <v>0.32345679012345679</v>
      </c>
      <c r="P68" s="47">
        <f t="shared" si="14"/>
        <v>8.6419753086419748E-2</v>
      </c>
      <c r="Q68" s="69">
        <f t="shared" si="15"/>
        <v>0.17530864197530865</v>
      </c>
      <c r="R68" s="49">
        <f t="shared" si="16"/>
        <v>8.3950617283950618E-2</v>
      </c>
      <c r="U68" s="3"/>
      <c r="V68" s="3"/>
      <c r="W68" s="3"/>
      <c r="X68" s="3"/>
      <c r="Y68" s="3"/>
      <c r="Z68" s="3"/>
      <c r="AA68" s="3"/>
      <c r="AB68" s="3"/>
    </row>
    <row r="71" spans="1:29" x14ac:dyDescent="0.25">
      <c r="B71" s="3"/>
      <c r="C71" s="3"/>
      <c r="D71" s="3"/>
      <c r="E71" s="3"/>
      <c r="F71" s="3"/>
      <c r="G71" s="3"/>
      <c r="H71" s="3"/>
      <c r="I71" s="3"/>
      <c r="J71" s="3"/>
      <c r="M71" s="3"/>
      <c r="N71" s="3"/>
      <c r="O71" s="3"/>
      <c r="P71" s="3"/>
      <c r="Q71" s="3"/>
      <c r="R71" s="3"/>
      <c r="U71" s="3"/>
      <c r="V71" s="3"/>
      <c r="W71" s="3"/>
      <c r="X71" s="3"/>
      <c r="Y71" s="3"/>
      <c r="Z71" s="3"/>
      <c r="AA71" s="3"/>
      <c r="AB71" s="3"/>
    </row>
    <row r="72" spans="1:29" s="101" customFormat="1" x14ac:dyDescent="0.25">
      <c r="A72" s="98"/>
      <c r="B72" s="99"/>
      <c r="C72" s="99"/>
      <c r="D72" s="100"/>
      <c r="E72" s="99"/>
      <c r="F72" s="70"/>
      <c r="G72" s="99"/>
      <c r="H72" s="100"/>
      <c r="I72" s="70"/>
      <c r="J72" s="99"/>
      <c r="L72" s="98"/>
      <c r="M72" s="102"/>
      <c r="N72" s="102"/>
      <c r="O72" s="102"/>
      <c r="P72" s="102"/>
      <c r="Q72" s="102"/>
      <c r="R72" s="103"/>
    </row>
    <row r="73" spans="1:29" s="101" customFormat="1" x14ac:dyDescent="0.25">
      <c r="A73" s="98"/>
      <c r="B73" s="99"/>
      <c r="C73" s="99"/>
      <c r="D73" s="100"/>
      <c r="E73" s="99"/>
      <c r="F73" s="70"/>
      <c r="G73" s="99"/>
      <c r="H73" s="100"/>
      <c r="I73" s="70"/>
      <c r="J73" s="99"/>
      <c r="L73" s="98"/>
      <c r="M73" s="102"/>
      <c r="N73" s="102"/>
      <c r="O73" s="102"/>
      <c r="P73" s="102"/>
      <c r="Q73" s="102"/>
      <c r="R73" s="103"/>
    </row>
    <row r="74" spans="1:29" x14ac:dyDescent="0.25">
      <c r="D74" s="70"/>
      <c r="E74" s="70"/>
      <c r="H74" s="70"/>
      <c r="I74" s="70"/>
      <c r="U74" s="3"/>
      <c r="Y74" s="4"/>
      <c r="AC74" s="5"/>
    </row>
    <row r="75" spans="1:29" ht="15.75" thickBot="1" x14ac:dyDescent="0.3">
      <c r="A75" s="71" t="s">
        <v>25</v>
      </c>
      <c r="D75" s="70"/>
      <c r="E75" s="70"/>
      <c r="H75" s="70"/>
      <c r="I75" s="70"/>
      <c r="U75" s="3"/>
      <c r="Y75" s="4"/>
      <c r="AC75" s="5"/>
    </row>
    <row r="76" spans="1:29" ht="75.75" thickBot="1" x14ac:dyDescent="0.3">
      <c r="A76" s="72" t="s">
        <v>32</v>
      </c>
      <c r="B76" s="104" t="s">
        <v>17</v>
      </c>
      <c r="C76" s="105" t="s">
        <v>18</v>
      </c>
      <c r="D76" s="106" t="s">
        <v>11</v>
      </c>
      <c r="E76" s="107"/>
      <c r="F76" s="108" t="s">
        <v>19</v>
      </c>
      <c r="G76" s="109" t="s">
        <v>20</v>
      </c>
      <c r="H76" s="110" t="s">
        <v>21</v>
      </c>
      <c r="I76" s="111"/>
      <c r="J76" s="112" t="s">
        <v>8</v>
      </c>
      <c r="M76" s="20" t="s">
        <v>9</v>
      </c>
      <c r="N76" s="82" t="s">
        <v>10</v>
      </c>
      <c r="O76" s="83" t="s">
        <v>11</v>
      </c>
      <c r="P76" s="23" t="s">
        <v>12</v>
      </c>
      <c r="Q76" s="84" t="s">
        <v>13</v>
      </c>
      <c r="R76" s="85" t="s">
        <v>14</v>
      </c>
      <c r="U76" s="3"/>
      <c r="Y76" s="4"/>
      <c r="AC76" s="5"/>
    </row>
    <row r="77" spans="1:29" x14ac:dyDescent="0.25">
      <c r="A77" s="86">
        <f ca="1">L6</f>
        <v>42501</v>
      </c>
      <c r="B77" s="34">
        <v>82</v>
      </c>
      <c r="C77" s="35">
        <v>130</v>
      </c>
      <c r="D77" s="36">
        <v>270</v>
      </c>
      <c r="E77" s="37">
        <v>482</v>
      </c>
      <c r="F77" s="38">
        <v>22</v>
      </c>
      <c r="G77" s="39">
        <v>7</v>
      </c>
      <c r="H77" s="40">
        <v>11</v>
      </c>
      <c r="I77" s="50">
        <v>40</v>
      </c>
      <c r="J77" s="42">
        <v>522</v>
      </c>
      <c r="L77" s="87">
        <f ca="1">L6</f>
        <v>42501</v>
      </c>
      <c r="M77" s="44">
        <f t="shared" ref="M77:M96" si="17">B77/J77</f>
        <v>0.15708812260536398</v>
      </c>
      <c r="N77" s="45">
        <f t="shared" ref="N77:N96" si="18">C77/J77</f>
        <v>0.24904214559386972</v>
      </c>
      <c r="O77" s="51">
        <f t="shared" ref="O77:O96" si="19">D77/J77</f>
        <v>0.51724137931034486</v>
      </c>
      <c r="P77" s="47">
        <f t="shared" ref="P77:P96" si="20">F77/J77</f>
        <v>4.2145593869731802E-2</v>
      </c>
      <c r="Q77" s="69">
        <f t="shared" ref="Q77:Q96" si="21">G77/J77</f>
        <v>1.3409961685823755E-2</v>
      </c>
      <c r="R77" s="49">
        <f t="shared" ref="R77:R96" si="22">H77/J77</f>
        <v>2.1072796934865901E-2</v>
      </c>
      <c r="U77" s="3"/>
      <c r="V77" s="3"/>
      <c r="W77" s="3"/>
      <c r="X77" s="3"/>
      <c r="Y77" s="3"/>
      <c r="Z77" s="3"/>
      <c r="AA77" s="3"/>
      <c r="AB77" s="3"/>
    </row>
    <row r="78" spans="1:29" x14ac:dyDescent="0.25">
      <c r="A78" s="86">
        <v>42500</v>
      </c>
      <c r="B78" s="34">
        <v>76</v>
      </c>
      <c r="C78" s="35">
        <v>126</v>
      </c>
      <c r="D78" s="36">
        <v>280</v>
      </c>
      <c r="E78" s="37">
        <v>482</v>
      </c>
      <c r="F78" s="38">
        <v>25</v>
      </c>
      <c r="G78" s="39">
        <v>4</v>
      </c>
      <c r="H78" s="40">
        <v>11</v>
      </c>
      <c r="I78" s="50">
        <v>40</v>
      </c>
      <c r="J78" s="42">
        <v>522</v>
      </c>
      <c r="L78" s="87">
        <v>42500</v>
      </c>
      <c r="M78" s="44">
        <f t="shared" si="17"/>
        <v>0.14559386973180077</v>
      </c>
      <c r="N78" s="45">
        <f t="shared" si="18"/>
        <v>0.2413793103448276</v>
      </c>
      <c r="O78" s="51">
        <f t="shared" si="19"/>
        <v>0.53639846743295017</v>
      </c>
      <c r="P78" s="47">
        <f t="shared" si="20"/>
        <v>4.7892720306513412E-2</v>
      </c>
      <c r="Q78" s="69">
        <f t="shared" si="21"/>
        <v>7.6628352490421452E-3</v>
      </c>
      <c r="R78" s="49">
        <f t="shared" si="22"/>
        <v>2.1072796934865901E-2</v>
      </c>
      <c r="U78" s="3"/>
      <c r="V78" s="3"/>
      <c r="W78" s="3"/>
      <c r="X78" s="3"/>
      <c r="Y78" s="3"/>
      <c r="Z78" s="3"/>
      <c r="AA78" s="3"/>
      <c r="AB78" s="3"/>
    </row>
    <row r="79" spans="1:29" x14ac:dyDescent="0.25">
      <c r="A79" s="86">
        <v>42499</v>
      </c>
      <c r="B79" s="34">
        <v>71</v>
      </c>
      <c r="C79" s="35">
        <v>116</v>
      </c>
      <c r="D79" s="36">
        <v>273</v>
      </c>
      <c r="E79" s="37">
        <v>460</v>
      </c>
      <c r="F79" s="38">
        <v>31</v>
      </c>
      <c r="G79" s="88">
        <v>22</v>
      </c>
      <c r="H79" s="89">
        <v>20</v>
      </c>
      <c r="I79" s="37">
        <v>73</v>
      </c>
      <c r="J79" s="42">
        <v>533</v>
      </c>
      <c r="L79" s="87">
        <v>42499</v>
      </c>
      <c r="M79" s="44">
        <f t="shared" si="17"/>
        <v>0.13320825515947468</v>
      </c>
      <c r="N79" s="45">
        <f t="shared" si="18"/>
        <v>0.2176360225140713</v>
      </c>
      <c r="O79" s="51">
        <f t="shared" si="19"/>
        <v>0.51219512195121952</v>
      </c>
      <c r="P79" s="47">
        <f t="shared" si="20"/>
        <v>5.8161350844277676E-2</v>
      </c>
      <c r="Q79" s="69">
        <f t="shared" si="21"/>
        <v>4.1275797373358347E-2</v>
      </c>
      <c r="R79" s="49">
        <f t="shared" si="22"/>
        <v>3.7523452157598502E-2</v>
      </c>
      <c r="U79" s="3"/>
      <c r="V79" s="3"/>
      <c r="W79" s="3"/>
      <c r="X79" s="3"/>
      <c r="Y79" s="3"/>
      <c r="Z79" s="3"/>
      <c r="AA79" s="3"/>
      <c r="AB79" s="3"/>
    </row>
    <row r="80" spans="1:29" x14ac:dyDescent="0.25">
      <c r="A80" s="86">
        <v>42494</v>
      </c>
      <c r="B80" s="34">
        <v>68</v>
      </c>
      <c r="C80" s="35">
        <v>100</v>
      </c>
      <c r="D80" s="36">
        <v>291</v>
      </c>
      <c r="E80" s="37">
        <v>459</v>
      </c>
      <c r="F80" s="38">
        <v>34</v>
      </c>
      <c r="G80" s="88">
        <v>12</v>
      </c>
      <c r="H80" s="89">
        <v>20</v>
      </c>
      <c r="I80" s="37">
        <v>66</v>
      </c>
      <c r="J80" s="42">
        <v>525</v>
      </c>
      <c r="L80" s="87">
        <v>42494</v>
      </c>
      <c r="M80" s="44">
        <f t="shared" si="17"/>
        <v>0.12952380952380951</v>
      </c>
      <c r="N80" s="45">
        <f t="shared" si="18"/>
        <v>0.19047619047619047</v>
      </c>
      <c r="O80" s="51">
        <f t="shared" si="19"/>
        <v>0.55428571428571427</v>
      </c>
      <c r="P80" s="47">
        <f t="shared" si="20"/>
        <v>6.4761904761904757E-2</v>
      </c>
      <c r="Q80" s="69">
        <f t="shared" si="21"/>
        <v>2.2857142857142857E-2</v>
      </c>
      <c r="R80" s="49">
        <f t="shared" si="22"/>
        <v>3.8095238095238099E-2</v>
      </c>
      <c r="U80" s="3"/>
      <c r="V80" s="3"/>
      <c r="W80" s="3"/>
      <c r="X80" s="3"/>
      <c r="Y80" s="3"/>
      <c r="Z80" s="3"/>
      <c r="AA80" s="3"/>
      <c r="AB80" s="3"/>
    </row>
    <row r="81" spans="1:28" x14ac:dyDescent="0.25">
      <c r="A81" s="86">
        <v>42493</v>
      </c>
      <c r="B81" s="34">
        <v>33</v>
      </c>
      <c r="C81" s="35">
        <v>93</v>
      </c>
      <c r="D81" s="36">
        <v>279</v>
      </c>
      <c r="E81" s="37">
        <v>405</v>
      </c>
      <c r="F81" s="38">
        <v>28</v>
      </c>
      <c r="G81" s="88">
        <v>15</v>
      </c>
      <c r="H81" s="89">
        <v>16</v>
      </c>
      <c r="I81" s="37">
        <v>59</v>
      </c>
      <c r="J81" s="42">
        <v>464</v>
      </c>
      <c r="L81" s="87">
        <v>42493</v>
      </c>
      <c r="M81" s="44">
        <f t="shared" si="17"/>
        <v>7.1120689655172417E-2</v>
      </c>
      <c r="N81" s="45">
        <f t="shared" si="18"/>
        <v>0.20043103448275862</v>
      </c>
      <c r="O81" s="51">
        <f t="shared" si="19"/>
        <v>0.60129310344827591</v>
      </c>
      <c r="P81" s="47">
        <f t="shared" si="20"/>
        <v>6.0344827586206899E-2</v>
      </c>
      <c r="Q81" s="69">
        <f t="shared" si="21"/>
        <v>3.2327586206896554E-2</v>
      </c>
      <c r="R81" s="49">
        <f t="shared" si="22"/>
        <v>3.4482758620689655E-2</v>
      </c>
      <c r="U81" s="3"/>
      <c r="V81" s="3"/>
      <c r="W81" s="3"/>
      <c r="X81" s="3"/>
      <c r="Y81" s="3"/>
      <c r="Z81" s="3"/>
      <c r="AA81" s="3"/>
      <c r="AB81" s="3"/>
    </row>
    <row r="82" spans="1:28" x14ac:dyDescent="0.25">
      <c r="A82" s="86">
        <v>42492</v>
      </c>
      <c r="B82" s="34">
        <v>80</v>
      </c>
      <c r="C82" s="35">
        <v>91</v>
      </c>
      <c r="D82" s="36">
        <v>287</v>
      </c>
      <c r="E82" s="37">
        <v>458</v>
      </c>
      <c r="F82" s="38">
        <v>12</v>
      </c>
      <c r="G82" s="88">
        <v>9</v>
      </c>
      <c r="H82" s="89">
        <v>13</v>
      </c>
      <c r="I82" s="37">
        <v>34</v>
      </c>
      <c r="J82" s="42">
        <v>492</v>
      </c>
      <c r="L82" s="87">
        <v>42492</v>
      </c>
      <c r="M82" s="44">
        <f t="shared" si="17"/>
        <v>0.16260162601626016</v>
      </c>
      <c r="N82" s="45">
        <f t="shared" si="18"/>
        <v>0.18495934959349594</v>
      </c>
      <c r="O82" s="51">
        <f t="shared" si="19"/>
        <v>0.58333333333333337</v>
      </c>
      <c r="P82" s="47">
        <f t="shared" si="20"/>
        <v>2.4390243902439025E-2</v>
      </c>
      <c r="Q82" s="69">
        <f t="shared" si="21"/>
        <v>1.8292682926829267E-2</v>
      </c>
      <c r="R82" s="49">
        <f t="shared" si="22"/>
        <v>2.6422764227642278E-2</v>
      </c>
      <c r="U82" s="3"/>
      <c r="V82" s="3"/>
      <c r="W82" s="3"/>
      <c r="X82" s="3"/>
      <c r="Y82" s="3"/>
      <c r="Z82" s="3"/>
      <c r="AA82" s="3"/>
      <c r="AB82" s="3"/>
    </row>
    <row r="83" spans="1:28" x14ac:dyDescent="0.25">
      <c r="A83" s="86">
        <v>42489</v>
      </c>
      <c r="B83" s="34">
        <v>87</v>
      </c>
      <c r="C83" s="35">
        <v>93</v>
      </c>
      <c r="D83" s="36">
        <v>297</v>
      </c>
      <c r="E83" s="37">
        <v>477</v>
      </c>
      <c r="F83" s="38">
        <v>9</v>
      </c>
      <c r="G83" s="88">
        <v>15</v>
      </c>
      <c r="H83" s="89">
        <v>6</v>
      </c>
      <c r="I83" s="37">
        <v>30</v>
      </c>
      <c r="J83" s="42">
        <v>507</v>
      </c>
      <c r="L83" s="87">
        <v>42489</v>
      </c>
      <c r="M83" s="44">
        <f t="shared" si="17"/>
        <v>0.17159763313609466</v>
      </c>
      <c r="N83" s="45">
        <f t="shared" si="18"/>
        <v>0.18343195266272189</v>
      </c>
      <c r="O83" s="51">
        <f t="shared" si="19"/>
        <v>0.58579881656804733</v>
      </c>
      <c r="P83" s="47">
        <f t="shared" si="20"/>
        <v>1.7751479289940829E-2</v>
      </c>
      <c r="Q83" s="69">
        <f t="shared" si="21"/>
        <v>2.9585798816568046E-2</v>
      </c>
      <c r="R83" s="49">
        <f t="shared" si="22"/>
        <v>1.1834319526627219E-2</v>
      </c>
      <c r="U83" s="3"/>
      <c r="V83" s="3"/>
      <c r="W83" s="3"/>
      <c r="X83" s="3"/>
      <c r="Y83" s="3"/>
      <c r="Z83" s="3"/>
      <c r="AA83" s="3"/>
      <c r="AB83" s="3"/>
    </row>
    <row r="84" spans="1:28" x14ac:dyDescent="0.25">
      <c r="A84" s="86">
        <v>42488</v>
      </c>
      <c r="B84" s="34">
        <v>76</v>
      </c>
      <c r="C84" s="35">
        <v>81</v>
      </c>
      <c r="D84" s="36">
        <v>299</v>
      </c>
      <c r="E84" s="37">
        <v>456</v>
      </c>
      <c r="F84" s="38">
        <v>9</v>
      </c>
      <c r="G84" s="88">
        <v>10</v>
      </c>
      <c r="H84" s="89">
        <v>6</v>
      </c>
      <c r="I84" s="37">
        <v>25</v>
      </c>
      <c r="J84" s="42">
        <v>481</v>
      </c>
      <c r="L84" s="87">
        <v>42488</v>
      </c>
      <c r="M84" s="44">
        <f t="shared" si="17"/>
        <v>0.15800415800415801</v>
      </c>
      <c r="N84" s="45">
        <f t="shared" si="18"/>
        <v>0.16839916839916841</v>
      </c>
      <c r="O84" s="51">
        <f t="shared" si="19"/>
        <v>0.6216216216216216</v>
      </c>
      <c r="P84" s="47">
        <f t="shared" si="20"/>
        <v>1.8711018711018712E-2</v>
      </c>
      <c r="Q84" s="69">
        <f t="shared" si="21"/>
        <v>2.0790020790020791E-2</v>
      </c>
      <c r="R84" s="49">
        <f t="shared" si="22"/>
        <v>1.2474012474012475E-2</v>
      </c>
      <c r="U84" s="3"/>
      <c r="V84" s="3"/>
      <c r="W84" s="3"/>
      <c r="X84" s="3"/>
      <c r="Y84" s="3"/>
      <c r="Z84" s="3"/>
      <c r="AA84" s="3"/>
      <c r="AB84" s="3"/>
    </row>
    <row r="85" spans="1:28" x14ac:dyDescent="0.25">
      <c r="A85" s="86">
        <v>42487</v>
      </c>
      <c r="B85" s="34">
        <v>68</v>
      </c>
      <c r="C85" s="35">
        <v>70</v>
      </c>
      <c r="D85" s="36">
        <v>294</v>
      </c>
      <c r="E85" s="37">
        <v>432</v>
      </c>
      <c r="F85" s="38">
        <v>10</v>
      </c>
      <c r="G85" s="88">
        <v>8</v>
      </c>
      <c r="H85" s="89">
        <v>7</v>
      </c>
      <c r="I85" s="37">
        <v>25</v>
      </c>
      <c r="J85" s="42">
        <v>457</v>
      </c>
      <c r="L85" s="87">
        <v>42487</v>
      </c>
      <c r="M85" s="44">
        <f t="shared" si="17"/>
        <v>0.1487964989059081</v>
      </c>
      <c r="N85" s="45">
        <f t="shared" si="18"/>
        <v>0.15317286652078774</v>
      </c>
      <c r="O85" s="51">
        <f t="shared" si="19"/>
        <v>0.64332603938730848</v>
      </c>
      <c r="P85" s="47">
        <f t="shared" si="20"/>
        <v>2.1881838074398249E-2</v>
      </c>
      <c r="Q85" s="69">
        <f t="shared" si="21"/>
        <v>1.7505470459518599E-2</v>
      </c>
      <c r="R85" s="49">
        <f t="shared" si="22"/>
        <v>1.5317286652078774E-2</v>
      </c>
      <c r="U85" s="3"/>
      <c r="V85" s="3"/>
      <c r="W85" s="3"/>
      <c r="X85" s="3"/>
      <c r="Y85" s="3"/>
      <c r="Z85" s="3"/>
      <c r="AA85" s="3"/>
      <c r="AB85" s="3"/>
    </row>
    <row r="86" spans="1:28" x14ac:dyDescent="0.25">
      <c r="A86" s="86">
        <v>42486</v>
      </c>
      <c r="B86" s="34">
        <v>50</v>
      </c>
      <c r="C86" s="35">
        <v>66</v>
      </c>
      <c r="D86" s="36">
        <v>266</v>
      </c>
      <c r="E86" s="37">
        <v>382</v>
      </c>
      <c r="F86" s="38">
        <v>27</v>
      </c>
      <c r="G86" s="88">
        <v>15</v>
      </c>
      <c r="H86" s="89">
        <v>11</v>
      </c>
      <c r="I86" s="37">
        <v>53</v>
      </c>
      <c r="J86" s="42">
        <v>435</v>
      </c>
      <c r="L86" s="87">
        <v>42486</v>
      </c>
      <c r="M86" s="44">
        <f t="shared" si="17"/>
        <v>0.11494252873563218</v>
      </c>
      <c r="N86" s="45">
        <f t="shared" si="18"/>
        <v>0.15172413793103448</v>
      </c>
      <c r="O86" s="51">
        <f t="shared" si="19"/>
        <v>0.61149425287356318</v>
      </c>
      <c r="P86" s="47">
        <f t="shared" si="20"/>
        <v>6.2068965517241378E-2</v>
      </c>
      <c r="Q86" s="69">
        <f t="shared" si="21"/>
        <v>3.4482758620689655E-2</v>
      </c>
      <c r="R86" s="49">
        <f t="shared" si="22"/>
        <v>2.528735632183908E-2</v>
      </c>
      <c r="U86" s="3"/>
      <c r="V86" s="3"/>
      <c r="W86" s="3"/>
      <c r="X86" s="3"/>
      <c r="Y86" s="3"/>
      <c r="Z86" s="3"/>
      <c r="AA86" s="3"/>
      <c r="AB86" s="3"/>
    </row>
    <row r="87" spans="1:28" x14ac:dyDescent="0.25">
      <c r="A87" s="86">
        <v>42485</v>
      </c>
      <c r="B87" s="34">
        <v>56</v>
      </c>
      <c r="C87" s="35">
        <v>97</v>
      </c>
      <c r="D87" s="36">
        <v>284</v>
      </c>
      <c r="E87" s="37">
        <v>437</v>
      </c>
      <c r="F87" s="38">
        <v>41</v>
      </c>
      <c r="G87" s="88">
        <v>26</v>
      </c>
      <c r="H87" s="89">
        <v>21</v>
      </c>
      <c r="I87" s="37">
        <v>88</v>
      </c>
      <c r="J87" s="42">
        <v>525</v>
      </c>
      <c r="L87" s="87">
        <v>42485</v>
      </c>
      <c r="M87" s="44">
        <f t="shared" si="17"/>
        <v>0.10666666666666667</v>
      </c>
      <c r="N87" s="45">
        <f t="shared" si="18"/>
        <v>0.18476190476190477</v>
      </c>
      <c r="O87" s="51">
        <f t="shared" si="19"/>
        <v>0.54095238095238096</v>
      </c>
      <c r="P87" s="47">
        <f t="shared" si="20"/>
        <v>7.8095238095238093E-2</v>
      </c>
      <c r="Q87" s="69">
        <f t="shared" si="21"/>
        <v>4.9523809523809526E-2</v>
      </c>
      <c r="R87" s="49">
        <f t="shared" si="22"/>
        <v>0.04</v>
      </c>
      <c r="U87" s="3"/>
      <c r="V87" s="3"/>
      <c r="W87" s="3"/>
      <c r="X87" s="3"/>
      <c r="Y87" s="3"/>
      <c r="Z87" s="3"/>
      <c r="AA87" s="3"/>
      <c r="AB87" s="3"/>
    </row>
    <row r="88" spans="1:28" x14ac:dyDescent="0.25">
      <c r="A88" s="86">
        <v>42482</v>
      </c>
      <c r="B88" s="34">
        <v>41</v>
      </c>
      <c r="C88" s="35">
        <v>95</v>
      </c>
      <c r="D88" s="36">
        <v>284</v>
      </c>
      <c r="E88" s="37">
        <v>420</v>
      </c>
      <c r="F88" s="38">
        <v>41</v>
      </c>
      <c r="G88" s="88">
        <v>34</v>
      </c>
      <c r="H88" s="89">
        <v>21</v>
      </c>
      <c r="I88" s="37">
        <v>96</v>
      </c>
      <c r="J88" s="42">
        <v>516</v>
      </c>
      <c r="L88" s="87">
        <v>42482</v>
      </c>
      <c r="M88" s="44">
        <f t="shared" si="17"/>
        <v>7.9457364341085274E-2</v>
      </c>
      <c r="N88" s="45">
        <f t="shared" si="18"/>
        <v>0.18410852713178294</v>
      </c>
      <c r="O88" s="51">
        <f t="shared" si="19"/>
        <v>0.55038759689922478</v>
      </c>
      <c r="P88" s="47">
        <f t="shared" si="20"/>
        <v>7.9457364341085274E-2</v>
      </c>
      <c r="Q88" s="69">
        <f t="shared" si="21"/>
        <v>6.589147286821706E-2</v>
      </c>
      <c r="R88" s="49">
        <f t="shared" si="22"/>
        <v>4.0697674418604654E-2</v>
      </c>
      <c r="U88" s="3"/>
      <c r="V88" s="3"/>
      <c r="W88" s="3"/>
      <c r="X88" s="3"/>
      <c r="Y88" s="3"/>
      <c r="Z88" s="3"/>
      <c r="AA88" s="3"/>
      <c r="AB88" s="3"/>
    </row>
    <row r="89" spans="1:28" x14ac:dyDescent="0.25">
      <c r="A89" s="86">
        <v>42481</v>
      </c>
      <c r="B89" s="34">
        <v>30</v>
      </c>
      <c r="C89" s="35">
        <v>98</v>
      </c>
      <c r="D89" s="36">
        <v>302</v>
      </c>
      <c r="E89" s="37">
        <v>430</v>
      </c>
      <c r="F89" s="38">
        <v>43</v>
      </c>
      <c r="G89" s="88">
        <v>36</v>
      </c>
      <c r="H89" s="89">
        <v>25</v>
      </c>
      <c r="I89" s="37">
        <v>104</v>
      </c>
      <c r="J89" s="42">
        <v>534</v>
      </c>
      <c r="L89" s="87">
        <v>42481</v>
      </c>
      <c r="M89" s="44">
        <f t="shared" si="17"/>
        <v>5.6179775280898875E-2</v>
      </c>
      <c r="N89" s="45">
        <f t="shared" si="18"/>
        <v>0.18352059925093633</v>
      </c>
      <c r="O89" s="51">
        <f t="shared" si="19"/>
        <v>0.56554307116104874</v>
      </c>
      <c r="P89" s="47">
        <f t="shared" si="20"/>
        <v>8.0524344569288392E-2</v>
      </c>
      <c r="Q89" s="69">
        <f t="shared" si="21"/>
        <v>6.741573033707865E-2</v>
      </c>
      <c r="R89" s="49">
        <f t="shared" si="22"/>
        <v>4.6816479400749067E-2</v>
      </c>
      <c r="U89" s="3"/>
      <c r="V89" s="3"/>
      <c r="W89" s="3"/>
      <c r="X89" s="3"/>
      <c r="Y89" s="3"/>
      <c r="Z89" s="3"/>
      <c r="AA89" s="3"/>
      <c r="AB89" s="3"/>
    </row>
    <row r="90" spans="1:28" x14ac:dyDescent="0.25">
      <c r="A90" s="86">
        <v>42480</v>
      </c>
      <c r="B90" s="34">
        <v>30</v>
      </c>
      <c r="C90" s="35">
        <v>91</v>
      </c>
      <c r="D90" s="36">
        <v>316</v>
      </c>
      <c r="E90" s="37"/>
      <c r="F90" s="38">
        <v>46</v>
      </c>
      <c r="G90" s="88">
        <v>31</v>
      </c>
      <c r="H90" s="89">
        <v>27</v>
      </c>
      <c r="I90" s="37"/>
      <c r="J90" s="42">
        <v>541</v>
      </c>
      <c r="L90" s="87">
        <v>42480</v>
      </c>
      <c r="M90" s="44">
        <f t="shared" si="17"/>
        <v>5.545286506469501E-2</v>
      </c>
      <c r="N90" s="45">
        <f t="shared" si="18"/>
        <v>0.16820702402957485</v>
      </c>
      <c r="O90" s="51">
        <f t="shared" si="19"/>
        <v>0.58410351201478738</v>
      </c>
      <c r="P90" s="47">
        <f t="shared" si="20"/>
        <v>8.5027726432532341E-2</v>
      </c>
      <c r="Q90" s="69">
        <f t="shared" si="21"/>
        <v>5.730129390018484E-2</v>
      </c>
      <c r="R90" s="49">
        <f t="shared" si="22"/>
        <v>4.9907578558225509E-2</v>
      </c>
      <c r="U90" s="3"/>
      <c r="V90" s="3"/>
      <c r="W90" s="3"/>
      <c r="X90" s="3"/>
      <c r="Y90" s="3"/>
      <c r="Z90" s="3"/>
      <c r="AA90" s="3"/>
      <c r="AB90" s="3"/>
    </row>
    <row r="91" spans="1:28" x14ac:dyDescent="0.25">
      <c r="A91" s="86">
        <v>42479</v>
      </c>
      <c r="B91" s="34">
        <v>29</v>
      </c>
      <c r="C91" s="35">
        <v>77</v>
      </c>
      <c r="D91" s="36">
        <v>287</v>
      </c>
      <c r="E91" s="34" t="str">
        <f>IF(D91=O12,GETPIVOTDATA("Dem.achat",$A$3,"S","RFQ non lancée","Acheteur","M.A. BLONDEAU","statut","RETARD DEBUT RFQ"),"ERREUR")</f>
        <v>ERREUR</v>
      </c>
      <c r="F91" s="38">
        <v>50</v>
      </c>
      <c r="G91" s="88">
        <v>32</v>
      </c>
      <c r="H91" s="40">
        <v>32</v>
      </c>
      <c r="I91" s="113" t="str">
        <f>IF(H91=S12,GETPIVOTDATA("Dem.achat",$A$3,"S","RFQ non lancée","Acheteur","M.A. BLONDEAU","statut","RETARD DEBUT RFQ"),"ERREUR")</f>
        <v>ERREUR</v>
      </c>
      <c r="J91" s="90">
        <v>507</v>
      </c>
      <c r="L91" s="87">
        <v>42479</v>
      </c>
      <c r="M91" s="44">
        <f t="shared" si="17"/>
        <v>5.7199211045364892E-2</v>
      </c>
      <c r="N91" s="45">
        <f t="shared" si="18"/>
        <v>0.15187376725838264</v>
      </c>
      <c r="O91" s="51">
        <f t="shared" si="19"/>
        <v>0.56607495069033531</v>
      </c>
      <c r="P91" s="47">
        <f t="shared" si="20"/>
        <v>9.8619329388560162E-2</v>
      </c>
      <c r="Q91" s="69">
        <f t="shared" si="21"/>
        <v>6.3116370808678504E-2</v>
      </c>
      <c r="R91" s="49">
        <f t="shared" si="22"/>
        <v>6.3116370808678504E-2</v>
      </c>
      <c r="U91" s="3"/>
      <c r="V91" s="3"/>
      <c r="W91" s="3"/>
      <c r="X91" s="3"/>
      <c r="Y91" s="3"/>
      <c r="Z91" s="3"/>
      <c r="AA91" s="3"/>
      <c r="AB91" s="3"/>
    </row>
    <row r="92" spans="1:28" x14ac:dyDescent="0.25">
      <c r="A92" s="86">
        <v>42478</v>
      </c>
      <c r="B92" s="34">
        <v>93</v>
      </c>
      <c r="C92" s="35">
        <v>80</v>
      </c>
      <c r="D92" s="36">
        <v>309</v>
      </c>
      <c r="E92" s="37">
        <v>482</v>
      </c>
      <c r="F92" s="38">
        <v>7</v>
      </c>
      <c r="G92" s="39">
        <v>44</v>
      </c>
      <c r="H92" s="40">
        <v>8</v>
      </c>
      <c r="I92" s="41">
        <v>59</v>
      </c>
      <c r="J92" s="42">
        <v>541</v>
      </c>
      <c r="L92" s="87">
        <v>42478</v>
      </c>
      <c r="M92" s="44">
        <f t="shared" si="17"/>
        <v>0.17190388170055454</v>
      </c>
      <c r="N92" s="45">
        <f t="shared" si="18"/>
        <v>0.1478743068391867</v>
      </c>
      <c r="O92" s="51">
        <f t="shared" si="19"/>
        <v>0.57116451016635861</v>
      </c>
      <c r="P92" s="47">
        <f t="shared" si="20"/>
        <v>1.2939001848428836E-2</v>
      </c>
      <c r="Q92" s="69">
        <f t="shared" si="21"/>
        <v>8.1330868761552683E-2</v>
      </c>
      <c r="R92" s="49">
        <f t="shared" si="22"/>
        <v>1.4787430683918669E-2</v>
      </c>
      <c r="U92" s="3"/>
      <c r="V92" s="3"/>
      <c r="W92" s="3"/>
      <c r="X92" s="3"/>
      <c r="Y92" s="3"/>
      <c r="Z92" s="3"/>
      <c r="AA92" s="3"/>
      <c r="AB92" s="3"/>
    </row>
    <row r="93" spans="1:28" x14ac:dyDescent="0.25">
      <c r="A93" s="86">
        <v>42475</v>
      </c>
      <c r="B93" s="34">
        <v>88</v>
      </c>
      <c r="C93" s="35">
        <v>81</v>
      </c>
      <c r="D93" s="36">
        <v>318</v>
      </c>
      <c r="E93" s="37">
        <v>487</v>
      </c>
      <c r="F93" s="38">
        <v>17</v>
      </c>
      <c r="G93" s="39">
        <v>61</v>
      </c>
      <c r="H93" s="40">
        <v>27</v>
      </c>
      <c r="I93" s="41">
        <v>105</v>
      </c>
      <c r="J93" s="42">
        <v>592</v>
      </c>
      <c r="L93" s="87">
        <v>42475</v>
      </c>
      <c r="M93" s="44">
        <f t="shared" si="17"/>
        <v>0.14864864864864866</v>
      </c>
      <c r="N93" s="45">
        <f t="shared" si="18"/>
        <v>0.13682432432432431</v>
      </c>
      <c r="O93" s="51">
        <f t="shared" si="19"/>
        <v>0.53716216216216217</v>
      </c>
      <c r="P93" s="47">
        <f t="shared" si="20"/>
        <v>2.8716216216216218E-2</v>
      </c>
      <c r="Q93" s="69">
        <f t="shared" si="21"/>
        <v>0.10304054054054054</v>
      </c>
      <c r="R93" s="49">
        <f t="shared" si="22"/>
        <v>4.5608108108108107E-2</v>
      </c>
      <c r="U93" s="3"/>
      <c r="V93" s="3"/>
      <c r="W93" s="3"/>
      <c r="X93" s="3"/>
      <c r="Y93" s="3"/>
      <c r="Z93" s="3"/>
      <c r="AA93" s="3"/>
      <c r="AB93" s="3"/>
    </row>
    <row r="94" spans="1:28" x14ac:dyDescent="0.25">
      <c r="A94" s="86">
        <v>42474</v>
      </c>
      <c r="B94" s="34">
        <v>82</v>
      </c>
      <c r="C94" s="35">
        <v>71</v>
      </c>
      <c r="D94" s="36">
        <v>315</v>
      </c>
      <c r="E94" s="37">
        <v>468</v>
      </c>
      <c r="F94" s="38">
        <v>16</v>
      </c>
      <c r="G94" s="39">
        <v>58</v>
      </c>
      <c r="H94" s="40">
        <v>31</v>
      </c>
      <c r="I94" s="41">
        <v>105</v>
      </c>
      <c r="J94" s="42">
        <v>573</v>
      </c>
      <c r="L94" s="87">
        <v>42474</v>
      </c>
      <c r="M94" s="44">
        <f t="shared" si="17"/>
        <v>0.14310645724258289</v>
      </c>
      <c r="N94" s="45">
        <f t="shared" si="18"/>
        <v>0.12390924956369982</v>
      </c>
      <c r="O94" s="51">
        <f t="shared" si="19"/>
        <v>0.54973821989528793</v>
      </c>
      <c r="P94" s="47">
        <f t="shared" si="20"/>
        <v>2.7923211169284468E-2</v>
      </c>
      <c r="Q94" s="69">
        <f t="shared" si="21"/>
        <v>0.1012216404886562</v>
      </c>
      <c r="R94" s="49">
        <f t="shared" si="22"/>
        <v>5.4101221640488653E-2</v>
      </c>
      <c r="U94" s="3"/>
      <c r="V94" s="3"/>
      <c r="W94" s="3"/>
      <c r="X94" s="3"/>
      <c r="Y94" s="3"/>
      <c r="Z94" s="3"/>
      <c r="AA94" s="3"/>
      <c r="AB94" s="3"/>
    </row>
    <row r="95" spans="1:28" x14ac:dyDescent="0.25">
      <c r="A95" s="86">
        <v>42473</v>
      </c>
      <c r="B95" s="34">
        <v>69</v>
      </c>
      <c r="C95" s="35">
        <v>67</v>
      </c>
      <c r="D95" s="36">
        <v>320</v>
      </c>
      <c r="E95" s="37">
        <v>456</v>
      </c>
      <c r="F95" s="38">
        <v>22</v>
      </c>
      <c r="G95" s="39">
        <v>71</v>
      </c>
      <c r="H95" s="40">
        <v>31</v>
      </c>
      <c r="I95" s="41">
        <v>124</v>
      </c>
      <c r="J95" s="42">
        <v>580</v>
      </c>
      <c r="L95" s="87">
        <v>42473</v>
      </c>
      <c r="M95" s="44">
        <f t="shared" si="17"/>
        <v>0.11896551724137931</v>
      </c>
      <c r="N95" s="45">
        <f t="shared" si="18"/>
        <v>0.11551724137931034</v>
      </c>
      <c r="O95" s="51">
        <f t="shared" si="19"/>
        <v>0.55172413793103448</v>
      </c>
      <c r="P95" s="47">
        <f t="shared" si="20"/>
        <v>3.793103448275862E-2</v>
      </c>
      <c r="Q95" s="69">
        <f t="shared" si="21"/>
        <v>0.12241379310344827</v>
      </c>
      <c r="R95" s="49">
        <f t="shared" si="22"/>
        <v>5.3448275862068968E-2</v>
      </c>
      <c r="U95" s="3"/>
      <c r="V95" s="3"/>
      <c r="W95" s="3"/>
      <c r="X95" s="3"/>
      <c r="Y95" s="3"/>
      <c r="Z95" s="3"/>
      <c r="AA95" s="3"/>
      <c r="AB95" s="3"/>
    </row>
    <row r="96" spans="1:28" x14ac:dyDescent="0.25">
      <c r="A96" s="86">
        <v>42472</v>
      </c>
      <c r="B96" s="34">
        <v>69</v>
      </c>
      <c r="C96" s="35">
        <v>75</v>
      </c>
      <c r="D96" s="36">
        <v>333</v>
      </c>
      <c r="E96" s="37">
        <v>477</v>
      </c>
      <c r="F96" s="38">
        <v>22</v>
      </c>
      <c r="G96" s="39">
        <v>71</v>
      </c>
      <c r="H96" s="40">
        <v>31</v>
      </c>
      <c r="I96" s="41">
        <v>124</v>
      </c>
      <c r="J96" s="42">
        <v>601</v>
      </c>
      <c r="L96" s="87">
        <v>42472</v>
      </c>
      <c r="M96" s="44">
        <f t="shared" si="17"/>
        <v>0.11480865224625623</v>
      </c>
      <c r="N96" s="45">
        <f t="shared" si="18"/>
        <v>0.12479201331114809</v>
      </c>
      <c r="O96" s="51">
        <f t="shared" si="19"/>
        <v>0.55407653910149746</v>
      </c>
      <c r="P96" s="47">
        <f t="shared" si="20"/>
        <v>3.6605657237936774E-2</v>
      </c>
      <c r="Q96" s="69">
        <f t="shared" si="21"/>
        <v>0.11813643926788686</v>
      </c>
      <c r="R96" s="49">
        <f t="shared" si="22"/>
        <v>5.1580698835274545E-2</v>
      </c>
      <c r="U96" s="3"/>
      <c r="V96" s="3"/>
      <c r="W96" s="3"/>
      <c r="X96" s="3"/>
      <c r="Y96" s="3"/>
      <c r="Z96" s="3"/>
      <c r="AA96" s="3"/>
      <c r="AB96" s="3"/>
    </row>
    <row r="99" spans="1:29" x14ac:dyDescent="0.25">
      <c r="D99" s="70"/>
      <c r="E99" s="70"/>
      <c r="H99" s="70"/>
      <c r="I99" s="70"/>
      <c r="U99" s="3"/>
      <c r="Y99" s="4"/>
      <c r="AC99" s="5"/>
    </row>
    <row r="100" spans="1:29" x14ac:dyDescent="0.25">
      <c r="D100" s="70"/>
      <c r="E100" s="70"/>
      <c r="H100" s="70"/>
      <c r="I100" s="70"/>
      <c r="U100" s="3"/>
      <c r="Y100" s="4"/>
      <c r="AC100" s="5"/>
    </row>
    <row r="101" spans="1:29" x14ac:dyDescent="0.25">
      <c r="D101" s="70"/>
      <c r="E101" s="70"/>
      <c r="H101" s="70"/>
      <c r="I101" s="70"/>
      <c r="U101" s="3"/>
      <c r="Y101" s="4"/>
      <c r="AC101" s="5"/>
    </row>
    <row r="102" spans="1:29" ht="15.75" thickBot="1" x14ac:dyDescent="0.3">
      <c r="A102" s="71" t="s">
        <v>27</v>
      </c>
      <c r="D102" s="70"/>
      <c r="E102" s="70"/>
      <c r="H102" s="70"/>
      <c r="I102" s="70"/>
      <c r="U102" s="3"/>
      <c r="Y102" s="4"/>
      <c r="AC102" s="5"/>
    </row>
    <row r="103" spans="1:29" ht="75.75" thickBot="1" x14ac:dyDescent="0.3">
      <c r="A103" s="72" t="s">
        <v>32</v>
      </c>
      <c r="B103" s="73" t="s">
        <v>17</v>
      </c>
      <c r="C103" s="74" t="s">
        <v>18</v>
      </c>
      <c r="D103" s="75" t="s">
        <v>11</v>
      </c>
      <c r="E103" s="76"/>
      <c r="F103" s="77" t="s">
        <v>19</v>
      </c>
      <c r="G103" s="93" t="s">
        <v>20</v>
      </c>
      <c r="H103" s="114" t="s">
        <v>21</v>
      </c>
      <c r="I103" s="95"/>
      <c r="J103" s="96" t="s">
        <v>8</v>
      </c>
      <c r="M103" s="20" t="s">
        <v>9</v>
      </c>
      <c r="N103" s="82" t="s">
        <v>10</v>
      </c>
      <c r="O103" s="83" t="s">
        <v>11</v>
      </c>
      <c r="P103" s="23" t="s">
        <v>12</v>
      </c>
      <c r="Q103" s="84" t="s">
        <v>13</v>
      </c>
      <c r="R103" s="85" t="s">
        <v>14</v>
      </c>
      <c r="U103" s="3"/>
      <c r="Y103" s="4"/>
      <c r="AC103" s="5"/>
    </row>
    <row r="104" spans="1:29" x14ac:dyDescent="0.25">
      <c r="A104" s="86">
        <f ca="1">L6</f>
        <v>42501</v>
      </c>
      <c r="B104" s="34">
        <v>41</v>
      </c>
      <c r="C104" s="35">
        <v>45</v>
      </c>
      <c r="D104" s="36">
        <v>111</v>
      </c>
      <c r="E104" s="37">
        <v>197</v>
      </c>
      <c r="F104" s="38">
        <v>32</v>
      </c>
      <c r="G104" s="39">
        <v>53</v>
      </c>
      <c r="H104" s="40">
        <v>25</v>
      </c>
      <c r="I104" s="50">
        <v>110</v>
      </c>
      <c r="J104" s="42">
        <v>307</v>
      </c>
      <c r="L104" s="87">
        <f ca="1">L6</f>
        <v>42501</v>
      </c>
      <c r="M104" s="44">
        <f t="shared" ref="M104:M123" si="23">B104/J104</f>
        <v>0.13355048859934854</v>
      </c>
      <c r="N104" s="45">
        <f t="shared" ref="N104:N123" si="24">C104/J104</f>
        <v>0.1465798045602606</v>
      </c>
      <c r="O104" s="51">
        <f t="shared" ref="O104:O123" si="25">D104/J104</f>
        <v>0.36156351791530944</v>
      </c>
      <c r="P104" s="47">
        <f t="shared" ref="P104:P123" si="26">F104/J104</f>
        <v>0.10423452768729642</v>
      </c>
      <c r="Q104" s="69">
        <f t="shared" ref="Q104:Q123" si="27">G104/J104</f>
        <v>0.17263843648208468</v>
      </c>
      <c r="R104" s="49">
        <f t="shared" ref="R104:R123" si="28">H104/J104</f>
        <v>8.143322475570032E-2</v>
      </c>
      <c r="U104" s="3"/>
      <c r="V104" s="3"/>
      <c r="W104" s="3"/>
      <c r="X104" s="3"/>
      <c r="Y104" s="3"/>
      <c r="Z104" s="3"/>
      <c r="AA104" s="3"/>
      <c r="AB104" s="3"/>
    </row>
    <row r="105" spans="1:29" x14ac:dyDescent="0.25">
      <c r="A105" s="86">
        <v>42500</v>
      </c>
      <c r="B105" s="34">
        <v>34</v>
      </c>
      <c r="C105" s="35">
        <v>52</v>
      </c>
      <c r="D105" s="36">
        <v>111</v>
      </c>
      <c r="E105" s="37">
        <v>197</v>
      </c>
      <c r="F105" s="38">
        <v>33</v>
      </c>
      <c r="G105" s="39">
        <v>49</v>
      </c>
      <c r="H105" s="40">
        <v>28</v>
      </c>
      <c r="I105" s="50">
        <v>110</v>
      </c>
      <c r="J105" s="42">
        <v>307</v>
      </c>
      <c r="L105" s="87">
        <v>42500</v>
      </c>
      <c r="M105" s="44">
        <f t="shared" si="23"/>
        <v>0.11074918566775244</v>
      </c>
      <c r="N105" s="45">
        <f t="shared" si="24"/>
        <v>0.16938110749185667</v>
      </c>
      <c r="O105" s="51">
        <f t="shared" si="25"/>
        <v>0.36156351791530944</v>
      </c>
      <c r="P105" s="47">
        <f t="shared" si="26"/>
        <v>0.10749185667752444</v>
      </c>
      <c r="Q105" s="69">
        <f t="shared" si="27"/>
        <v>0.15960912052117263</v>
      </c>
      <c r="R105" s="49">
        <f t="shared" si="28"/>
        <v>9.1205211726384364E-2</v>
      </c>
      <c r="U105" s="3"/>
      <c r="V105" s="3"/>
      <c r="W105" s="3"/>
      <c r="X105" s="3"/>
      <c r="Y105" s="3"/>
      <c r="Z105" s="3"/>
      <c r="AA105" s="3"/>
      <c r="AB105" s="3"/>
    </row>
    <row r="106" spans="1:29" x14ac:dyDescent="0.25">
      <c r="A106" s="86">
        <v>42499</v>
      </c>
      <c r="B106" s="34">
        <v>63</v>
      </c>
      <c r="C106" s="35">
        <v>62</v>
      </c>
      <c r="D106" s="36">
        <v>112</v>
      </c>
      <c r="E106" s="37">
        <v>237</v>
      </c>
      <c r="F106" s="38">
        <v>28</v>
      </c>
      <c r="G106" s="88">
        <v>26</v>
      </c>
      <c r="H106" s="89">
        <v>19</v>
      </c>
      <c r="I106" s="37">
        <v>73</v>
      </c>
      <c r="J106" s="42">
        <v>310</v>
      </c>
      <c r="L106" s="87">
        <v>42499</v>
      </c>
      <c r="M106" s="44">
        <f t="shared" si="23"/>
        <v>0.20322580645161289</v>
      </c>
      <c r="N106" s="45">
        <f t="shared" si="24"/>
        <v>0.2</v>
      </c>
      <c r="O106" s="51">
        <f t="shared" si="25"/>
        <v>0.36129032258064514</v>
      </c>
      <c r="P106" s="47">
        <f t="shared" si="26"/>
        <v>9.0322580645161285E-2</v>
      </c>
      <c r="Q106" s="69">
        <f t="shared" si="27"/>
        <v>8.387096774193549E-2</v>
      </c>
      <c r="R106" s="49">
        <f t="shared" si="28"/>
        <v>6.1290322580645158E-2</v>
      </c>
      <c r="U106" s="3"/>
      <c r="V106" s="3"/>
      <c r="W106" s="3"/>
      <c r="X106" s="3"/>
      <c r="Y106" s="3"/>
      <c r="Z106" s="3"/>
      <c r="AA106" s="3"/>
      <c r="AB106" s="3"/>
    </row>
    <row r="107" spans="1:29" x14ac:dyDescent="0.25">
      <c r="A107" s="86">
        <v>42494</v>
      </c>
      <c r="B107" s="34">
        <v>49</v>
      </c>
      <c r="C107" s="35">
        <v>60</v>
      </c>
      <c r="D107" s="36">
        <v>122</v>
      </c>
      <c r="E107" s="37">
        <v>231</v>
      </c>
      <c r="F107" s="38">
        <v>30</v>
      </c>
      <c r="G107" s="88">
        <v>28</v>
      </c>
      <c r="H107" s="89">
        <v>23</v>
      </c>
      <c r="I107" s="37">
        <v>81</v>
      </c>
      <c r="J107" s="42">
        <v>312</v>
      </c>
      <c r="L107" s="87">
        <v>42494</v>
      </c>
      <c r="M107" s="44">
        <f t="shared" si="23"/>
        <v>0.15705128205128205</v>
      </c>
      <c r="N107" s="45">
        <f t="shared" si="24"/>
        <v>0.19230769230769232</v>
      </c>
      <c r="O107" s="51">
        <f t="shared" si="25"/>
        <v>0.39102564102564102</v>
      </c>
      <c r="P107" s="47">
        <f t="shared" si="26"/>
        <v>9.6153846153846159E-2</v>
      </c>
      <c r="Q107" s="69">
        <f t="shared" si="27"/>
        <v>8.9743589743589744E-2</v>
      </c>
      <c r="R107" s="49">
        <f t="shared" si="28"/>
        <v>7.371794871794872E-2</v>
      </c>
      <c r="U107" s="3"/>
      <c r="V107" s="3"/>
      <c r="W107" s="3"/>
      <c r="X107" s="3"/>
      <c r="Y107" s="3"/>
      <c r="Z107" s="3"/>
      <c r="AA107" s="3"/>
      <c r="AB107" s="3"/>
    </row>
    <row r="108" spans="1:29" x14ac:dyDescent="0.25">
      <c r="A108" s="86">
        <v>42493</v>
      </c>
      <c r="B108" s="34">
        <v>25</v>
      </c>
      <c r="C108" s="35">
        <v>38</v>
      </c>
      <c r="D108" s="36">
        <v>84</v>
      </c>
      <c r="E108" s="37">
        <v>147</v>
      </c>
      <c r="F108" s="38">
        <v>38</v>
      </c>
      <c r="G108" s="88">
        <v>32</v>
      </c>
      <c r="H108" s="89">
        <v>25</v>
      </c>
      <c r="I108" s="37">
        <v>95</v>
      </c>
      <c r="J108" s="42">
        <v>242</v>
      </c>
      <c r="L108" s="87">
        <v>42493</v>
      </c>
      <c r="M108" s="44">
        <f t="shared" si="23"/>
        <v>0.10330578512396695</v>
      </c>
      <c r="N108" s="45">
        <f t="shared" si="24"/>
        <v>0.15702479338842976</v>
      </c>
      <c r="O108" s="51">
        <f t="shared" si="25"/>
        <v>0.34710743801652894</v>
      </c>
      <c r="P108" s="47">
        <f t="shared" si="26"/>
        <v>0.15702479338842976</v>
      </c>
      <c r="Q108" s="69">
        <f t="shared" si="27"/>
        <v>0.13223140495867769</v>
      </c>
      <c r="R108" s="49">
        <f t="shared" si="28"/>
        <v>0.10330578512396695</v>
      </c>
      <c r="U108" s="3"/>
      <c r="V108" s="3"/>
      <c r="W108" s="3"/>
      <c r="X108" s="3"/>
      <c r="Y108" s="3"/>
      <c r="Z108" s="3"/>
      <c r="AA108" s="3"/>
      <c r="AB108" s="3"/>
    </row>
    <row r="109" spans="1:29" x14ac:dyDescent="0.25">
      <c r="A109" s="86">
        <v>42492</v>
      </c>
      <c r="B109" s="34">
        <v>63</v>
      </c>
      <c r="C109" s="35">
        <v>60</v>
      </c>
      <c r="D109" s="36">
        <v>99</v>
      </c>
      <c r="E109" s="37">
        <v>222</v>
      </c>
      <c r="F109" s="38">
        <v>19</v>
      </c>
      <c r="G109" s="88">
        <v>28</v>
      </c>
      <c r="H109" s="89">
        <v>18</v>
      </c>
      <c r="I109" s="37">
        <v>65</v>
      </c>
      <c r="J109" s="42">
        <v>287</v>
      </c>
      <c r="L109" s="87">
        <v>42492</v>
      </c>
      <c r="M109" s="44">
        <f t="shared" si="23"/>
        <v>0.21951219512195122</v>
      </c>
      <c r="N109" s="45">
        <f t="shared" si="24"/>
        <v>0.20905923344947736</v>
      </c>
      <c r="O109" s="51">
        <f t="shared" si="25"/>
        <v>0.34494773519163763</v>
      </c>
      <c r="P109" s="47">
        <f t="shared" si="26"/>
        <v>6.6202090592334492E-2</v>
      </c>
      <c r="Q109" s="69">
        <f t="shared" si="27"/>
        <v>9.7560975609756101E-2</v>
      </c>
      <c r="R109" s="49">
        <f t="shared" si="28"/>
        <v>6.2717770034843204E-2</v>
      </c>
      <c r="U109" s="3"/>
      <c r="V109" s="3"/>
      <c r="W109" s="3"/>
      <c r="X109" s="3"/>
      <c r="Y109" s="3"/>
      <c r="Z109" s="3"/>
      <c r="AA109" s="3"/>
      <c r="AB109" s="3"/>
    </row>
    <row r="110" spans="1:29" x14ac:dyDescent="0.25">
      <c r="A110" s="86">
        <v>42489</v>
      </c>
      <c r="B110" s="34">
        <v>65</v>
      </c>
      <c r="C110" s="35">
        <v>54</v>
      </c>
      <c r="D110" s="36">
        <v>110</v>
      </c>
      <c r="E110" s="37">
        <v>229</v>
      </c>
      <c r="F110" s="38">
        <v>24</v>
      </c>
      <c r="G110" s="88">
        <v>41</v>
      </c>
      <c r="H110" s="89">
        <v>18</v>
      </c>
      <c r="I110" s="37">
        <v>83</v>
      </c>
      <c r="J110" s="42">
        <v>312</v>
      </c>
      <c r="L110" s="87">
        <v>42489</v>
      </c>
      <c r="M110" s="44">
        <f t="shared" si="23"/>
        <v>0.20833333333333334</v>
      </c>
      <c r="N110" s="45">
        <f t="shared" si="24"/>
        <v>0.17307692307692307</v>
      </c>
      <c r="O110" s="51">
        <f t="shared" si="25"/>
        <v>0.35256410256410259</v>
      </c>
      <c r="P110" s="47">
        <f t="shared" si="26"/>
        <v>7.6923076923076927E-2</v>
      </c>
      <c r="Q110" s="69">
        <f t="shared" si="27"/>
        <v>0.13141025641025642</v>
      </c>
      <c r="R110" s="49">
        <f t="shared" si="28"/>
        <v>5.7692307692307696E-2</v>
      </c>
      <c r="U110" s="3"/>
      <c r="V110" s="3"/>
      <c r="W110" s="3"/>
      <c r="X110" s="3"/>
      <c r="Y110" s="3"/>
      <c r="Z110" s="3"/>
      <c r="AA110" s="3"/>
      <c r="AB110" s="3"/>
    </row>
    <row r="111" spans="1:29" x14ac:dyDescent="0.25">
      <c r="A111" s="86">
        <v>42488</v>
      </c>
      <c r="B111" s="34">
        <v>60</v>
      </c>
      <c r="C111" s="35">
        <v>50</v>
      </c>
      <c r="D111" s="36">
        <v>115</v>
      </c>
      <c r="E111" s="37">
        <v>225</v>
      </c>
      <c r="F111" s="38">
        <v>25</v>
      </c>
      <c r="G111" s="88">
        <v>49</v>
      </c>
      <c r="H111" s="89">
        <v>22</v>
      </c>
      <c r="I111" s="37">
        <v>96</v>
      </c>
      <c r="J111" s="42">
        <v>321</v>
      </c>
      <c r="L111" s="87">
        <v>42488</v>
      </c>
      <c r="M111" s="44">
        <f t="shared" si="23"/>
        <v>0.18691588785046728</v>
      </c>
      <c r="N111" s="45">
        <f t="shared" si="24"/>
        <v>0.1557632398753894</v>
      </c>
      <c r="O111" s="51">
        <f t="shared" si="25"/>
        <v>0.35825545171339562</v>
      </c>
      <c r="P111" s="47">
        <f t="shared" si="26"/>
        <v>7.7881619937694699E-2</v>
      </c>
      <c r="Q111" s="69">
        <f t="shared" si="27"/>
        <v>0.15264797507788161</v>
      </c>
      <c r="R111" s="49">
        <f t="shared" si="28"/>
        <v>6.8535825545171333E-2</v>
      </c>
      <c r="U111" s="3"/>
      <c r="V111" s="3"/>
      <c r="W111" s="3"/>
      <c r="X111" s="3"/>
      <c r="Y111" s="3"/>
      <c r="Z111" s="3"/>
      <c r="AA111" s="3"/>
      <c r="AB111" s="3"/>
    </row>
    <row r="112" spans="1:29" x14ac:dyDescent="0.25">
      <c r="A112" s="86">
        <v>42487</v>
      </c>
      <c r="B112" s="34">
        <v>53</v>
      </c>
      <c r="C112" s="35">
        <v>45</v>
      </c>
      <c r="D112" s="36">
        <v>122</v>
      </c>
      <c r="E112" s="37">
        <v>220</v>
      </c>
      <c r="F112" s="38">
        <v>25</v>
      </c>
      <c r="G112" s="88">
        <v>46</v>
      </c>
      <c r="H112" s="89">
        <v>25</v>
      </c>
      <c r="I112" s="37">
        <v>96</v>
      </c>
      <c r="J112" s="42">
        <v>316</v>
      </c>
      <c r="L112" s="87">
        <v>42487</v>
      </c>
      <c r="M112" s="44">
        <f t="shared" si="23"/>
        <v>0.16772151898734178</v>
      </c>
      <c r="N112" s="45">
        <f t="shared" si="24"/>
        <v>0.14240506329113925</v>
      </c>
      <c r="O112" s="51">
        <f t="shared" si="25"/>
        <v>0.38607594936708861</v>
      </c>
      <c r="P112" s="47">
        <f t="shared" si="26"/>
        <v>7.9113924050632917E-2</v>
      </c>
      <c r="Q112" s="69">
        <f t="shared" si="27"/>
        <v>0.14556962025316456</v>
      </c>
      <c r="R112" s="49">
        <f t="shared" si="28"/>
        <v>7.9113924050632917E-2</v>
      </c>
      <c r="U112" s="3"/>
      <c r="V112" s="3"/>
      <c r="W112" s="3"/>
      <c r="X112" s="3"/>
      <c r="Y112" s="3"/>
      <c r="Z112" s="3"/>
      <c r="AA112" s="3"/>
      <c r="AB112" s="3"/>
    </row>
    <row r="113" spans="1:29" x14ac:dyDescent="0.25">
      <c r="A113" s="86">
        <v>42486</v>
      </c>
      <c r="B113" s="34">
        <v>38</v>
      </c>
      <c r="C113" s="35">
        <v>43</v>
      </c>
      <c r="D113" s="36">
        <v>122</v>
      </c>
      <c r="E113" s="37">
        <v>203</v>
      </c>
      <c r="F113" s="38">
        <v>25</v>
      </c>
      <c r="G113" s="88">
        <v>46</v>
      </c>
      <c r="H113" s="89">
        <v>25</v>
      </c>
      <c r="I113" s="37">
        <v>96</v>
      </c>
      <c r="J113" s="42">
        <v>299</v>
      </c>
      <c r="L113" s="87">
        <v>42486</v>
      </c>
      <c r="M113" s="44">
        <f t="shared" si="23"/>
        <v>0.12709030100334448</v>
      </c>
      <c r="N113" s="45">
        <f t="shared" si="24"/>
        <v>0.14381270903010032</v>
      </c>
      <c r="O113" s="51">
        <f t="shared" si="25"/>
        <v>0.40802675585284282</v>
      </c>
      <c r="P113" s="47">
        <f t="shared" si="26"/>
        <v>8.3612040133779264E-2</v>
      </c>
      <c r="Q113" s="69">
        <f t="shared" si="27"/>
        <v>0.15384615384615385</v>
      </c>
      <c r="R113" s="49">
        <f t="shared" si="28"/>
        <v>8.3612040133779264E-2</v>
      </c>
      <c r="U113" s="3"/>
      <c r="V113" s="3"/>
      <c r="W113" s="3"/>
      <c r="X113" s="3"/>
      <c r="Y113" s="3"/>
      <c r="Z113" s="3"/>
      <c r="AA113" s="3"/>
      <c r="AB113" s="3"/>
    </row>
    <row r="114" spans="1:29" x14ac:dyDescent="0.25">
      <c r="A114" s="86">
        <v>42485</v>
      </c>
      <c r="B114" s="34">
        <v>47</v>
      </c>
      <c r="C114" s="35">
        <v>42</v>
      </c>
      <c r="D114" s="36">
        <v>120</v>
      </c>
      <c r="E114" s="37">
        <v>209</v>
      </c>
      <c r="F114" s="38">
        <v>25</v>
      </c>
      <c r="G114" s="88">
        <v>44</v>
      </c>
      <c r="H114" s="89">
        <v>27</v>
      </c>
      <c r="I114" s="37">
        <v>96</v>
      </c>
      <c r="J114" s="42">
        <v>305</v>
      </c>
      <c r="L114" s="87">
        <v>42485</v>
      </c>
      <c r="M114" s="44">
        <f t="shared" si="23"/>
        <v>0.1540983606557377</v>
      </c>
      <c r="N114" s="45">
        <f t="shared" si="24"/>
        <v>0.13770491803278689</v>
      </c>
      <c r="O114" s="51">
        <f t="shared" si="25"/>
        <v>0.39344262295081966</v>
      </c>
      <c r="P114" s="47">
        <f t="shared" si="26"/>
        <v>8.1967213114754092E-2</v>
      </c>
      <c r="Q114" s="69">
        <f t="shared" si="27"/>
        <v>0.14426229508196722</v>
      </c>
      <c r="R114" s="49">
        <f t="shared" si="28"/>
        <v>8.8524590163934422E-2</v>
      </c>
      <c r="U114" s="3"/>
      <c r="V114" s="3"/>
      <c r="W114" s="3"/>
      <c r="X114" s="3"/>
      <c r="Y114" s="3"/>
      <c r="Z114" s="3"/>
      <c r="AA114" s="3"/>
      <c r="AB114" s="3"/>
    </row>
    <row r="115" spans="1:29" x14ac:dyDescent="0.25">
      <c r="A115" s="86">
        <v>42482</v>
      </c>
      <c r="B115" s="34">
        <v>39</v>
      </c>
      <c r="C115" s="35">
        <v>38</v>
      </c>
      <c r="D115" s="36">
        <v>127</v>
      </c>
      <c r="E115" s="37">
        <v>204</v>
      </c>
      <c r="F115" s="38">
        <v>25</v>
      </c>
      <c r="G115" s="88">
        <v>44</v>
      </c>
      <c r="H115" s="89">
        <v>27</v>
      </c>
      <c r="I115" s="37">
        <v>96</v>
      </c>
      <c r="J115" s="42">
        <v>300</v>
      </c>
      <c r="L115" s="87">
        <v>42482</v>
      </c>
      <c r="M115" s="44">
        <f t="shared" si="23"/>
        <v>0.13</v>
      </c>
      <c r="N115" s="45">
        <f t="shared" si="24"/>
        <v>0.12666666666666668</v>
      </c>
      <c r="O115" s="51">
        <f t="shared" si="25"/>
        <v>0.42333333333333334</v>
      </c>
      <c r="P115" s="47">
        <f t="shared" si="26"/>
        <v>8.3333333333333329E-2</v>
      </c>
      <c r="Q115" s="69">
        <f t="shared" si="27"/>
        <v>0.14666666666666667</v>
      </c>
      <c r="R115" s="49">
        <f t="shared" si="28"/>
        <v>0.09</v>
      </c>
      <c r="U115" s="3"/>
      <c r="V115" s="3"/>
      <c r="W115" s="3"/>
      <c r="X115" s="3"/>
      <c r="Y115" s="3"/>
      <c r="Z115" s="3"/>
      <c r="AA115" s="3"/>
      <c r="AB115" s="3"/>
    </row>
    <row r="116" spans="1:29" x14ac:dyDescent="0.25">
      <c r="A116" s="86">
        <v>42481</v>
      </c>
      <c r="B116" s="34">
        <v>29</v>
      </c>
      <c r="C116" s="35">
        <v>43</v>
      </c>
      <c r="D116" s="36">
        <v>150</v>
      </c>
      <c r="E116" s="37">
        <v>222</v>
      </c>
      <c r="F116" s="38">
        <v>24</v>
      </c>
      <c r="G116" s="88">
        <v>42</v>
      </c>
      <c r="H116" s="89">
        <v>31</v>
      </c>
      <c r="I116" s="37">
        <v>97</v>
      </c>
      <c r="J116" s="42">
        <v>319</v>
      </c>
      <c r="L116" s="87">
        <v>42481</v>
      </c>
      <c r="M116" s="44">
        <f t="shared" si="23"/>
        <v>9.0909090909090912E-2</v>
      </c>
      <c r="N116" s="45">
        <f t="shared" si="24"/>
        <v>0.13479623824451412</v>
      </c>
      <c r="O116" s="51">
        <f t="shared" si="25"/>
        <v>0.47021943573667713</v>
      </c>
      <c r="P116" s="47">
        <f t="shared" si="26"/>
        <v>7.5235109717868343E-2</v>
      </c>
      <c r="Q116" s="69">
        <f t="shared" si="27"/>
        <v>0.13166144200626959</v>
      </c>
      <c r="R116" s="49">
        <f t="shared" si="28"/>
        <v>9.7178683385579931E-2</v>
      </c>
      <c r="U116" s="3"/>
      <c r="V116" s="3"/>
      <c r="W116" s="3"/>
      <c r="X116" s="3"/>
      <c r="Y116" s="3"/>
      <c r="Z116" s="3"/>
      <c r="AA116" s="3"/>
      <c r="AB116" s="3"/>
    </row>
    <row r="117" spans="1:29" x14ac:dyDescent="0.25">
      <c r="A117" s="86">
        <v>42480</v>
      </c>
      <c r="B117" s="34">
        <v>24</v>
      </c>
      <c r="C117" s="35">
        <v>26</v>
      </c>
      <c r="D117" s="36">
        <v>166</v>
      </c>
      <c r="E117" s="37"/>
      <c r="F117" s="38">
        <v>23</v>
      </c>
      <c r="G117" s="88">
        <v>39</v>
      </c>
      <c r="H117" s="89">
        <v>35</v>
      </c>
      <c r="I117" s="37"/>
      <c r="J117" s="42">
        <v>313</v>
      </c>
      <c r="L117" s="87">
        <v>42480</v>
      </c>
      <c r="M117" s="44">
        <f t="shared" si="23"/>
        <v>7.6677316293929709E-2</v>
      </c>
      <c r="N117" s="45">
        <f t="shared" si="24"/>
        <v>8.3067092651757185E-2</v>
      </c>
      <c r="O117" s="51">
        <f t="shared" si="25"/>
        <v>0.53035143769968052</v>
      </c>
      <c r="P117" s="47">
        <f t="shared" si="26"/>
        <v>7.3482428115015971E-2</v>
      </c>
      <c r="Q117" s="69">
        <f t="shared" si="27"/>
        <v>0.12460063897763578</v>
      </c>
      <c r="R117" s="49">
        <f t="shared" si="28"/>
        <v>0.11182108626198083</v>
      </c>
      <c r="U117" s="3"/>
      <c r="V117" s="3"/>
      <c r="W117" s="3"/>
      <c r="X117" s="3"/>
      <c r="Y117" s="3"/>
      <c r="Z117" s="3"/>
      <c r="AA117" s="3"/>
      <c r="AB117" s="3"/>
    </row>
    <row r="118" spans="1:29" x14ac:dyDescent="0.25">
      <c r="A118" s="86">
        <v>42479</v>
      </c>
      <c r="B118" s="34">
        <v>51</v>
      </c>
      <c r="C118" s="35">
        <v>34</v>
      </c>
      <c r="D118" s="36">
        <v>165</v>
      </c>
      <c r="E118" s="34" t="str">
        <f>IF(D118=O12,GETPIVOTDATA("Dem.achat",$A$3,"S","RFQ non lancée","Acheteur","P. ARNAUD","statut","RETARD DEBUT RFQ"),"ERREUR")</f>
        <v>ERREUR</v>
      </c>
      <c r="F118" s="38">
        <v>36</v>
      </c>
      <c r="G118" s="88">
        <v>39</v>
      </c>
      <c r="H118" s="40">
        <v>28</v>
      </c>
      <c r="I118" s="113" t="str">
        <f>IF(H118=S12,GETPIVOTDATA("Dem.achat",$A$3,"S","RFQ non lancée","Acheteur","P. ARNAUD","statut","RETARD DEBUT RFQ"),"ERREUR")</f>
        <v>ERREUR</v>
      </c>
      <c r="J118" s="42">
        <v>353</v>
      </c>
      <c r="L118" s="87">
        <v>42479</v>
      </c>
      <c r="M118" s="44">
        <f t="shared" si="23"/>
        <v>0.14447592067988668</v>
      </c>
      <c r="N118" s="45">
        <f t="shared" si="24"/>
        <v>9.6317280453257784E-2</v>
      </c>
      <c r="O118" s="51">
        <f t="shared" si="25"/>
        <v>0.46742209631728043</v>
      </c>
      <c r="P118" s="47">
        <f t="shared" si="26"/>
        <v>0.10198300283286119</v>
      </c>
      <c r="Q118" s="69">
        <f t="shared" si="27"/>
        <v>0.11048158640226628</v>
      </c>
      <c r="R118" s="49">
        <f t="shared" si="28"/>
        <v>7.9320113314447591E-2</v>
      </c>
      <c r="U118" s="3"/>
      <c r="V118" s="3"/>
      <c r="W118" s="3"/>
      <c r="X118" s="3"/>
      <c r="Y118" s="3"/>
      <c r="Z118" s="3"/>
      <c r="AA118" s="3"/>
      <c r="AB118" s="3"/>
    </row>
    <row r="119" spans="1:29" x14ac:dyDescent="0.25">
      <c r="A119" s="86">
        <v>42478</v>
      </c>
      <c r="B119" s="34">
        <v>37</v>
      </c>
      <c r="C119" s="35">
        <v>29</v>
      </c>
      <c r="D119" s="36">
        <v>161</v>
      </c>
      <c r="E119" s="37">
        <v>227</v>
      </c>
      <c r="F119" s="38">
        <v>34</v>
      </c>
      <c r="G119" s="39">
        <v>37</v>
      </c>
      <c r="H119" s="40">
        <v>32</v>
      </c>
      <c r="I119" s="41">
        <v>103</v>
      </c>
      <c r="J119" s="42">
        <v>330</v>
      </c>
      <c r="L119" s="87">
        <v>42478</v>
      </c>
      <c r="M119" s="44">
        <f t="shared" si="23"/>
        <v>0.11212121212121212</v>
      </c>
      <c r="N119" s="45">
        <f t="shared" si="24"/>
        <v>8.7878787878787876E-2</v>
      </c>
      <c r="O119" s="51">
        <f t="shared" si="25"/>
        <v>0.48787878787878786</v>
      </c>
      <c r="P119" s="47">
        <f t="shared" si="26"/>
        <v>0.10303030303030303</v>
      </c>
      <c r="Q119" s="69">
        <f t="shared" si="27"/>
        <v>0.11212121212121212</v>
      </c>
      <c r="R119" s="49">
        <f t="shared" si="28"/>
        <v>9.696969696969697E-2</v>
      </c>
      <c r="U119" s="3"/>
      <c r="V119" s="3"/>
      <c r="W119" s="3"/>
      <c r="X119" s="3"/>
      <c r="Y119" s="3"/>
      <c r="Z119" s="3"/>
      <c r="AA119" s="3"/>
      <c r="AB119" s="3"/>
    </row>
    <row r="120" spans="1:29" x14ac:dyDescent="0.25">
      <c r="A120" s="86">
        <v>42475</v>
      </c>
      <c r="B120" s="34">
        <v>43</v>
      </c>
      <c r="C120" s="35">
        <v>36</v>
      </c>
      <c r="D120" s="36">
        <v>163</v>
      </c>
      <c r="E120" s="37">
        <v>242</v>
      </c>
      <c r="F120" s="38">
        <v>42</v>
      </c>
      <c r="G120" s="39">
        <v>53</v>
      </c>
      <c r="H120" s="40">
        <v>35</v>
      </c>
      <c r="I120" s="41">
        <v>130</v>
      </c>
      <c r="J120" s="42">
        <v>372</v>
      </c>
      <c r="L120" s="87">
        <v>42475</v>
      </c>
      <c r="M120" s="44">
        <f t="shared" si="23"/>
        <v>0.11559139784946236</v>
      </c>
      <c r="N120" s="45">
        <f t="shared" si="24"/>
        <v>9.6774193548387094E-2</v>
      </c>
      <c r="O120" s="51">
        <f t="shared" si="25"/>
        <v>0.43817204301075269</v>
      </c>
      <c r="P120" s="47">
        <f t="shared" si="26"/>
        <v>0.11290322580645161</v>
      </c>
      <c r="Q120" s="69">
        <f t="shared" si="27"/>
        <v>0.1424731182795699</v>
      </c>
      <c r="R120" s="49">
        <f t="shared" si="28"/>
        <v>9.4086021505376344E-2</v>
      </c>
      <c r="U120" s="3"/>
      <c r="V120" s="3"/>
      <c r="W120" s="3"/>
      <c r="X120" s="3"/>
      <c r="Y120" s="3"/>
      <c r="Z120" s="3"/>
      <c r="AA120" s="3"/>
      <c r="AB120" s="3"/>
    </row>
    <row r="121" spans="1:29" x14ac:dyDescent="0.25">
      <c r="A121" s="86">
        <v>42474</v>
      </c>
      <c r="B121" s="34">
        <v>47</v>
      </c>
      <c r="C121" s="35">
        <v>34</v>
      </c>
      <c r="D121" s="36">
        <v>164</v>
      </c>
      <c r="E121" s="37">
        <v>245</v>
      </c>
      <c r="F121" s="38">
        <v>46</v>
      </c>
      <c r="G121" s="39">
        <v>47</v>
      </c>
      <c r="H121" s="40">
        <v>36</v>
      </c>
      <c r="I121" s="41">
        <v>129</v>
      </c>
      <c r="J121" s="42">
        <v>374</v>
      </c>
      <c r="L121" s="87">
        <v>42474</v>
      </c>
      <c r="M121" s="44">
        <f t="shared" si="23"/>
        <v>0.12566844919786097</v>
      </c>
      <c r="N121" s="45">
        <f t="shared" si="24"/>
        <v>9.0909090909090912E-2</v>
      </c>
      <c r="O121" s="51">
        <f t="shared" si="25"/>
        <v>0.43850267379679142</v>
      </c>
      <c r="P121" s="47">
        <f t="shared" si="26"/>
        <v>0.12299465240641712</v>
      </c>
      <c r="Q121" s="69">
        <f t="shared" si="27"/>
        <v>0.12566844919786097</v>
      </c>
      <c r="R121" s="49">
        <f t="shared" si="28"/>
        <v>9.6256684491978606E-2</v>
      </c>
      <c r="U121" s="3"/>
      <c r="V121" s="3"/>
      <c r="W121" s="3"/>
      <c r="X121" s="3"/>
      <c r="Y121" s="3"/>
      <c r="Z121" s="3"/>
      <c r="AA121" s="3"/>
      <c r="AB121" s="3"/>
    </row>
    <row r="122" spans="1:29" x14ac:dyDescent="0.25">
      <c r="A122" s="86">
        <v>42473</v>
      </c>
      <c r="B122" s="34">
        <v>34</v>
      </c>
      <c r="C122" s="35">
        <v>28</v>
      </c>
      <c r="D122" s="36">
        <v>168</v>
      </c>
      <c r="E122" s="37">
        <v>230</v>
      </c>
      <c r="F122" s="38">
        <v>45</v>
      </c>
      <c r="G122" s="39">
        <v>45</v>
      </c>
      <c r="H122" s="40">
        <v>39</v>
      </c>
      <c r="I122" s="41">
        <v>129</v>
      </c>
      <c r="J122" s="42">
        <v>359</v>
      </c>
      <c r="L122" s="87">
        <v>42473</v>
      </c>
      <c r="M122" s="44">
        <f t="shared" si="23"/>
        <v>9.4707520891364902E-2</v>
      </c>
      <c r="N122" s="45">
        <f t="shared" si="24"/>
        <v>7.7994428969359333E-2</v>
      </c>
      <c r="O122" s="51">
        <f t="shared" si="25"/>
        <v>0.46796657381615597</v>
      </c>
      <c r="P122" s="47">
        <f t="shared" si="26"/>
        <v>0.12534818941504178</v>
      </c>
      <c r="Q122" s="69">
        <f t="shared" si="27"/>
        <v>0.12534818941504178</v>
      </c>
      <c r="R122" s="49">
        <f t="shared" si="28"/>
        <v>0.10863509749303621</v>
      </c>
      <c r="U122" s="3"/>
      <c r="V122" s="3"/>
      <c r="W122" s="3"/>
      <c r="X122" s="3"/>
      <c r="Y122" s="3"/>
      <c r="Z122" s="3"/>
      <c r="AA122" s="3"/>
      <c r="AB122" s="3"/>
    </row>
    <row r="123" spans="1:29" x14ac:dyDescent="0.25">
      <c r="A123" s="86">
        <v>42472</v>
      </c>
      <c r="B123" s="34">
        <v>53</v>
      </c>
      <c r="C123" s="35">
        <v>51</v>
      </c>
      <c r="D123" s="36">
        <v>174</v>
      </c>
      <c r="E123" s="37">
        <v>278</v>
      </c>
      <c r="F123" s="38">
        <v>36</v>
      </c>
      <c r="G123" s="39">
        <v>40</v>
      </c>
      <c r="H123" s="40">
        <v>32</v>
      </c>
      <c r="I123" s="41">
        <v>108</v>
      </c>
      <c r="J123" s="42">
        <v>386</v>
      </c>
      <c r="L123" s="87">
        <v>42472</v>
      </c>
      <c r="M123" s="44">
        <f t="shared" si="23"/>
        <v>0.13730569948186527</v>
      </c>
      <c r="N123" s="45">
        <f t="shared" si="24"/>
        <v>0.13212435233160622</v>
      </c>
      <c r="O123" s="51">
        <f t="shared" si="25"/>
        <v>0.45077720207253885</v>
      </c>
      <c r="P123" s="47">
        <f t="shared" si="26"/>
        <v>9.3264248704663211E-2</v>
      </c>
      <c r="Q123" s="69">
        <f t="shared" si="27"/>
        <v>0.10362694300518134</v>
      </c>
      <c r="R123" s="49">
        <f t="shared" si="28"/>
        <v>8.2901554404145081E-2</v>
      </c>
      <c r="U123" s="3"/>
      <c r="V123" s="3"/>
      <c r="W123" s="3"/>
      <c r="X123" s="3"/>
      <c r="Y123" s="3"/>
      <c r="Z123" s="3"/>
      <c r="AA123" s="3"/>
      <c r="AB123" s="3"/>
    </row>
    <row r="126" spans="1:29" x14ac:dyDescent="0.25">
      <c r="B126" s="3"/>
      <c r="C126" s="3"/>
      <c r="D126" s="3"/>
      <c r="E126" s="3"/>
      <c r="F126" s="3"/>
      <c r="G126" s="3"/>
      <c r="H126" s="3"/>
      <c r="I126" s="3"/>
      <c r="J126" s="3"/>
      <c r="M126" s="3"/>
      <c r="N126" s="3"/>
      <c r="O126" s="3"/>
      <c r="P126" s="3"/>
      <c r="Q126" s="3"/>
      <c r="R126" s="3"/>
      <c r="U126" s="3"/>
      <c r="V126" s="3"/>
      <c r="W126" s="3"/>
      <c r="X126" s="3"/>
      <c r="Y126" s="3"/>
      <c r="Z126" s="3"/>
      <c r="AA126" s="3"/>
      <c r="AB126" s="3"/>
    </row>
    <row r="127" spans="1:29" x14ac:dyDescent="0.25">
      <c r="D127" s="70"/>
      <c r="E127" s="70"/>
      <c r="H127" s="70"/>
      <c r="I127" s="70"/>
      <c r="U127" s="3"/>
      <c r="Y127" s="4"/>
      <c r="AC127" s="5"/>
    </row>
    <row r="128" spans="1:29" x14ac:dyDescent="0.25">
      <c r="D128" s="70"/>
      <c r="E128" s="70"/>
      <c r="H128" s="70"/>
      <c r="I128" s="70"/>
      <c r="U128" s="3"/>
      <c r="Y128" s="4"/>
      <c r="AC128" s="5"/>
    </row>
    <row r="129" spans="1:29" x14ac:dyDescent="0.25">
      <c r="D129" s="70"/>
      <c r="E129" s="70"/>
      <c r="H129" s="70"/>
      <c r="I129" s="70"/>
      <c r="U129" s="3"/>
      <c r="Y129" s="4"/>
      <c r="AC129" s="5"/>
    </row>
    <row r="130" spans="1:29" ht="15.75" thickBot="1" x14ac:dyDescent="0.3">
      <c r="A130" s="71" t="s">
        <v>29</v>
      </c>
      <c r="D130" s="70"/>
      <c r="E130" s="70"/>
      <c r="H130" s="70"/>
      <c r="I130" s="70"/>
      <c r="U130" s="3"/>
      <c r="Y130" s="4"/>
      <c r="AC130" s="5"/>
    </row>
    <row r="131" spans="1:29" ht="75.75" thickBot="1" x14ac:dyDescent="0.3">
      <c r="A131" s="72" t="s">
        <v>32</v>
      </c>
      <c r="B131" s="73" t="s">
        <v>17</v>
      </c>
      <c r="C131" s="74" t="s">
        <v>18</v>
      </c>
      <c r="D131" s="75" t="s">
        <v>11</v>
      </c>
      <c r="E131" s="76"/>
      <c r="F131" s="77" t="s">
        <v>19</v>
      </c>
      <c r="G131" s="93" t="s">
        <v>20</v>
      </c>
      <c r="H131" s="114" t="s">
        <v>21</v>
      </c>
      <c r="I131" s="95"/>
      <c r="J131" s="96" t="s">
        <v>8</v>
      </c>
      <c r="M131" s="20" t="s">
        <v>9</v>
      </c>
      <c r="N131" s="82" t="s">
        <v>10</v>
      </c>
      <c r="O131" s="83" t="s">
        <v>11</v>
      </c>
      <c r="P131" s="23" t="s">
        <v>12</v>
      </c>
      <c r="Q131" s="84" t="s">
        <v>13</v>
      </c>
      <c r="R131" s="85" t="s">
        <v>14</v>
      </c>
      <c r="U131" s="3"/>
      <c r="Y131" s="4"/>
      <c r="AC131" s="5"/>
    </row>
    <row r="132" spans="1:29" x14ac:dyDescent="0.25">
      <c r="A132" s="86">
        <f ca="1">L6</f>
        <v>42501</v>
      </c>
      <c r="B132" s="34">
        <v>8</v>
      </c>
      <c r="C132" s="35"/>
      <c r="D132" s="36">
        <v>1</v>
      </c>
      <c r="E132" s="37">
        <v>9</v>
      </c>
      <c r="F132" s="38"/>
      <c r="G132" s="39">
        <v>7</v>
      </c>
      <c r="H132" s="40"/>
      <c r="I132" s="41">
        <v>7</v>
      </c>
      <c r="J132" s="42">
        <v>16</v>
      </c>
      <c r="L132" s="87">
        <f ca="1">L6</f>
        <v>42501</v>
      </c>
      <c r="M132" s="44">
        <f t="shared" ref="M132:M151" si="29">B132/J132</f>
        <v>0.5</v>
      </c>
      <c r="N132" s="45">
        <f t="shared" ref="N132:N151" si="30">C132/J132</f>
        <v>0</v>
      </c>
      <c r="O132" s="51">
        <f t="shared" ref="O132:O151" si="31">D132/J132</f>
        <v>6.25E-2</v>
      </c>
      <c r="P132" s="47">
        <f t="shared" ref="P132:P151" si="32">F132/J132</f>
        <v>0</v>
      </c>
      <c r="Q132" s="69">
        <f t="shared" ref="Q132:Q151" si="33">G132/J132</f>
        <v>0.4375</v>
      </c>
      <c r="R132" s="49">
        <f t="shared" ref="R132:R151" si="34">H132/J132</f>
        <v>0</v>
      </c>
      <c r="U132" s="3"/>
      <c r="V132" s="3"/>
      <c r="W132" s="3"/>
      <c r="X132" s="3"/>
      <c r="Y132" s="3"/>
      <c r="Z132" s="3"/>
      <c r="AA132" s="3"/>
      <c r="AB132" s="3"/>
    </row>
    <row r="133" spans="1:29" x14ac:dyDescent="0.25">
      <c r="A133" s="86">
        <v>42500</v>
      </c>
      <c r="B133" s="34">
        <v>8</v>
      </c>
      <c r="C133" s="35"/>
      <c r="D133" s="36">
        <v>1</v>
      </c>
      <c r="E133" s="37">
        <v>9</v>
      </c>
      <c r="F133" s="38"/>
      <c r="G133" s="39">
        <v>7</v>
      </c>
      <c r="H133" s="40"/>
      <c r="I133" s="41">
        <v>7</v>
      </c>
      <c r="J133" s="42">
        <v>16</v>
      </c>
      <c r="L133" s="87">
        <v>42500</v>
      </c>
      <c r="M133" s="44">
        <f t="shared" si="29"/>
        <v>0.5</v>
      </c>
      <c r="N133" s="45">
        <f t="shared" si="30"/>
        <v>0</v>
      </c>
      <c r="O133" s="51">
        <f t="shared" si="31"/>
        <v>6.25E-2</v>
      </c>
      <c r="P133" s="47">
        <f t="shared" si="32"/>
        <v>0</v>
      </c>
      <c r="Q133" s="69">
        <f t="shared" si="33"/>
        <v>0.4375</v>
      </c>
      <c r="R133" s="49">
        <f t="shared" si="34"/>
        <v>0</v>
      </c>
      <c r="U133" s="3"/>
      <c r="V133" s="3"/>
      <c r="W133" s="3"/>
      <c r="X133" s="3"/>
      <c r="Y133" s="3"/>
      <c r="Z133" s="3"/>
      <c r="AA133" s="3"/>
      <c r="AB133" s="3"/>
    </row>
    <row r="134" spans="1:29" x14ac:dyDescent="0.25">
      <c r="A134" s="86">
        <v>42499</v>
      </c>
      <c r="B134" s="34">
        <v>5</v>
      </c>
      <c r="C134" s="35"/>
      <c r="D134" s="36"/>
      <c r="E134" s="37">
        <v>5</v>
      </c>
      <c r="F134" s="38"/>
      <c r="G134" s="88">
        <v>6</v>
      </c>
      <c r="H134" s="89"/>
      <c r="I134" s="37">
        <v>6</v>
      </c>
      <c r="J134" s="42">
        <v>11</v>
      </c>
      <c r="L134" s="87">
        <v>42499</v>
      </c>
      <c r="M134" s="44">
        <f t="shared" si="29"/>
        <v>0.45454545454545453</v>
      </c>
      <c r="N134" s="45">
        <f t="shared" si="30"/>
        <v>0</v>
      </c>
      <c r="O134" s="51">
        <f t="shared" si="31"/>
        <v>0</v>
      </c>
      <c r="P134" s="47">
        <f t="shared" si="32"/>
        <v>0</v>
      </c>
      <c r="Q134" s="69">
        <f t="shared" si="33"/>
        <v>0.54545454545454541</v>
      </c>
      <c r="R134" s="49">
        <f t="shared" si="34"/>
        <v>0</v>
      </c>
      <c r="U134" s="3"/>
      <c r="V134" s="3"/>
      <c r="W134" s="3"/>
      <c r="X134" s="3"/>
      <c r="Y134" s="3"/>
      <c r="Z134" s="3"/>
      <c r="AA134" s="3"/>
      <c r="AB134" s="3"/>
    </row>
    <row r="135" spans="1:29" x14ac:dyDescent="0.25">
      <c r="A135" s="86">
        <v>42494</v>
      </c>
      <c r="B135" s="34">
        <v>13</v>
      </c>
      <c r="C135" s="35">
        <v>1</v>
      </c>
      <c r="D135" s="36"/>
      <c r="E135" s="37">
        <v>14</v>
      </c>
      <c r="F135" s="38"/>
      <c r="G135" s="88">
        <v>9</v>
      </c>
      <c r="H135" s="89"/>
      <c r="I135" s="37">
        <v>9</v>
      </c>
      <c r="J135" s="42">
        <v>23</v>
      </c>
      <c r="L135" s="87">
        <v>42494</v>
      </c>
      <c r="M135" s="44">
        <f t="shared" si="29"/>
        <v>0.56521739130434778</v>
      </c>
      <c r="N135" s="45">
        <f t="shared" si="30"/>
        <v>4.3478260869565216E-2</v>
      </c>
      <c r="O135" s="51">
        <f t="shared" si="31"/>
        <v>0</v>
      </c>
      <c r="P135" s="47">
        <f t="shared" si="32"/>
        <v>0</v>
      </c>
      <c r="Q135" s="69">
        <f t="shared" si="33"/>
        <v>0.39130434782608697</v>
      </c>
      <c r="R135" s="49">
        <f t="shared" si="34"/>
        <v>0</v>
      </c>
      <c r="U135" s="3"/>
      <c r="V135" s="3"/>
      <c r="W135" s="3"/>
      <c r="X135" s="3"/>
      <c r="Y135" s="3"/>
      <c r="Z135" s="3"/>
      <c r="AA135" s="3"/>
      <c r="AB135" s="3"/>
    </row>
    <row r="136" spans="1:29" x14ac:dyDescent="0.25">
      <c r="A136" s="86">
        <v>42493</v>
      </c>
      <c r="B136" s="34">
        <v>1</v>
      </c>
      <c r="C136" s="35"/>
      <c r="D136" s="36"/>
      <c r="E136" s="37">
        <v>1</v>
      </c>
      <c r="F136" s="38">
        <v>1</v>
      </c>
      <c r="G136" s="88">
        <v>8</v>
      </c>
      <c r="H136" s="89"/>
      <c r="I136" s="37">
        <v>9</v>
      </c>
      <c r="J136" s="42">
        <v>10</v>
      </c>
      <c r="L136" s="87">
        <v>42493</v>
      </c>
      <c r="M136" s="44">
        <f t="shared" si="29"/>
        <v>0.1</v>
      </c>
      <c r="N136" s="45">
        <f t="shared" si="30"/>
        <v>0</v>
      </c>
      <c r="O136" s="51">
        <f t="shared" si="31"/>
        <v>0</v>
      </c>
      <c r="P136" s="47">
        <f t="shared" si="32"/>
        <v>0.1</v>
      </c>
      <c r="Q136" s="69">
        <f t="shared" si="33"/>
        <v>0.8</v>
      </c>
      <c r="R136" s="49">
        <f t="shared" si="34"/>
        <v>0</v>
      </c>
      <c r="U136" s="3"/>
      <c r="V136" s="3"/>
      <c r="W136" s="3"/>
      <c r="X136" s="3"/>
      <c r="Y136" s="3"/>
      <c r="Z136" s="3"/>
      <c r="AA136" s="3"/>
      <c r="AB136" s="3"/>
    </row>
    <row r="137" spans="1:29" x14ac:dyDescent="0.25">
      <c r="A137" s="86">
        <v>42492</v>
      </c>
      <c r="B137" s="34"/>
      <c r="C137" s="35"/>
      <c r="D137" s="36"/>
      <c r="E137" s="37"/>
      <c r="F137" s="38">
        <v>1</v>
      </c>
      <c r="G137" s="88">
        <v>8</v>
      </c>
      <c r="H137" s="89"/>
      <c r="I137" s="37">
        <v>9</v>
      </c>
      <c r="J137" s="42">
        <v>9</v>
      </c>
      <c r="L137" s="87">
        <v>42492</v>
      </c>
      <c r="M137" s="44">
        <f t="shared" si="29"/>
        <v>0</v>
      </c>
      <c r="N137" s="45">
        <f t="shared" si="30"/>
        <v>0</v>
      </c>
      <c r="O137" s="51">
        <f t="shared" si="31"/>
        <v>0</v>
      </c>
      <c r="P137" s="47">
        <f t="shared" si="32"/>
        <v>0.1111111111111111</v>
      </c>
      <c r="Q137" s="69">
        <f t="shared" si="33"/>
        <v>0.88888888888888884</v>
      </c>
      <c r="R137" s="49">
        <f t="shared" si="34"/>
        <v>0</v>
      </c>
      <c r="U137" s="3"/>
      <c r="V137" s="3"/>
      <c r="W137" s="3"/>
      <c r="X137" s="3"/>
      <c r="Y137" s="3"/>
      <c r="Z137" s="3"/>
      <c r="AA137" s="3"/>
      <c r="AB137" s="3"/>
    </row>
    <row r="138" spans="1:29" x14ac:dyDescent="0.25">
      <c r="A138" s="86">
        <v>42489</v>
      </c>
      <c r="B138" s="34"/>
      <c r="C138" s="35"/>
      <c r="D138" s="36"/>
      <c r="E138" s="37"/>
      <c r="F138" s="38">
        <v>1</v>
      </c>
      <c r="G138" s="88">
        <v>9</v>
      </c>
      <c r="H138" s="89"/>
      <c r="I138" s="37">
        <v>10</v>
      </c>
      <c r="J138" s="42">
        <v>10</v>
      </c>
      <c r="L138" s="87">
        <v>42489</v>
      </c>
      <c r="M138" s="44">
        <f t="shared" si="29"/>
        <v>0</v>
      </c>
      <c r="N138" s="45">
        <f t="shared" si="30"/>
        <v>0</v>
      </c>
      <c r="O138" s="51">
        <f t="shared" si="31"/>
        <v>0</v>
      </c>
      <c r="P138" s="47">
        <f t="shared" si="32"/>
        <v>0.1</v>
      </c>
      <c r="Q138" s="69">
        <f t="shared" si="33"/>
        <v>0.9</v>
      </c>
      <c r="R138" s="49">
        <f t="shared" si="34"/>
        <v>0</v>
      </c>
      <c r="U138" s="3"/>
      <c r="V138" s="3"/>
      <c r="W138" s="3"/>
      <c r="X138" s="3"/>
      <c r="Y138" s="3"/>
      <c r="Z138" s="3"/>
      <c r="AA138" s="3"/>
      <c r="AB138" s="3"/>
    </row>
    <row r="139" spans="1:29" x14ac:dyDescent="0.25">
      <c r="A139" s="86">
        <v>42488</v>
      </c>
      <c r="B139" s="34">
        <v>2</v>
      </c>
      <c r="C139" s="35"/>
      <c r="D139" s="36"/>
      <c r="E139" s="37">
        <v>2</v>
      </c>
      <c r="F139" s="38">
        <v>1</v>
      </c>
      <c r="G139" s="88">
        <v>11</v>
      </c>
      <c r="H139" s="89"/>
      <c r="I139" s="37">
        <v>12</v>
      </c>
      <c r="J139" s="42">
        <v>14</v>
      </c>
      <c r="L139" s="87">
        <v>42488</v>
      </c>
      <c r="M139" s="44">
        <f t="shared" si="29"/>
        <v>0.14285714285714285</v>
      </c>
      <c r="N139" s="45">
        <f t="shared" si="30"/>
        <v>0</v>
      </c>
      <c r="O139" s="51">
        <f t="shared" si="31"/>
        <v>0</v>
      </c>
      <c r="P139" s="47">
        <f t="shared" si="32"/>
        <v>7.1428571428571425E-2</v>
      </c>
      <c r="Q139" s="69">
        <f t="shared" si="33"/>
        <v>0.7857142857142857</v>
      </c>
      <c r="R139" s="49">
        <f t="shared" si="34"/>
        <v>0</v>
      </c>
      <c r="U139" s="3"/>
      <c r="V139" s="3"/>
      <c r="W139" s="3"/>
      <c r="X139" s="3"/>
      <c r="Y139" s="3"/>
      <c r="Z139" s="3"/>
      <c r="AA139" s="3"/>
      <c r="AB139" s="3"/>
    </row>
    <row r="140" spans="1:29" x14ac:dyDescent="0.25">
      <c r="A140" s="86">
        <v>42487</v>
      </c>
      <c r="B140" s="34">
        <v>2</v>
      </c>
      <c r="C140" s="35"/>
      <c r="D140" s="36"/>
      <c r="E140" s="37">
        <v>2</v>
      </c>
      <c r="F140" s="38">
        <v>1</v>
      </c>
      <c r="G140" s="88">
        <v>11</v>
      </c>
      <c r="H140" s="89"/>
      <c r="I140" s="37">
        <v>12</v>
      </c>
      <c r="J140" s="42">
        <v>14</v>
      </c>
      <c r="L140" s="87">
        <v>42487</v>
      </c>
      <c r="M140" s="44">
        <f t="shared" si="29"/>
        <v>0.14285714285714285</v>
      </c>
      <c r="N140" s="45">
        <f t="shared" si="30"/>
        <v>0</v>
      </c>
      <c r="O140" s="51">
        <f t="shared" si="31"/>
        <v>0</v>
      </c>
      <c r="P140" s="47">
        <f t="shared" si="32"/>
        <v>7.1428571428571425E-2</v>
      </c>
      <c r="Q140" s="69">
        <f t="shared" si="33"/>
        <v>0.7857142857142857</v>
      </c>
      <c r="R140" s="49">
        <f t="shared" si="34"/>
        <v>0</v>
      </c>
      <c r="U140" s="3"/>
      <c r="V140" s="3"/>
      <c r="W140" s="3"/>
      <c r="X140" s="3"/>
      <c r="Y140" s="3"/>
      <c r="Z140" s="3"/>
      <c r="AA140" s="3"/>
      <c r="AB140" s="3"/>
    </row>
    <row r="141" spans="1:29" x14ac:dyDescent="0.25">
      <c r="A141" s="86">
        <v>42486</v>
      </c>
      <c r="B141" s="34">
        <v>6</v>
      </c>
      <c r="C141" s="35">
        <v>2</v>
      </c>
      <c r="D141" s="36">
        <v>1</v>
      </c>
      <c r="E141" s="37">
        <v>9</v>
      </c>
      <c r="F141" s="38">
        <v>1</v>
      </c>
      <c r="G141" s="88">
        <v>9</v>
      </c>
      <c r="H141" s="89"/>
      <c r="I141" s="37">
        <v>10</v>
      </c>
      <c r="J141" s="42">
        <v>19</v>
      </c>
      <c r="L141" s="87">
        <v>42486</v>
      </c>
      <c r="M141" s="44">
        <f t="shared" si="29"/>
        <v>0.31578947368421051</v>
      </c>
      <c r="N141" s="45">
        <f t="shared" si="30"/>
        <v>0.10526315789473684</v>
      </c>
      <c r="O141" s="51">
        <f t="shared" si="31"/>
        <v>5.2631578947368418E-2</v>
      </c>
      <c r="P141" s="47">
        <f t="shared" si="32"/>
        <v>5.2631578947368418E-2</v>
      </c>
      <c r="Q141" s="69">
        <f t="shared" si="33"/>
        <v>0.47368421052631576</v>
      </c>
      <c r="R141" s="49">
        <f t="shared" si="34"/>
        <v>0</v>
      </c>
      <c r="U141" s="3"/>
      <c r="V141" s="3"/>
      <c r="W141" s="3"/>
      <c r="X141" s="3"/>
      <c r="Y141" s="3"/>
      <c r="Z141" s="3"/>
      <c r="AA141" s="3"/>
      <c r="AB141" s="3"/>
    </row>
    <row r="142" spans="1:29" x14ac:dyDescent="0.25">
      <c r="A142" s="86">
        <v>42485</v>
      </c>
      <c r="B142" s="34">
        <v>13</v>
      </c>
      <c r="C142" s="35">
        <v>2</v>
      </c>
      <c r="D142" s="36">
        <v>1</v>
      </c>
      <c r="E142" s="37">
        <v>16</v>
      </c>
      <c r="F142" s="38">
        <v>1</v>
      </c>
      <c r="G142" s="88">
        <v>4</v>
      </c>
      <c r="H142" s="89"/>
      <c r="I142" s="37">
        <v>5</v>
      </c>
      <c r="J142" s="42">
        <v>21</v>
      </c>
      <c r="L142" s="87">
        <v>42485</v>
      </c>
      <c r="M142" s="44">
        <f t="shared" si="29"/>
        <v>0.61904761904761907</v>
      </c>
      <c r="N142" s="45">
        <f t="shared" si="30"/>
        <v>9.5238095238095233E-2</v>
      </c>
      <c r="O142" s="51">
        <f t="shared" si="31"/>
        <v>4.7619047619047616E-2</v>
      </c>
      <c r="P142" s="47">
        <f t="shared" si="32"/>
        <v>4.7619047619047616E-2</v>
      </c>
      <c r="Q142" s="69">
        <f t="shared" si="33"/>
        <v>0.19047619047619047</v>
      </c>
      <c r="R142" s="49">
        <f t="shared" si="34"/>
        <v>0</v>
      </c>
      <c r="U142" s="3"/>
      <c r="V142" s="3"/>
      <c r="W142" s="3"/>
      <c r="X142" s="3"/>
      <c r="Y142" s="3"/>
      <c r="Z142" s="3"/>
      <c r="AA142" s="3"/>
      <c r="AB142" s="3"/>
    </row>
    <row r="143" spans="1:29" x14ac:dyDescent="0.25">
      <c r="A143" s="86">
        <v>42482</v>
      </c>
      <c r="B143" s="34">
        <v>13</v>
      </c>
      <c r="C143" s="35">
        <v>2</v>
      </c>
      <c r="D143" s="36">
        <v>1</v>
      </c>
      <c r="E143" s="37">
        <v>16</v>
      </c>
      <c r="F143" s="38">
        <v>1</v>
      </c>
      <c r="G143" s="88">
        <v>4</v>
      </c>
      <c r="H143" s="89"/>
      <c r="I143" s="37">
        <v>5</v>
      </c>
      <c r="J143" s="42">
        <v>21</v>
      </c>
      <c r="L143" s="87">
        <v>42482</v>
      </c>
      <c r="M143" s="44">
        <f t="shared" si="29"/>
        <v>0.61904761904761907</v>
      </c>
      <c r="N143" s="45">
        <f t="shared" si="30"/>
        <v>9.5238095238095233E-2</v>
      </c>
      <c r="O143" s="51">
        <f t="shared" si="31"/>
        <v>4.7619047619047616E-2</v>
      </c>
      <c r="P143" s="47">
        <f t="shared" si="32"/>
        <v>4.7619047619047616E-2</v>
      </c>
      <c r="Q143" s="69">
        <f t="shared" si="33"/>
        <v>0.19047619047619047</v>
      </c>
      <c r="R143" s="49">
        <f t="shared" si="34"/>
        <v>0</v>
      </c>
      <c r="U143" s="3"/>
      <c r="V143" s="3"/>
      <c r="W143" s="3"/>
      <c r="X143" s="3"/>
      <c r="Y143" s="3"/>
      <c r="Z143" s="3"/>
      <c r="AA143" s="3"/>
      <c r="AB143" s="3"/>
    </row>
    <row r="144" spans="1:29" x14ac:dyDescent="0.25">
      <c r="A144" s="86">
        <v>42481</v>
      </c>
      <c r="B144" s="34">
        <v>7</v>
      </c>
      <c r="C144" s="35"/>
      <c r="D144" s="36"/>
      <c r="E144" s="37">
        <v>7</v>
      </c>
      <c r="F144" s="38">
        <v>1</v>
      </c>
      <c r="G144" s="88">
        <v>4</v>
      </c>
      <c r="H144" s="89"/>
      <c r="I144" s="37">
        <v>5</v>
      </c>
      <c r="J144" s="42">
        <v>12</v>
      </c>
      <c r="L144" s="87">
        <v>42481</v>
      </c>
      <c r="M144" s="44">
        <f t="shared" si="29"/>
        <v>0.58333333333333337</v>
      </c>
      <c r="N144" s="45">
        <f t="shared" si="30"/>
        <v>0</v>
      </c>
      <c r="O144" s="51">
        <f t="shared" si="31"/>
        <v>0</v>
      </c>
      <c r="P144" s="47">
        <f t="shared" si="32"/>
        <v>8.3333333333333329E-2</v>
      </c>
      <c r="Q144" s="69">
        <f t="shared" si="33"/>
        <v>0.33333333333333331</v>
      </c>
      <c r="R144" s="49">
        <f t="shared" si="34"/>
        <v>0</v>
      </c>
      <c r="U144" s="3"/>
      <c r="V144" s="3"/>
      <c r="W144" s="3"/>
      <c r="X144" s="3"/>
      <c r="Y144" s="3"/>
      <c r="Z144" s="3"/>
      <c r="AA144" s="3"/>
      <c r="AB144" s="3"/>
    </row>
    <row r="145" spans="1:29" x14ac:dyDescent="0.25">
      <c r="A145" s="86">
        <v>42480</v>
      </c>
      <c r="B145" s="34">
        <v>5</v>
      </c>
      <c r="C145" s="35">
        <v>0</v>
      </c>
      <c r="D145" s="36">
        <v>0</v>
      </c>
      <c r="E145" s="37"/>
      <c r="F145" s="38">
        <v>1</v>
      </c>
      <c r="G145" s="88">
        <v>4</v>
      </c>
      <c r="H145" s="89">
        <v>0</v>
      </c>
      <c r="I145" s="37"/>
      <c r="J145" s="42">
        <v>10</v>
      </c>
      <c r="L145" s="87">
        <v>42480</v>
      </c>
      <c r="M145" s="44">
        <f t="shared" si="29"/>
        <v>0.5</v>
      </c>
      <c r="N145" s="45">
        <f t="shared" si="30"/>
        <v>0</v>
      </c>
      <c r="O145" s="51">
        <f t="shared" si="31"/>
        <v>0</v>
      </c>
      <c r="P145" s="47">
        <f t="shared" si="32"/>
        <v>0.1</v>
      </c>
      <c r="Q145" s="69">
        <f t="shared" si="33"/>
        <v>0.4</v>
      </c>
      <c r="R145" s="49">
        <f t="shared" si="34"/>
        <v>0</v>
      </c>
      <c r="U145" s="3"/>
      <c r="V145" s="3"/>
      <c r="W145" s="3"/>
      <c r="X145" s="3"/>
      <c r="Y145" s="3"/>
      <c r="Z145" s="3"/>
      <c r="AA145" s="3"/>
      <c r="AB145" s="3"/>
    </row>
    <row r="146" spans="1:29" x14ac:dyDescent="0.25">
      <c r="A146" s="86">
        <v>42479</v>
      </c>
      <c r="B146" s="34">
        <v>3</v>
      </c>
      <c r="C146" s="35">
        <v>0</v>
      </c>
      <c r="D146" s="36">
        <v>0</v>
      </c>
      <c r="E146" s="34">
        <f>IF(D146=O12,GETPIVOTDATA("Dem.achat",$A$3,"S","RFQ non lancée","Acheteur","P. JOSSERAND","statut","RETARD DEBUT RFQ"),"ERREUR")</f>
        <v>8</v>
      </c>
      <c r="F146" s="38">
        <v>1</v>
      </c>
      <c r="G146" s="88">
        <v>4</v>
      </c>
      <c r="H146" s="40">
        <v>0</v>
      </c>
      <c r="I146" s="113">
        <f>IF(H146=S12,GETPIVOTDATA("Dem.achat",$A$3,"S","RFQ non lancée","Acheteur","P. JOSSERAND","statut","RETARD DEBUT RFQ"),"ERREUR")</f>
        <v>8</v>
      </c>
      <c r="J146" s="42">
        <v>8</v>
      </c>
      <c r="L146" s="87">
        <v>42479</v>
      </c>
      <c r="M146" s="44">
        <f t="shared" si="29"/>
        <v>0.375</v>
      </c>
      <c r="N146" s="45">
        <f t="shared" si="30"/>
        <v>0</v>
      </c>
      <c r="O146" s="51">
        <f t="shared" si="31"/>
        <v>0</v>
      </c>
      <c r="P146" s="47">
        <f t="shared" si="32"/>
        <v>0.125</v>
      </c>
      <c r="Q146" s="69">
        <f t="shared" si="33"/>
        <v>0.5</v>
      </c>
      <c r="R146" s="49">
        <f t="shared" si="34"/>
        <v>0</v>
      </c>
      <c r="U146" s="3"/>
      <c r="V146" s="3"/>
      <c r="W146" s="3"/>
      <c r="X146" s="3"/>
      <c r="Y146" s="3"/>
      <c r="Z146" s="3"/>
      <c r="AA146" s="3"/>
      <c r="AB146" s="3"/>
    </row>
    <row r="147" spans="1:29" x14ac:dyDescent="0.25">
      <c r="A147" s="86">
        <v>42478</v>
      </c>
      <c r="B147" s="34">
        <v>2</v>
      </c>
      <c r="C147" s="35"/>
      <c r="D147" s="36"/>
      <c r="E147" s="37">
        <v>2</v>
      </c>
      <c r="F147" s="38">
        <v>1</v>
      </c>
      <c r="G147" s="39">
        <v>4</v>
      </c>
      <c r="H147" s="40"/>
      <c r="I147" s="41">
        <v>5</v>
      </c>
      <c r="J147" s="42">
        <v>7</v>
      </c>
      <c r="L147" s="87">
        <v>42478</v>
      </c>
      <c r="M147" s="44">
        <f t="shared" si="29"/>
        <v>0.2857142857142857</v>
      </c>
      <c r="N147" s="45">
        <f t="shared" si="30"/>
        <v>0</v>
      </c>
      <c r="O147" s="51">
        <f t="shared" si="31"/>
        <v>0</v>
      </c>
      <c r="P147" s="47">
        <f t="shared" si="32"/>
        <v>0.14285714285714285</v>
      </c>
      <c r="Q147" s="69">
        <f t="shared" si="33"/>
        <v>0.5714285714285714</v>
      </c>
      <c r="R147" s="49">
        <f t="shared" si="34"/>
        <v>0</v>
      </c>
      <c r="U147" s="3"/>
      <c r="V147" s="3"/>
      <c r="W147" s="3"/>
      <c r="X147" s="3"/>
      <c r="Y147" s="3"/>
      <c r="Z147" s="3"/>
      <c r="AA147" s="3"/>
      <c r="AB147" s="3"/>
    </row>
    <row r="148" spans="1:29" x14ac:dyDescent="0.25">
      <c r="A148" s="86">
        <v>42475</v>
      </c>
      <c r="B148" s="34">
        <v>2</v>
      </c>
      <c r="C148" s="35"/>
      <c r="D148" s="36"/>
      <c r="E148" s="37">
        <v>2</v>
      </c>
      <c r="F148" s="38">
        <v>1</v>
      </c>
      <c r="G148" s="39">
        <v>4</v>
      </c>
      <c r="H148" s="40"/>
      <c r="I148" s="41">
        <v>5</v>
      </c>
      <c r="J148" s="42">
        <v>7</v>
      </c>
      <c r="L148" s="87">
        <v>42475</v>
      </c>
      <c r="M148" s="44">
        <f t="shared" si="29"/>
        <v>0.2857142857142857</v>
      </c>
      <c r="N148" s="45">
        <f t="shared" si="30"/>
        <v>0</v>
      </c>
      <c r="O148" s="51">
        <f t="shared" si="31"/>
        <v>0</v>
      </c>
      <c r="P148" s="47">
        <f t="shared" si="32"/>
        <v>0.14285714285714285</v>
      </c>
      <c r="Q148" s="69">
        <f t="shared" si="33"/>
        <v>0.5714285714285714</v>
      </c>
      <c r="R148" s="49">
        <f t="shared" si="34"/>
        <v>0</v>
      </c>
      <c r="U148" s="3"/>
      <c r="V148" s="3"/>
      <c r="W148" s="3"/>
      <c r="X148" s="3"/>
      <c r="Y148" s="3"/>
      <c r="Z148" s="3"/>
      <c r="AA148" s="3"/>
      <c r="AB148" s="3"/>
    </row>
    <row r="149" spans="1:29" x14ac:dyDescent="0.25">
      <c r="A149" s="86">
        <v>42474</v>
      </c>
      <c r="B149" s="34">
        <v>1</v>
      </c>
      <c r="C149" s="35"/>
      <c r="D149" s="36"/>
      <c r="E149" s="37">
        <v>1</v>
      </c>
      <c r="F149" s="38">
        <v>1</v>
      </c>
      <c r="G149" s="39">
        <v>4</v>
      </c>
      <c r="H149" s="40"/>
      <c r="I149" s="41">
        <v>5</v>
      </c>
      <c r="J149" s="42">
        <v>6</v>
      </c>
      <c r="L149" s="87">
        <v>42474</v>
      </c>
      <c r="M149" s="44">
        <f t="shared" si="29"/>
        <v>0.16666666666666666</v>
      </c>
      <c r="N149" s="45">
        <f t="shared" si="30"/>
        <v>0</v>
      </c>
      <c r="O149" s="51">
        <f t="shared" si="31"/>
        <v>0</v>
      </c>
      <c r="P149" s="47">
        <f t="shared" si="32"/>
        <v>0.16666666666666666</v>
      </c>
      <c r="Q149" s="69">
        <f t="shared" si="33"/>
        <v>0.66666666666666663</v>
      </c>
      <c r="R149" s="49">
        <f t="shared" si="34"/>
        <v>0</v>
      </c>
      <c r="U149" s="3"/>
      <c r="V149" s="3"/>
      <c r="W149" s="3"/>
      <c r="X149" s="3"/>
      <c r="Y149" s="3"/>
      <c r="Z149" s="3"/>
      <c r="AA149" s="3"/>
      <c r="AB149" s="3"/>
    </row>
    <row r="150" spans="1:29" x14ac:dyDescent="0.25">
      <c r="A150" s="86">
        <v>42473</v>
      </c>
      <c r="B150" s="34"/>
      <c r="C150" s="35"/>
      <c r="D150" s="36"/>
      <c r="E150" s="37"/>
      <c r="F150" s="38">
        <v>1</v>
      </c>
      <c r="G150" s="39">
        <v>4</v>
      </c>
      <c r="H150" s="40"/>
      <c r="I150" s="41">
        <v>5</v>
      </c>
      <c r="J150" s="42">
        <v>5</v>
      </c>
      <c r="L150" s="87">
        <v>42473</v>
      </c>
      <c r="M150" s="44">
        <f t="shared" si="29"/>
        <v>0</v>
      </c>
      <c r="N150" s="45">
        <f t="shared" si="30"/>
        <v>0</v>
      </c>
      <c r="O150" s="51">
        <f t="shared" si="31"/>
        <v>0</v>
      </c>
      <c r="P150" s="47">
        <f t="shared" si="32"/>
        <v>0.2</v>
      </c>
      <c r="Q150" s="69">
        <f t="shared" si="33"/>
        <v>0.8</v>
      </c>
      <c r="R150" s="49">
        <f t="shared" si="34"/>
        <v>0</v>
      </c>
      <c r="U150" s="3"/>
      <c r="V150" s="3"/>
      <c r="W150" s="3"/>
      <c r="X150" s="3"/>
      <c r="Y150" s="3"/>
      <c r="Z150" s="3"/>
      <c r="AA150" s="3"/>
      <c r="AB150" s="3"/>
    </row>
    <row r="151" spans="1:29" x14ac:dyDescent="0.25">
      <c r="A151" s="86">
        <v>42472</v>
      </c>
      <c r="B151" s="34"/>
      <c r="C151" s="35"/>
      <c r="D151" s="36"/>
      <c r="E151" s="37"/>
      <c r="F151" s="38"/>
      <c r="G151" s="39">
        <v>4</v>
      </c>
      <c r="H151" s="40">
        <v>1</v>
      </c>
      <c r="I151" s="41">
        <v>5</v>
      </c>
      <c r="J151" s="42">
        <v>5</v>
      </c>
      <c r="L151" s="87">
        <v>42472</v>
      </c>
      <c r="M151" s="44">
        <f t="shared" si="29"/>
        <v>0</v>
      </c>
      <c r="N151" s="45">
        <f t="shared" si="30"/>
        <v>0</v>
      </c>
      <c r="O151" s="51">
        <f t="shared" si="31"/>
        <v>0</v>
      </c>
      <c r="P151" s="47">
        <f t="shared" si="32"/>
        <v>0</v>
      </c>
      <c r="Q151" s="69">
        <f t="shared" si="33"/>
        <v>0.8</v>
      </c>
      <c r="R151" s="49">
        <f t="shared" si="34"/>
        <v>0.2</v>
      </c>
      <c r="U151" s="3"/>
      <c r="V151" s="3"/>
      <c r="W151" s="3"/>
      <c r="X151" s="3"/>
      <c r="Y151" s="3"/>
      <c r="Z151" s="3"/>
      <c r="AA151" s="3"/>
      <c r="AB151" s="3"/>
    </row>
    <row r="154" spans="1:29" x14ac:dyDescent="0.25">
      <c r="B154" s="3"/>
      <c r="C154" s="3"/>
      <c r="D154" s="3"/>
      <c r="E154" s="3"/>
      <c r="F154" s="3"/>
      <c r="G154" s="3"/>
      <c r="H154" s="3"/>
      <c r="I154" s="3"/>
      <c r="J154" s="3"/>
      <c r="M154" s="3"/>
      <c r="N154" s="3"/>
      <c r="O154" s="3"/>
      <c r="P154" s="3"/>
      <c r="Q154" s="3"/>
      <c r="R154" s="3"/>
      <c r="U154" s="3"/>
      <c r="V154" s="3"/>
      <c r="W154" s="3"/>
      <c r="X154" s="3"/>
      <c r="Y154" s="3"/>
      <c r="Z154" s="3"/>
      <c r="AA154" s="3"/>
      <c r="AB154" s="3"/>
    </row>
    <row r="155" spans="1:29" x14ac:dyDescent="0.25">
      <c r="D155" s="70"/>
      <c r="E155" s="70"/>
      <c r="H155" s="70"/>
      <c r="I155" s="70"/>
      <c r="U155" s="3"/>
      <c r="Y155" s="4"/>
      <c r="AC155" s="5"/>
    </row>
    <row r="156" spans="1:29" x14ac:dyDescent="0.25">
      <c r="D156" s="70"/>
      <c r="E156" s="70"/>
      <c r="H156" s="70"/>
      <c r="I156" s="70"/>
      <c r="U156" s="3"/>
      <c r="Y156" s="4"/>
      <c r="AC156" s="5"/>
    </row>
    <row r="157" spans="1:29" x14ac:dyDescent="0.25">
      <c r="D157" s="70"/>
      <c r="E157" s="70"/>
      <c r="H157" s="70"/>
      <c r="I157" s="70"/>
      <c r="U157" s="3"/>
      <c r="Y157" s="4"/>
      <c r="AC157" s="5"/>
    </row>
    <row r="158" spans="1:29" x14ac:dyDescent="0.25">
      <c r="D158" s="70"/>
      <c r="E158" s="70"/>
      <c r="H158" s="70"/>
      <c r="I158" s="70"/>
      <c r="U158" s="3"/>
      <c r="Y158" s="4"/>
      <c r="AC158" s="5"/>
    </row>
    <row r="159" spans="1:29" x14ac:dyDescent="0.25">
      <c r="D159" s="70"/>
      <c r="E159" s="70"/>
      <c r="H159" s="70"/>
      <c r="I159" s="70"/>
      <c r="U159" s="3"/>
      <c r="Y159" s="4"/>
      <c r="AC159" s="5"/>
    </row>
    <row r="160" spans="1:29" x14ac:dyDescent="0.25">
      <c r="D160" s="70"/>
      <c r="E160" s="70"/>
      <c r="H160" s="70"/>
      <c r="I160" s="70"/>
      <c r="U160" s="3"/>
      <c r="Y160" s="4"/>
      <c r="AC160" s="5"/>
    </row>
    <row r="161" spans="4:32" s="3" customFormat="1" x14ac:dyDescent="0.25">
      <c r="D161" s="70"/>
      <c r="E161" s="70"/>
      <c r="F161" s="2"/>
      <c r="G161" s="2"/>
      <c r="H161" s="70"/>
      <c r="I161" s="70"/>
      <c r="J161" s="2"/>
      <c r="M161" s="2"/>
      <c r="N161" s="2"/>
      <c r="O161" s="2"/>
      <c r="P161" s="2"/>
      <c r="Q161" s="2"/>
      <c r="R161" s="2"/>
      <c r="V161" s="4"/>
      <c r="W161" s="4"/>
      <c r="X161" s="4"/>
      <c r="Y161" s="4"/>
      <c r="Z161" s="5"/>
      <c r="AA161" s="5"/>
      <c r="AB161" s="5"/>
      <c r="AC161" s="5"/>
    </row>
    <row r="162" spans="4:32" s="3" customFormat="1" x14ac:dyDescent="0.25">
      <c r="D162" s="70"/>
      <c r="E162" s="70"/>
      <c r="F162" s="2"/>
      <c r="G162" s="2"/>
      <c r="H162" s="70"/>
      <c r="I162" s="70"/>
      <c r="J162" s="2"/>
      <c r="M162" s="2"/>
      <c r="N162" s="2"/>
      <c r="O162" s="2"/>
      <c r="P162" s="2"/>
      <c r="Q162" s="2"/>
      <c r="R162" s="2"/>
      <c r="V162" s="4"/>
      <c r="W162" s="4"/>
      <c r="X162" s="4"/>
      <c r="Y162" s="4"/>
      <c r="Z162" s="5"/>
      <c r="AA162" s="5"/>
      <c r="AB162" s="5"/>
      <c r="AC162" s="5"/>
    </row>
    <row r="163" spans="4:32" s="3" customFormat="1" x14ac:dyDescent="0.25">
      <c r="D163" s="70"/>
      <c r="E163" s="70"/>
      <c r="F163" s="2"/>
      <c r="G163" s="2"/>
      <c r="H163" s="70"/>
      <c r="I163" s="70"/>
      <c r="J163" s="2"/>
      <c r="M163" s="2"/>
      <c r="N163" s="2"/>
      <c r="O163" s="2"/>
      <c r="P163" s="2"/>
      <c r="Q163" s="2"/>
      <c r="R163" s="2"/>
      <c r="V163" s="4"/>
      <c r="W163" s="4"/>
      <c r="X163" s="4"/>
      <c r="Y163" s="4"/>
      <c r="Z163" s="5"/>
      <c r="AA163" s="5"/>
      <c r="AB163" s="5"/>
      <c r="AC163" s="5"/>
    </row>
    <row r="164" spans="4:32" s="3" customFormat="1" x14ac:dyDescent="0.25">
      <c r="D164" s="70"/>
      <c r="E164" s="70"/>
      <c r="F164" s="2"/>
      <c r="G164" s="2"/>
      <c r="H164" s="70"/>
      <c r="I164" s="70"/>
      <c r="J164" s="2"/>
      <c r="M164" s="2"/>
      <c r="N164" s="2"/>
      <c r="O164" s="2"/>
      <c r="P164" s="2"/>
      <c r="Q164" s="2"/>
      <c r="R164" s="2"/>
      <c r="V164" s="4"/>
      <c r="W164" s="4"/>
      <c r="X164" s="4"/>
      <c r="Y164" s="4"/>
      <c r="Z164" s="5"/>
      <c r="AA164" s="5"/>
      <c r="AB164" s="5"/>
      <c r="AC164" s="5"/>
    </row>
    <row r="165" spans="4:32" s="3" customFormat="1" x14ac:dyDescent="0.25">
      <c r="D165" s="70"/>
      <c r="E165" s="70"/>
      <c r="F165" s="2"/>
      <c r="G165" s="2"/>
      <c r="H165" s="70"/>
      <c r="I165" s="70"/>
      <c r="J165" s="2"/>
      <c r="M165" s="2"/>
      <c r="N165" s="2"/>
      <c r="O165" s="2"/>
      <c r="P165" s="2"/>
      <c r="Q165" s="2"/>
      <c r="R165" s="2"/>
      <c r="V165" s="4"/>
      <c r="W165" s="4"/>
      <c r="X165" s="4"/>
      <c r="Y165" s="4"/>
      <c r="Z165" s="5"/>
      <c r="AA165" s="5"/>
      <c r="AB165" s="5"/>
      <c r="AC165" s="5"/>
    </row>
    <row r="166" spans="4:32" s="3" customFormat="1" x14ac:dyDescent="0.25">
      <c r="D166" s="70"/>
      <c r="E166" s="70"/>
      <c r="F166" s="2"/>
      <c r="G166" s="2"/>
      <c r="H166" s="70"/>
      <c r="I166" s="70"/>
      <c r="J166" s="70"/>
      <c r="M166" s="2"/>
      <c r="N166" s="2"/>
      <c r="O166" s="2"/>
      <c r="P166" s="2"/>
      <c r="Q166" s="2"/>
      <c r="R166" s="2"/>
      <c r="W166" s="4"/>
      <c r="X166" s="4"/>
      <c r="Y166" s="4"/>
      <c r="Z166" s="4"/>
      <c r="AA166" s="5"/>
      <c r="AB166" s="5"/>
      <c r="AC166" s="5"/>
      <c r="AD166" s="5"/>
    </row>
    <row r="167" spans="4:32" s="3" customFormat="1" x14ac:dyDescent="0.25">
      <c r="D167" s="70"/>
      <c r="E167" s="70"/>
      <c r="F167" s="2"/>
      <c r="G167" s="2"/>
      <c r="H167" s="70"/>
      <c r="I167" s="70"/>
      <c r="J167" s="70"/>
      <c r="M167" s="2"/>
      <c r="N167" s="2"/>
      <c r="O167" s="2"/>
      <c r="P167" s="2"/>
      <c r="Q167" s="2"/>
      <c r="R167" s="2"/>
      <c r="W167" s="4"/>
      <c r="X167" s="4"/>
      <c r="Y167" s="4"/>
      <c r="Z167" s="4"/>
      <c r="AA167" s="5"/>
      <c r="AB167" s="5"/>
      <c r="AC167" s="5"/>
      <c r="AD167" s="5"/>
    </row>
    <row r="168" spans="4:32" s="3" customFormat="1" x14ac:dyDescent="0.25">
      <c r="D168" s="70"/>
      <c r="E168" s="70"/>
      <c r="F168" s="2"/>
      <c r="G168" s="2"/>
      <c r="H168" s="70"/>
      <c r="I168" s="70"/>
      <c r="J168" s="70"/>
      <c r="M168" s="2"/>
      <c r="N168" s="2"/>
      <c r="O168" s="2"/>
      <c r="P168" s="2"/>
      <c r="Q168" s="2"/>
      <c r="R168" s="2"/>
      <c r="Y168" s="4"/>
      <c r="Z168" s="4"/>
      <c r="AA168" s="4"/>
      <c r="AB168" s="4"/>
      <c r="AC168" s="5"/>
      <c r="AD168" s="5"/>
      <c r="AE168" s="5"/>
      <c r="AF168" s="5"/>
    </row>
    <row r="169" spans="4:32" s="3" customFormat="1" x14ac:dyDescent="0.25">
      <c r="D169" s="70"/>
      <c r="E169" s="70"/>
      <c r="F169" s="2"/>
      <c r="G169" s="2"/>
      <c r="H169" s="70"/>
      <c r="I169" s="70"/>
      <c r="J169" s="70"/>
      <c r="M169" s="2"/>
      <c r="N169" s="2"/>
      <c r="O169" s="2"/>
      <c r="P169" s="2"/>
      <c r="Q169" s="2"/>
      <c r="R169" s="2"/>
      <c r="Y169" s="4"/>
      <c r="Z169" s="4"/>
      <c r="AA169" s="4"/>
      <c r="AB169" s="4"/>
      <c r="AC169" s="5"/>
      <c r="AD169" s="5"/>
      <c r="AE169" s="5"/>
      <c r="AF169" s="5"/>
    </row>
    <row r="170" spans="4:32" s="3" customFormat="1" x14ac:dyDescent="0.25">
      <c r="D170" s="2"/>
      <c r="E170" s="2"/>
      <c r="F170" s="2"/>
      <c r="G170" s="2"/>
      <c r="H170" s="70"/>
      <c r="I170" s="70"/>
      <c r="J170" s="70"/>
      <c r="M170" s="2"/>
      <c r="N170" s="2"/>
      <c r="O170" s="2"/>
      <c r="P170" s="2"/>
      <c r="Q170" s="2"/>
      <c r="R170" s="2"/>
      <c r="X170" s="4"/>
      <c r="Y170" s="4"/>
      <c r="Z170" s="4"/>
      <c r="AA170" s="4"/>
      <c r="AB170" s="5"/>
      <c r="AC170" s="5"/>
      <c r="AD170" s="5"/>
      <c r="AE170" s="5"/>
    </row>
    <row r="171" spans="4:32" s="3" customFormat="1" x14ac:dyDescent="0.25">
      <c r="D171" s="2"/>
      <c r="E171" s="2"/>
      <c r="F171" s="2"/>
      <c r="G171" s="2"/>
      <c r="H171" s="70"/>
      <c r="I171" s="70"/>
      <c r="J171" s="70"/>
      <c r="M171" s="2"/>
      <c r="N171" s="2"/>
      <c r="O171" s="2"/>
      <c r="P171" s="2"/>
      <c r="Q171" s="2"/>
      <c r="R171" s="2"/>
      <c r="X171" s="4"/>
      <c r="Y171" s="4"/>
      <c r="Z171" s="4"/>
      <c r="AA171" s="4"/>
      <c r="AB171" s="5"/>
      <c r="AC171" s="5"/>
      <c r="AD171" s="5"/>
      <c r="AE171" s="5"/>
    </row>
  </sheetData>
  <mergeCells count="6">
    <mergeCell ref="M4:M5"/>
    <mergeCell ref="N4:N5"/>
    <mergeCell ref="O4:O5"/>
    <mergeCell ref="P4:P5"/>
    <mergeCell ref="Q4:Q5"/>
    <mergeCell ref="R4:R5"/>
  </mergeCell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TraitementDA">
                <anchor moveWithCells="1" sizeWithCells="1">
                  <from>
                    <xdr:col>10</xdr:col>
                    <xdr:colOff>314325</xdr:colOff>
                    <xdr:row>2</xdr:row>
                    <xdr:rowOff>57150</xdr:rowOff>
                  </from>
                  <to>
                    <xdr:col>11</xdr:col>
                    <xdr:colOff>457200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Mournes, Aurore</dc:creator>
  <cp:lastModifiedBy>Mournes, Aurore</cp:lastModifiedBy>
  <dcterms:created xsi:type="dcterms:W3CDTF">2016-05-11T12:30:12Z</dcterms:created>
  <dcterms:modified xsi:type="dcterms:W3CDTF">2016-05-11T12:30:47Z</dcterms:modified>
</cp:coreProperties>
</file>