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45" windowWidth="18195" windowHeight="7995"/>
  </bookViews>
  <sheets>
    <sheet name="Sheet1" sheetId="1" r:id="rId1"/>
  </sheets>
  <definedNames>
    <definedName name="_xlnm._FilterDatabase" localSheetId="0" hidden="1">Sheet1!$A$1:$I$41</definedName>
  </definedNames>
  <calcPr calcId="124519"/>
</workbook>
</file>

<file path=xl/calcChain.xml><?xml version="1.0" encoding="utf-8"?>
<calcChain xmlns="http://schemas.openxmlformats.org/spreadsheetml/2006/main">
  <c r="O2" i="1" a="1"/>
  <c r="O2"/>
  <c r="P2" a="1"/>
  <c r="P2" s="1"/>
  <c r="Q2" a="1"/>
  <c r="Q2" s="1"/>
  <c r="R2" a="1"/>
  <c r="R2" s="1"/>
  <c r="S2" a="1"/>
  <c r="S2" s="1"/>
  <c r="T2" a="1"/>
  <c r="T2" s="1"/>
  <c r="U2" a="1"/>
  <c r="U2" s="1"/>
  <c r="V2" a="1"/>
  <c r="V2" s="1"/>
  <c r="W2" a="1"/>
  <c r="W2"/>
  <c r="O3" a="1"/>
  <c r="O3" s="1"/>
  <c r="P3" a="1"/>
  <c r="P3" s="1"/>
  <c r="Q3" a="1"/>
  <c r="Q3" s="1"/>
  <c r="R3" a="1"/>
  <c r="R3" s="1"/>
  <c r="S3" a="1"/>
  <c r="S3" s="1"/>
  <c r="T3" a="1"/>
  <c r="T3" s="1"/>
  <c r="U3" a="1"/>
  <c r="U3" s="1"/>
  <c r="V3" a="1"/>
  <c r="V3"/>
  <c r="W3" a="1"/>
  <c r="W3" s="1"/>
  <c r="O4" a="1"/>
  <c r="O4" s="1"/>
  <c r="P4" a="1"/>
  <c r="P4" s="1"/>
  <c r="Q4" a="1"/>
  <c r="Q4" s="1"/>
  <c r="R4" a="1"/>
  <c r="R4" s="1"/>
  <c r="S4" a="1"/>
  <c r="S4" s="1"/>
  <c r="T4" a="1"/>
  <c r="T4" s="1"/>
  <c r="U4" a="1"/>
  <c r="U4"/>
  <c r="V4" a="1"/>
  <c r="V4" s="1"/>
  <c r="W4" a="1"/>
  <c r="W4" s="1"/>
  <c r="O5" a="1"/>
  <c r="O5" s="1"/>
  <c r="P5" a="1"/>
  <c r="P5" s="1"/>
  <c r="Q5" a="1"/>
  <c r="Q5" s="1"/>
  <c r="R5" a="1"/>
  <c r="R5" s="1"/>
  <c r="S5" a="1"/>
  <c r="S5" s="1"/>
  <c r="T5" a="1"/>
  <c r="T5"/>
  <c r="U5" a="1"/>
  <c r="U5" s="1"/>
  <c r="V5" a="1"/>
  <c r="V5" s="1"/>
  <c r="W5" a="1"/>
  <c r="W5" s="1"/>
  <c r="O6" a="1"/>
  <c r="O6" s="1"/>
  <c r="P6" a="1"/>
  <c r="P6" s="1"/>
  <c r="Q6" a="1"/>
  <c r="Q6" s="1"/>
  <c r="R6" a="1"/>
  <c r="R6" s="1"/>
  <c r="S6" a="1"/>
  <c r="S6"/>
  <c r="T6" a="1"/>
  <c r="T6" s="1"/>
  <c r="U6" a="1"/>
  <c r="U6" s="1"/>
  <c r="V6" a="1"/>
  <c r="V6" s="1"/>
  <c r="W6" a="1"/>
  <c r="W6" s="1"/>
  <c r="O7" a="1"/>
  <c r="O7" s="1"/>
  <c r="P7" a="1"/>
  <c r="P7" s="1"/>
  <c r="Q7" a="1"/>
  <c r="Q7" s="1"/>
  <c r="R7" a="1"/>
  <c r="R7"/>
  <c r="S7" a="1"/>
  <c r="S7" s="1"/>
  <c r="T7" a="1"/>
  <c r="T7" s="1"/>
  <c r="U7" a="1"/>
  <c r="U7" s="1"/>
  <c r="V7" a="1"/>
  <c r="V7" s="1"/>
  <c r="W7" a="1"/>
  <c r="W7" s="1"/>
  <c r="O8" a="1"/>
  <c r="O8" s="1"/>
  <c r="P8" a="1"/>
  <c r="P8" s="1"/>
  <c r="Q8" a="1"/>
  <c r="Q8"/>
  <c r="R8" a="1"/>
  <c r="R8" s="1"/>
  <c r="S8" a="1"/>
  <c r="S8" s="1"/>
  <c r="T8" a="1"/>
  <c r="T8" s="1"/>
  <c r="U8" a="1"/>
  <c r="U8" s="1"/>
  <c r="V8" a="1"/>
  <c r="V8" s="1"/>
  <c r="W8" a="1"/>
  <c r="W8" s="1"/>
  <c r="O9" a="1"/>
  <c r="O9" s="1"/>
  <c r="P9" a="1"/>
  <c r="P9"/>
  <c r="Q9" a="1"/>
  <c r="Q9" s="1"/>
  <c r="R9" a="1"/>
  <c r="R9" s="1"/>
  <c r="S9" a="1"/>
  <c r="S9" s="1"/>
  <c r="T9" a="1"/>
  <c r="T9" s="1"/>
  <c r="U9" a="1"/>
  <c r="U9" s="1"/>
  <c r="V9" a="1"/>
  <c r="V9" s="1"/>
  <c r="W9" a="1"/>
  <c r="W9" s="1"/>
  <c r="O10" a="1"/>
  <c r="O10"/>
  <c r="P10" a="1"/>
  <c r="P10" s="1"/>
  <c r="Q10" a="1"/>
  <c r="Q10" s="1"/>
  <c r="R10" a="1"/>
  <c r="R10" s="1"/>
  <c r="S10" a="1"/>
  <c r="S10" s="1"/>
  <c r="T10" a="1"/>
  <c r="T10" s="1"/>
  <c r="U10" a="1"/>
  <c r="U10" s="1"/>
  <c r="V10" a="1"/>
  <c r="V10" s="1"/>
  <c r="W10" a="1"/>
  <c r="W10"/>
  <c r="O11" a="1"/>
  <c r="O11" s="1"/>
  <c r="P11" a="1"/>
  <c r="P11" s="1"/>
  <c r="Q11" a="1"/>
  <c r="Q11" s="1"/>
  <c r="R11" a="1"/>
  <c r="R11" s="1"/>
  <c r="S11" a="1"/>
  <c r="S11" s="1"/>
  <c r="T11" a="1"/>
  <c r="T11" s="1"/>
  <c r="U11" a="1"/>
  <c r="U11" s="1"/>
  <c r="V11" a="1"/>
  <c r="V11"/>
  <c r="W11" a="1"/>
  <c r="W11" s="1"/>
  <c r="O12" a="1"/>
  <c r="O12" s="1"/>
  <c r="P12" a="1"/>
  <c r="P12" s="1"/>
  <c r="Q12" a="1"/>
  <c r="Q12" s="1"/>
  <c r="R12" a="1"/>
  <c r="R12" s="1"/>
  <c r="S12" a="1"/>
  <c r="S12" s="1"/>
  <c r="T12" a="1"/>
  <c r="T12" s="1"/>
  <c r="U12" a="1"/>
  <c r="U12"/>
  <c r="V12" a="1"/>
  <c r="V12" s="1"/>
  <c r="W12" a="1"/>
  <c r="W12" s="1"/>
  <c r="O13" a="1"/>
  <c r="O13" s="1"/>
  <c r="P13" a="1"/>
  <c r="P13" s="1"/>
  <c r="Q13" a="1"/>
  <c r="Q13" s="1"/>
  <c r="R13" a="1"/>
  <c r="R13" s="1"/>
  <c r="S13" a="1"/>
  <c r="S13" s="1"/>
  <c r="T13" a="1"/>
  <c r="T13"/>
  <c r="U13" a="1"/>
  <c r="U13" s="1"/>
  <c r="V13" a="1"/>
  <c r="V13" s="1"/>
  <c r="W13" a="1"/>
  <c r="W13" s="1"/>
  <c r="O14" a="1"/>
  <c r="O14" s="1"/>
  <c r="P14" a="1"/>
  <c r="P14" s="1"/>
  <c r="Q14" a="1"/>
  <c r="Q14" s="1"/>
  <c r="R14" a="1"/>
  <c r="R14" s="1"/>
  <c r="S14" a="1"/>
  <c r="S14"/>
  <c r="T14" a="1"/>
  <c r="T14" s="1"/>
  <c r="U14" a="1"/>
  <c r="U14" s="1"/>
  <c r="V14" a="1"/>
  <c r="V14" s="1"/>
  <c r="W14" a="1"/>
  <c r="W14" s="1"/>
  <c r="O15" a="1"/>
  <c r="O15" s="1"/>
  <c r="P15" a="1"/>
  <c r="P15" s="1"/>
  <c r="Q15" a="1"/>
  <c r="Q15" s="1"/>
  <c r="R15" a="1"/>
  <c r="R15"/>
  <c r="S15" a="1"/>
  <c r="S15" s="1"/>
  <c r="T15" a="1"/>
  <c r="T15" s="1"/>
  <c r="U15" a="1"/>
  <c r="U15" s="1"/>
  <c r="V15" a="1"/>
  <c r="V15" s="1"/>
  <c r="W15" a="1"/>
  <c r="W15" s="1"/>
  <c r="O16" a="1"/>
  <c r="O16" s="1"/>
  <c r="P16" a="1"/>
  <c r="P16" s="1"/>
  <c r="Q16" a="1"/>
  <c r="Q16"/>
  <c r="R16" a="1"/>
  <c r="R16" s="1"/>
  <c r="S16" a="1"/>
  <c r="S16" s="1"/>
  <c r="T16" a="1"/>
  <c r="T16" s="1"/>
  <c r="U16" a="1"/>
  <c r="U16" s="1"/>
  <c r="V16" a="1"/>
  <c r="V16" s="1"/>
  <c r="W16" a="1"/>
  <c r="W16" s="1"/>
  <c r="O17" a="1"/>
  <c r="O17" s="1"/>
  <c r="P17" a="1"/>
  <c r="P17"/>
  <c r="Q17" a="1"/>
  <c r="Q17" s="1"/>
  <c r="R17" a="1"/>
  <c r="R17" s="1"/>
  <c r="S17" a="1"/>
  <c r="S17" s="1"/>
  <c r="T17" a="1"/>
  <c r="T17" s="1"/>
  <c r="U17" a="1"/>
  <c r="U17" s="1"/>
  <c r="V17" a="1"/>
  <c r="V17" s="1"/>
  <c r="W17" a="1"/>
  <c r="W17" s="1"/>
  <c r="O18" a="1"/>
  <c r="O18"/>
  <c r="P18" a="1"/>
  <c r="P18" s="1"/>
  <c r="Q18" a="1"/>
  <c r="Q18" s="1"/>
  <c r="R18" a="1"/>
  <c r="R18" s="1"/>
  <c r="S18" a="1"/>
  <c r="S18" s="1"/>
  <c r="T18" a="1"/>
  <c r="T18" s="1"/>
  <c r="U18" a="1"/>
  <c r="U18" s="1"/>
  <c r="V18" a="1"/>
  <c r="V18" s="1"/>
  <c r="W18" a="1"/>
  <c r="W18"/>
  <c r="O19" a="1"/>
  <c r="O19" s="1"/>
  <c r="P19" a="1"/>
  <c r="P19" s="1"/>
  <c r="Q19" a="1"/>
  <c r="Q19" s="1"/>
  <c r="R19" a="1"/>
  <c r="R19" s="1"/>
  <c r="S19" a="1"/>
  <c r="S19" s="1"/>
  <c r="T19" a="1"/>
  <c r="T19" s="1"/>
  <c r="U19" a="1"/>
  <c r="U19" s="1"/>
  <c r="V19" a="1"/>
  <c r="V19"/>
  <c r="W19" a="1"/>
  <c r="W19" s="1"/>
  <c r="O20" a="1"/>
  <c r="O20" s="1"/>
  <c r="P20" a="1"/>
  <c r="P20" s="1"/>
  <c r="Q20" a="1"/>
  <c r="Q20" s="1"/>
  <c r="R20" a="1"/>
  <c r="R20" s="1"/>
  <c r="S20" a="1"/>
  <c r="S20" s="1"/>
  <c r="T20" a="1"/>
  <c r="T20" s="1"/>
  <c r="U20" a="1"/>
  <c r="U20"/>
  <c r="V20" a="1"/>
  <c r="V20" s="1"/>
  <c r="W20" a="1"/>
  <c r="W20" s="1"/>
  <c r="O21" a="1"/>
  <c r="O21" s="1"/>
  <c r="P21" a="1"/>
  <c r="P21" s="1"/>
  <c r="Q21" a="1"/>
  <c r="Q21" s="1"/>
  <c r="R21" a="1"/>
  <c r="R21" s="1"/>
  <c r="S21" a="1"/>
  <c r="S21" s="1"/>
  <c r="T21" a="1"/>
  <c r="T21"/>
  <c r="U21" a="1"/>
  <c r="U21" s="1"/>
  <c r="V21" a="1"/>
  <c r="V21" s="1"/>
  <c r="W21" a="1"/>
  <c r="W21" s="1"/>
  <c r="O22" a="1"/>
  <c r="O22" s="1"/>
  <c r="P22" a="1"/>
  <c r="P22" s="1"/>
  <c r="Q22" a="1"/>
  <c r="Q22" s="1"/>
  <c r="R22" a="1"/>
  <c r="R22" s="1"/>
  <c r="S22" a="1"/>
  <c r="S22"/>
  <c r="T22" a="1"/>
  <c r="T22" s="1"/>
  <c r="U22" a="1"/>
  <c r="U22" s="1"/>
  <c r="V22" a="1"/>
  <c r="V22" s="1"/>
  <c r="W22" a="1"/>
  <c r="W22" s="1"/>
  <c r="O23" a="1"/>
  <c r="O23" s="1"/>
  <c r="P23" a="1"/>
  <c r="P23" s="1"/>
  <c r="Q23" a="1"/>
  <c r="Q23" s="1"/>
  <c r="R23" a="1"/>
  <c r="R23"/>
  <c r="S23" a="1"/>
  <c r="S23" s="1"/>
  <c r="T23" a="1"/>
  <c r="T23" s="1"/>
  <c r="U23" a="1"/>
  <c r="U23" s="1"/>
  <c r="V23" a="1"/>
  <c r="V23" s="1"/>
  <c r="W23" a="1"/>
  <c r="W23" s="1"/>
  <c r="O24" a="1"/>
  <c r="O24" s="1"/>
  <c r="P24" a="1"/>
  <c r="P24" s="1"/>
  <c r="Q24" a="1"/>
  <c r="Q24"/>
  <c r="R24" a="1"/>
  <c r="R24" s="1"/>
  <c r="S24" a="1"/>
  <c r="S24" s="1"/>
  <c r="T24" a="1"/>
  <c r="T24" s="1"/>
  <c r="U24" a="1"/>
  <c r="U24" s="1"/>
  <c r="V24" a="1"/>
  <c r="V24" s="1"/>
  <c r="W24" a="1"/>
  <c r="W24" s="1"/>
  <c r="O25" a="1"/>
  <c r="O25" s="1"/>
  <c r="P25" a="1"/>
  <c r="P25"/>
  <c r="Q25" a="1"/>
  <c r="Q25" s="1"/>
  <c r="R25" a="1"/>
  <c r="R25" s="1"/>
  <c r="S25" a="1"/>
  <c r="S25" s="1"/>
  <c r="T25" a="1"/>
  <c r="T25" s="1"/>
  <c r="U25" a="1"/>
  <c r="U25" s="1"/>
  <c r="V25" a="1"/>
  <c r="V25" s="1"/>
  <c r="W25" a="1"/>
  <c r="W25" s="1"/>
  <c r="O26" a="1"/>
  <c r="O26"/>
  <c r="P26" a="1"/>
  <c r="P26" s="1"/>
  <c r="Q26" a="1"/>
  <c r="Q26" s="1"/>
  <c r="R26" a="1"/>
  <c r="R26" s="1"/>
  <c r="S26" a="1"/>
  <c r="S26" s="1"/>
  <c r="T26" a="1"/>
  <c r="T26" s="1"/>
  <c r="U26" a="1"/>
  <c r="U26" s="1"/>
  <c r="V26" a="1"/>
  <c r="V26" s="1"/>
  <c r="W26" a="1"/>
  <c r="W26"/>
  <c r="O27" a="1"/>
  <c r="O27" s="1"/>
  <c r="P27" a="1"/>
  <c r="P27" s="1"/>
  <c r="Q27" a="1"/>
  <c r="Q27" s="1"/>
  <c r="R27" a="1"/>
  <c r="R27" s="1"/>
  <c r="S27" a="1"/>
  <c r="S27" s="1"/>
  <c r="T27" a="1"/>
  <c r="T27" s="1"/>
  <c r="U27" a="1"/>
  <c r="U27" s="1"/>
  <c r="V27" a="1"/>
  <c r="V27"/>
  <c r="W27" a="1"/>
  <c r="W27" s="1"/>
  <c r="O28" a="1"/>
  <c r="O28" s="1"/>
  <c r="P28" a="1"/>
  <c r="P28" s="1"/>
  <c r="Q28" a="1"/>
  <c r="Q28" s="1"/>
  <c r="R28" a="1"/>
  <c r="R28" s="1"/>
  <c r="S28" a="1"/>
  <c r="S28" s="1"/>
  <c r="T28" a="1"/>
  <c r="T28" s="1"/>
  <c r="U28" a="1"/>
  <c r="U28"/>
  <c r="V28" a="1"/>
  <c r="V28" s="1"/>
  <c r="W28" a="1"/>
  <c r="W28" s="1"/>
  <c r="O29" a="1"/>
  <c r="O29" s="1"/>
  <c r="P29" a="1"/>
  <c r="P29" s="1"/>
  <c r="Q29" a="1"/>
  <c r="Q29" s="1"/>
  <c r="R29" a="1"/>
  <c r="R29" s="1"/>
  <c r="S29" a="1"/>
  <c r="S29" s="1"/>
  <c r="T29" a="1"/>
  <c r="T29"/>
  <c r="U29" a="1"/>
  <c r="U29" s="1"/>
  <c r="V29" a="1"/>
  <c r="V29" s="1"/>
  <c r="W29" a="1"/>
  <c r="W29" s="1"/>
  <c r="O30" a="1"/>
  <c r="O30" s="1"/>
  <c r="P30" a="1"/>
  <c r="P30" s="1"/>
  <c r="Q30" a="1"/>
  <c r="Q30" s="1"/>
  <c r="R30" a="1"/>
  <c r="R30" s="1"/>
  <c r="S30" a="1"/>
  <c r="S30"/>
  <c r="T30" a="1"/>
  <c r="T30" s="1"/>
  <c r="U30" a="1"/>
  <c r="U30" s="1"/>
  <c r="V30" a="1"/>
  <c r="V30" s="1"/>
  <c r="W30" a="1"/>
  <c r="W30" s="1"/>
  <c r="O31" a="1"/>
  <c r="O31" s="1"/>
  <c r="P31" a="1"/>
  <c r="P31" s="1"/>
  <c r="Q31" a="1"/>
  <c r="Q31" s="1"/>
  <c r="R31" a="1"/>
  <c r="R31"/>
  <c r="S31" a="1"/>
  <c r="S31" s="1"/>
  <c r="T31" a="1"/>
  <c r="T31" s="1"/>
  <c r="U31" a="1"/>
  <c r="U31" s="1"/>
  <c r="V31" a="1"/>
  <c r="V31" s="1"/>
  <c r="W31" a="1"/>
  <c r="W31" s="1"/>
  <c r="O32" a="1"/>
  <c r="O32" s="1"/>
  <c r="P32" a="1"/>
  <c r="P32" s="1"/>
  <c r="Q32" a="1"/>
  <c r="Q32"/>
  <c r="R32" a="1"/>
  <c r="R32" s="1"/>
  <c r="S32" a="1"/>
  <c r="S32" s="1"/>
  <c r="T32" a="1"/>
  <c r="T32" s="1"/>
  <c r="U32" a="1"/>
  <c r="U32" s="1"/>
  <c r="V32" a="1"/>
  <c r="V32" s="1"/>
  <c r="W32" a="1"/>
  <c r="W32" s="1"/>
  <c r="O33" a="1"/>
  <c r="O33" s="1"/>
  <c r="P33" a="1"/>
  <c r="P33"/>
  <c r="Q33" a="1"/>
  <c r="Q33" s="1"/>
  <c r="R33" a="1"/>
  <c r="R33" s="1"/>
  <c r="S33" a="1"/>
  <c r="S33" s="1"/>
  <c r="T33" a="1"/>
  <c r="T33" s="1"/>
  <c r="U33" a="1"/>
  <c r="U33" s="1"/>
  <c r="V33" a="1"/>
  <c r="V33" s="1"/>
  <c r="W33" a="1"/>
  <c r="W33" s="1"/>
  <c r="O34" a="1"/>
  <c r="O34"/>
  <c r="P34" a="1"/>
  <c r="P34" s="1"/>
  <c r="Q34" a="1"/>
  <c r="Q34" s="1"/>
  <c r="R34" a="1"/>
  <c r="R34" s="1"/>
  <c r="S34" a="1"/>
  <c r="S34" s="1"/>
  <c r="T34" a="1"/>
  <c r="T34" s="1"/>
  <c r="U34" a="1"/>
  <c r="U34" s="1"/>
  <c r="V34" a="1"/>
  <c r="V34" s="1"/>
  <c r="W34" a="1"/>
  <c r="W34" s="1"/>
  <c r="O35" a="1"/>
  <c r="O35" s="1"/>
  <c r="P35" a="1"/>
  <c r="P35" s="1"/>
  <c r="Q35" a="1"/>
  <c r="Q35" s="1"/>
  <c r="R35" a="1"/>
  <c r="R35" s="1"/>
  <c r="S35" a="1"/>
  <c r="S35" s="1"/>
  <c r="T35" a="1"/>
  <c r="T35" s="1"/>
  <c r="U35" a="1"/>
  <c r="U35" s="1"/>
  <c r="V35" a="1"/>
  <c r="V35" s="1"/>
  <c r="W35" a="1"/>
  <c r="W35" s="1"/>
  <c r="O36" a="1"/>
  <c r="O36" s="1"/>
  <c r="P36" a="1"/>
  <c r="P36" s="1"/>
  <c r="Q36" a="1"/>
  <c r="Q36" s="1"/>
  <c r="R36" a="1"/>
  <c r="R36" s="1"/>
  <c r="S36" a="1"/>
  <c r="S36" s="1"/>
  <c r="T36" a="1"/>
  <c r="T36" s="1"/>
  <c r="U36" a="1"/>
  <c r="U36" s="1"/>
  <c r="V36" a="1"/>
  <c r="V36" s="1"/>
  <c r="W36" a="1"/>
  <c r="W36" s="1"/>
  <c r="O37" a="1"/>
  <c r="O37" s="1"/>
  <c r="P37" a="1"/>
  <c r="P37" s="1"/>
  <c r="Q37" a="1"/>
  <c r="Q37" s="1"/>
  <c r="R37" a="1"/>
  <c r="R37" s="1"/>
  <c r="S37" a="1"/>
  <c r="S37" s="1"/>
  <c r="T37" a="1"/>
  <c r="T37" s="1"/>
  <c r="U37" a="1"/>
  <c r="U37" s="1"/>
  <c r="V37" a="1"/>
  <c r="V37" s="1"/>
  <c r="W37" a="1"/>
  <c r="W37" s="1"/>
  <c r="O38" a="1"/>
  <c r="O38" s="1"/>
  <c r="P38" a="1"/>
  <c r="P38" s="1"/>
  <c r="Q38" a="1"/>
  <c r="Q38" s="1"/>
  <c r="R38" a="1"/>
  <c r="R38" s="1"/>
  <c r="S38" a="1"/>
  <c r="S38" s="1"/>
  <c r="T38" a="1"/>
  <c r="T38" s="1"/>
  <c r="U38" a="1"/>
  <c r="U38" s="1"/>
  <c r="V38" a="1"/>
  <c r="V38" s="1"/>
  <c r="W38" a="1"/>
  <c r="W38" s="1"/>
  <c r="O39" a="1"/>
  <c r="O39" s="1"/>
  <c r="P39" a="1"/>
  <c r="P39" s="1"/>
  <c r="Q39" a="1"/>
  <c r="Q39" s="1"/>
  <c r="R39" a="1"/>
  <c r="R39" s="1"/>
  <c r="S39" a="1"/>
  <c r="S39" s="1"/>
  <c r="T39" a="1"/>
  <c r="T39" s="1"/>
  <c r="U39" a="1"/>
  <c r="U39" s="1"/>
  <c r="V39" a="1"/>
  <c r="V39" s="1"/>
  <c r="W39" a="1"/>
  <c r="W39" s="1"/>
  <c r="O40" a="1"/>
  <c r="O40" s="1"/>
  <c r="P40" a="1"/>
  <c r="P40" s="1"/>
  <c r="Q40" a="1"/>
  <c r="Q40" s="1"/>
  <c r="R40" a="1"/>
  <c r="R40" s="1"/>
  <c r="S40" a="1"/>
  <c r="S40" s="1"/>
  <c r="T40" a="1"/>
  <c r="T40" s="1"/>
  <c r="U40" a="1"/>
  <c r="U40" s="1"/>
  <c r="V40" a="1"/>
  <c r="V40" s="1"/>
  <c r="W40" a="1"/>
  <c r="W40" s="1"/>
  <c r="O41" a="1"/>
  <c r="O41" s="1"/>
  <c r="P41" a="1"/>
  <c r="P41" s="1"/>
  <c r="Q41" a="1"/>
  <c r="Q41" s="1"/>
  <c r="R41" a="1"/>
  <c r="R41" s="1"/>
  <c r="S41" a="1"/>
  <c r="S41" s="1"/>
  <c r="T41" a="1"/>
  <c r="T41" s="1"/>
  <c r="U41" a="1"/>
  <c r="U41" s="1"/>
  <c r="V41" a="1"/>
  <c r="V41" s="1"/>
  <c r="W41" a="1"/>
  <c r="W41" s="1"/>
  <c r="N3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13" a="1"/>
  <c r="N13" s="1"/>
  <c r="N14" a="1"/>
  <c r="N14" s="1"/>
  <c r="N15" a="1"/>
  <c r="N15" s="1"/>
  <c r="N16" a="1"/>
  <c r="N16" s="1"/>
  <c r="N17" a="1"/>
  <c r="N17" s="1"/>
  <c r="N18" a="1"/>
  <c r="N18" s="1"/>
  <c r="N19" a="1"/>
  <c r="N19" s="1"/>
  <c r="N20" a="1"/>
  <c r="N20" s="1"/>
  <c r="N21" a="1"/>
  <c r="N21" s="1"/>
  <c r="N22" a="1"/>
  <c r="N22" s="1"/>
  <c r="N23" a="1"/>
  <c r="N23" s="1"/>
  <c r="N24" a="1"/>
  <c r="N24" s="1"/>
  <c r="N25" a="1"/>
  <c r="N25" s="1"/>
  <c r="N26" a="1"/>
  <c r="N26" s="1"/>
  <c r="N27" a="1"/>
  <c r="N27" s="1"/>
  <c r="N28" a="1"/>
  <c r="N28" s="1"/>
  <c r="N29" a="1"/>
  <c r="N29"/>
  <c r="N30" a="1"/>
  <c r="N30" s="1"/>
  <c r="N31" a="1"/>
  <c r="N31" s="1"/>
  <c r="N32" a="1"/>
  <c r="N32" s="1"/>
  <c r="N33" a="1"/>
  <c r="N33" s="1"/>
  <c r="N34" a="1"/>
  <c r="N34" s="1"/>
  <c r="N35" a="1"/>
  <c r="N35" s="1"/>
  <c r="N36" a="1"/>
  <c r="N36" s="1"/>
  <c r="N37" a="1"/>
  <c r="N37" s="1"/>
  <c r="N38" a="1"/>
  <c r="N38" s="1"/>
  <c r="N39" a="1"/>
  <c r="N39" s="1"/>
  <c r="N40" a="1"/>
  <c r="N40" s="1"/>
  <c r="N41" a="1"/>
  <c r="N41" s="1"/>
  <c r="N2" a="1"/>
  <c r="N2" s="1"/>
  <c r="Y2" a="1"/>
  <c r="Y2"/>
  <c r="Z2" a="1"/>
  <c r="Z2" s="1"/>
  <c r="AA2" a="1"/>
  <c r="AA2"/>
  <c r="AB2" a="1"/>
  <c r="AB2" s="1"/>
  <c r="AC2" a="1"/>
  <c r="AC2" s="1"/>
  <c r="AD2" a="1"/>
  <c r="AD2" s="1"/>
  <c r="AE2" a="1"/>
  <c r="AE2" s="1"/>
  <c r="AF2" a="1"/>
  <c r="AF2" s="1"/>
  <c r="AG2" a="1"/>
  <c r="AG2"/>
  <c r="Y3" a="1"/>
  <c r="Y3" s="1"/>
  <c r="Z3" a="1"/>
  <c r="Z3" s="1"/>
  <c r="AA3" a="1"/>
  <c r="AA3" s="1"/>
  <c r="AB3" a="1"/>
  <c r="AB3" s="1"/>
  <c r="AC3" a="1"/>
  <c r="AC3" s="1"/>
  <c r="AD3" a="1"/>
  <c r="AD3" s="1"/>
  <c r="AE3" a="1"/>
  <c r="AE3" s="1"/>
  <c r="AF3" a="1"/>
  <c r="AF3"/>
  <c r="AG3" a="1"/>
  <c r="AG3" s="1"/>
  <c r="Y4" a="1"/>
  <c r="Y4"/>
  <c r="Z4" a="1"/>
  <c r="Z4" s="1"/>
  <c r="AA4" a="1"/>
  <c r="AA4" s="1"/>
  <c r="AB4" a="1"/>
  <c r="AB4" s="1"/>
  <c r="AC4" a="1"/>
  <c r="AC4" s="1"/>
  <c r="AD4" a="1"/>
  <c r="AD4" s="1"/>
  <c r="AE4" a="1"/>
  <c r="AE4"/>
  <c r="AF4" a="1"/>
  <c r="AF4" s="1"/>
  <c r="AG4" a="1"/>
  <c r="AG4" s="1"/>
  <c r="Y5" a="1"/>
  <c r="Y5" s="1"/>
  <c r="Z5" a="1"/>
  <c r="Z5" s="1"/>
  <c r="AA5" a="1"/>
  <c r="AA5" s="1"/>
  <c r="AB5" a="1"/>
  <c r="AB5" s="1"/>
  <c r="AC5" a="1"/>
  <c r="AC5" s="1"/>
  <c r="AD5" a="1"/>
  <c r="AD5"/>
  <c r="AE5" a="1"/>
  <c r="AE5" s="1"/>
  <c r="AF5" a="1"/>
  <c r="AF5"/>
  <c r="AG5" a="1"/>
  <c r="AG5" s="1"/>
  <c r="Y6" a="1"/>
  <c r="Y6" s="1"/>
  <c r="Z6" a="1"/>
  <c r="Z6" s="1"/>
  <c r="AA6" a="1"/>
  <c r="AA6" s="1"/>
  <c r="AB6" a="1"/>
  <c r="AB6" s="1"/>
  <c r="AC6" a="1"/>
  <c r="AC6"/>
  <c r="AD6" a="1"/>
  <c r="AD6" s="1"/>
  <c r="AE6" a="1"/>
  <c r="AE6"/>
  <c r="AF6" a="1"/>
  <c r="AF6" s="1"/>
  <c r="AG6" a="1"/>
  <c r="AG6" s="1"/>
  <c r="Y7" a="1"/>
  <c r="Y7" s="1"/>
  <c r="Z7" a="1"/>
  <c r="Z7" s="1"/>
  <c r="AA7" a="1"/>
  <c r="AA7" s="1"/>
  <c r="AB7" a="1"/>
  <c r="AB7"/>
  <c r="AC7" a="1"/>
  <c r="AC7" s="1"/>
  <c r="AD7" a="1"/>
  <c r="AD7"/>
  <c r="AE7" a="1"/>
  <c r="AE7" s="1"/>
  <c r="AF7" a="1"/>
  <c r="AF7" s="1"/>
  <c r="AG7" a="1"/>
  <c r="AG7" s="1"/>
  <c r="Y8" a="1"/>
  <c r="Y8" s="1"/>
  <c r="Z8" a="1"/>
  <c r="Z8" s="1"/>
  <c r="AA8" a="1"/>
  <c r="AA8"/>
  <c r="AB8" a="1"/>
  <c r="AB8" s="1"/>
  <c r="AC8" a="1"/>
  <c r="AC8"/>
  <c r="AD8" a="1"/>
  <c r="AD8" s="1"/>
  <c r="AE8" a="1"/>
  <c r="AE8" s="1"/>
  <c r="AF8" a="1"/>
  <c r="AF8" s="1"/>
  <c r="AG8" a="1"/>
  <c r="AG8" s="1"/>
  <c r="Z9" a="1"/>
  <c r="Z9"/>
  <c r="AA9" a="1"/>
  <c r="AA9" s="1"/>
  <c r="AB9" a="1"/>
  <c r="AB9" s="1"/>
  <c r="AC9" a="1"/>
  <c r="AC9" s="1"/>
  <c r="AD9" a="1"/>
  <c r="AD9" s="1"/>
  <c r="AE9" a="1"/>
  <c r="AE9" s="1"/>
  <c r="AF9" a="1"/>
  <c r="AF9" s="1"/>
  <c r="AG9" a="1"/>
  <c r="AG9" s="1"/>
  <c r="Z10" a="1"/>
  <c r="Z10" s="1"/>
  <c r="AA10" a="1"/>
  <c r="AA10" s="1"/>
  <c r="AB10" a="1"/>
  <c r="AB10" s="1"/>
  <c r="AC10" a="1"/>
  <c r="AC10" s="1"/>
  <c r="AD10" a="1"/>
  <c r="AD10" s="1"/>
  <c r="AE10" a="1"/>
  <c r="AE10" s="1"/>
  <c r="AF10" a="1"/>
  <c r="AF10" s="1"/>
  <c r="AG10" a="1"/>
  <c r="AG10"/>
  <c r="Y11" a="1"/>
  <c r="Y11" s="1"/>
  <c r="Z11" a="1"/>
  <c r="Z11" s="1"/>
  <c r="AA11" a="1"/>
  <c r="AA11" s="1"/>
  <c r="AB11" a="1"/>
  <c r="AB11" s="1"/>
  <c r="AC11" a="1"/>
  <c r="AC11" s="1"/>
  <c r="AD11" a="1"/>
  <c r="AD11" s="1"/>
  <c r="AE11" a="1"/>
  <c r="AE11" s="1"/>
  <c r="AF11" a="1"/>
  <c r="AF11"/>
  <c r="AG11" a="1"/>
  <c r="AG11" s="1"/>
  <c r="AA12" a="1"/>
  <c r="AA12" s="1"/>
  <c r="AB12" a="1"/>
  <c r="AB12" s="1"/>
  <c r="AC12" a="1"/>
  <c r="AC12" s="1"/>
  <c r="AD12" a="1"/>
  <c r="AD12" s="1"/>
  <c r="AE12" a="1"/>
  <c r="AE12"/>
  <c r="AF12" a="1"/>
  <c r="AF12" s="1"/>
  <c r="AG12" a="1"/>
  <c r="AG12" s="1"/>
  <c r="AA13" a="1"/>
  <c r="AA13" s="1"/>
  <c r="AB13" a="1"/>
  <c r="AB13" s="1"/>
  <c r="AC13" a="1"/>
  <c r="AC13" s="1"/>
  <c r="AD13" a="1"/>
  <c r="AD13"/>
  <c r="AE13" a="1"/>
  <c r="AE13" s="1"/>
  <c r="AF13" a="1"/>
  <c r="AF13" s="1"/>
  <c r="AG13" a="1"/>
  <c r="AG13" s="1"/>
  <c r="AA14" a="1"/>
  <c r="AA14" s="1"/>
  <c r="AB14" a="1"/>
  <c r="AB14" s="1"/>
  <c r="AC14" a="1"/>
  <c r="AC14"/>
  <c r="AD14" a="1"/>
  <c r="AD14" s="1"/>
  <c r="AE14" a="1"/>
  <c r="AE14" s="1"/>
  <c r="AF14" a="1"/>
  <c r="AF14" s="1"/>
  <c r="AG14" a="1"/>
  <c r="AG14" s="1"/>
  <c r="Y15" a="1"/>
  <c r="Y15" s="1"/>
  <c r="Z15" a="1"/>
  <c r="Z15" s="1"/>
  <c r="AA15" a="1"/>
  <c r="AA15" s="1"/>
  <c r="AB15" a="1"/>
  <c r="AB15"/>
  <c r="AC15" a="1"/>
  <c r="AC15" s="1"/>
  <c r="AD15" a="1"/>
  <c r="AD15" s="1"/>
  <c r="AE15" a="1"/>
  <c r="AE15" s="1"/>
  <c r="AF15" a="1"/>
  <c r="AF15" s="1"/>
  <c r="AG15" a="1"/>
  <c r="AG15" s="1"/>
  <c r="Y16" a="1"/>
  <c r="Y16" s="1"/>
  <c r="Z16" a="1"/>
  <c r="Z16" s="1"/>
  <c r="AA16" a="1"/>
  <c r="AA16"/>
  <c r="AB16" a="1"/>
  <c r="AB16" s="1"/>
  <c r="AC16" a="1"/>
  <c r="AC16" s="1"/>
  <c r="AD16" a="1"/>
  <c r="AD16" s="1"/>
  <c r="AE16" a="1"/>
  <c r="AE16" s="1"/>
  <c r="AF16" a="1"/>
  <c r="AF16" s="1"/>
  <c r="AG16" a="1"/>
  <c r="AG16" s="1"/>
  <c r="Y17" a="1"/>
  <c r="Y17" s="1"/>
  <c r="Z17" a="1"/>
  <c r="Z17"/>
  <c r="AA17" a="1"/>
  <c r="AA17" s="1"/>
  <c r="AB17" a="1"/>
  <c r="AB17" s="1"/>
  <c r="AC17" a="1"/>
  <c r="AC17" s="1"/>
  <c r="AD17" a="1"/>
  <c r="AD17" s="1"/>
  <c r="AE17" a="1"/>
  <c r="AE17" s="1"/>
  <c r="AF17" a="1"/>
  <c r="AF17" s="1"/>
  <c r="AG17" a="1"/>
  <c r="AG17" s="1"/>
  <c r="Y18" a="1"/>
  <c r="Y18"/>
  <c r="Z18" a="1"/>
  <c r="Z18" s="1"/>
  <c r="AA18" a="1"/>
  <c r="AA18" s="1"/>
  <c r="AB18" a="1"/>
  <c r="AB18" s="1"/>
  <c r="AC18" a="1"/>
  <c r="AC18" s="1"/>
  <c r="AD18" a="1"/>
  <c r="AD18" s="1"/>
  <c r="AE18" a="1"/>
  <c r="AE18" s="1"/>
  <c r="AF18" a="1"/>
  <c r="AF18" s="1"/>
  <c r="AG18" a="1"/>
  <c r="AG18"/>
  <c r="Y19" a="1"/>
  <c r="Y19" s="1"/>
  <c r="Z19" a="1"/>
  <c r="Z19" s="1"/>
  <c r="AA19" a="1"/>
  <c r="AA19" s="1"/>
  <c r="AB19" a="1"/>
  <c r="AB19" s="1"/>
  <c r="AC19" a="1"/>
  <c r="AC19" s="1"/>
  <c r="AD19" a="1"/>
  <c r="AD19" s="1"/>
  <c r="AE19" a="1"/>
  <c r="AE19" s="1"/>
  <c r="AF19" a="1"/>
  <c r="AF19"/>
  <c r="AG19" a="1"/>
  <c r="AG19" s="1"/>
  <c r="Z20" a="1"/>
  <c r="Z20" s="1"/>
  <c r="AA20" a="1"/>
  <c r="AA20" s="1"/>
  <c r="AB20" a="1"/>
  <c r="AB20" s="1"/>
  <c r="AC20" a="1"/>
  <c r="AC20" s="1"/>
  <c r="AD20" a="1"/>
  <c r="AD20" s="1"/>
  <c r="AE20" a="1"/>
  <c r="AE20"/>
  <c r="AF20" a="1"/>
  <c r="AF20" s="1"/>
  <c r="AG20" a="1"/>
  <c r="AG20" s="1"/>
  <c r="Z21" a="1"/>
  <c r="Z21" s="1"/>
  <c r="AA21" a="1"/>
  <c r="AA21" s="1"/>
  <c r="AB21" a="1"/>
  <c r="AB21" s="1"/>
  <c r="AC21" a="1"/>
  <c r="AC21" s="1"/>
  <c r="AD21" a="1"/>
  <c r="AD21"/>
  <c r="AE21" a="1"/>
  <c r="AE21" s="1"/>
  <c r="AF21" a="1"/>
  <c r="AF21" s="1"/>
  <c r="AG21" a="1"/>
  <c r="AG21" s="1"/>
  <c r="Y22" a="1"/>
  <c r="Y22" s="1"/>
  <c r="Z22" a="1"/>
  <c r="Z22" s="1"/>
  <c r="AA22" a="1"/>
  <c r="AA22" s="1"/>
  <c r="AB22" a="1"/>
  <c r="AB22" s="1"/>
  <c r="AC22" a="1"/>
  <c r="AC22"/>
  <c r="AD22" a="1"/>
  <c r="AD22" s="1"/>
  <c r="AE22" a="1"/>
  <c r="AE22" s="1"/>
  <c r="AF22" a="1"/>
  <c r="AF22" s="1"/>
  <c r="AG22" a="1"/>
  <c r="AG22" s="1"/>
  <c r="Y23" a="1"/>
  <c r="Y23" s="1"/>
  <c r="Z23" a="1"/>
  <c r="Z23" s="1"/>
  <c r="AA23" a="1"/>
  <c r="AA23" s="1"/>
  <c r="AB23" a="1"/>
  <c r="AB23"/>
  <c r="AC23" a="1"/>
  <c r="AC23" s="1"/>
  <c r="AD23" a="1"/>
  <c r="AD23" s="1"/>
  <c r="AE23" a="1"/>
  <c r="AE23" s="1"/>
  <c r="AF23" a="1"/>
  <c r="AF23" s="1"/>
  <c r="AG23" a="1"/>
  <c r="AG23" s="1"/>
  <c r="Y24" a="1"/>
  <c r="Y24" s="1"/>
  <c r="Z24" a="1"/>
  <c r="Z24" s="1"/>
  <c r="AA24" a="1"/>
  <c r="AA24"/>
  <c r="AB24" a="1"/>
  <c r="AB24" s="1"/>
  <c r="AC24" a="1"/>
  <c r="AC24" s="1"/>
  <c r="AD24" a="1"/>
  <c r="AD24" s="1"/>
  <c r="AE24" a="1"/>
  <c r="AE24" s="1"/>
  <c r="AF24" a="1"/>
  <c r="AF24" s="1"/>
  <c r="AG24" a="1"/>
  <c r="AG24" s="1"/>
  <c r="Y25" a="1"/>
  <c r="Y25" s="1"/>
  <c r="Z25" a="1"/>
  <c r="Z25"/>
  <c r="AA25" a="1"/>
  <c r="AA25" s="1"/>
  <c r="AB25" a="1"/>
  <c r="AB25" s="1"/>
  <c r="AC25" a="1"/>
  <c r="AC25" s="1"/>
  <c r="AD25" a="1"/>
  <c r="AD25" s="1"/>
  <c r="AE25" a="1"/>
  <c r="AE25" s="1"/>
  <c r="AF25" a="1"/>
  <c r="AF25" s="1"/>
  <c r="AG25" a="1"/>
  <c r="AG25" s="1"/>
  <c r="Y26" a="1"/>
  <c r="Y26"/>
  <c r="Z26" a="1"/>
  <c r="Z26" s="1"/>
  <c r="AA26" a="1"/>
  <c r="AA26" s="1"/>
  <c r="AB26" a="1"/>
  <c r="AB26" s="1"/>
  <c r="AC26" a="1"/>
  <c r="AC26" s="1"/>
  <c r="AD26" a="1"/>
  <c r="AD26" s="1"/>
  <c r="AE26" a="1"/>
  <c r="AE26" s="1"/>
  <c r="AF26" a="1"/>
  <c r="AF26" s="1"/>
  <c r="AG26" a="1"/>
  <c r="AG26"/>
  <c r="Y27" a="1"/>
  <c r="Y27" s="1"/>
  <c r="Z27" a="1"/>
  <c r="Z27" s="1"/>
  <c r="AA27" a="1"/>
  <c r="AA27" s="1"/>
  <c r="AB27" a="1"/>
  <c r="AB27" s="1"/>
  <c r="AC27" a="1"/>
  <c r="AC27" s="1"/>
  <c r="AD27" a="1"/>
  <c r="AD27" s="1"/>
  <c r="AE27" a="1"/>
  <c r="AE27" s="1"/>
  <c r="AF27" a="1"/>
  <c r="AF27"/>
  <c r="AG27" a="1"/>
  <c r="AG27" s="1"/>
  <c r="Y28" a="1"/>
  <c r="Y28" s="1"/>
  <c r="Z28" a="1"/>
  <c r="Z28" s="1"/>
  <c r="AA28" a="1"/>
  <c r="AA28" s="1"/>
  <c r="AB28" a="1"/>
  <c r="AB28" s="1"/>
  <c r="AC28" a="1"/>
  <c r="AC28" s="1"/>
  <c r="AD28" a="1"/>
  <c r="AD28" s="1"/>
  <c r="AE28" a="1"/>
  <c r="AE28"/>
  <c r="AF28" a="1"/>
  <c r="AF28" s="1"/>
  <c r="AG28" a="1"/>
  <c r="AG28" s="1"/>
  <c r="Y29" a="1"/>
  <c r="Y29" s="1"/>
  <c r="Z29" a="1"/>
  <c r="Z29" s="1"/>
  <c r="AA29" a="1"/>
  <c r="AA29" s="1"/>
  <c r="AB29" a="1"/>
  <c r="AB29" s="1"/>
  <c r="AC29" a="1"/>
  <c r="AC29" s="1"/>
  <c r="AD29" a="1"/>
  <c r="AD29"/>
  <c r="AE29" a="1"/>
  <c r="AE29" s="1"/>
  <c r="AF29" a="1"/>
  <c r="AF29" s="1"/>
  <c r="AG29" a="1"/>
  <c r="AG29" s="1"/>
  <c r="Z30" a="1"/>
  <c r="Z30" s="1"/>
  <c r="AA30" a="1"/>
  <c r="AA30" s="1"/>
  <c r="AB30" a="1"/>
  <c r="AB30" s="1"/>
  <c r="AC30" a="1"/>
  <c r="AC30"/>
  <c r="AD30" a="1"/>
  <c r="AD30" s="1"/>
  <c r="AE30" a="1"/>
  <c r="AE30" s="1"/>
  <c r="AF30" a="1"/>
  <c r="AF30" s="1"/>
  <c r="AG30" a="1"/>
  <c r="AG30" s="1"/>
  <c r="Z31" a="1"/>
  <c r="Z31" s="1"/>
  <c r="AA31" a="1"/>
  <c r="AA31" s="1"/>
  <c r="AB31" a="1"/>
  <c r="AB31"/>
  <c r="AC31" a="1"/>
  <c r="AC31" s="1"/>
  <c r="AD31" a="1"/>
  <c r="AD31" s="1"/>
  <c r="AE31" a="1"/>
  <c r="AE31" s="1"/>
  <c r="AF31" a="1"/>
  <c r="AF31" s="1"/>
  <c r="AG31" a="1"/>
  <c r="AG31" s="1"/>
  <c r="Y32" a="1"/>
  <c r="Y32" s="1"/>
  <c r="Z32" a="1"/>
  <c r="Z32" s="1"/>
  <c r="AA32" a="1"/>
  <c r="AA32"/>
  <c r="AB32" a="1"/>
  <c r="AB32" s="1"/>
  <c r="AC32" a="1"/>
  <c r="AC32" s="1"/>
  <c r="AD32" a="1"/>
  <c r="AD32" s="1"/>
  <c r="AE32" a="1"/>
  <c r="AE32" s="1"/>
  <c r="AF32" a="1"/>
  <c r="AF32" s="1"/>
  <c r="AG32" a="1"/>
  <c r="AG32" s="1"/>
  <c r="Y33" a="1"/>
  <c r="Y33" s="1"/>
  <c r="Z33" a="1"/>
  <c r="Z33"/>
  <c r="AA33" a="1"/>
  <c r="AA33" s="1"/>
  <c r="AB33" a="1"/>
  <c r="AB33" s="1"/>
  <c r="AC33" a="1"/>
  <c r="AC33" s="1"/>
  <c r="AD33" a="1"/>
  <c r="AD33" s="1"/>
  <c r="AE33" a="1"/>
  <c r="AE33" s="1"/>
  <c r="AF33" a="1"/>
  <c r="AF33" s="1"/>
  <c r="AG33" a="1"/>
  <c r="AG33" s="1"/>
  <c r="Y34" a="1"/>
  <c r="Y34"/>
  <c r="Z34" a="1"/>
  <c r="Z34" s="1"/>
  <c r="AA34" a="1"/>
  <c r="AA34" s="1"/>
  <c r="AB34" a="1"/>
  <c r="AB34" s="1"/>
  <c r="AC34" a="1"/>
  <c r="AC34" s="1"/>
  <c r="AD34" a="1"/>
  <c r="AD34" s="1"/>
  <c r="AE34" a="1"/>
  <c r="AE34" s="1"/>
  <c r="AF34" a="1"/>
  <c r="AF34" s="1"/>
  <c r="AG34" a="1"/>
  <c r="AG34"/>
  <c r="Y35" a="1"/>
  <c r="Y35" s="1"/>
  <c r="Z35" a="1"/>
  <c r="Z35" s="1"/>
  <c r="AA35" a="1"/>
  <c r="AA35" s="1"/>
  <c r="AB35" a="1"/>
  <c r="AB35" s="1"/>
  <c r="AC35" a="1"/>
  <c r="AC35" s="1"/>
  <c r="AD35" a="1"/>
  <c r="AD35" s="1"/>
  <c r="AE35" a="1"/>
  <c r="AE35" s="1"/>
  <c r="AF35" a="1"/>
  <c r="AF35"/>
  <c r="AG35" a="1"/>
  <c r="AG35" s="1"/>
  <c r="Y36" a="1"/>
  <c r="Y36" s="1"/>
  <c r="Z36" a="1"/>
  <c r="Z36" s="1"/>
  <c r="AA36" a="1"/>
  <c r="AA36" s="1"/>
  <c r="AB36" a="1"/>
  <c r="AB36" s="1"/>
  <c r="AC36" a="1"/>
  <c r="AC36" s="1"/>
  <c r="AD36" a="1"/>
  <c r="AD36" s="1"/>
  <c r="AE36" a="1"/>
  <c r="AE36"/>
  <c r="AF36" a="1"/>
  <c r="AF36" s="1"/>
  <c r="AG36" a="1"/>
  <c r="AG36" s="1"/>
  <c r="Y37" a="1"/>
  <c r="Y37" s="1"/>
  <c r="Z37" a="1"/>
  <c r="Z37" s="1"/>
  <c r="AA37" a="1"/>
  <c r="AA37" s="1"/>
  <c r="AB37" a="1"/>
  <c r="AB37" s="1"/>
  <c r="AC37" a="1"/>
  <c r="AC37" s="1"/>
  <c r="AD37" a="1"/>
  <c r="AD37"/>
  <c r="AE37" a="1"/>
  <c r="AE37" s="1"/>
  <c r="AF37" a="1"/>
  <c r="AF37" s="1"/>
  <c r="AG37" a="1"/>
  <c r="AG37" s="1"/>
  <c r="Y38" a="1"/>
  <c r="Y38" s="1"/>
  <c r="Z38" a="1"/>
  <c r="Z38" s="1"/>
  <c r="AA38" a="1"/>
  <c r="AA38" s="1"/>
  <c r="AB38" a="1"/>
  <c r="AB38" s="1"/>
  <c r="AC38" a="1"/>
  <c r="AC38"/>
  <c r="AD38" a="1"/>
  <c r="AD38" s="1"/>
  <c r="AE38" a="1"/>
  <c r="AE38" s="1"/>
  <c r="AF38" a="1"/>
  <c r="AF38" s="1"/>
  <c r="AG38" a="1"/>
  <c r="AG38" s="1"/>
  <c r="AA39" a="1"/>
  <c r="AA39" s="1"/>
  <c r="AB39" a="1"/>
  <c r="AB39"/>
  <c r="AC39" a="1"/>
  <c r="AC39" s="1"/>
  <c r="AD39" a="1"/>
  <c r="AD39" s="1"/>
  <c r="AE39" a="1"/>
  <c r="AE39" s="1"/>
  <c r="AF39" a="1"/>
  <c r="AF39" s="1"/>
  <c r="AG39" a="1"/>
  <c r="AG39" s="1"/>
  <c r="AA40" a="1"/>
  <c r="AA40"/>
  <c r="AB40" a="1"/>
  <c r="AB40" s="1"/>
  <c r="AC40" a="1"/>
  <c r="AC40" s="1"/>
  <c r="AD40" a="1"/>
  <c r="AD40" s="1"/>
  <c r="AE40" a="1"/>
  <c r="AE40" s="1"/>
  <c r="AF40" a="1"/>
  <c r="AF40" s="1"/>
  <c r="AG40" a="1"/>
  <c r="AG40" s="1"/>
  <c r="AA41" a="1"/>
  <c r="AA41" s="1"/>
  <c r="AB41" a="1"/>
  <c r="AB41" s="1"/>
  <c r="AC41" a="1"/>
  <c r="AC41" s="1"/>
  <c r="AD41" a="1"/>
  <c r="AD41" s="1"/>
  <c r="AE41" a="1"/>
  <c r="AE41" s="1"/>
  <c r="AF41" a="1"/>
  <c r="AF41" s="1"/>
  <c r="AG41" a="1"/>
  <c r="AG41" s="1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2"/>
  <c r="J3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35" a="1"/>
  <c r="J35" s="1"/>
  <c r="J36" a="1"/>
  <c r="J36" s="1"/>
  <c r="J37" a="1"/>
  <c r="J37" s="1"/>
  <c r="J38" a="1"/>
  <c r="J38" s="1"/>
  <c r="J39" a="1"/>
  <c r="J39" s="1"/>
  <c r="J40" a="1"/>
  <c r="J40" s="1"/>
  <c r="J41" a="1"/>
  <c r="J41" s="1"/>
  <c r="J2" a="1"/>
  <c r="J2" s="1"/>
  <c r="L36" l="1" a="1"/>
  <c r="L36" s="1"/>
  <c r="X36" s="1" a="1"/>
  <c r="X36" s="1"/>
  <c r="L5" a="1"/>
  <c r="L5" s="1"/>
  <c r="X5" s="1" a="1"/>
  <c r="X5" s="1"/>
  <c r="L35" a="1"/>
  <c r="L35" s="1"/>
  <c r="X35" s="1" a="1"/>
  <c r="X35" s="1"/>
  <c r="L27" a="1"/>
  <c r="L27" s="1"/>
  <c r="X27" s="1" a="1"/>
  <c r="X27" s="1"/>
  <c r="L19" a="1"/>
  <c r="L19" s="1"/>
  <c r="X19" s="1" a="1"/>
  <c r="X19" s="1"/>
  <c r="L11" a="1"/>
  <c r="L11" s="1"/>
  <c r="X11" s="1" a="1"/>
  <c r="X11" s="1"/>
  <c r="L4" a="1"/>
  <c r="L4" s="1"/>
  <c r="X4" s="1" a="1"/>
  <c r="X4" s="1"/>
  <c r="L40" a="1"/>
  <c r="L40" s="1"/>
  <c r="L32" a="1"/>
  <c r="L32" s="1"/>
  <c r="X32" s="1" a="1"/>
  <c r="X32" s="1"/>
  <c r="L2" a="1"/>
  <c r="L2" s="1"/>
  <c r="X2" s="1" a="1"/>
  <c r="X2" s="1"/>
  <c r="L38" a="1"/>
  <c r="L38" s="1"/>
  <c r="X38" s="1" a="1"/>
  <c r="X38" s="1"/>
  <c r="L34" a="1"/>
  <c r="L34" s="1"/>
  <c r="X34" s="1" a="1"/>
  <c r="X34" s="1"/>
  <c r="L30" a="1"/>
  <c r="L30" s="1"/>
  <c r="L26" a="1"/>
  <c r="L26" s="1"/>
  <c r="X26" s="1" a="1"/>
  <c r="X26" s="1"/>
  <c r="L22" a="1"/>
  <c r="L22" s="1"/>
  <c r="X22" s="1" a="1"/>
  <c r="X22" s="1"/>
  <c r="L18" a="1"/>
  <c r="L18" s="1"/>
  <c r="X18" s="1" a="1"/>
  <c r="X18" s="1"/>
  <c r="L14" a="1"/>
  <c r="L14" s="1"/>
  <c r="L10" a="1"/>
  <c r="L10" s="1"/>
  <c r="L6" a="1"/>
  <c r="L6" s="1"/>
  <c r="X6" s="1" a="1"/>
  <c r="X6" s="1"/>
  <c r="L3" a="1"/>
  <c r="L3" s="1"/>
  <c r="X3" s="1" a="1"/>
  <c r="X3" s="1"/>
  <c r="L39" a="1"/>
  <c r="L39" s="1"/>
  <c r="L31" a="1"/>
  <c r="L31" s="1"/>
  <c r="L23" a="1"/>
  <c r="L23" s="1"/>
  <c r="X23" s="1" a="1"/>
  <c r="X23" s="1"/>
  <c r="L15" a="1"/>
  <c r="L15" s="1"/>
  <c r="X15" s="1" a="1"/>
  <c r="X15" s="1"/>
  <c r="L7" a="1"/>
  <c r="L7" s="1"/>
  <c r="X7" s="1" a="1"/>
  <c r="X7" s="1"/>
  <c r="L28" a="1"/>
  <c r="L28" s="1"/>
  <c r="X28" s="1" a="1"/>
  <c r="X28" s="1"/>
  <c r="L24" a="1"/>
  <c r="L24" s="1"/>
  <c r="X24" s="1" a="1"/>
  <c r="X24" s="1"/>
  <c r="L20" a="1"/>
  <c r="L20" s="1"/>
  <c r="L16" a="1"/>
  <c r="L16" s="1"/>
  <c r="X16" s="1" a="1"/>
  <c r="X16" s="1"/>
  <c r="L12" a="1"/>
  <c r="L12" s="1"/>
  <c r="L8" a="1"/>
  <c r="L8" s="1"/>
  <c r="X8" s="1" a="1"/>
  <c r="X8" s="1"/>
  <c r="L41" a="1"/>
  <c r="L41" s="1"/>
  <c r="L37" a="1"/>
  <c r="L37" s="1"/>
  <c r="X37" s="1" a="1"/>
  <c r="X37" s="1"/>
  <c r="L33" a="1"/>
  <c r="L33" s="1"/>
  <c r="X33" s="1" a="1"/>
  <c r="X33" s="1"/>
  <c r="L29" a="1"/>
  <c r="L29" s="1"/>
  <c r="X29" s="1" a="1"/>
  <c r="X29" s="1"/>
  <c r="L25" a="1"/>
  <c r="L25" s="1"/>
  <c r="X25" s="1" a="1"/>
  <c r="X25" s="1"/>
  <c r="L21" a="1"/>
  <c r="L21" s="1"/>
  <c r="L17" a="1"/>
  <c r="L17" s="1"/>
  <c r="X17" s="1" a="1"/>
  <c r="X17" s="1"/>
  <c r="L13" a="1"/>
  <c r="L13" s="1"/>
  <c r="L9" a="1"/>
  <c r="L9" s="1"/>
  <c r="M20" a="1"/>
  <c r="M20" s="1"/>
  <c r="M6" a="1"/>
  <c r="M6" s="1"/>
  <c r="M35" a="1"/>
  <c r="M35" s="1"/>
  <c r="M27" a="1"/>
  <c r="M27" s="1"/>
  <c r="M19" a="1"/>
  <c r="M19" s="1"/>
  <c r="M11" a="1"/>
  <c r="M11" s="1"/>
  <c r="M3" a="1"/>
  <c r="M3" s="1"/>
  <c r="M36" a="1"/>
  <c r="M36" s="1"/>
  <c r="M32" a="1"/>
  <c r="M32" s="1"/>
  <c r="M24" a="1"/>
  <c r="M24" s="1"/>
  <c r="M16" a="1"/>
  <c r="M16" s="1"/>
  <c r="M12" a="1"/>
  <c r="M12" s="1"/>
  <c r="M8" a="1"/>
  <c r="M8" s="1"/>
  <c r="M4" a="1"/>
  <c r="M4" s="1"/>
  <c r="M41" a="1"/>
  <c r="M41" s="1"/>
  <c r="M37" a="1"/>
  <c r="M37" s="1"/>
  <c r="M33" a="1"/>
  <c r="M33" s="1"/>
  <c r="M29" a="1"/>
  <c r="M29" s="1"/>
  <c r="M25" a="1"/>
  <c r="M25" s="1"/>
  <c r="M21" a="1"/>
  <c r="M21" s="1"/>
  <c r="M17" a="1"/>
  <c r="M17" s="1"/>
  <c r="M13" a="1"/>
  <c r="M13" s="1"/>
  <c r="M9" a="1"/>
  <c r="M9" s="1"/>
  <c r="M5" a="1"/>
  <c r="M5" s="1"/>
  <c r="M39" a="1"/>
  <c r="M39" s="1"/>
  <c r="M31" a="1"/>
  <c r="M31" s="1"/>
  <c r="M23" a="1"/>
  <c r="M23" s="1"/>
  <c r="M15" a="1"/>
  <c r="M15" s="1"/>
  <c r="M7" a="1"/>
  <c r="M7" s="1"/>
  <c r="M40" a="1"/>
  <c r="M40" s="1"/>
  <c r="M28" a="1"/>
  <c r="M28" s="1"/>
  <c r="M2" a="1"/>
  <c r="M2" s="1"/>
  <c r="M38" a="1"/>
  <c r="M38" s="1"/>
  <c r="M34" a="1"/>
  <c r="M34" s="1"/>
  <c r="M30" a="1"/>
  <c r="M30" s="1"/>
  <c r="M26" a="1"/>
  <c r="M26" s="1"/>
  <c r="M22" a="1"/>
  <c r="M22" s="1"/>
  <c r="M18" a="1"/>
  <c r="M18" s="1"/>
  <c r="M14" a="1"/>
  <c r="M14" s="1"/>
  <c r="M10" a="1"/>
  <c r="M10" s="1"/>
  <c r="X10" l="1" a="1"/>
  <c r="X10" s="1"/>
  <c r="X9" a="1"/>
  <c r="X9" s="1"/>
  <c r="Y12" a="1"/>
  <c r="Y12" s="1"/>
  <c r="Y14" a="1"/>
  <c r="Y14" s="1"/>
  <c r="Y13" a="1"/>
  <c r="Y13" s="1"/>
  <c r="Y20" a="1"/>
  <c r="Y20" s="1"/>
  <c r="Y21" a="1"/>
  <c r="Y21" s="1"/>
  <c r="Z40" a="1"/>
  <c r="Z40" s="1"/>
  <c r="Z39" a="1"/>
  <c r="Z39" s="1"/>
  <c r="Z41" a="1"/>
  <c r="Z41" s="1"/>
  <c r="X14" a="1"/>
  <c r="X14" s="1"/>
  <c r="X13" a="1"/>
  <c r="X13" s="1"/>
  <c r="X12" a="1"/>
  <c r="X12" s="1"/>
  <c r="X21" a="1"/>
  <c r="X21" s="1"/>
  <c r="X20" a="1"/>
  <c r="X20" s="1"/>
  <c r="Y31" a="1"/>
  <c r="Y31" s="1"/>
  <c r="Y30" a="1"/>
  <c r="Y30" s="1"/>
  <c r="X40" a="1"/>
  <c r="X40" s="1"/>
  <c r="X39" a="1"/>
  <c r="X39" s="1"/>
  <c r="X41" a="1"/>
  <c r="X41" s="1"/>
  <c r="Y9" a="1"/>
  <c r="Y9" s="1"/>
  <c r="Y10" a="1"/>
  <c r="Y10" s="1"/>
  <c r="Z14" a="1"/>
  <c r="Z14" s="1"/>
  <c r="Z13" a="1"/>
  <c r="Z13" s="1"/>
  <c r="Z12" a="1"/>
  <c r="Z12" s="1"/>
  <c r="X30" a="1"/>
  <c r="X30" s="1"/>
  <c r="X31" a="1"/>
  <c r="X31" s="1"/>
  <c r="Y41" a="1"/>
  <c r="Y41" s="1"/>
  <c r="Y40" a="1"/>
  <c r="Y40" s="1"/>
  <c r="Y39" a="1"/>
  <c r="Y39" s="1"/>
</calcChain>
</file>

<file path=xl/sharedStrings.xml><?xml version="1.0" encoding="utf-8"?>
<sst xmlns="http://schemas.openxmlformats.org/spreadsheetml/2006/main" count="273" uniqueCount="105">
  <si>
    <t>Date</t>
  </si>
  <si>
    <t>Compte</t>
  </si>
  <si>
    <t>Inst.</t>
  </si>
  <si>
    <t>Ordre</t>
  </si>
  <si>
    <t>Action</t>
  </si>
  <si>
    <t>Type</t>
  </si>
  <si>
    <t>Quantité</t>
  </si>
  <si>
    <t>Servis</t>
  </si>
  <si>
    <t>Statut Final</t>
  </si>
  <si>
    <t>USDCHF</t>
  </si>
  <si>
    <t>HA1#1#USDCHF</t>
  </si>
  <si>
    <t>Buy</t>
  </si>
  <si>
    <t>Limit</t>
  </si>
  <si>
    <t>Filled</t>
  </si>
  <si>
    <t>2016-05-09 07:14:46.000</t>
  </si>
  <si>
    <t>EURJPY</t>
  </si>
  <si>
    <t>T1_HA_ENTREE1</t>
  </si>
  <si>
    <t>Market</t>
  </si>
  <si>
    <t>CHFJPY</t>
  </si>
  <si>
    <t>2016-05-09 07:16:29.000</t>
  </si>
  <si>
    <t>Close_Position</t>
  </si>
  <si>
    <t>Sell</t>
  </si>
  <si>
    <t>2016-05-09 07:21:47.000</t>
  </si>
  <si>
    <t>2016-05-09 07:29:47.000</t>
  </si>
  <si>
    <t>GBPJPY</t>
  </si>
  <si>
    <t>2016-05-09 07:44:46.000</t>
  </si>
  <si>
    <t>NZDJPY</t>
  </si>
  <si>
    <t>EURGBP</t>
  </si>
  <si>
    <t>2016-05-09 07:44:47.000</t>
  </si>
  <si>
    <t>GBPCAD</t>
  </si>
  <si>
    <t>T1_VAD_ENTREE1</t>
  </si>
  <si>
    <t>SellShort</t>
  </si>
  <si>
    <t>2016-05-09 07:48:53.000</t>
  </si>
  <si>
    <t>HA2#1#USDCHF</t>
  </si>
  <si>
    <t>Cancelled</t>
  </si>
  <si>
    <t>HA4#1#USDCHF</t>
  </si>
  <si>
    <t>2016-05-09 08:39:50.000</t>
  </si>
  <si>
    <t>2016-05-09 08:40:52.000</t>
  </si>
  <si>
    <t>2016-05-09 08:59:45.000</t>
  </si>
  <si>
    <t>GBPCHF</t>
  </si>
  <si>
    <t>2016-05-09 09:02:25.000</t>
  </si>
  <si>
    <t>2016-05-09 09:09:23.000</t>
  </si>
  <si>
    <t>EURCAD</t>
  </si>
  <si>
    <t>HA1#1#EURCAD</t>
  </si>
  <si>
    <t>2016-05-09 09:15:36.000</t>
  </si>
  <si>
    <t>HA4#1#EURCAD</t>
  </si>
  <si>
    <t>2016-05-09 10:45:47.000</t>
  </si>
  <si>
    <t>2016-05-09 11:07:33.000</t>
  </si>
  <si>
    <t>USDCAD</t>
  </si>
  <si>
    <t>HA1#1#USDCAD</t>
  </si>
  <si>
    <t>2016-05-09 11:18:23.000</t>
  </si>
  <si>
    <t>EURAUD</t>
  </si>
  <si>
    <t>HA1#1#EURAUD</t>
  </si>
  <si>
    <t>2016-05-09 11:29:46.000</t>
  </si>
  <si>
    <t>GBPUSD</t>
  </si>
  <si>
    <t>2016-05-09 11:30:11.000</t>
  </si>
  <si>
    <t>HA4#1#EURAUD</t>
  </si>
  <si>
    <t>2016-05-09 11:30:12.000</t>
  </si>
  <si>
    <t>2016-05-09 11:31:21.000</t>
  </si>
  <si>
    <t>2016-05-09 11:59:46.000</t>
  </si>
  <si>
    <t>HA2#1#USDCAD</t>
  </si>
  <si>
    <t>2016-05-09 12:13:37.000</t>
  </si>
  <si>
    <t>HA4#1#USDCAD</t>
  </si>
  <si>
    <t>2016-05-09 13:44:46.000</t>
  </si>
  <si>
    <t>NZDCAD</t>
  </si>
  <si>
    <t>2016-05-09 13:58:55.000</t>
  </si>
  <si>
    <t>2016-05-09 13:59:48.000</t>
  </si>
  <si>
    <t>NZDUSD</t>
  </si>
  <si>
    <t>2016-05-09 14:14:45.000</t>
  </si>
  <si>
    <t>EURNZD</t>
  </si>
  <si>
    <t>2016-05-09 14:14:47.000</t>
  </si>
  <si>
    <t>NZDCHF</t>
  </si>
  <si>
    <t>2016-05-09 14:15:04.000</t>
  </si>
  <si>
    <t>T1_HA_CIBLE1</t>
  </si>
  <si>
    <t>2016-05-09 14:15:07.000</t>
  </si>
  <si>
    <t>2016-05-09 14:15:17.000</t>
  </si>
  <si>
    <t>GBPAUD</t>
  </si>
  <si>
    <t>HA1#1#GBPAUD</t>
  </si>
  <si>
    <t>2016-05-09 06:54:44.000</t>
  </si>
  <si>
    <t>2016-05-09 07:32:46.000</t>
  </si>
  <si>
    <t>2016-05-09 07:53:00.000</t>
  </si>
  <si>
    <t>PrC1</t>
  </si>
  <si>
    <t>Delai</t>
  </si>
  <si>
    <t>Closing line</t>
  </si>
  <si>
    <t>Close line</t>
  </si>
  <si>
    <t>Autre 1</t>
  </si>
  <si>
    <t>Autre 2</t>
  </si>
  <si>
    <t>Autre 3</t>
  </si>
  <si>
    <t>Autre 4</t>
  </si>
  <si>
    <t>Autre 5</t>
  </si>
  <si>
    <t>Autre 6</t>
  </si>
  <si>
    <t>Autre 7</t>
  </si>
  <si>
    <t>Autre 8</t>
  </si>
  <si>
    <t>Autre 9</t>
  </si>
  <si>
    <t>Autre 10</t>
  </si>
  <si>
    <t>Matrice Autre 1</t>
  </si>
  <si>
    <t>Matrice Autre 2</t>
  </si>
  <si>
    <t>Matrice Autre 3</t>
  </si>
  <si>
    <t>Matrice Autre 4</t>
  </si>
  <si>
    <t>Matrice Autre 5</t>
  </si>
  <si>
    <t>Matrice Autre 6</t>
  </si>
  <si>
    <t>Matrice Autre 7</t>
  </si>
  <si>
    <t>Matrice Autre 8</t>
  </si>
  <si>
    <t>Matrice Autre 9</t>
  </si>
  <si>
    <t>Matrice Autre 10</t>
  </si>
</sst>
</file>

<file path=xl/styles.xml><?xml version="1.0" encoding="utf-8"?>
<styleSheet xmlns="http://schemas.openxmlformats.org/spreadsheetml/2006/main">
  <numFmts count="2">
    <numFmt numFmtId="164" formatCode="d/m/yy\ h:mm;@"/>
    <numFmt numFmtId="165" formatCode="[h]:mm:ss;@"/>
  </numFmts>
  <fonts count="7">
    <font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A7A7A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dotted">
        <color theme="3" tint="0.39994506668294322"/>
      </left>
      <right style="dotted">
        <color theme="3" tint="0.39994506668294322"/>
      </right>
      <top style="dotted">
        <color theme="3" tint="0.39994506668294322"/>
      </top>
      <bottom style="dotted">
        <color theme="3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theme="3" tint="0.39994506668294322"/>
      </left>
      <right/>
      <top style="dotted">
        <color theme="3" tint="0.39994506668294322"/>
      </top>
      <bottom style="dotted">
        <color theme="3" tint="0.39994506668294322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/>
    <xf numFmtId="0" fontId="3" fillId="2" borderId="0" xfId="0" applyFont="1" applyFill="1"/>
    <xf numFmtId="0" fontId="2" fillId="0" borderId="0" xfId="0" applyFont="1"/>
    <xf numFmtId="0" fontId="2" fillId="0" borderId="0" xfId="0" applyFont="1" applyFill="1"/>
    <xf numFmtId="0" fontId="0" fillId="0" borderId="0" xfId="0" applyFill="1"/>
    <xf numFmtId="22" fontId="0" fillId="0" borderId="0" xfId="0" applyNumberFormat="1" applyFill="1"/>
    <xf numFmtId="164" fontId="0" fillId="0" borderId="0" xfId="0" applyNumberFormat="1" applyFill="1"/>
    <xf numFmtId="165" fontId="0" fillId="0" borderId="0" xfId="0" applyNumberFormat="1" applyFill="1"/>
    <xf numFmtId="165" fontId="0" fillId="0" borderId="1" xfId="0" applyNumberFormat="1" applyFill="1" applyBorder="1"/>
    <xf numFmtId="0" fontId="0" fillId="0" borderId="3" xfId="0" applyFill="1" applyBorder="1"/>
    <xf numFmtId="0" fontId="0" fillId="0" borderId="2" xfId="0" applyFill="1" applyBorder="1"/>
    <xf numFmtId="165" fontId="0" fillId="0" borderId="2" xfId="0" applyNumberFormat="1" applyFill="1" applyBorder="1"/>
    <xf numFmtId="0" fontId="6" fillId="0" borderId="0" xfId="0" applyFont="1" applyFill="1"/>
    <xf numFmtId="165" fontId="0" fillId="0" borderId="3" xfId="0" applyNumberFormat="1" applyFill="1" applyBorder="1"/>
    <xf numFmtId="0" fontId="1" fillId="3" borderId="3" xfId="0" applyFont="1" applyFill="1" applyBorder="1"/>
    <xf numFmtId="0" fontId="5" fillId="4" borderId="0" xfId="0" applyFont="1" applyFill="1"/>
    <xf numFmtId="164" fontId="4" fillId="4" borderId="0" xfId="0" applyNumberFormat="1" applyFont="1" applyFill="1"/>
    <xf numFmtId="165" fontId="5" fillId="4" borderId="1" xfId="0" applyNumberFormat="1" applyFont="1" applyFill="1" applyBorder="1"/>
    <xf numFmtId="0" fontId="5" fillId="4" borderId="3" xfId="0" applyFont="1" applyFill="1" applyBorder="1"/>
  </cellXfs>
  <cellStyles count="1"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41"/>
  <sheetViews>
    <sheetView tabSelected="1" topLeftCell="H1" workbookViewId="0">
      <pane ySplit="1" topLeftCell="A2" activePane="bottomLeft" state="frozen"/>
      <selection pane="bottomLeft" activeCell="O9" sqref="O9"/>
    </sheetView>
  </sheetViews>
  <sheetFormatPr baseColWidth="10" defaultColWidth="8.85546875" defaultRowHeight="15" outlineLevelCol="1"/>
  <cols>
    <col min="1" max="1" width="22.85546875" customWidth="1"/>
    <col min="2" max="2" width="14.28515625" customWidth="1"/>
    <col min="3" max="3" width="12.85546875" customWidth="1"/>
    <col min="4" max="4" width="28.5703125" customWidth="1"/>
    <col min="5" max="5" width="12.85546875" customWidth="1"/>
    <col min="6" max="6" width="14.28515625" customWidth="1"/>
    <col min="7" max="7" width="15.7109375" customWidth="1"/>
    <col min="8" max="8" width="15.7109375" style="3" customWidth="1"/>
    <col min="9" max="9" width="14.28515625" customWidth="1"/>
    <col min="10" max="10" width="11.28515625" style="5" hidden="1" customWidth="1"/>
    <col min="11" max="11" width="15.7109375" style="7" customWidth="1"/>
    <col min="12" max="12" width="8.140625" style="8" bestFit="1" customWidth="1"/>
    <col min="13" max="13" width="10.85546875" style="5" bestFit="1" customWidth="1"/>
    <col min="14" max="14" width="10.85546875" style="13" customWidth="1"/>
    <col min="15" max="23" width="10.85546875" style="5" customWidth="1"/>
    <col min="24" max="24" width="14.5703125" style="5" hidden="1" customWidth="1" outlineLevel="1"/>
    <col min="25" max="32" width="7.42578125" style="5" hidden="1" customWidth="1" outlineLevel="1"/>
    <col min="33" max="33" width="15.5703125" style="5" hidden="1" customWidth="1" outlineLevel="1"/>
    <col min="34" max="34" width="8.85546875" style="5" collapsed="1"/>
    <col min="35" max="16384" width="8.85546875" style="5"/>
  </cols>
  <sheetData>
    <row r="1" spans="1:3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16" t="s">
        <v>83</v>
      </c>
      <c r="K1" s="17" t="s">
        <v>81</v>
      </c>
      <c r="L1" s="18" t="s">
        <v>82</v>
      </c>
      <c r="M1" s="19" t="s">
        <v>84</v>
      </c>
      <c r="N1" s="15" t="s">
        <v>85</v>
      </c>
      <c r="O1" s="15" t="s">
        <v>86</v>
      </c>
      <c r="P1" s="15" t="s">
        <v>87</v>
      </c>
      <c r="Q1" s="15" t="s">
        <v>88</v>
      </c>
      <c r="R1" s="15" t="s">
        <v>89</v>
      </c>
      <c r="S1" s="15" t="s">
        <v>90</v>
      </c>
      <c r="T1" s="15" t="s">
        <v>91</v>
      </c>
      <c r="U1" s="15" t="s">
        <v>92</v>
      </c>
      <c r="V1" s="15" t="s">
        <v>93</v>
      </c>
      <c r="W1" s="15" t="s">
        <v>94</v>
      </c>
      <c r="X1" s="11" t="s">
        <v>95</v>
      </c>
      <c r="Y1" s="11" t="s">
        <v>96</v>
      </c>
      <c r="Z1" s="11" t="s">
        <v>97</v>
      </c>
      <c r="AA1" s="11" t="s">
        <v>98</v>
      </c>
      <c r="AB1" s="11" t="s">
        <v>99</v>
      </c>
      <c r="AC1" s="11" t="s">
        <v>100</v>
      </c>
      <c r="AD1" s="11" t="s">
        <v>101</v>
      </c>
      <c r="AE1" s="11" t="s">
        <v>102</v>
      </c>
      <c r="AF1" s="11" t="s">
        <v>103</v>
      </c>
      <c r="AG1" s="11" t="s">
        <v>104</v>
      </c>
    </row>
    <row r="2" spans="1:33">
      <c r="A2" s="5" t="s">
        <v>78</v>
      </c>
      <c r="B2" s="5"/>
      <c r="C2" s="5" t="s">
        <v>9</v>
      </c>
      <c r="D2" s="5" t="s">
        <v>10</v>
      </c>
      <c r="E2" s="5" t="s">
        <v>11</v>
      </c>
      <c r="F2" s="5" t="s">
        <v>12</v>
      </c>
      <c r="G2" s="5">
        <v>150000</v>
      </c>
      <c r="H2" s="4">
        <v>150000</v>
      </c>
      <c r="I2" s="5" t="s">
        <v>13</v>
      </c>
      <c r="J2" s="5" t="str">
        <f t="array" ref="J2">IF(D2="Close_Position",SMALL(IF($C$1:$C$41=C2,ROW($C$1:$C$41)),1),"")</f>
        <v/>
      </c>
      <c r="K2" s="6">
        <f t="shared" ref="K2:K41" si="0">DATE(LEFT(A2,4),MID(A2,6,2),MID(A2,9,2))+TIME(MID(A2,12,2),MID(A2,15,2),MID(A2,18,2))</f>
        <v>42499.28800925926</v>
      </c>
      <c r="L2" s="9">
        <f t="array" ref="L2">IFERROR(INDEX(K:K,MAX(IF($J$1:$J$41=ROW(),ROW($K$1:$K$41))))-INDEX(K:K,ROW()),"")</f>
        <v>3.7604166667733807E-2</v>
      </c>
      <c r="M2" s="10">
        <f t="array" ref="M2">MAX(IF($J$1:$J$41=ROW(),ROW($J$1:$J$41)))</f>
        <v>14</v>
      </c>
      <c r="N2" s="14" t="str">
        <f t="array" ref="N2">IFERROR(INDEX(2:2,,SMALL(IF($X2:$AG2&lt;&gt;$L2,COLUMN($X2:$AG2)),COLUMNS(($A:A)))),"")</f>
        <v/>
      </c>
      <c r="O2" s="14" t="str">
        <f t="array" ref="O2">IFERROR(INDEX(2:2,,SMALL(IF($X2:$AG2&lt;&gt;$L2,COLUMN($X2:$AG2)),COLUMNS(($A:B)))),"")</f>
        <v/>
      </c>
      <c r="P2" s="14" t="str">
        <f t="array" ref="P2">IFERROR(INDEX(2:2,,SMALL(IF($X2:$AG2&lt;&gt;$L2,COLUMN($X2:$AG2)),COLUMNS(($A:C)))),"")</f>
        <v/>
      </c>
      <c r="Q2" s="14" t="str">
        <f t="array" ref="Q2">IFERROR(INDEX(2:2,,SMALL(IF($X2:$AG2&lt;&gt;$L2,COLUMN($X2:$AG2)),COLUMNS(($A:D)))),"")</f>
        <v/>
      </c>
      <c r="R2" s="14" t="str">
        <f t="array" ref="R2">IFERROR(INDEX(2:2,,SMALL(IF($X2:$AG2&lt;&gt;$L2,COLUMN($X2:$AG2)),COLUMNS(($A:E)))),"")</f>
        <v/>
      </c>
      <c r="S2" s="14" t="str">
        <f t="array" ref="S2">IFERROR(INDEX(2:2,,SMALL(IF($X2:$AG2&lt;&gt;$L2,COLUMN($X2:$AG2)),COLUMNS(($A:F)))),"")</f>
        <v/>
      </c>
      <c r="T2" s="14" t="str">
        <f t="array" ref="T2">IFERROR(INDEX(2:2,,SMALL(IF($X2:$AG2&lt;&gt;$L2,COLUMN($X2:$AG2)),COLUMNS(($A:G)))),"")</f>
        <v/>
      </c>
      <c r="U2" s="14" t="str">
        <f t="array" ref="U2">IFERROR(INDEX(2:2,,SMALL(IF($X2:$AG2&lt;&gt;$L2,COLUMN($X2:$AG2)),COLUMNS(($A:H)))),"")</f>
        <v/>
      </c>
      <c r="V2" s="14" t="str">
        <f t="array" ref="V2">IFERROR(INDEX(2:2,,SMALL(IF($X2:$AG2&lt;&gt;$L2,COLUMN($X2:$AG2)),COLUMNS(($A:I)))),"")</f>
        <v/>
      </c>
      <c r="W2" s="14" t="str">
        <f t="array" ref="W2">IFERROR(INDEX(2:2,,SMALL(IF($X2:$AG2&lt;&gt;$L2,COLUMN($X2:$AG2)),COLUMNS(($A:J)))),"")</f>
        <v/>
      </c>
      <c r="X2" s="12">
        <f t="array" ref="X2">IFERROR(INDEX($L:$L,SMALL(IF($K$2:$K$41=$K2,ROW($K$2:$K$41)),COLUMNS($A:A))),"")</f>
        <v>3.7604166667733807E-2</v>
      </c>
      <c r="Y2" s="12" t="str">
        <f t="array" ref="Y2">IFERROR(INDEX($L:$L,SMALL(IF($K$2:$K$41=$K2,ROW($K$2:$K$41)),COLUMNS($A:B))),"")</f>
        <v/>
      </c>
      <c r="Z2" s="12" t="str">
        <f t="array" ref="Z2">IFERROR(INDEX($L:$L,SMALL(IF($K$2:$K$41=$K2,ROW($K$2:$K$41)),COLUMNS($A:C))),"")</f>
        <v/>
      </c>
      <c r="AA2" s="12" t="str">
        <f t="array" ref="AA2">IFERROR(INDEX($L:$L,SMALL(IF($K$2:$K$41=$K2,ROW($K$2:$K$41)),COLUMNS($A:D))),"")</f>
        <v/>
      </c>
      <c r="AB2" s="12" t="str">
        <f t="array" ref="AB2">IFERROR(INDEX($L:$L,SMALL(IF($K$2:$K$41=$K2,ROW($K$2:$K$41)),COLUMNS($A:E))),"")</f>
        <v/>
      </c>
      <c r="AC2" s="12" t="str">
        <f t="array" ref="AC2">IFERROR(INDEX($L:$L,SMALL(IF($K$2:$K$41=$K2,ROW($K$2:$K$41)),COLUMNS($A:F))),"")</f>
        <v/>
      </c>
      <c r="AD2" s="12" t="str">
        <f t="array" ref="AD2">IFERROR(INDEX($L:$L,SMALL(IF($K$2:$K$41=$K2,ROW($K$2:$K$41)),COLUMNS($A:G))),"")</f>
        <v/>
      </c>
      <c r="AE2" s="12" t="str">
        <f t="array" ref="AE2">IFERROR(INDEX($L:$L,SMALL(IF($K$2:$K$41=$K2,ROW($K$2:$K$41)),COLUMNS($A:H))),"")</f>
        <v/>
      </c>
      <c r="AF2" s="12" t="str">
        <f t="array" ref="AF2">IFERROR(INDEX($L:$L,SMALL(IF($K$2:$K$41=$K2,ROW($K$2:$K$41)),COLUMNS($A:I))),"")</f>
        <v/>
      </c>
      <c r="AG2" s="12" t="str">
        <f t="array" ref="AG2">IFERROR(INDEX($L:$L,SMALL(IF($K$2:$K$41=$K2,ROW($K$2:$K$41)),COLUMNS($A:J))),"")</f>
        <v/>
      </c>
    </row>
    <row r="3" spans="1:33">
      <c r="A3" s="5" t="s">
        <v>14</v>
      </c>
      <c r="B3" s="5"/>
      <c r="C3" s="5" t="s">
        <v>15</v>
      </c>
      <c r="D3" s="5" t="s">
        <v>16</v>
      </c>
      <c r="E3" s="5" t="s">
        <v>11</v>
      </c>
      <c r="F3" s="5" t="s">
        <v>17</v>
      </c>
      <c r="G3" s="5">
        <v>1500000</v>
      </c>
      <c r="H3" s="4">
        <v>1500000</v>
      </c>
      <c r="I3" s="5" t="s">
        <v>13</v>
      </c>
      <c r="J3" s="5" t="str">
        <f t="array" ref="J3">IF(D3="Close_Position",SMALL(IF($C$1:$C$41=C3,ROW($C$1:$C$41)),1),"")</f>
        <v/>
      </c>
      <c r="K3" s="6">
        <f t="shared" si="0"/>
        <v>42499.301921296297</v>
      </c>
      <c r="L3" s="9">
        <f t="array" ref="L3">IFERROR(INDEX(K:K,MAX(IF($J$1:$J$41=ROW(),ROW($K$1:$K$41))))-INDEX(K:K,ROW()),"")</f>
        <v>1.1921296318178065E-3</v>
      </c>
      <c r="M3" s="10">
        <f t="array" ref="M3">MAX(IF($J$1:$J$41=ROW(),ROW($J$1:$J$41)))</f>
        <v>5</v>
      </c>
      <c r="N3" s="14" t="str">
        <f t="array" ref="N3">IFERROR(INDEX(3:3,,SMALL(IF($X3:$AG3&lt;&gt;$L3,COLUMN($X3:$AG3)),COLUMNS(($A:A)))),"")</f>
        <v/>
      </c>
      <c r="O3" s="14" t="str">
        <f t="array" ref="O3">IFERROR(INDEX(3:3,,SMALL(IF($X3:$AG3&lt;&gt;$L3,COLUMN($X3:$AG3)),COLUMNS(($A:B)))),"")</f>
        <v/>
      </c>
      <c r="P3" s="14" t="str">
        <f t="array" ref="P3">IFERROR(INDEX(3:3,,SMALL(IF($X3:$AG3&lt;&gt;$L3,COLUMN($X3:$AG3)),COLUMNS(($A:C)))),"")</f>
        <v/>
      </c>
      <c r="Q3" s="14" t="str">
        <f t="array" ref="Q3">IFERROR(INDEX(3:3,,SMALL(IF($X3:$AG3&lt;&gt;$L3,COLUMN($X3:$AG3)),COLUMNS(($A:D)))),"")</f>
        <v/>
      </c>
      <c r="R3" s="14" t="str">
        <f t="array" ref="R3">IFERROR(INDEX(3:3,,SMALL(IF($X3:$AG3&lt;&gt;$L3,COLUMN($X3:$AG3)),COLUMNS(($A:E)))),"")</f>
        <v/>
      </c>
      <c r="S3" s="14" t="str">
        <f t="array" ref="S3">IFERROR(INDEX(3:3,,SMALL(IF($X3:$AG3&lt;&gt;$L3,COLUMN($X3:$AG3)),COLUMNS(($A:F)))),"")</f>
        <v/>
      </c>
      <c r="T3" s="14" t="str">
        <f t="array" ref="T3">IFERROR(INDEX(3:3,,SMALL(IF($X3:$AG3&lt;&gt;$L3,COLUMN($X3:$AG3)),COLUMNS(($A:G)))),"")</f>
        <v/>
      </c>
      <c r="U3" s="14" t="str">
        <f t="array" ref="U3">IFERROR(INDEX(3:3,,SMALL(IF($X3:$AG3&lt;&gt;$L3,COLUMN($X3:$AG3)),COLUMNS(($A:H)))),"")</f>
        <v/>
      </c>
      <c r="V3" s="14" t="str">
        <f t="array" ref="V3">IFERROR(INDEX(3:3,,SMALL(IF($X3:$AG3&lt;&gt;$L3,COLUMN($X3:$AG3)),COLUMNS(($A:I)))),"")</f>
        <v/>
      </c>
      <c r="W3" s="14" t="str">
        <f t="array" ref="W3">IFERROR(INDEX(3:3,,SMALL(IF($X3:$AG3&lt;&gt;$L3,COLUMN($X3:$AG3)),COLUMNS(($A:J)))),"")</f>
        <v/>
      </c>
      <c r="X3" s="12">
        <f t="array" ref="X3">IFERROR(INDEX($L:$L,SMALL(IF($K$2:$K$41=$K3,ROW($K$2:$K$41)),COLUMNS($A:A))),"")</f>
        <v>1.1921296318178065E-3</v>
      </c>
      <c r="Y3" s="12" t="str">
        <f t="array" ref="Y3">IFERROR(INDEX($L:$L,SMALL(IF($K$2:$K$41=$K3,ROW($K$2:$K$41)),COLUMNS($A:B))),"")</f>
        <v/>
      </c>
      <c r="Z3" s="12" t="str">
        <f t="array" ref="Z3">IFERROR(INDEX($L:$L,SMALL(IF($K$2:$K$41=$K3,ROW($K$2:$K$41)),COLUMNS($A:C))),"")</f>
        <v/>
      </c>
      <c r="AA3" s="12" t="str">
        <f t="array" ref="AA3">IFERROR(INDEX($L:$L,SMALL(IF($K$2:$K$41=$K3,ROW($K$2:$K$41)),COLUMNS($A:D))),"")</f>
        <v/>
      </c>
      <c r="AB3" s="12" t="str">
        <f t="array" ref="AB3">IFERROR(INDEX($L:$L,SMALL(IF($K$2:$K$41=$K3,ROW($K$2:$K$41)),COLUMNS($A:E))),"")</f>
        <v/>
      </c>
      <c r="AC3" s="12" t="str">
        <f t="array" ref="AC3">IFERROR(INDEX($L:$L,SMALL(IF($K$2:$K$41=$K3,ROW($K$2:$K$41)),COLUMNS($A:F))),"")</f>
        <v/>
      </c>
      <c r="AD3" s="12" t="str">
        <f t="array" ref="AD3">IFERROR(INDEX($L:$L,SMALL(IF($K$2:$K$41=$K3,ROW($K$2:$K$41)),COLUMNS($A:G))),"")</f>
        <v/>
      </c>
      <c r="AE3" s="12" t="str">
        <f t="array" ref="AE3">IFERROR(INDEX($L:$L,SMALL(IF($K$2:$K$41=$K3,ROW($K$2:$K$41)),COLUMNS($A:H))),"")</f>
        <v/>
      </c>
      <c r="AF3" s="12" t="str">
        <f t="array" ref="AF3">IFERROR(INDEX($L:$L,SMALL(IF($K$2:$K$41=$K3,ROW($K$2:$K$41)),COLUMNS($A:I))),"")</f>
        <v/>
      </c>
      <c r="AG3" s="12" t="str">
        <f t="array" ref="AG3">IFERROR(INDEX($L:$L,SMALL(IF($K$2:$K$41=$K3,ROW($K$2:$K$41)),COLUMNS($A:J))),"")</f>
        <v/>
      </c>
    </row>
    <row r="4" spans="1:33">
      <c r="A4" s="5" t="s">
        <v>79</v>
      </c>
      <c r="B4" s="5"/>
      <c r="C4" s="5" t="s">
        <v>18</v>
      </c>
      <c r="D4" s="5" t="s">
        <v>16</v>
      </c>
      <c r="E4" s="5" t="s">
        <v>11</v>
      </c>
      <c r="F4" s="5" t="s">
        <v>17</v>
      </c>
      <c r="G4" s="5">
        <v>1500000</v>
      </c>
      <c r="H4" s="4">
        <v>1500000</v>
      </c>
      <c r="I4" s="5" t="s">
        <v>13</v>
      </c>
      <c r="J4" s="5" t="str">
        <f t="array" ref="J4">IF(D4="Close_Position",SMALL(IF($C$1:$C$41=C4,ROW($C$1:$C$41)),1),"")</f>
        <v/>
      </c>
      <c r="K4" s="6">
        <f t="shared" si="0"/>
        <v>42499.314421296294</v>
      </c>
      <c r="L4" s="9">
        <f t="array" ref="L4">IFERROR(INDEX(K:K,MAX(IF($J$1:$J$41=ROW(),ROW($K$1:$K$41))))-INDEX(K:K,ROW()),"")</f>
        <v>-7.6273148151813075E-3</v>
      </c>
      <c r="M4" s="10">
        <f t="array" ref="M4">MAX(IF($J$1:$J$41=ROW(),ROW($J$1:$J$41)))</f>
        <v>6</v>
      </c>
      <c r="N4" s="14" t="str">
        <f t="array" ref="N4">IFERROR(INDEX(4:4,,SMALL(IF($X4:$AG4&lt;&gt;$L4,COLUMN($X4:$AG4)),COLUMNS(($A:A)))),"")</f>
        <v/>
      </c>
      <c r="O4" s="14" t="str">
        <f t="array" ref="O4">IFERROR(INDEX(4:4,,SMALL(IF($X4:$AG4&lt;&gt;$L4,COLUMN($X4:$AG4)),COLUMNS(($A:B)))),"")</f>
        <v/>
      </c>
      <c r="P4" s="14" t="str">
        <f t="array" ref="P4">IFERROR(INDEX(4:4,,SMALL(IF($X4:$AG4&lt;&gt;$L4,COLUMN($X4:$AG4)),COLUMNS(($A:C)))),"")</f>
        <v/>
      </c>
      <c r="Q4" s="14" t="str">
        <f t="array" ref="Q4">IFERROR(INDEX(4:4,,SMALL(IF($X4:$AG4&lt;&gt;$L4,COLUMN($X4:$AG4)),COLUMNS(($A:D)))),"")</f>
        <v/>
      </c>
      <c r="R4" s="14" t="str">
        <f t="array" ref="R4">IFERROR(INDEX(4:4,,SMALL(IF($X4:$AG4&lt;&gt;$L4,COLUMN($X4:$AG4)),COLUMNS(($A:E)))),"")</f>
        <v/>
      </c>
      <c r="S4" s="14" t="str">
        <f t="array" ref="S4">IFERROR(INDEX(4:4,,SMALL(IF($X4:$AG4&lt;&gt;$L4,COLUMN($X4:$AG4)),COLUMNS(($A:F)))),"")</f>
        <v/>
      </c>
      <c r="T4" s="14" t="str">
        <f t="array" ref="T4">IFERROR(INDEX(4:4,,SMALL(IF($X4:$AG4&lt;&gt;$L4,COLUMN($X4:$AG4)),COLUMNS(($A:G)))),"")</f>
        <v/>
      </c>
      <c r="U4" s="14" t="str">
        <f t="array" ref="U4">IFERROR(INDEX(4:4,,SMALL(IF($X4:$AG4&lt;&gt;$L4,COLUMN($X4:$AG4)),COLUMNS(($A:H)))),"")</f>
        <v/>
      </c>
      <c r="V4" s="14" t="str">
        <f t="array" ref="V4">IFERROR(INDEX(4:4,,SMALL(IF($X4:$AG4&lt;&gt;$L4,COLUMN($X4:$AG4)),COLUMNS(($A:I)))),"")</f>
        <v/>
      </c>
      <c r="W4" s="14" t="str">
        <f t="array" ref="W4">IFERROR(INDEX(4:4,,SMALL(IF($X4:$AG4&lt;&gt;$L4,COLUMN($X4:$AG4)),COLUMNS(($A:J)))),"")</f>
        <v/>
      </c>
      <c r="X4" s="12">
        <f t="array" ref="X4">IFERROR(INDEX($L:$L,SMALL(IF($K$2:$K$41=$K4,ROW($K$2:$K$41)),COLUMNS($A:A))),"")</f>
        <v>-7.6273148151813075E-3</v>
      </c>
      <c r="Y4" s="12" t="str">
        <f t="array" ref="Y4">IFERROR(INDEX($L:$L,SMALL(IF($K$2:$K$41=$K4,ROW($K$2:$K$41)),COLUMNS($A:B))),"")</f>
        <v/>
      </c>
      <c r="Z4" s="12" t="str">
        <f t="array" ref="Z4">IFERROR(INDEX($L:$L,SMALL(IF($K$2:$K$41=$K4,ROW($K$2:$K$41)),COLUMNS($A:C))),"")</f>
        <v/>
      </c>
      <c r="AA4" s="12" t="str">
        <f t="array" ref="AA4">IFERROR(INDEX($L:$L,SMALL(IF($K$2:$K$41=$K4,ROW($K$2:$K$41)),COLUMNS($A:D))),"")</f>
        <v/>
      </c>
      <c r="AB4" s="12" t="str">
        <f t="array" ref="AB4">IFERROR(INDEX($L:$L,SMALL(IF($K$2:$K$41=$K4,ROW($K$2:$K$41)),COLUMNS($A:E))),"")</f>
        <v/>
      </c>
      <c r="AC4" s="12" t="str">
        <f t="array" ref="AC4">IFERROR(INDEX($L:$L,SMALL(IF($K$2:$K$41=$K4,ROW($K$2:$K$41)),COLUMNS($A:F))),"")</f>
        <v/>
      </c>
      <c r="AD4" s="12" t="str">
        <f t="array" ref="AD4">IFERROR(INDEX($L:$L,SMALL(IF($K$2:$K$41=$K4,ROW($K$2:$K$41)),COLUMNS($A:G))),"")</f>
        <v/>
      </c>
      <c r="AE4" s="12" t="str">
        <f t="array" ref="AE4">IFERROR(INDEX($L:$L,SMALL(IF($K$2:$K$41=$K4,ROW($K$2:$K$41)),COLUMNS($A:H))),"")</f>
        <v/>
      </c>
      <c r="AF4" s="12" t="str">
        <f t="array" ref="AF4">IFERROR(INDEX($L:$L,SMALL(IF($K$2:$K$41=$K4,ROW($K$2:$K$41)),COLUMNS($A:I))),"")</f>
        <v/>
      </c>
      <c r="AG4" s="12" t="str">
        <f t="array" ref="AG4">IFERROR(INDEX($L:$L,SMALL(IF($K$2:$K$41=$K4,ROW($K$2:$K$41)),COLUMNS($A:J))),"")</f>
        <v/>
      </c>
    </row>
    <row r="5" spans="1:33">
      <c r="A5" s="5" t="s">
        <v>19</v>
      </c>
      <c r="B5" s="5"/>
      <c r="C5" s="5" t="s">
        <v>15</v>
      </c>
      <c r="D5" s="5" t="s">
        <v>20</v>
      </c>
      <c r="E5" s="5" t="s">
        <v>21</v>
      </c>
      <c r="F5" s="5" t="s">
        <v>17</v>
      </c>
      <c r="G5" s="5">
        <v>1500000</v>
      </c>
      <c r="H5" s="4">
        <v>1500000</v>
      </c>
      <c r="I5" s="5" t="s">
        <v>13</v>
      </c>
      <c r="J5" s="5">
        <f t="array" ref="J5">IF(D5="Close_Position",SMALL(IF($C$1:$C$41=C5,ROW($C$1:$C$41)),1),"")</f>
        <v>3</v>
      </c>
      <c r="K5" s="6">
        <f t="shared" si="0"/>
        <v>42499.303113425929</v>
      </c>
      <c r="L5" s="9" t="str">
        <f t="array" ref="L5">IFERROR(INDEX(K:K,MAX(IF($J$1:$J$41=ROW(),ROW($K$1:$K$41))))-INDEX(K:K,ROW()),"")</f>
        <v/>
      </c>
      <c r="M5" s="10">
        <f t="array" ref="M5">MAX(IF($J$1:$J$41=ROW(),ROW($J$1:$J$41)))</f>
        <v>0</v>
      </c>
      <c r="N5" s="14" t="str">
        <f t="array" ref="N5">IFERROR(INDEX(5:5,,SMALL(IF($X5:$AG5&lt;&gt;$L5,COLUMN($X5:$AG5)),COLUMNS(($A:A)))),"")</f>
        <v/>
      </c>
      <c r="O5" s="14" t="str">
        <f t="array" ref="O5">IFERROR(INDEX(5:5,,SMALL(IF($X5:$AG5&lt;&gt;$L5,COLUMN($X5:$AG5)),COLUMNS(($A:B)))),"")</f>
        <v/>
      </c>
      <c r="P5" s="14" t="str">
        <f t="array" ref="P5">IFERROR(INDEX(5:5,,SMALL(IF($X5:$AG5&lt;&gt;$L5,COLUMN($X5:$AG5)),COLUMNS(($A:C)))),"")</f>
        <v/>
      </c>
      <c r="Q5" s="14" t="str">
        <f t="array" ref="Q5">IFERROR(INDEX(5:5,,SMALL(IF($X5:$AG5&lt;&gt;$L5,COLUMN($X5:$AG5)),COLUMNS(($A:D)))),"")</f>
        <v/>
      </c>
      <c r="R5" s="14" t="str">
        <f t="array" ref="R5">IFERROR(INDEX(5:5,,SMALL(IF($X5:$AG5&lt;&gt;$L5,COLUMN($X5:$AG5)),COLUMNS(($A:E)))),"")</f>
        <v/>
      </c>
      <c r="S5" s="14" t="str">
        <f t="array" ref="S5">IFERROR(INDEX(5:5,,SMALL(IF($X5:$AG5&lt;&gt;$L5,COLUMN($X5:$AG5)),COLUMNS(($A:F)))),"")</f>
        <v/>
      </c>
      <c r="T5" s="14" t="str">
        <f t="array" ref="T5">IFERROR(INDEX(5:5,,SMALL(IF($X5:$AG5&lt;&gt;$L5,COLUMN($X5:$AG5)),COLUMNS(($A:G)))),"")</f>
        <v/>
      </c>
      <c r="U5" s="14" t="str">
        <f t="array" ref="U5">IFERROR(INDEX(5:5,,SMALL(IF($X5:$AG5&lt;&gt;$L5,COLUMN($X5:$AG5)),COLUMNS(($A:H)))),"")</f>
        <v/>
      </c>
      <c r="V5" s="14" t="str">
        <f t="array" ref="V5">IFERROR(INDEX(5:5,,SMALL(IF($X5:$AG5&lt;&gt;$L5,COLUMN($X5:$AG5)),COLUMNS(($A:I)))),"")</f>
        <v/>
      </c>
      <c r="W5" s="14" t="str">
        <f t="array" ref="W5">IFERROR(INDEX(5:5,,SMALL(IF($X5:$AG5&lt;&gt;$L5,COLUMN($X5:$AG5)),COLUMNS(($A:J)))),"")</f>
        <v/>
      </c>
      <c r="X5" s="12" t="str">
        <f t="array" ref="X5">IFERROR(INDEX($L:$L,SMALL(IF($K$2:$K$41=$K5,ROW($K$2:$K$41)),COLUMNS($A:A))),"")</f>
        <v/>
      </c>
      <c r="Y5" s="12" t="str">
        <f t="array" ref="Y5">IFERROR(INDEX($L:$L,SMALL(IF($K$2:$K$41=$K5,ROW($K$2:$K$41)),COLUMNS($A:B))),"")</f>
        <v/>
      </c>
      <c r="Z5" s="12" t="str">
        <f t="array" ref="Z5">IFERROR(INDEX($L:$L,SMALL(IF($K$2:$K$41=$K5,ROW($K$2:$K$41)),COLUMNS($A:C))),"")</f>
        <v/>
      </c>
      <c r="AA5" s="12" t="str">
        <f t="array" ref="AA5">IFERROR(INDEX($L:$L,SMALL(IF($K$2:$K$41=$K5,ROW($K$2:$K$41)),COLUMNS($A:D))),"")</f>
        <v/>
      </c>
      <c r="AB5" s="12" t="str">
        <f t="array" ref="AB5">IFERROR(INDEX($L:$L,SMALL(IF($K$2:$K$41=$K5,ROW($K$2:$K$41)),COLUMNS($A:E))),"")</f>
        <v/>
      </c>
      <c r="AC5" s="12" t="str">
        <f t="array" ref="AC5">IFERROR(INDEX($L:$L,SMALL(IF($K$2:$K$41=$K5,ROW($K$2:$K$41)),COLUMNS($A:F))),"")</f>
        <v/>
      </c>
      <c r="AD5" s="12" t="str">
        <f t="array" ref="AD5">IFERROR(INDEX($L:$L,SMALL(IF($K$2:$K$41=$K5,ROW($K$2:$K$41)),COLUMNS($A:G))),"")</f>
        <v/>
      </c>
      <c r="AE5" s="12" t="str">
        <f t="array" ref="AE5">IFERROR(INDEX($L:$L,SMALL(IF($K$2:$K$41=$K5,ROW($K$2:$K$41)),COLUMNS($A:H))),"")</f>
        <v/>
      </c>
      <c r="AF5" s="12" t="str">
        <f t="array" ref="AF5">IFERROR(INDEX($L:$L,SMALL(IF($K$2:$K$41=$K5,ROW($K$2:$K$41)),COLUMNS($A:I))),"")</f>
        <v/>
      </c>
      <c r="AG5" s="12" t="str">
        <f t="array" ref="AG5">IFERROR(INDEX($L:$L,SMALL(IF($K$2:$K$41=$K5,ROW($K$2:$K$41)),COLUMNS($A:J))),"")</f>
        <v/>
      </c>
    </row>
    <row r="6" spans="1:33">
      <c r="A6" s="5" t="s">
        <v>22</v>
      </c>
      <c r="B6" s="5"/>
      <c r="C6" s="5" t="s">
        <v>18</v>
      </c>
      <c r="D6" s="5" t="s">
        <v>20</v>
      </c>
      <c r="E6" s="5" t="s">
        <v>21</v>
      </c>
      <c r="F6" s="5" t="s">
        <v>17</v>
      </c>
      <c r="G6" s="5">
        <v>1500000</v>
      </c>
      <c r="H6" s="4">
        <v>1500000</v>
      </c>
      <c r="I6" s="5" t="s">
        <v>13</v>
      </c>
      <c r="J6" s="5">
        <f t="array" ref="J6">IF(D6="Close_Position",SMALL(IF($C$1:$C$41=C6,ROW($C$1:$C$41)),1),"")</f>
        <v>4</v>
      </c>
      <c r="K6" s="6">
        <f t="shared" si="0"/>
        <v>42499.306793981479</v>
      </c>
      <c r="L6" s="9" t="str">
        <f t="array" ref="L6">IFERROR(INDEX(K:K,MAX(IF($J$1:$J$41=ROW(),ROW($K$1:$K$41))))-INDEX(K:K,ROW()),"")</f>
        <v/>
      </c>
      <c r="M6" s="10">
        <f t="array" ref="M6">MAX(IF($J$1:$J$41=ROW(),ROW($J$1:$J$41)))</f>
        <v>0</v>
      </c>
      <c r="N6" s="14" t="str">
        <f t="array" ref="N6">IFERROR(INDEX(6:6,,SMALL(IF($X6:$AG6&lt;&gt;$L6,COLUMN($X6:$AG6)),COLUMNS(($A:A)))),"")</f>
        <v/>
      </c>
      <c r="O6" s="14" t="str">
        <f t="array" ref="O6">IFERROR(INDEX(6:6,,SMALL(IF($X6:$AG6&lt;&gt;$L6,COLUMN($X6:$AG6)),COLUMNS(($A:B)))),"")</f>
        <v/>
      </c>
      <c r="P6" s="14" t="str">
        <f t="array" ref="P6">IFERROR(INDEX(6:6,,SMALL(IF($X6:$AG6&lt;&gt;$L6,COLUMN($X6:$AG6)),COLUMNS(($A:C)))),"")</f>
        <v/>
      </c>
      <c r="Q6" s="14" t="str">
        <f t="array" ref="Q6">IFERROR(INDEX(6:6,,SMALL(IF($X6:$AG6&lt;&gt;$L6,COLUMN($X6:$AG6)),COLUMNS(($A:D)))),"")</f>
        <v/>
      </c>
      <c r="R6" s="14" t="str">
        <f t="array" ref="R6">IFERROR(INDEX(6:6,,SMALL(IF($X6:$AG6&lt;&gt;$L6,COLUMN($X6:$AG6)),COLUMNS(($A:E)))),"")</f>
        <v/>
      </c>
      <c r="S6" s="14" t="str">
        <f t="array" ref="S6">IFERROR(INDEX(6:6,,SMALL(IF($X6:$AG6&lt;&gt;$L6,COLUMN($X6:$AG6)),COLUMNS(($A:F)))),"")</f>
        <v/>
      </c>
      <c r="T6" s="14" t="str">
        <f t="array" ref="T6">IFERROR(INDEX(6:6,,SMALL(IF($X6:$AG6&lt;&gt;$L6,COLUMN($X6:$AG6)),COLUMNS(($A:G)))),"")</f>
        <v/>
      </c>
      <c r="U6" s="14" t="str">
        <f t="array" ref="U6">IFERROR(INDEX(6:6,,SMALL(IF($X6:$AG6&lt;&gt;$L6,COLUMN($X6:$AG6)),COLUMNS(($A:H)))),"")</f>
        <v/>
      </c>
      <c r="V6" s="14" t="str">
        <f t="array" ref="V6">IFERROR(INDEX(6:6,,SMALL(IF($X6:$AG6&lt;&gt;$L6,COLUMN($X6:$AG6)),COLUMNS(($A:I)))),"")</f>
        <v/>
      </c>
      <c r="W6" s="14" t="str">
        <f t="array" ref="W6">IFERROR(INDEX(6:6,,SMALL(IF($X6:$AG6&lt;&gt;$L6,COLUMN($X6:$AG6)),COLUMNS(($A:J)))),"")</f>
        <v/>
      </c>
      <c r="X6" s="12" t="str">
        <f t="array" ref="X6">IFERROR(INDEX($L:$L,SMALL(IF($K$2:$K$41=$K6,ROW($K$2:$K$41)),COLUMNS($A:A))),"")</f>
        <v/>
      </c>
      <c r="Y6" s="12" t="str">
        <f t="array" ref="Y6">IFERROR(INDEX($L:$L,SMALL(IF($K$2:$K$41=$K6,ROW($K$2:$K$41)),COLUMNS($A:B))),"")</f>
        <v/>
      </c>
      <c r="Z6" s="12" t="str">
        <f t="array" ref="Z6">IFERROR(INDEX($L:$L,SMALL(IF($K$2:$K$41=$K6,ROW($K$2:$K$41)),COLUMNS($A:C))),"")</f>
        <v/>
      </c>
      <c r="AA6" s="12" t="str">
        <f t="array" ref="AA6">IFERROR(INDEX($L:$L,SMALL(IF($K$2:$K$41=$K6,ROW($K$2:$K$41)),COLUMNS($A:D))),"")</f>
        <v/>
      </c>
      <c r="AB6" s="12" t="str">
        <f t="array" ref="AB6">IFERROR(INDEX($L:$L,SMALL(IF($K$2:$K$41=$K6,ROW($K$2:$K$41)),COLUMNS($A:E))),"")</f>
        <v/>
      </c>
      <c r="AC6" s="12" t="str">
        <f t="array" ref="AC6">IFERROR(INDEX($L:$L,SMALL(IF($K$2:$K$41=$K6,ROW($K$2:$K$41)),COLUMNS($A:F))),"")</f>
        <v/>
      </c>
      <c r="AD6" s="12" t="str">
        <f t="array" ref="AD6">IFERROR(INDEX($L:$L,SMALL(IF($K$2:$K$41=$K6,ROW($K$2:$K$41)),COLUMNS($A:G))),"")</f>
        <v/>
      </c>
      <c r="AE6" s="12" t="str">
        <f t="array" ref="AE6">IFERROR(INDEX($L:$L,SMALL(IF($K$2:$K$41=$K6,ROW($K$2:$K$41)),COLUMNS($A:H))),"")</f>
        <v/>
      </c>
      <c r="AF6" s="12" t="str">
        <f t="array" ref="AF6">IFERROR(INDEX($L:$L,SMALL(IF($K$2:$K$41=$K6,ROW($K$2:$K$41)),COLUMNS($A:I))),"")</f>
        <v/>
      </c>
      <c r="AG6" s="12" t="str">
        <f t="array" ref="AG6">IFERROR(INDEX($L:$L,SMALL(IF($K$2:$K$41=$K6,ROW($K$2:$K$41)),COLUMNS($A:J))),"")</f>
        <v/>
      </c>
    </row>
    <row r="7" spans="1:33">
      <c r="A7" s="5" t="s">
        <v>23</v>
      </c>
      <c r="B7" s="5"/>
      <c r="C7" s="5" t="s">
        <v>24</v>
      </c>
      <c r="D7" s="5" t="s">
        <v>16</v>
      </c>
      <c r="E7" s="5" t="s">
        <v>11</v>
      </c>
      <c r="F7" s="5" t="s">
        <v>17</v>
      </c>
      <c r="G7" s="5">
        <v>1500000</v>
      </c>
      <c r="H7" s="4">
        <v>1500000</v>
      </c>
      <c r="I7" s="5" t="s">
        <v>13</v>
      </c>
      <c r="J7" s="5" t="str">
        <f t="array" ref="J7">IF(D7="Close_Position",SMALL(IF($C$1:$C$41=C7,ROW($C$1:$C$41)),1),"")</f>
        <v/>
      </c>
      <c r="K7" s="6">
        <f t="shared" si="0"/>
        <v>42499.312349537038</v>
      </c>
      <c r="L7" s="9">
        <f t="array" ref="L7">IFERROR(INDEX(K:K,MAX(IF($J$1:$J$41=ROW(),ROW($K$1:$K$41))))-INDEX(K:K,ROW()),"")</f>
        <v>1.6122685185109731E-2</v>
      </c>
      <c r="M7" s="10">
        <f t="array" ref="M7">MAX(IF($J$1:$J$41=ROW(),ROW($J$1:$J$41)))</f>
        <v>8</v>
      </c>
      <c r="N7" s="14" t="str">
        <f t="array" ref="N7">IFERROR(INDEX(7:7,,SMALL(IF($X7:$AG7&lt;&gt;$L7,COLUMN($X7:$AG7)),COLUMNS(($A:A)))),"")</f>
        <v/>
      </c>
      <c r="O7" s="14" t="str">
        <f t="array" ref="O7">IFERROR(INDEX(7:7,,SMALL(IF($X7:$AG7&lt;&gt;$L7,COLUMN($X7:$AG7)),COLUMNS(($A:B)))),"")</f>
        <v/>
      </c>
      <c r="P7" s="14" t="str">
        <f t="array" ref="P7">IFERROR(INDEX(7:7,,SMALL(IF($X7:$AG7&lt;&gt;$L7,COLUMN($X7:$AG7)),COLUMNS(($A:C)))),"")</f>
        <v/>
      </c>
      <c r="Q7" s="14" t="str">
        <f t="array" ref="Q7">IFERROR(INDEX(7:7,,SMALL(IF($X7:$AG7&lt;&gt;$L7,COLUMN($X7:$AG7)),COLUMNS(($A:D)))),"")</f>
        <v/>
      </c>
      <c r="R7" s="14" t="str">
        <f t="array" ref="R7">IFERROR(INDEX(7:7,,SMALL(IF($X7:$AG7&lt;&gt;$L7,COLUMN($X7:$AG7)),COLUMNS(($A:E)))),"")</f>
        <v/>
      </c>
      <c r="S7" s="14" t="str">
        <f t="array" ref="S7">IFERROR(INDEX(7:7,,SMALL(IF($X7:$AG7&lt;&gt;$L7,COLUMN($X7:$AG7)),COLUMNS(($A:F)))),"")</f>
        <v/>
      </c>
      <c r="T7" s="14" t="str">
        <f t="array" ref="T7">IFERROR(INDEX(7:7,,SMALL(IF($X7:$AG7&lt;&gt;$L7,COLUMN($X7:$AG7)),COLUMNS(($A:G)))),"")</f>
        <v/>
      </c>
      <c r="U7" s="14" t="str">
        <f t="array" ref="U7">IFERROR(INDEX(7:7,,SMALL(IF($X7:$AG7&lt;&gt;$L7,COLUMN($X7:$AG7)),COLUMNS(($A:H)))),"")</f>
        <v/>
      </c>
      <c r="V7" s="14" t="str">
        <f t="array" ref="V7">IFERROR(INDEX(7:7,,SMALL(IF($X7:$AG7&lt;&gt;$L7,COLUMN($X7:$AG7)),COLUMNS(($A:I)))),"")</f>
        <v/>
      </c>
      <c r="W7" s="14" t="str">
        <f t="array" ref="W7">IFERROR(INDEX(7:7,,SMALL(IF($X7:$AG7&lt;&gt;$L7,COLUMN($X7:$AG7)),COLUMNS(($A:J)))),"")</f>
        <v/>
      </c>
      <c r="X7" s="12">
        <f t="array" ref="X7">IFERROR(INDEX($L:$L,SMALL(IF($K$2:$K$41=$K7,ROW($K$2:$K$41)),COLUMNS($A:A))),"")</f>
        <v>1.6122685185109731E-2</v>
      </c>
      <c r="Y7" s="12" t="str">
        <f t="array" ref="Y7">IFERROR(INDEX($L:$L,SMALL(IF($K$2:$K$41=$K7,ROW($K$2:$K$41)),COLUMNS($A:B))),"")</f>
        <v/>
      </c>
      <c r="Z7" s="12" t="str">
        <f t="array" ref="Z7">IFERROR(INDEX($L:$L,SMALL(IF($K$2:$K$41=$K7,ROW($K$2:$K$41)),COLUMNS($A:C))),"")</f>
        <v/>
      </c>
      <c r="AA7" s="12" t="str">
        <f t="array" ref="AA7">IFERROR(INDEX($L:$L,SMALL(IF($K$2:$K$41=$K7,ROW($K$2:$K$41)),COLUMNS($A:D))),"")</f>
        <v/>
      </c>
      <c r="AB7" s="12" t="str">
        <f t="array" ref="AB7">IFERROR(INDEX($L:$L,SMALL(IF($K$2:$K$41=$K7,ROW($K$2:$K$41)),COLUMNS($A:E))),"")</f>
        <v/>
      </c>
      <c r="AC7" s="12" t="str">
        <f t="array" ref="AC7">IFERROR(INDEX($L:$L,SMALL(IF($K$2:$K$41=$K7,ROW($K$2:$K$41)),COLUMNS($A:F))),"")</f>
        <v/>
      </c>
      <c r="AD7" s="12" t="str">
        <f t="array" ref="AD7">IFERROR(INDEX($L:$L,SMALL(IF($K$2:$K$41=$K7,ROW($K$2:$K$41)),COLUMNS($A:G))),"")</f>
        <v/>
      </c>
      <c r="AE7" s="12" t="str">
        <f t="array" ref="AE7">IFERROR(INDEX($L:$L,SMALL(IF($K$2:$K$41=$K7,ROW($K$2:$K$41)),COLUMNS($A:H))),"")</f>
        <v/>
      </c>
      <c r="AF7" s="12" t="str">
        <f t="array" ref="AF7">IFERROR(INDEX($L:$L,SMALL(IF($K$2:$K$41=$K7,ROW($K$2:$K$41)),COLUMNS($A:I))),"")</f>
        <v/>
      </c>
      <c r="AG7" s="12" t="str">
        <f t="array" ref="AG7">IFERROR(INDEX($L:$L,SMALL(IF($K$2:$K$41=$K7,ROW($K$2:$K$41)),COLUMNS($A:J))),"")</f>
        <v/>
      </c>
    </row>
    <row r="8" spans="1:33">
      <c r="A8" s="5" t="s">
        <v>80</v>
      </c>
      <c r="B8" s="5"/>
      <c r="C8" s="5" t="s">
        <v>24</v>
      </c>
      <c r="D8" s="5" t="s">
        <v>20</v>
      </c>
      <c r="E8" s="5" t="s">
        <v>21</v>
      </c>
      <c r="F8" s="5" t="s">
        <v>17</v>
      </c>
      <c r="G8" s="5">
        <v>1500000</v>
      </c>
      <c r="H8" s="4">
        <v>1500000</v>
      </c>
      <c r="I8" s="5" t="s">
        <v>13</v>
      </c>
      <c r="J8" s="5">
        <f t="array" ref="J8">IF(D8="Close_Position",SMALL(IF($C$1:$C$41=C8,ROW($C$1:$C$41)),1),"")</f>
        <v>7</v>
      </c>
      <c r="K8" s="6">
        <f t="shared" si="0"/>
        <v>42499.328472222223</v>
      </c>
      <c r="L8" s="9" t="str">
        <f t="array" ref="L8">IFERROR(INDEX(K:K,MAX(IF($J$1:$J$41=ROW(),ROW($K$1:$K$41))))-INDEX(K:K,ROW()),"")</f>
        <v/>
      </c>
      <c r="M8" s="10">
        <f t="array" ref="M8">MAX(IF($J$1:$J$41=ROW(),ROW($J$1:$J$41)))</f>
        <v>0</v>
      </c>
      <c r="N8" s="14" t="str">
        <f t="array" ref="N8">IFERROR(INDEX(8:8,,SMALL(IF($X8:$AG8&lt;&gt;$L8,COLUMN($X8:$AG8)),COLUMNS(($A:A)))),"")</f>
        <v/>
      </c>
      <c r="O8" s="14" t="str">
        <f t="array" ref="O8">IFERROR(INDEX(8:8,,SMALL(IF($X8:$AG8&lt;&gt;$L8,COLUMN($X8:$AG8)),COLUMNS(($A:B)))),"")</f>
        <v/>
      </c>
      <c r="P8" s="14" t="str">
        <f t="array" ref="P8">IFERROR(INDEX(8:8,,SMALL(IF($X8:$AG8&lt;&gt;$L8,COLUMN($X8:$AG8)),COLUMNS(($A:C)))),"")</f>
        <v/>
      </c>
      <c r="Q8" s="14" t="str">
        <f t="array" ref="Q8">IFERROR(INDEX(8:8,,SMALL(IF($X8:$AG8&lt;&gt;$L8,COLUMN($X8:$AG8)),COLUMNS(($A:D)))),"")</f>
        <v/>
      </c>
      <c r="R8" s="14" t="str">
        <f t="array" ref="R8">IFERROR(INDEX(8:8,,SMALL(IF($X8:$AG8&lt;&gt;$L8,COLUMN($X8:$AG8)),COLUMNS(($A:E)))),"")</f>
        <v/>
      </c>
      <c r="S8" s="14" t="str">
        <f t="array" ref="S8">IFERROR(INDEX(8:8,,SMALL(IF($X8:$AG8&lt;&gt;$L8,COLUMN($X8:$AG8)),COLUMNS(($A:F)))),"")</f>
        <v/>
      </c>
      <c r="T8" s="14" t="str">
        <f t="array" ref="T8">IFERROR(INDEX(8:8,,SMALL(IF($X8:$AG8&lt;&gt;$L8,COLUMN($X8:$AG8)),COLUMNS(($A:G)))),"")</f>
        <v/>
      </c>
      <c r="U8" s="14" t="str">
        <f t="array" ref="U8">IFERROR(INDEX(8:8,,SMALL(IF($X8:$AG8&lt;&gt;$L8,COLUMN($X8:$AG8)),COLUMNS(($A:H)))),"")</f>
        <v/>
      </c>
      <c r="V8" s="14" t="str">
        <f t="array" ref="V8">IFERROR(INDEX(8:8,,SMALL(IF($X8:$AG8&lt;&gt;$L8,COLUMN($X8:$AG8)),COLUMNS(($A:I)))),"")</f>
        <v/>
      </c>
      <c r="W8" s="14" t="str">
        <f t="array" ref="W8">IFERROR(INDEX(8:8,,SMALL(IF($X8:$AG8&lt;&gt;$L8,COLUMN($X8:$AG8)),COLUMNS(($A:J)))),"")</f>
        <v/>
      </c>
      <c r="X8" s="12" t="str">
        <f t="array" ref="X8">IFERROR(INDEX($L:$L,SMALL(IF($K$2:$K$41=$K8,ROW($K$2:$K$41)),COLUMNS($A:A))),"")</f>
        <v/>
      </c>
      <c r="Y8" s="12" t="str">
        <f t="array" ref="Y8">IFERROR(INDEX($L:$L,SMALL(IF($K$2:$K$41=$K8,ROW($K$2:$K$41)),COLUMNS($A:B))),"")</f>
        <v/>
      </c>
      <c r="Z8" s="12" t="str">
        <f t="array" ref="Z8">IFERROR(INDEX($L:$L,SMALL(IF($K$2:$K$41=$K8,ROW($K$2:$K$41)),COLUMNS($A:C))),"")</f>
        <v/>
      </c>
      <c r="AA8" s="12" t="str">
        <f t="array" ref="AA8">IFERROR(INDEX($L:$L,SMALL(IF($K$2:$K$41=$K8,ROW($K$2:$K$41)),COLUMNS($A:D))),"")</f>
        <v/>
      </c>
      <c r="AB8" s="12" t="str">
        <f t="array" ref="AB8">IFERROR(INDEX($L:$L,SMALL(IF($K$2:$K$41=$K8,ROW($K$2:$K$41)),COLUMNS($A:E))),"")</f>
        <v/>
      </c>
      <c r="AC8" s="12" t="str">
        <f t="array" ref="AC8">IFERROR(INDEX($L:$L,SMALL(IF($K$2:$K$41=$K8,ROW($K$2:$K$41)),COLUMNS($A:F))),"")</f>
        <v/>
      </c>
      <c r="AD8" s="12" t="str">
        <f t="array" ref="AD8">IFERROR(INDEX($L:$L,SMALL(IF($K$2:$K$41=$K8,ROW($K$2:$K$41)),COLUMNS($A:G))),"")</f>
        <v/>
      </c>
      <c r="AE8" s="12" t="str">
        <f t="array" ref="AE8">IFERROR(INDEX($L:$L,SMALL(IF($K$2:$K$41=$K8,ROW($K$2:$K$41)),COLUMNS($A:H))),"")</f>
        <v/>
      </c>
      <c r="AF8" s="12" t="str">
        <f t="array" ref="AF8">IFERROR(INDEX($L:$L,SMALL(IF($K$2:$K$41=$K8,ROW($K$2:$K$41)),COLUMNS($A:I))),"")</f>
        <v/>
      </c>
      <c r="AG8" s="12" t="str">
        <f t="array" ref="AG8">IFERROR(INDEX($L:$L,SMALL(IF($K$2:$K$41=$K8,ROW($K$2:$K$41)),COLUMNS($A:J))),"")</f>
        <v/>
      </c>
    </row>
    <row r="9" spans="1:33">
      <c r="A9" s="5" t="s">
        <v>25</v>
      </c>
      <c r="B9" s="5"/>
      <c r="C9" s="5" t="s">
        <v>26</v>
      </c>
      <c r="D9" s="5" t="s">
        <v>16</v>
      </c>
      <c r="E9" s="5" t="s">
        <v>11</v>
      </c>
      <c r="F9" s="5" t="s">
        <v>17</v>
      </c>
      <c r="G9" s="5">
        <v>1500000</v>
      </c>
      <c r="H9" s="4">
        <v>1500000</v>
      </c>
      <c r="I9" s="5" t="s">
        <v>13</v>
      </c>
      <c r="J9" s="5" t="str">
        <f t="array" ref="J9">IF(D9="Close_Position",SMALL(IF($C$1:$C$41=C9,ROW($C$1:$C$41)),1),"")</f>
        <v/>
      </c>
      <c r="K9" s="6">
        <f t="shared" si="0"/>
        <v>42499.322754629633</v>
      </c>
      <c r="L9" s="9">
        <f t="array" ref="L9">IFERROR(INDEX(K:K,MAX(IF($J$1:$J$41=ROW(),ROW($K$1:$K$41))))-INDEX(K:K,ROW()),"")</f>
        <v>0.12570601851621177</v>
      </c>
      <c r="M9" s="10">
        <f t="array" ref="M9">MAX(IF($J$1:$J$41=ROW(),ROW($J$1:$J$41)))</f>
        <v>22</v>
      </c>
      <c r="N9" s="14">
        <f t="array" ref="N9">IFERROR(INDEX(9:9,,SMALL(IF($X9:$AG9&lt;&gt;$L9,COLUMN($X9:$AG9)),COLUMNS(($A:A)))),"")</f>
        <v>3.8240740737819578E-2</v>
      </c>
      <c r="O9" s="14" t="str">
        <f t="array" ref="O9">IFERROR(INDEX(9:9,,SMALL(IF($X9:$AG9&lt;&gt;$L9,COLUMN($X9:$AG9)),COLUMNS(($A:B)))),"")</f>
        <v/>
      </c>
      <c r="P9" s="14" t="str">
        <f t="array" ref="P9">IFERROR(INDEX(9:9,,SMALL(IF($X9:$AG9&lt;&gt;$L9,COLUMN($X9:$AG9)),COLUMNS(($A:C)))),"")</f>
        <v/>
      </c>
      <c r="Q9" s="14" t="str">
        <f t="array" ref="Q9">IFERROR(INDEX(9:9,,SMALL(IF($X9:$AG9&lt;&gt;$L9,COLUMN($X9:$AG9)),COLUMNS(($A:D)))),"")</f>
        <v/>
      </c>
      <c r="R9" s="14" t="str">
        <f t="array" ref="R9">IFERROR(INDEX(9:9,,SMALL(IF($X9:$AG9&lt;&gt;$L9,COLUMN($X9:$AG9)),COLUMNS(($A:E)))),"")</f>
        <v/>
      </c>
      <c r="S9" s="14" t="str">
        <f t="array" ref="S9">IFERROR(INDEX(9:9,,SMALL(IF($X9:$AG9&lt;&gt;$L9,COLUMN($X9:$AG9)),COLUMNS(($A:F)))),"")</f>
        <v/>
      </c>
      <c r="T9" s="14" t="str">
        <f t="array" ref="T9">IFERROR(INDEX(9:9,,SMALL(IF($X9:$AG9&lt;&gt;$L9,COLUMN($X9:$AG9)),COLUMNS(($A:G)))),"")</f>
        <v/>
      </c>
      <c r="U9" s="14" t="str">
        <f t="array" ref="U9">IFERROR(INDEX(9:9,,SMALL(IF($X9:$AG9&lt;&gt;$L9,COLUMN($X9:$AG9)),COLUMNS(($A:H)))),"")</f>
        <v/>
      </c>
      <c r="V9" s="14" t="str">
        <f t="array" ref="V9">IFERROR(INDEX(9:9,,SMALL(IF($X9:$AG9&lt;&gt;$L9,COLUMN($X9:$AG9)),COLUMNS(($A:I)))),"")</f>
        <v/>
      </c>
      <c r="W9" s="14" t="str">
        <f t="array" ref="W9">IFERROR(INDEX(9:9,,SMALL(IF($X9:$AG9&lt;&gt;$L9,COLUMN($X9:$AG9)),COLUMNS(($A:J)))),"")</f>
        <v/>
      </c>
      <c r="X9" s="12">
        <f t="array" ref="X9">IFERROR(INDEX($L:$L,SMALL(IF($K$2:$K$41=$K9,ROW($K$2:$K$41)),COLUMNS($A:A))),"")</f>
        <v>0.12570601851621177</v>
      </c>
      <c r="Y9" s="12">
        <f t="array" ref="Y9">IFERROR(INDEX($L:$L,SMALL(IF($K$2:$K$41=$K9,ROW($K$2:$K$41)),COLUMNS($A:B))),"")</f>
        <v>3.8240740737819578E-2</v>
      </c>
      <c r="Z9" s="12" t="str">
        <f t="array" ref="Z9">IFERROR(INDEX($L:$L,SMALL(IF($K$2:$K$41=$K9,ROW($K$2:$K$41)),COLUMNS($A:C))),"")</f>
        <v/>
      </c>
      <c r="AA9" s="12" t="str">
        <f t="array" ref="AA9">IFERROR(INDEX($L:$L,SMALL(IF($K$2:$K$41=$K9,ROW($K$2:$K$41)),COLUMNS($A:D))),"")</f>
        <v/>
      </c>
      <c r="AB9" s="12" t="str">
        <f t="array" ref="AB9">IFERROR(INDEX($L:$L,SMALL(IF($K$2:$K$41=$K9,ROW($K$2:$K$41)),COLUMNS($A:E))),"")</f>
        <v/>
      </c>
      <c r="AC9" s="12" t="str">
        <f t="array" ref="AC9">IFERROR(INDEX($L:$L,SMALL(IF($K$2:$K$41=$K9,ROW($K$2:$K$41)),COLUMNS($A:F))),"")</f>
        <v/>
      </c>
      <c r="AD9" s="12" t="str">
        <f t="array" ref="AD9">IFERROR(INDEX($L:$L,SMALL(IF($K$2:$K$41=$K9,ROW($K$2:$K$41)),COLUMNS($A:G))),"")</f>
        <v/>
      </c>
      <c r="AE9" s="12" t="str">
        <f t="array" ref="AE9">IFERROR(INDEX($L:$L,SMALL(IF($K$2:$K$41=$K9,ROW($K$2:$K$41)),COLUMNS($A:H))),"")</f>
        <v/>
      </c>
      <c r="AF9" s="12" t="str">
        <f t="array" ref="AF9">IFERROR(INDEX($L:$L,SMALL(IF($K$2:$K$41=$K9,ROW($K$2:$K$41)),COLUMNS($A:I))),"")</f>
        <v/>
      </c>
      <c r="AG9" s="12" t="str">
        <f t="array" ref="AG9">IFERROR(INDEX($L:$L,SMALL(IF($K$2:$K$41=$K9,ROW($K$2:$K$41)),COLUMNS($A:J))),"")</f>
        <v/>
      </c>
    </row>
    <row r="10" spans="1:33">
      <c r="A10" s="5" t="s">
        <v>25</v>
      </c>
      <c r="B10" s="5"/>
      <c r="C10" s="5" t="s">
        <v>27</v>
      </c>
      <c r="D10" s="5" t="s">
        <v>16</v>
      </c>
      <c r="E10" s="5" t="s">
        <v>11</v>
      </c>
      <c r="F10" s="5" t="s">
        <v>17</v>
      </c>
      <c r="G10" s="5">
        <v>1500000</v>
      </c>
      <c r="H10" s="4">
        <v>1500000</v>
      </c>
      <c r="I10" s="5" t="s">
        <v>13</v>
      </c>
      <c r="J10" s="5" t="str">
        <f t="array" ref="J10">IF(D10="Close_Position",SMALL(IF($C$1:$C$41=C10,ROW($C$1:$C$41)),1),"")</f>
        <v/>
      </c>
      <c r="K10" s="6">
        <f t="shared" si="0"/>
        <v>42499.322754629633</v>
      </c>
      <c r="L10" s="9">
        <f t="array" ref="L10">IFERROR(INDEX(K:K,MAX(IF($J$1:$J$41=ROW(),ROW($K$1:$K$41))))-INDEX(K:K,ROW()),"")</f>
        <v>3.8240740737819578E-2</v>
      </c>
      <c r="M10" s="10">
        <f t="array" ref="M10">MAX(IF($J$1:$J$41=ROW(),ROW($J$1:$J$41)))</f>
        <v>15</v>
      </c>
      <c r="N10" s="14">
        <f t="array" ref="N10">IFERROR(INDEX(10:10,,SMALL(IF($X10:$AG10&lt;&gt;$L10,COLUMN($X10:$AG10)),COLUMNS(($A:A)))),"")</f>
        <v>0.12570601851621177</v>
      </c>
      <c r="O10" s="14" t="str">
        <f t="array" ref="O10">IFERROR(INDEX(10:10,,SMALL(IF($X10:$AG10&lt;&gt;$L10,COLUMN($X10:$AG10)),COLUMNS(($A:B)))),"")</f>
        <v/>
      </c>
      <c r="P10" s="14" t="str">
        <f t="array" ref="P10">IFERROR(INDEX(10:10,,SMALL(IF($X10:$AG10&lt;&gt;$L10,COLUMN($X10:$AG10)),COLUMNS(($A:C)))),"")</f>
        <v/>
      </c>
      <c r="Q10" s="14" t="str">
        <f t="array" ref="Q10">IFERROR(INDEX(10:10,,SMALL(IF($X10:$AG10&lt;&gt;$L10,COLUMN($X10:$AG10)),COLUMNS(($A:D)))),"")</f>
        <v/>
      </c>
      <c r="R10" s="14" t="str">
        <f t="array" ref="R10">IFERROR(INDEX(10:10,,SMALL(IF($X10:$AG10&lt;&gt;$L10,COLUMN($X10:$AG10)),COLUMNS(($A:E)))),"")</f>
        <v/>
      </c>
      <c r="S10" s="14" t="str">
        <f t="array" ref="S10">IFERROR(INDEX(10:10,,SMALL(IF($X10:$AG10&lt;&gt;$L10,COLUMN($X10:$AG10)),COLUMNS(($A:F)))),"")</f>
        <v/>
      </c>
      <c r="T10" s="14" t="str">
        <f t="array" ref="T10">IFERROR(INDEX(10:10,,SMALL(IF($X10:$AG10&lt;&gt;$L10,COLUMN($X10:$AG10)),COLUMNS(($A:G)))),"")</f>
        <v/>
      </c>
      <c r="U10" s="14" t="str">
        <f t="array" ref="U10">IFERROR(INDEX(10:10,,SMALL(IF($X10:$AG10&lt;&gt;$L10,COLUMN($X10:$AG10)),COLUMNS(($A:H)))),"")</f>
        <v/>
      </c>
      <c r="V10" s="14" t="str">
        <f t="array" ref="V10">IFERROR(INDEX(10:10,,SMALL(IF($X10:$AG10&lt;&gt;$L10,COLUMN($X10:$AG10)),COLUMNS(($A:I)))),"")</f>
        <v/>
      </c>
      <c r="W10" s="14" t="str">
        <f t="array" ref="W10">IFERROR(INDEX(10:10,,SMALL(IF($X10:$AG10&lt;&gt;$L10,COLUMN($X10:$AG10)),COLUMNS(($A:J)))),"")</f>
        <v/>
      </c>
      <c r="X10" s="12">
        <f t="array" ref="X10">IFERROR(INDEX($L:$L,SMALL(IF($K$2:$K$41=$K10,ROW($K$2:$K$41)),COLUMNS($A:A))),"")</f>
        <v>0.12570601851621177</v>
      </c>
      <c r="Y10" s="12">
        <f t="array" ref="Y10">IFERROR(INDEX($L:$L,SMALL(IF($K$2:$K$41=$K10,ROW($K$2:$K$41)),COLUMNS($A:B))),"")</f>
        <v>3.8240740737819578E-2</v>
      </c>
      <c r="Z10" s="12" t="str">
        <f t="array" ref="Z10">IFERROR(INDEX($L:$L,SMALL(IF($K$2:$K$41=$K10,ROW($K$2:$K$41)),COLUMNS($A:C))),"")</f>
        <v/>
      </c>
      <c r="AA10" s="12" t="str">
        <f t="array" ref="AA10">IFERROR(INDEX($L:$L,SMALL(IF($K$2:$K$41=$K10,ROW($K$2:$K$41)),COLUMNS($A:D))),"")</f>
        <v/>
      </c>
      <c r="AB10" s="12" t="str">
        <f t="array" ref="AB10">IFERROR(INDEX($L:$L,SMALL(IF($K$2:$K$41=$K10,ROW($K$2:$K$41)),COLUMNS($A:E))),"")</f>
        <v/>
      </c>
      <c r="AC10" s="12" t="str">
        <f t="array" ref="AC10">IFERROR(INDEX($L:$L,SMALL(IF($K$2:$K$41=$K10,ROW($K$2:$K$41)),COLUMNS($A:F))),"")</f>
        <v/>
      </c>
      <c r="AD10" s="12" t="str">
        <f t="array" ref="AD10">IFERROR(INDEX($L:$L,SMALL(IF($K$2:$K$41=$K10,ROW($K$2:$K$41)),COLUMNS($A:G))),"")</f>
        <v/>
      </c>
      <c r="AE10" s="12" t="str">
        <f t="array" ref="AE10">IFERROR(INDEX($L:$L,SMALL(IF($K$2:$K$41=$K10,ROW($K$2:$K$41)),COLUMNS($A:H))),"")</f>
        <v/>
      </c>
      <c r="AF10" s="12" t="str">
        <f t="array" ref="AF10">IFERROR(INDEX($L:$L,SMALL(IF($K$2:$K$41=$K10,ROW($K$2:$K$41)),COLUMNS($A:I))),"")</f>
        <v/>
      </c>
      <c r="AG10" s="12" t="str">
        <f t="array" ref="AG10">IFERROR(INDEX($L:$L,SMALL(IF($K$2:$K$41=$K10,ROW($K$2:$K$41)),COLUMNS($A:J))),"")</f>
        <v/>
      </c>
    </row>
    <row r="11" spans="1:33">
      <c r="A11" s="5" t="s">
        <v>28</v>
      </c>
      <c r="B11" s="5"/>
      <c r="C11" s="5" t="s">
        <v>29</v>
      </c>
      <c r="D11" s="5" t="s">
        <v>30</v>
      </c>
      <c r="E11" s="5" t="s">
        <v>31</v>
      </c>
      <c r="F11" s="5" t="s">
        <v>17</v>
      </c>
      <c r="G11" s="5">
        <v>1500000</v>
      </c>
      <c r="H11" s="4">
        <v>1500000</v>
      </c>
      <c r="I11" s="5" t="s">
        <v>13</v>
      </c>
      <c r="J11" s="5" t="str">
        <f t="array" ref="J11">IF(D11="Close_Position",SMALL(IF($C$1:$C$41=C11,ROW($C$1:$C$41)),1),"")</f>
        <v/>
      </c>
      <c r="K11" s="6">
        <f t="shared" si="0"/>
        <v>42499.322766203702</v>
      </c>
      <c r="L11" s="9">
        <f t="array" ref="L11">IFERROR(INDEX(K:K,MAX(IF($J$1:$J$41=ROW(),ROW($K$1:$K$41))))-INDEX(K:K,ROW()),"")</f>
        <v>3.8946759261307307E-2</v>
      </c>
      <c r="M11" s="10">
        <f t="array" ref="M11">MAX(IF($J$1:$J$41=ROW(),ROW($J$1:$J$41)))</f>
        <v>16</v>
      </c>
      <c r="N11" s="14" t="str">
        <f t="array" ref="N11">IFERROR(INDEX(11:11,,SMALL(IF($X11:$AG11&lt;&gt;$L11,COLUMN($X11:$AG11)),COLUMNS(($A:A)))),"")</f>
        <v/>
      </c>
      <c r="O11" s="14" t="str">
        <f t="array" ref="O11">IFERROR(INDEX(11:11,,SMALL(IF($X11:$AG11&lt;&gt;$L11,COLUMN($X11:$AG11)),COLUMNS(($A:B)))),"")</f>
        <v/>
      </c>
      <c r="P11" s="14" t="str">
        <f t="array" ref="P11">IFERROR(INDEX(11:11,,SMALL(IF($X11:$AG11&lt;&gt;$L11,COLUMN($X11:$AG11)),COLUMNS(($A:C)))),"")</f>
        <v/>
      </c>
      <c r="Q11" s="14" t="str">
        <f t="array" ref="Q11">IFERROR(INDEX(11:11,,SMALL(IF($X11:$AG11&lt;&gt;$L11,COLUMN($X11:$AG11)),COLUMNS(($A:D)))),"")</f>
        <v/>
      </c>
      <c r="R11" s="14" t="str">
        <f t="array" ref="R11">IFERROR(INDEX(11:11,,SMALL(IF($X11:$AG11&lt;&gt;$L11,COLUMN($X11:$AG11)),COLUMNS(($A:E)))),"")</f>
        <v/>
      </c>
      <c r="S11" s="14" t="str">
        <f t="array" ref="S11">IFERROR(INDEX(11:11,,SMALL(IF($X11:$AG11&lt;&gt;$L11,COLUMN($X11:$AG11)),COLUMNS(($A:F)))),"")</f>
        <v/>
      </c>
      <c r="T11" s="14" t="str">
        <f t="array" ref="T11">IFERROR(INDEX(11:11,,SMALL(IF($X11:$AG11&lt;&gt;$L11,COLUMN($X11:$AG11)),COLUMNS(($A:G)))),"")</f>
        <v/>
      </c>
      <c r="U11" s="14" t="str">
        <f t="array" ref="U11">IFERROR(INDEX(11:11,,SMALL(IF($X11:$AG11&lt;&gt;$L11,COLUMN($X11:$AG11)),COLUMNS(($A:H)))),"")</f>
        <v/>
      </c>
      <c r="V11" s="14" t="str">
        <f t="array" ref="V11">IFERROR(INDEX(11:11,,SMALL(IF($X11:$AG11&lt;&gt;$L11,COLUMN($X11:$AG11)),COLUMNS(($A:I)))),"")</f>
        <v/>
      </c>
      <c r="W11" s="14" t="str">
        <f t="array" ref="W11">IFERROR(INDEX(11:11,,SMALL(IF($X11:$AG11&lt;&gt;$L11,COLUMN($X11:$AG11)),COLUMNS(($A:J)))),"")</f>
        <v/>
      </c>
      <c r="X11" s="12">
        <f t="array" ref="X11">IFERROR(INDEX($L:$L,SMALL(IF($K$2:$K$41=$K11,ROW($K$2:$K$41)),COLUMNS($A:A))),"")</f>
        <v>3.8946759261307307E-2</v>
      </c>
      <c r="Y11" s="12" t="str">
        <f t="array" ref="Y11">IFERROR(INDEX($L:$L,SMALL(IF($K$2:$K$41=$K11,ROW($K$2:$K$41)),COLUMNS($A:B))),"")</f>
        <v/>
      </c>
      <c r="Z11" s="12" t="str">
        <f t="array" ref="Z11">IFERROR(INDEX($L:$L,SMALL(IF($K$2:$K$41=$K11,ROW($K$2:$K$41)),COLUMNS($A:C))),"")</f>
        <v/>
      </c>
      <c r="AA11" s="12" t="str">
        <f t="array" ref="AA11">IFERROR(INDEX($L:$L,SMALL(IF($K$2:$K$41=$K11,ROW($K$2:$K$41)),COLUMNS($A:D))),"")</f>
        <v/>
      </c>
      <c r="AB11" s="12" t="str">
        <f t="array" ref="AB11">IFERROR(INDEX($L:$L,SMALL(IF($K$2:$K$41=$K11,ROW($K$2:$K$41)),COLUMNS($A:E))),"")</f>
        <v/>
      </c>
      <c r="AC11" s="12" t="str">
        <f t="array" ref="AC11">IFERROR(INDEX($L:$L,SMALL(IF($K$2:$K$41=$K11,ROW($K$2:$K$41)),COLUMNS($A:F))),"")</f>
        <v/>
      </c>
      <c r="AD11" s="12" t="str">
        <f t="array" ref="AD11">IFERROR(INDEX($L:$L,SMALL(IF($K$2:$K$41=$K11,ROW($K$2:$K$41)),COLUMNS($A:G))),"")</f>
        <v/>
      </c>
      <c r="AE11" s="12" t="str">
        <f t="array" ref="AE11">IFERROR(INDEX($L:$L,SMALL(IF($K$2:$K$41=$K11,ROW($K$2:$K$41)),COLUMNS($A:H))),"")</f>
        <v/>
      </c>
      <c r="AF11" s="12" t="str">
        <f t="array" ref="AF11">IFERROR(INDEX($L:$L,SMALL(IF($K$2:$K$41=$K11,ROW($K$2:$K$41)),COLUMNS($A:I))),"")</f>
        <v/>
      </c>
      <c r="AG11" s="12" t="str">
        <f t="array" ref="AG11">IFERROR(INDEX($L:$L,SMALL(IF($K$2:$K$41=$K11,ROW($K$2:$K$41)),COLUMNS($A:J))),"")</f>
        <v/>
      </c>
    </row>
    <row r="12" spans="1:33">
      <c r="A12" s="5" t="s">
        <v>32</v>
      </c>
      <c r="B12" s="5"/>
      <c r="C12" s="5" t="s">
        <v>9</v>
      </c>
      <c r="D12" s="5" t="s">
        <v>33</v>
      </c>
      <c r="E12" s="5" t="s">
        <v>11</v>
      </c>
      <c r="F12" s="5" t="s">
        <v>12</v>
      </c>
      <c r="G12" s="5">
        <v>300000</v>
      </c>
      <c r="H12" s="4">
        <v>0</v>
      </c>
      <c r="I12" s="5" t="s">
        <v>34</v>
      </c>
      <c r="J12" s="5" t="str">
        <f t="array" ref="J12">IF(D12="Close_Position",SMALL(IF($C$1:$C$41=C12,ROW($C$1:$C$41)),1),"")</f>
        <v/>
      </c>
      <c r="K12" s="6">
        <f t="shared" si="0"/>
        <v>42499.325613425928</v>
      </c>
      <c r="L12" s="9" t="str">
        <f t="array" ref="L12">IFERROR(INDEX(K:K,MAX(IF($J$1:$J$41=ROW(),ROW($K$1:$K$41))))-INDEX(K:K,ROW()),"")</f>
        <v/>
      </c>
      <c r="M12" s="10">
        <f t="array" ref="M12">MAX(IF($J$1:$J$41=ROW(),ROW($J$1:$J$41)))</f>
        <v>0</v>
      </c>
      <c r="N12" s="14" t="str">
        <f t="array" ref="N12">IFERROR(INDEX(12:12,,SMALL(IF($X12:$AG12&lt;&gt;$L12,COLUMN($X12:$AG12)),COLUMNS(($A:A)))),"")</f>
        <v/>
      </c>
      <c r="O12" s="14" t="str">
        <f t="array" ref="O12">IFERROR(INDEX(12:12,,SMALL(IF($X12:$AG12&lt;&gt;$L12,COLUMN($X12:$AG12)),COLUMNS(($A:B)))),"")</f>
        <v/>
      </c>
      <c r="P12" s="14" t="str">
        <f t="array" ref="P12">IFERROR(INDEX(12:12,,SMALL(IF($X12:$AG12&lt;&gt;$L12,COLUMN($X12:$AG12)),COLUMNS(($A:C)))),"")</f>
        <v/>
      </c>
      <c r="Q12" s="14" t="str">
        <f t="array" ref="Q12">IFERROR(INDEX(12:12,,SMALL(IF($X12:$AG12&lt;&gt;$L12,COLUMN($X12:$AG12)),COLUMNS(($A:D)))),"")</f>
        <v/>
      </c>
      <c r="R12" s="14" t="str">
        <f t="array" ref="R12">IFERROR(INDEX(12:12,,SMALL(IF($X12:$AG12&lt;&gt;$L12,COLUMN($X12:$AG12)),COLUMNS(($A:E)))),"")</f>
        <v/>
      </c>
      <c r="S12" s="14" t="str">
        <f t="array" ref="S12">IFERROR(INDEX(12:12,,SMALL(IF($X12:$AG12&lt;&gt;$L12,COLUMN($X12:$AG12)),COLUMNS(($A:F)))),"")</f>
        <v/>
      </c>
      <c r="T12" s="14" t="str">
        <f t="array" ref="T12">IFERROR(INDEX(12:12,,SMALL(IF($X12:$AG12&lt;&gt;$L12,COLUMN($X12:$AG12)),COLUMNS(($A:G)))),"")</f>
        <v/>
      </c>
      <c r="U12" s="14" t="str">
        <f t="array" ref="U12">IFERROR(INDEX(12:12,,SMALL(IF($X12:$AG12&lt;&gt;$L12,COLUMN($X12:$AG12)),COLUMNS(($A:H)))),"")</f>
        <v/>
      </c>
      <c r="V12" s="14" t="str">
        <f t="array" ref="V12">IFERROR(INDEX(12:12,,SMALL(IF($X12:$AG12&lt;&gt;$L12,COLUMN($X12:$AG12)),COLUMNS(($A:I)))),"")</f>
        <v/>
      </c>
      <c r="W12" s="14" t="str">
        <f t="array" ref="W12">IFERROR(INDEX(12:12,,SMALL(IF($X12:$AG12&lt;&gt;$L12,COLUMN($X12:$AG12)),COLUMNS(($A:J)))),"")</f>
        <v/>
      </c>
      <c r="X12" s="12" t="str">
        <f t="array" ref="X12">IFERROR(INDEX($L:$L,SMALL(IF($K$2:$K$41=$K12,ROW($K$2:$K$41)),COLUMNS($A:A))),"")</f>
        <v/>
      </c>
      <c r="Y12" s="12" t="str">
        <f t="array" ref="Y12">IFERROR(INDEX($L:$L,SMALL(IF($K$2:$K$41=$K12,ROW($K$2:$K$41)),COLUMNS($A:B))),"")</f>
        <v/>
      </c>
      <c r="Z12" s="12" t="str">
        <f t="array" ref="Z12">IFERROR(INDEX($L:$L,SMALL(IF($K$2:$K$41=$K12,ROW($K$2:$K$41)),COLUMNS($A:C))),"")</f>
        <v/>
      </c>
      <c r="AA12" s="12" t="str">
        <f t="array" ref="AA12">IFERROR(INDEX($L:$L,SMALL(IF($K$2:$K$41=$K12,ROW($K$2:$K$41)),COLUMNS($A:D))),"")</f>
        <v/>
      </c>
      <c r="AB12" s="12" t="str">
        <f t="array" ref="AB12">IFERROR(INDEX($L:$L,SMALL(IF($K$2:$K$41=$K12,ROW($K$2:$K$41)),COLUMNS($A:E))),"")</f>
        <v/>
      </c>
      <c r="AC12" s="12" t="str">
        <f t="array" ref="AC12">IFERROR(INDEX($L:$L,SMALL(IF($K$2:$K$41=$K12,ROW($K$2:$K$41)),COLUMNS($A:F))),"")</f>
        <v/>
      </c>
      <c r="AD12" s="12" t="str">
        <f t="array" ref="AD12">IFERROR(INDEX($L:$L,SMALL(IF($K$2:$K$41=$K12,ROW($K$2:$K$41)),COLUMNS($A:G))),"")</f>
        <v/>
      </c>
      <c r="AE12" s="12" t="str">
        <f t="array" ref="AE12">IFERROR(INDEX($L:$L,SMALL(IF($K$2:$K$41=$K12,ROW($K$2:$K$41)),COLUMNS($A:H))),"")</f>
        <v/>
      </c>
      <c r="AF12" s="12" t="str">
        <f t="array" ref="AF12">IFERROR(INDEX($L:$L,SMALL(IF($K$2:$K$41=$K12,ROW($K$2:$K$41)),COLUMNS($A:I))),"")</f>
        <v/>
      </c>
      <c r="AG12" s="12" t="str">
        <f t="array" ref="AG12">IFERROR(INDEX($L:$L,SMALL(IF($K$2:$K$41=$K12,ROW($K$2:$K$41)),COLUMNS($A:J))),"")</f>
        <v/>
      </c>
    </row>
    <row r="13" spans="1:33">
      <c r="A13" s="5" t="s">
        <v>32</v>
      </c>
      <c r="B13" s="5"/>
      <c r="C13" s="5" t="s">
        <v>9</v>
      </c>
      <c r="D13" s="5" t="s">
        <v>35</v>
      </c>
      <c r="E13" s="5" t="s">
        <v>11</v>
      </c>
      <c r="F13" s="5" t="s">
        <v>12</v>
      </c>
      <c r="G13" s="5">
        <v>1200000</v>
      </c>
      <c r="H13" s="4">
        <v>0</v>
      </c>
      <c r="I13" s="5" t="s">
        <v>34</v>
      </c>
      <c r="J13" s="5" t="str">
        <f t="array" ref="J13">IF(D13="Close_Position",SMALL(IF($C$1:$C$41=C13,ROW($C$1:$C$41)),1),"")</f>
        <v/>
      </c>
      <c r="K13" s="6">
        <f t="shared" si="0"/>
        <v>42499.325613425928</v>
      </c>
      <c r="L13" s="9" t="str">
        <f t="array" ref="L13">IFERROR(INDEX(K:K,MAX(IF($J$1:$J$41=ROW(),ROW($K$1:$K$41))))-INDEX(K:K,ROW()),"")</f>
        <v/>
      </c>
      <c r="M13" s="10">
        <f t="array" ref="M13">MAX(IF($J$1:$J$41=ROW(),ROW($J$1:$J$41)))</f>
        <v>0</v>
      </c>
      <c r="N13" s="14" t="str">
        <f t="array" ref="N13">IFERROR(INDEX(13:13,,SMALL(IF($X13:$AG13&lt;&gt;$L13,COLUMN($X13:$AG13)),COLUMNS(($A:A)))),"")</f>
        <v/>
      </c>
      <c r="O13" s="14" t="str">
        <f t="array" ref="O13">IFERROR(INDEX(13:13,,SMALL(IF($X13:$AG13&lt;&gt;$L13,COLUMN($X13:$AG13)),COLUMNS(($A:B)))),"")</f>
        <v/>
      </c>
      <c r="P13" s="14" t="str">
        <f t="array" ref="P13">IFERROR(INDEX(13:13,,SMALL(IF($X13:$AG13&lt;&gt;$L13,COLUMN($X13:$AG13)),COLUMNS(($A:C)))),"")</f>
        <v/>
      </c>
      <c r="Q13" s="14" t="str">
        <f t="array" ref="Q13">IFERROR(INDEX(13:13,,SMALL(IF($X13:$AG13&lt;&gt;$L13,COLUMN($X13:$AG13)),COLUMNS(($A:D)))),"")</f>
        <v/>
      </c>
      <c r="R13" s="14" t="str">
        <f t="array" ref="R13">IFERROR(INDEX(13:13,,SMALL(IF($X13:$AG13&lt;&gt;$L13,COLUMN($X13:$AG13)),COLUMNS(($A:E)))),"")</f>
        <v/>
      </c>
      <c r="S13" s="14" t="str">
        <f t="array" ref="S13">IFERROR(INDEX(13:13,,SMALL(IF($X13:$AG13&lt;&gt;$L13,COLUMN($X13:$AG13)),COLUMNS(($A:F)))),"")</f>
        <v/>
      </c>
      <c r="T13" s="14" t="str">
        <f t="array" ref="T13">IFERROR(INDEX(13:13,,SMALL(IF($X13:$AG13&lt;&gt;$L13,COLUMN($X13:$AG13)),COLUMNS(($A:G)))),"")</f>
        <v/>
      </c>
      <c r="U13" s="14" t="str">
        <f t="array" ref="U13">IFERROR(INDEX(13:13,,SMALL(IF($X13:$AG13&lt;&gt;$L13,COLUMN($X13:$AG13)),COLUMNS(($A:H)))),"")</f>
        <v/>
      </c>
      <c r="V13" s="14" t="str">
        <f t="array" ref="V13">IFERROR(INDEX(13:13,,SMALL(IF($X13:$AG13&lt;&gt;$L13,COLUMN($X13:$AG13)),COLUMNS(($A:I)))),"")</f>
        <v/>
      </c>
      <c r="W13" s="14" t="str">
        <f t="array" ref="W13">IFERROR(INDEX(13:13,,SMALL(IF($X13:$AG13&lt;&gt;$L13,COLUMN($X13:$AG13)),COLUMNS(($A:J)))),"")</f>
        <v/>
      </c>
      <c r="X13" s="12" t="str">
        <f t="array" ref="X13">IFERROR(INDEX($L:$L,SMALL(IF($K$2:$K$41=$K13,ROW($K$2:$K$41)),COLUMNS($A:A))),"")</f>
        <v/>
      </c>
      <c r="Y13" s="12" t="str">
        <f t="array" ref="Y13">IFERROR(INDEX($L:$L,SMALL(IF($K$2:$K$41=$K13,ROW($K$2:$K$41)),COLUMNS($A:B))),"")</f>
        <v/>
      </c>
      <c r="Z13" s="12" t="str">
        <f t="array" ref="Z13">IFERROR(INDEX($L:$L,SMALL(IF($K$2:$K$41=$K13,ROW($K$2:$K$41)),COLUMNS($A:C))),"")</f>
        <v/>
      </c>
      <c r="AA13" s="12" t="str">
        <f t="array" ref="AA13">IFERROR(INDEX($L:$L,SMALL(IF($K$2:$K$41=$K13,ROW($K$2:$K$41)),COLUMNS($A:D))),"")</f>
        <v/>
      </c>
      <c r="AB13" s="12" t="str">
        <f t="array" ref="AB13">IFERROR(INDEX($L:$L,SMALL(IF($K$2:$K$41=$K13,ROW($K$2:$K$41)),COLUMNS($A:E))),"")</f>
        <v/>
      </c>
      <c r="AC13" s="12" t="str">
        <f t="array" ref="AC13">IFERROR(INDEX($L:$L,SMALL(IF($K$2:$K$41=$K13,ROW($K$2:$K$41)),COLUMNS($A:F))),"")</f>
        <v/>
      </c>
      <c r="AD13" s="12" t="str">
        <f t="array" ref="AD13">IFERROR(INDEX($L:$L,SMALL(IF($K$2:$K$41=$K13,ROW($K$2:$K$41)),COLUMNS($A:G))),"")</f>
        <v/>
      </c>
      <c r="AE13" s="12" t="str">
        <f t="array" ref="AE13">IFERROR(INDEX($L:$L,SMALL(IF($K$2:$K$41=$K13,ROW($K$2:$K$41)),COLUMNS($A:H))),"")</f>
        <v/>
      </c>
      <c r="AF13" s="12" t="str">
        <f t="array" ref="AF13">IFERROR(INDEX($L:$L,SMALL(IF($K$2:$K$41=$K13,ROW($K$2:$K$41)),COLUMNS($A:I))),"")</f>
        <v/>
      </c>
      <c r="AG13" s="12" t="str">
        <f t="array" ref="AG13">IFERROR(INDEX($L:$L,SMALL(IF($K$2:$K$41=$K13,ROW($K$2:$K$41)),COLUMNS($A:J))),"")</f>
        <v/>
      </c>
    </row>
    <row r="14" spans="1:33">
      <c r="A14" s="5" t="s">
        <v>32</v>
      </c>
      <c r="B14" s="5"/>
      <c r="C14" s="5" t="s">
        <v>9</v>
      </c>
      <c r="D14" s="5" t="s">
        <v>20</v>
      </c>
      <c r="E14" s="5" t="s">
        <v>21</v>
      </c>
      <c r="F14" s="5" t="s">
        <v>17</v>
      </c>
      <c r="G14" s="5">
        <v>150000</v>
      </c>
      <c r="H14" s="4">
        <v>150000</v>
      </c>
      <c r="I14" s="5" t="s">
        <v>13</v>
      </c>
      <c r="J14" s="5">
        <f t="array" ref="J14">IF(D14="Close_Position",SMALL(IF($C$1:$C$41=C14,ROW($C$1:$C$41)),1),"")</f>
        <v>2</v>
      </c>
      <c r="K14" s="6">
        <f t="shared" si="0"/>
        <v>42499.325613425928</v>
      </c>
      <c r="L14" s="9" t="str">
        <f t="array" ref="L14">IFERROR(INDEX(K:K,MAX(IF($J$1:$J$41=ROW(),ROW($K$1:$K$41))))-INDEX(K:K,ROW()),"")</f>
        <v/>
      </c>
      <c r="M14" s="10">
        <f t="array" ref="M14">MAX(IF($J$1:$J$41=ROW(),ROW($J$1:$J$41)))</f>
        <v>0</v>
      </c>
      <c r="N14" s="14" t="str">
        <f t="array" ref="N14">IFERROR(INDEX(14:14,,SMALL(IF($X14:$AG14&lt;&gt;$L14,COLUMN($X14:$AG14)),COLUMNS(($A:A)))),"")</f>
        <v/>
      </c>
      <c r="O14" s="14" t="str">
        <f t="array" ref="O14">IFERROR(INDEX(14:14,,SMALL(IF($X14:$AG14&lt;&gt;$L14,COLUMN($X14:$AG14)),COLUMNS(($A:B)))),"")</f>
        <v/>
      </c>
      <c r="P14" s="14" t="str">
        <f t="array" ref="P14">IFERROR(INDEX(14:14,,SMALL(IF($X14:$AG14&lt;&gt;$L14,COLUMN($X14:$AG14)),COLUMNS(($A:C)))),"")</f>
        <v/>
      </c>
      <c r="Q14" s="14" t="str">
        <f t="array" ref="Q14">IFERROR(INDEX(14:14,,SMALL(IF($X14:$AG14&lt;&gt;$L14,COLUMN($X14:$AG14)),COLUMNS(($A:D)))),"")</f>
        <v/>
      </c>
      <c r="R14" s="14" t="str">
        <f t="array" ref="R14">IFERROR(INDEX(14:14,,SMALL(IF($X14:$AG14&lt;&gt;$L14,COLUMN($X14:$AG14)),COLUMNS(($A:E)))),"")</f>
        <v/>
      </c>
      <c r="S14" s="14" t="str">
        <f t="array" ref="S14">IFERROR(INDEX(14:14,,SMALL(IF($X14:$AG14&lt;&gt;$L14,COLUMN($X14:$AG14)),COLUMNS(($A:F)))),"")</f>
        <v/>
      </c>
      <c r="T14" s="14" t="str">
        <f t="array" ref="T14">IFERROR(INDEX(14:14,,SMALL(IF($X14:$AG14&lt;&gt;$L14,COLUMN($X14:$AG14)),COLUMNS(($A:G)))),"")</f>
        <v/>
      </c>
      <c r="U14" s="14" t="str">
        <f t="array" ref="U14">IFERROR(INDEX(14:14,,SMALL(IF($X14:$AG14&lt;&gt;$L14,COLUMN($X14:$AG14)),COLUMNS(($A:H)))),"")</f>
        <v/>
      </c>
      <c r="V14" s="14" t="str">
        <f t="array" ref="V14">IFERROR(INDEX(14:14,,SMALL(IF($X14:$AG14&lt;&gt;$L14,COLUMN($X14:$AG14)),COLUMNS(($A:I)))),"")</f>
        <v/>
      </c>
      <c r="W14" s="14" t="str">
        <f t="array" ref="W14">IFERROR(INDEX(14:14,,SMALL(IF($X14:$AG14&lt;&gt;$L14,COLUMN($X14:$AG14)),COLUMNS(($A:J)))),"")</f>
        <v/>
      </c>
      <c r="X14" s="12" t="str">
        <f t="array" ref="X14">IFERROR(INDEX($L:$L,SMALL(IF($K$2:$K$41=$K14,ROW($K$2:$K$41)),COLUMNS($A:A))),"")</f>
        <v/>
      </c>
      <c r="Y14" s="12" t="str">
        <f t="array" ref="Y14">IFERROR(INDEX($L:$L,SMALL(IF($K$2:$K$41=$K14,ROW($K$2:$K$41)),COLUMNS($A:B))),"")</f>
        <v/>
      </c>
      <c r="Z14" s="12" t="str">
        <f t="array" ref="Z14">IFERROR(INDEX($L:$L,SMALL(IF($K$2:$K$41=$K14,ROW($K$2:$K$41)),COLUMNS($A:C))),"")</f>
        <v/>
      </c>
      <c r="AA14" s="12" t="str">
        <f t="array" ref="AA14">IFERROR(INDEX($L:$L,SMALL(IF($K$2:$K$41=$K14,ROW($K$2:$K$41)),COLUMNS($A:D))),"")</f>
        <v/>
      </c>
      <c r="AB14" s="12" t="str">
        <f t="array" ref="AB14">IFERROR(INDEX($L:$L,SMALL(IF($K$2:$K$41=$K14,ROW($K$2:$K$41)),COLUMNS($A:E))),"")</f>
        <v/>
      </c>
      <c r="AC14" s="12" t="str">
        <f t="array" ref="AC14">IFERROR(INDEX($L:$L,SMALL(IF($K$2:$K$41=$K14,ROW($K$2:$K$41)),COLUMNS($A:F))),"")</f>
        <v/>
      </c>
      <c r="AD14" s="12" t="str">
        <f t="array" ref="AD14">IFERROR(INDEX($L:$L,SMALL(IF($K$2:$K$41=$K14,ROW($K$2:$K$41)),COLUMNS($A:G))),"")</f>
        <v/>
      </c>
      <c r="AE14" s="12" t="str">
        <f t="array" ref="AE14">IFERROR(INDEX($L:$L,SMALL(IF($K$2:$K$41=$K14,ROW($K$2:$K$41)),COLUMNS($A:H))),"")</f>
        <v/>
      </c>
      <c r="AF14" s="12" t="str">
        <f t="array" ref="AF14">IFERROR(INDEX($L:$L,SMALL(IF($K$2:$K$41=$K14,ROW($K$2:$K$41)),COLUMNS($A:I))),"")</f>
        <v/>
      </c>
      <c r="AG14" s="12" t="str">
        <f t="array" ref="AG14">IFERROR(INDEX($L:$L,SMALL(IF($K$2:$K$41=$K14,ROW($K$2:$K$41)),COLUMNS($A:J))),"")</f>
        <v/>
      </c>
    </row>
    <row r="15" spans="1:33">
      <c r="A15" s="5" t="s">
        <v>36</v>
      </c>
      <c r="B15" s="5"/>
      <c r="C15" s="5" t="s">
        <v>27</v>
      </c>
      <c r="D15" s="5" t="s">
        <v>20</v>
      </c>
      <c r="E15" s="5" t="s">
        <v>21</v>
      </c>
      <c r="F15" s="5" t="s">
        <v>17</v>
      </c>
      <c r="G15" s="5">
        <v>1500000</v>
      </c>
      <c r="H15" s="4">
        <v>1500000</v>
      </c>
      <c r="I15" s="5" t="s">
        <v>13</v>
      </c>
      <c r="J15" s="5">
        <f t="array" ref="J15">IF(D15="Close_Position",SMALL(IF($C$1:$C$41=C15,ROW($C$1:$C$41)),1),"")</f>
        <v>10</v>
      </c>
      <c r="K15" s="6">
        <f t="shared" si="0"/>
        <v>42499.360995370371</v>
      </c>
      <c r="L15" s="9" t="str">
        <f t="array" ref="L15">IFERROR(INDEX(K:K,MAX(IF($J$1:$J$41=ROW(),ROW($K$1:$K$41))))-INDEX(K:K,ROW()),"")</f>
        <v/>
      </c>
      <c r="M15" s="10">
        <f t="array" ref="M15">MAX(IF($J$1:$J$41=ROW(),ROW($J$1:$J$41)))</f>
        <v>0</v>
      </c>
      <c r="N15" s="14" t="str">
        <f t="array" ref="N15">IFERROR(INDEX(15:15,,SMALL(IF($X15:$AG15&lt;&gt;$L15,COLUMN($X15:$AG15)),COLUMNS(($A:A)))),"")</f>
        <v/>
      </c>
      <c r="O15" s="14" t="str">
        <f t="array" ref="O15">IFERROR(INDEX(15:15,,SMALL(IF($X15:$AG15&lt;&gt;$L15,COLUMN($X15:$AG15)),COLUMNS(($A:B)))),"")</f>
        <v/>
      </c>
      <c r="P15" s="14" t="str">
        <f t="array" ref="P15">IFERROR(INDEX(15:15,,SMALL(IF($X15:$AG15&lt;&gt;$L15,COLUMN($X15:$AG15)),COLUMNS(($A:C)))),"")</f>
        <v/>
      </c>
      <c r="Q15" s="14" t="str">
        <f t="array" ref="Q15">IFERROR(INDEX(15:15,,SMALL(IF($X15:$AG15&lt;&gt;$L15,COLUMN($X15:$AG15)),COLUMNS(($A:D)))),"")</f>
        <v/>
      </c>
      <c r="R15" s="14" t="str">
        <f t="array" ref="R15">IFERROR(INDEX(15:15,,SMALL(IF($X15:$AG15&lt;&gt;$L15,COLUMN($X15:$AG15)),COLUMNS(($A:E)))),"")</f>
        <v/>
      </c>
      <c r="S15" s="14" t="str">
        <f t="array" ref="S15">IFERROR(INDEX(15:15,,SMALL(IF($X15:$AG15&lt;&gt;$L15,COLUMN($X15:$AG15)),COLUMNS(($A:F)))),"")</f>
        <v/>
      </c>
      <c r="T15" s="14" t="str">
        <f t="array" ref="T15">IFERROR(INDEX(15:15,,SMALL(IF($X15:$AG15&lt;&gt;$L15,COLUMN($X15:$AG15)),COLUMNS(($A:G)))),"")</f>
        <v/>
      </c>
      <c r="U15" s="14" t="str">
        <f t="array" ref="U15">IFERROR(INDEX(15:15,,SMALL(IF($X15:$AG15&lt;&gt;$L15,COLUMN($X15:$AG15)),COLUMNS(($A:H)))),"")</f>
        <v/>
      </c>
      <c r="V15" s="14" t="str">
        <f t="array" ref="V15">IFERROR(INDEX(15:15,,SMALL(IF($X15:$AG15&lt;&gt;$L15,COLUMN($X15:$AG15)),COLUMNS(($A:I)))),"")</f>
        <v/>
      </c>
      <c r="W15" s="14" t="str">
        <f t="array" ref="W15">IFERROR(INDEX(15:15,,SMALL(IF($X15:$AG15&lt;&gt;$L15,COLUMN($X15:$AG15)),COLUMNS(($A:J)))),"")</f>
        <v/>
      </c>
      <c r="X15" s="12" t="str">
        <f t="array" ref="X15">IFERROR(INDEX($L:$L,SMALL(IF($K$2:$K$41=$K15,ROW($K$2:$K$41)),COLUMNS($A:A))),"")</f>
        <v/>
      </c>
      <c r="Y15" s="12" t="str">
        <f t="array" ref="Y15">IFERROR(INDEX($L:$L,SMALL(IF($K$2:$K$41=$K15,ROW($K$2:$K$41)),COLUMNS($A:B))),"")</f>
        <v/>
      </c>
      <c r="Z15" s="12" t="str">
        <f t="array" ref="Z15">IFERROR(INDEX($L:$L,SMALL(IF($K$2:$K$41=$K15,ROW($K$2:$K$41)),COLUMNS($A:C))),"")</f>
        <v/>
      </c>
      <c r="AA15" s="12" t="str">
        <f t="array" ref="AA15">IFERROR(INDEX($L:$L,SMALL(IF($K$2:$K$41=$K15,ROW($K$2:$K$41)),COLUMNS($A:D))),"")</f>
        <v/>
      </c>
      <c r="AB15" s="12" t="str">
        <f t="array" ref="AB15">IFERROR(INDEX($L:$L,SMALL(IF($K$2:$K$41=$K15,ROW($K$2:$K$41)),COLUMNS($A:E))),"")</f>
        <v/>
      </c>
      <c r="AC15" s="12" t="str">
        <f t="array" ref="AC15">IFERROR(INDEX($L:$L,SMALL(IF($K$2:$K$41=$K15,ROW($K$2:$K$41)),COLUMNS($A:F))),"")</f>
        <v/>
      </c>
      <c r="AD15" s="12" t="str">
        <f t="array" ref="AD15">IFERROR(INDEX($L:$L,SMALL(IF($K$2:$K$41=$K15,ROW($K$2:$K$41)),COLUMNS($A:G))),"")</f>
        <v/>
      </c>
      <c r="AE15" s="12" t="str">
        <f t="array" ref="AE15">IFERROR(INDEX($L:$L,SMALL(IF($K$2:$K$41=$K15,ROW($K$2:$K$41)),COLUMNS($A:H))),"")</f>
        <v/>
      </c>
      <c r="AF15" s="12" t="str">
        <f t="array" ref="AF15">IFERROR(INDEX($L:$L,SMALL(IF($K$2:$K$41=$K15,ROW($K$2:$K$41)),COLUMNS($A:I))),"")</f>
        <v/>
      </c>
      <c r="AG15" s="12" t="str">
        <f t="array" ref="AG15">IFERROR(INDEX($L:$L,SMALL(IF($K$2:$K$41=$K15,ROW($K$2:$K$41)),COLUMNS($A:J))),"")</f>
        <v/>
      </c>
    </row>
    <row r="16" spans="1:33">
      <c r="A16" s="5" t="s">
        <v>37</v>
      </c>
      <c r="B16" s="5"/>
      <c r="C16" s="5" t="s">
        <v>29</v>
      </c>
      <c r="D16" s="5" t="s">
        <v>20</v>
      </c>
      <c r="E16" s="5" t="s">
        <v>11</v>
      </c>
      <c r="F16" s="5" t="s">
        <v>17</v>
      </c>
      <c r="G16" s="5">
        <v>1500000</v>
      </c>
      <c r="H16" s="4">
        <v>1500000</v>
      </c>
      <c r="I16" s="5" t="s">
        <v>13</v>
      </c>
      <c r="J16" s="5">
        <f t="array" ref="J16">IF(D16="Close_Position",SMALL(IF($C$1:$C$41=C16,ROW($C$1:$C$41)),1),"")</f>
        <v>11</v>
      </c>
      <c r="K16" s="6">
        <f t="shared" si="0"/>
        <v>42499.361712962964</v>
      </c>
      <c r="L16" s="9" t="str">
        <f t="array" ref="L16">IFERROR(INDEX(K:K,MAX(IF($J$1:$J$41=ROW(),ROW($K$1:$K$41))))-INDEX(K:K,ROW()),"")</f>
        <v/>
      </c>
      <c r="M16" s="10">
        <f t="array" ref="M16">MAX(IF($J$1:$J$41=ROW(),ROW($J$1:$J$41)))</f>
        <v>0</v>
      </c>
      <c r="N16" s="14" t="str">
        <f t="array" ref="N16">IFERROR(INDEX(16:16,,SMALL(IF($X16:$AG16&lt;&gt;$L16,COLUMN($X16:$AG16)),COLUMNS(($A:A)))),"")</f>
        <v/>
      </c>
      <c r="O16" s="14" t="str">
        <f t="array" ref="O16">IFERROR(INDEX(16:16,,SMALL(IF($X16:$AG16&lt;&gt;$L16,COLUMN($X16:$AG16)),COLUMNS(($A:B)))),"")</f>
        <v/>
      </c>
      <c r="P16" s="14" t="str">
        <f t="array" ref="P16">IFERROR(INDEX(16:16,,SMALL(IF($X16:$AG16&lt;&gt;$L16,COLUMN($X16:$AG16)),COLUMNS(($A:C)))),"")</f>
        <v/>
      </c>
      <c r="Q16" s="14" t="str">
        <f t="array" ref="Q16">IFERROR(INDEX(16:16,,SMALL(IF($X16:$AG16&lt;&gt;$L16,COLUMN($X16:$AG16)),COLUMNS(($A:D)))),"")</f>
        <v/>
      </c>
      <c r="R16" s="14" t="str">
        <f t="array" ref="R16">IFERROR(INDEX(16:16,,SMALL(IF($X16:$AG16&lt;&gt;$L16,COLUMN($X16:$AG16)),COLUMNS(($A:E)))),"")</f>
        <v/>
      </c>
      <c r="S16" s="14" t="str">
        <f t="array" ref="S16">IFERROR(INDEX(16:16,,SMALL(IF($X16:$AG16&lt;&gt;$L16,COLUMN($X16:$AG16)),COLUMNS(($A:F)))),"")</f>
        <v/>
      </c>
      <c r="T16" s="14" t="str">
        <f t="array" ref="T16">IFERROR(INDEX(16:16,,SMALL(IF($X16:$AG16&lt;&gt;$L16,COLUMN($X16:$AG16)),COLUMNS(($A:G)))),"")</f>
        <v/>
      </c>
      <c r="U16" s="14" t="str">
        <f t="array" ref="U16">IFERROR(INDEX(16:16,,SMALL(IF($X16:$AG16&lt;&gt;$L16,COLUMN($X16:$AG16)),COLUMNS(($A:H)))),"")</f>
        <v/>
      </c>
      <c r="V16" s="14" t="str">
        <f t="array" ref="V16">IFERROR(INDEX(16:16,,SMALL(IF($X16:$AG16&lt;&gt;$L16,COLUMN($X16:$AG16)),COLUMNS(($A:I)))),"")</f>
        <v/>
      </c>
      <c r="W16" s="14" t="str">
        <f t="array" ref="W16">IFERROR(INDEX(16:16,,SMALL(IF($X16:$AG16&lt;&gt;$L16,COLUMN($X16:$AG16)),COLUMNS(($A:J)))),"")</f>
        <v/>
      </c>
      <c r="X16" s="12" t="str">
        <f t="array" ref="X16">IFERROR(INDEX($L:$L,SMALL(IF($K$2:$K$41=$K16,ROW($K$2:$K$41)),COLUMNS($A:A))),"")</f>
        <v/>
      </c>
      <c r="Y16" s="12" t="str">
        <f t="array" ref="Y16">IFERROR(INDEX($L:$L,SMALL(IF($K$2:$K$41=$K16,ROW($K$2:$K$41)),COLUMNS($A:B))),"")</f>
        <v/>
      </c>
      <c r="Z16" s="12" t="str">
        <f t="array" ref="Z16">IFERROR(INDEX($L:$L,SMALL(IF($K$2:$K$41=$K16,ROW($K$2:$K$41)),COLUMNS($A:C))),"")</f>
        <v/>
      </c>
      <c r="AA16" s="12" t="str">
        <f t="array" ref="AA16">IFERROR(INDEX($L:$L,SMALL(IF($K$2:$K$41=$K16,ROW($K$2:$K$41)),COLUMNS($A:D))),"")</f>
        <v/>
      </c>
      <c r="AB16" s="12" t="str">
        <f t="array" ref="AB16">IFERROR(INDEX($L:$L,SMALL(IF($K$2:$K$41=$K16,ROW($K$2:$K$41)),COLUMNS($A:E))),"")</f>
        <v/>
      </c>
      <c r="AC16" s="12" t="str">
        <f t="array" ref="AC16">IFERROR(INDEX($L:$L,SMALL(IF($K$2:$K$41=$K16,ROW($K$2:$K$41)),COLUMNS($A:F))),"")</f>
        <v/>
      </c>
      <c r="AD16" s="12" t="str">
        <f t="array" ref="AD16">IFERROR(INDEX($L:$L,SMALL(IF($K$2:$K$41=$K16,ROW($K$2:$K$41)),COLUMNS($A:G))),"")</f>
        <v/>
      </c>
      <c r="AE16" s="12" t="str">
        <f t="array" ref="AE16">IFERROR(INDEX($L:$L,SMALL(IF($K$2:$K$41=$K16,ROW($K$2:$K$41)),COLUMNS($A:H))),"")</f>
        <v/>
      </c>
      <c r="AF16" s="12" t="str">
        <f t="array" ref="AF16">IFERROR(INDEX($L:$L,SMALL(IF($K$2:$K$41=$K16,ROW($K$2:$K$41)),COLUMNS($A:I))),"")</f>
        <v/>
      </c>
      <c r="AG16" s="12" t="str">
        <f t="array" ref="AG16">IFERROR(INDEX($L:$L,SMALL(IF($K$2:$K$41=$K16,ROW($K$2:$K$41)),COLUMNS($A:J))),"")</f>
        <v/>
      </c>
    </row>
    <row r="17" spans="1:33">
      <c r="A17" s="5" t="s">
        <v>38</v>
      </c>
      <c r="B17" s="5"/>
      <c r="C17" s="5" t="s">
        <v>39</v>
      </c>
      <c r="D17" s="5" t="s">
        <v>30</v>
      </c>
      <c r="E17" s="5" t="s">
        <v>31</v>
      </c>
      <c r="F17" s="5" t="s">
        <v>17</v>
      </c>
      <c r="G17" s="5">
        <v>1500000</v>
      </c>
      <c r="H17" s="4">
        <v>1500000</v>
      </c>
      <c r="I17" s="5" t="s">
        <v>13</v>
      </c>
      <c r="J17" s="5" t="str">
        <f t="array" ref="J17">IF(D17="Close_Position",SMALL(IF($C$1:$C$41=C17,ROW($C$1:$C$41)),1),"")</f>
        <v/>
      </c>
      <c r="K17" s="6">
        <f t="shared" si="0"/>
        <v>42499.374826388892</v>
      </c>
      <c r="L17" s="9">
        <f t="array" ref="L17">IFERROR(INDEX(K:K,MAX(IF($J$1:$J$41=ROW(),ROW($K$1:$K$41))))-INDEX(K:K,ROW()),"")</f>
        <v>1.8518518481869251E-3</v>
      </c>
      <c r="M17" s="10">
        <f t="array" ref="M17">MAX(IF($J$1:$J$41=ROW(),ROW($J$1:$J$41)))</f>
        <v>18</v>
      </c>
      <c r="N17" s="14" t="str">
        <f t="array" ref="N17">IFERROR(INDEX(17:17,,SMALL(IF($X17:$AG17&lt;&gt;$L17,COLUMN($X17:$AG17)),COLUMNS(($A:A)))),"")</f>
        <v/>
      </c>
      <c r="O17" s="14" t="str">
        <f t="array" ref="O17">IFERROR(INDEX(17:17,,SMALL(IF($X17:$AG17&lt;&gt;$L17,COLUMN($X17:$AG17)),COLUMNS(($A:B)))),"")</f>
        <v/>
      </c>
      <c r="P17" s="14" t="str">
        <f t="array" ref="P17">IFERROR(INDEX(17:17,,SMALL(IF($X17:$AG17&lt;&gt;$L17,COLUMN($X17:$AG17)),COLUMNS(($A:C)))),"")</f>
        <v/>
      </c>
      <c r="Q17" s="14" t="str">
        <f t="array" ref="Q17">IFERROR(INDEX(17:17,,SMALL(IF($X17:$AG17&lt;&gt;$L17,COLUMN($X17:$AG17)),COLUMNS(($A:D)))),"")</f>
        <v/>
      </c>
      <c r="R17" s="14" t="str">
        <f t="array" ref="R17">IFERROR(INDEX(17:17,,SMALL(IF($X17:$AG17&lt;&gt;$L17,COLUMN($X17:$AG17)),COLUMNS(($A:E)))),"")</f>
        <v/>
      </c>
      <c r="S17" s="14" t="str">
        <f t="array" ref="S17">IFERROR(INDEX(17:17,,SMALL(IF($X17:$AG17&lt;&gt;$L17,COLUMN($X17:$AG17)),COLUMNS(($A:F)))),"")</f>
        <v/>
      </c>
      <c r="T17" s="14" t="str">
        <f t="array" ref="T17">IFERROR(INDEX(17:17,,SMALL(IF($X17:$AG17&lt;&gt;$L17,COLUMN($X17:$AG17)),COLUMNS(($A:G)))),"")</f>
        <v/>
      </c>
      <c r="U17" s="14" t="str">
        <f t="array" ref="U17">IFERROR(INDEX(17:17,,SMALL(IF($X17:$AG17&lt;&gt;$L17,COLUMN($X17:$AG17)),COLUMNS(($A:H)))),"")</f>
        <v/>
      </c>
      <c r="V17" s="14" t="str">
        <f t="array" ref="V17">IFERROR(INDEX(17:17,,SMALL(IF($X17:$AG17&lt;&gt;$L17,COLUMN($X17:$AG17)),COLUMNS(($A:I)))),"")</f>
        <v/>
      </c>
      <c r="W17" s="14" t="str">
        <f t="array" ref="W17">IFERROR(INDEX(17:17,,SMALL(IF($X17:$AG17&lt;&gt;$L17,COLUMN($X17:$AG17)),COLUMNS(($A:J)))),"")</f>
        <v/>
      </c>
      <c r="X17" s="12">
        <f t="array" ref="X17">IFERROR(INDEX($L:$L,SMALL(IF($K$2:$K$41=$K17,ROW($K$2:$K$41)),COLUMNS($A:A))),"")</f>
        <v>1.8518518481869251E-3</v>
      </c>
      <c r="Y17" s="12" t="str">
        <f t="array" ref="Y17">IFERROR(INDEX($L:$L,SMALL(IF($K$2:$K$41=$K17,ROW($K$2:$K$41)),COLUMNS($A:B))),"")</f>
        <v/>
      </c>
      <c r="Z17" s="12" t="str">
        <f t="array" ref="Z17">IFERROR(INDEX($L:$L,SMALL(IF($K$2:$K$41=$K17,ROW($K$2:$K$41)),COLUMNS($A:C))),"")</f>
        <v/>
      </c>
      <c r="AA17" s="12" t="str">
        <f t="array" ref="AA17">IFERROR(INDEX($L:$L,SMALL(IF($K$2:$K$41=$K17,ROW($K$2:$K$41)),COLUMNS($A:D))),"")</f>
        <v/>
      </c>
      <c r="AB17" s="12" t="str">
        <f t="array" ref="AB17">IFERROR(INDEX($L:$L,SMALL(IF($K$2:$K$41=$K17,ROW($K$2:$K$41)),COLUMNS($A:E))),"")</f>
        <v/>
      </c>
      <c r="AC17" s="12" t="str">
        <f t="array" ref="AC17">IFERROR(INDEX($L:$L,SMALL(IF($K$2:$K$41=$K17,ROW($K$2:$K$41)),COLUMNS($A:F))),"")</f>
        <v/>
      </c>
      <c r="AD17" s="12" t="str">
        <f t="array" ref="AD17">IFERROR(INDEX($L:$L,SMALL(IF($K$2:$K$41=$K17,ROW($K$2:$K$41)),COLUMNS($A:G))),"")</f>
        <v/>
      </c>
      <c r="AE17" s="12" t="str">
        <f t="array" ref="AE17">IFERROR(INDEX($L:$L,SMALL(IF($K$2:$K$41=$K17,ROW($K$2:$K$41)),COLUMNS($A:H))),"")</f>
        <v/>
      </c>
      <c r="AF17" s="12" t="str">
        <f t="array" ref="AF17">IFERROR(INDEX($L:$L,SMALL(IF($K$2:$K$41=$K17,ROW($K$2:$K$41)),COLUMNS($A:I))),"")</f>
        <v/>
      </c>
      <c r="AG17" s="12" t="str">
        <f t="array" ref="AG17">IFERROR(INDEX($L:$L,SMALL(IF($K$2:$K$41=$K17,ROW($K$2:$K$41)),COLUMNS($A:J))),"")</f>
        <v/>
      </c>
    </row>
    <row r="18" spans="1:33">
      <c r="A18" s="5" t="s">
        <v>40</v>
      </c>
      <c r="B18" s="5"/>
      <c r="C18" s="5" t="s">
        <v>39</v>
      </c>
      <c r="D18" s="5" t="s">
        <v>20</v>
      </c>
      <c r="E18" s="5" t="s">
        <v>11</v>
      </c>
      <c r="F18" s="5" t="s">
        <v>17</v>
      </c>
      <c r="G18" s="5">
        <v>1500000</v>
      </c>
      <c r="H18" s="4">
        <v>1500000</v>
      </c>
      <c r="I18" s="5" t="s">
        <v>13</v>
      </c>
      <c r="J18" s="5">
        <f t="array" ref="J18">IF(D18="Close_Position",SMALL(IF($C$1:$C$41=C18,ROW($C$1:$C$41)),1),"")</f>
        <v>17</v>
      </c>
      <c r="K18" s="6">
        <f t="shared" si="0"/>
        <v>42499.37667824074</v>
      </c>
      <c r="L18" s="9" t="str">
        <f t="array" ref="L18">IFERROR(INDEX(K:K,MAX(IF($J$1:$J$41=ROW(),ROW($K$1:$K$41))))-INDEX(K:K,ROW()),"")</f>
        <v/>
      </c>
      <c r="M18" s="10">
        <f t="array" ref="M18">MAX(IF($J$1:$J$41=ROW(),ROW($J$1:$J$41)))</f>
        <v>0</v>
      </c>
      <c r="N18" s="14" t="str">
        <f t="array" ref="N18">IFERROR(INDEX(18:18,,SMALL(IF($X18:$AG18&lt;&gt;$L18,COLUMN($X18:$AG18)),COLUMNS(($A:A)))),"")</f>
        <v/>
      </c>
      <c r="O18" s="14" t="str">
        <f t="array" ref="O18">IFERROR(INDEX(18:18,,SMALL(IF($X18:$AG18&lt;&gt;$L18,COLUMN($X18:$AG18)),COLUMNS(($A:B)))),"")</f>
        <v/>
      </c>
      <c r="P18" s="14" t="str">
        <f t="array" ref="P18">IFERROR(INDEX(18:18,,SMALL(IF($X18:$AG18&lt;&gt;$L18,COLUMN($X18:$AG18)),COLUMNS(($A:C)))),"")</f>
        <v/>
      </c>
      <c r="Q18" s="14" t="str">
        <f t="array" ref="Q18">IFERROR(INDEX(18:18,,SMALL(IF($X18:$AG18&lt;&gt;$L18,COLUMN($X18:$AG18)),COLUMNS(($A:D)))),"")</f>
        <v/>
      </c>
      <c r="R18" s="14" t="str">
        <f t="array" ref="R18">IFERROR(INDEX(18:18,,SMALL(IF($X18:$AG18&lt;&gt;$L18,COLUMN($X18:$AG18)),COLUMNS(($A:E)))),"")</f>
        <v/>
      </c>
      <c r="S18" s="14" t="str">
        <f t="array" ref="S18">IFERROR(INDEX(18:18,,SMALL(IF($X18:$AG18&lt;&gt;$L18,COLUMN($X18:$AG18)),COLUMNS(($A:F)))),"")</f>
        <v/>
      </c>
      <c r="T18" s="14" t="str">
        <f t="array" ref="T18">IFERROR(INDEX(18:18,,SMALL(IF($X18:$AG18&lt;&gt;$L18,COLUMN($X18:$AG18)),COLUMNS(($A:G)))),"")</f>
        <v/>
      </c>
      <c r="U18" s="14" t="str">
        <f t="array" ref="U18">IFERROR(INDEX(18:18,,SMALL(IF($X18:$AG18&lt;&gt;$L18,COLUMN($X18:$AG18)),COLUMNS(($A:H)))),"")</f>
        <v/>
      </c>
      <c r="V18" s="14" t="str">
        <f t="array" ref="V18">IFERROR(INDEX(18:18,,SMALL(IF($X18:$AG18&lt;&gt;$L18,COLUMN($X18:$AG18)),COLUMNS(($A:I)))),"")</f>
        <v/>
      </c>
      <c r="W18" s="14" t="str">
        <f t="array" ref="W18">IFERROR(INDEX(18:18,,SMALL(IF($X18:$AG18&lt;&gt;$L18,COLUMN($X18:$AG18)),COLUMNS(($A:J)))),"")</f>
        <v/>
      </c>
      <c r="X18" s="12" t="str">
        <f t="array" ref="X18">IFERROR(INDEX($L:$L,SMALL(IF($K$2:$K$41=$K18,ROW($K$2:$K$41)),COLUMNS($A:A))),"")</f>
        <v/>
      </c>
      <c r="Y18" s="12" t="str">
        <f t="array" ref="Y18">IFERROR(INDEX($L:$L,SMALL(IF($K$2:$K$41=$K18,ROW($K$2:$K$41)),COLUMNS($A:B))),"")</f>
        <v/>
      </c>
      <c r="Z18" s="12" t="str">
        <f t="array" ref="Z18">IFERROR(INDEX($L:$L,SMALL(IF($K$2:$K$41=$K18,ROW($K$2:$K$41)),COLUMNS($A:C))),"")</f>
        <v/>
      </c>
      <c r="AA18" s="12" t="str">
        <f t="array" ref="AA18">IFERROR(INDEX($L:$L,SMALL(IF($K$2:$K$41=$K18,ROW($K$2:$K$41)),COLUMNS($A:D))),"")</f>
        <v/>
      </c>
      <c r="AB18" s="12" t="str">
        <f t="array" ref="AB18">IFERROR(INDEX($L:$L,SMALL(IF($K$2:$K$41=$K18,ROW($K$2:$K$41)),COLUMNS($A:E))),"")</f>
        <v/>
      </c>
      <c r="AC18" s="12" t="str">
        <f t="array" ref="AC18">IFERROR(INDEX($L:$L,SMALL(IF($K$2:$K$41=$K18,ROW($K$2:$K$41)),COLUMNS($A:F))),"")</f>
        <v/>
      </c>
      <c r="AD18" s="12" t="str">
        <f t="array" ref="AD18">IFERROR(INDEX($L:$L,SMALL(IF($K$2:$K$41=$K18,ROW($K$2:$K$41)),COLUMNS($A:G))),"")</f>
        <v/>
      </c>
      <c r="AE18" s="12" t="str">
        <f t="array" ref="AE18">IFERROR(INDEX($L:$L,SMALL(IF($K$2:$K$41=$K18,ROW($K$2:$K$41)),COLUMNS($A:H))),"")</f>
        <v/>
      </c>
      <c r="AF18" s="12" t="str">
        <f t="array" ref="AF18">IFERROR(INDEX($L:$L,SMALL(IF($K$2:$K$41=$K18,ROW($K$2:$K$41)),COLUMNS($A:I))),"")</f>
        <v/>
      </c>
      <c r="AG18" s="12" t="str">
        <f t="array" ref="AG18">IFERROR(INDEX($L:$L,SMALL(IF($K$2:$K$41=$K18,ROW($K$2:$K$41)),COLUMNS($A:J))),"")</f>
        <v/>
      </c>
    </row>
    <row r="19" spans="1:33">
      <c r="A19" s="5" t="s">
        <v>41</v>
      </c>
      <c r="B19" s="5"/>
      <c r="C19" s="5" t="s">
        <v>42</v>
      </c>
      <c r="D19" s="5" t="s">
        <v>43</v>
      </c>
      <c r="E19" s="5" t="s">
        <v>11</v>
      </c>
      <c r="F19" s="5" t="s">
        <v>12</v>
      </c>
      <c r="G19" s="5">
        <v>150000</v>
      </c>
      <c r="H19" s="4">
        <v>150000</v>
      </c>
      <c r="I19" s="5" t="s">
        <v>13</v>
      </c>
      <c r="J19" s="5" t="str">
        <f t="array" ref="J19">IF(D19="Close_Position",SMALL(IF($C$1:$C$41=C19,ROW($C$1:$C$41)),1),"")</f>
        <v/>
      </c>
      <c r="K19" s="6">
        <f t="shared" si="0"/>
        <v>42499.381516203706</v>
      </c>
      <c r="L19" s="9">
        <f t="array" ref="L19">IFERROR(INDEX(K:K,MAX(IF($J$1:$J$41=ROW(),ROW($K$1:$K$41))))-INDEX(K:K,ROW()),"")</f>
        <v>4.3171296274522319E-3</v>
      </c>
      <c r="M19" s="10">
        <f t="array" ref="M19">MAX(IF($J$1:$J$41=ROW(),ROW($J$1:$J$41)))</f>
        <v>21</v>
      </c>
      <c r="N19" s="14" t="str">
        <f t="array" ref="N19">IFERROR(INDEX(19:19,,SMALL(IF($X19:$AG19&lt;&gt;$L19,COLUMN($X19:$AG19)),COLUMNS(($A:A)))),"")</f>
        <v/>
      </c>
      <c r="O19" s="14" t="str">
        <f t="array" ref="O19">IFERROR(INDEX(19:19,,SMALL(IF($X19:$AG19&lt;&gt;$L19,COLUMN($X19:$AG19)),COLUMNS(($A:B)))),"")</f>
        <v/>
      </c>
      <c r="P19" s="14" t="str">
        <f t="array" ref="P19">IFERROR(INDEX(19:19,,SMALL(IF($X19:$AG19&lt;&gt;$L19,COLUMN($X19:$AG19)),COLUMNS(($A:C)))),"")</f>
        <v/>
      </c>
      <c r="Q19" s="14" t="str">
        <f t="array" ref="Q19">IFERROR(INDEX(19:19,,SMALL(IF($X19:$AG19&lt;&gt;$L19,COLUMN($X19:$AG19)),COLUMNS(($A:D)))),"")</f>
        <v/>
      </c>
      <c r="R19" s="14" t="str">
        <f t="array" ref="R19">IFERROR(INDEX(19:19,,SMALL(IF($X19:$AG19&lt;&gt;$L19,COLUMN($X19:$AG19)),COLUMNS(($A:E)))),"")</f>
        <v/>
      </c>
      <c r="S19" s="14" t="str">
        <f t="array" ref="S19">IFERROR(INDEX(19:19,,SMALL(IF($X19:$AG19&lt;&gt;$L19,COLUMN($X19:$AG19)),COLUMNS(($A:F)))),"")</f>
        <v/>
      </c>
      <c r="T19" s="14" t="str">
        <f t="array" ref="T19">IFERROR(INDEX(19:19,,SMALL(IF($X19:$AG19&lt;&gt;$L19,COLUMN($X19:$AG19)),COLUMNS(($A:G)))),"")</f>
        <v/>
      </c>
      <c r="U19" s="14" t="str">
        <f t="array" ref="U19">IFERROR(INDEX(19:19,,SMALL(IF($X19:$AG19&lt;&gt;$L19,COLUMN($X19:$AG19)),COLUMNS(($A:H)))),"")</f>
        <v/>
      </c>
      <c r="V19" s="14" t="str">
        <f t="array" ref="V19">IFERROR(INDEX(19:19,,SMALL(IF($X19:$AG19&lt;&gt;$L19,COLUMN($X19:$AG19)),COLUMNS(($A:I)))),"")</f>
        <v/>
      </c>
      <c r="W19" s="14" t="str">
        <f t="array" ref="W19">IFERROR(INDEX(19:19,,SMALL(IF($X19:$AG19&lt;&gt;$L19,COLUMN($X19:$AG19)),COLUMNS(($A:J)))),"")</f>
        <v/>
      </c>
      <c r="X19" s="12">
        <f t="array" ref="X19">IFERROR(INDEX($L:$L,SMALL(IF($K$2:$K$41=$K19,ROW($K$2:$K$41)),COLUMNS($A:A))),"")</f>
        <v>4.3171296274522319E-3</v>
      </c>
      <c r="Y19" s="12" t="str">
        <f t="array" ref="Y19">IFERROR(INDEX($L:$L,SMALL(IF($K$2:$K$41=$K19,ROW($K$2:$K$41)),COLUMNS($A:B))),"")</f>
        <v/>
      </c>
      <c r="Z19" s="12" t="str">
        <f t="array" ref="Z19">IFERROR(INDEX($L:$L,SMALL(IF($K$2:$K$41=$K19,ROW($K$2:$K$41)),COLUMNS($A:C))),"")</f>
        <v/>
      </c>
      <c r="AA19" s="12" t="str">
        <f t="array" ref="AA19">IFERROR(INDEX($L:$L,SMALL(IF($K$2:$K$41=$K19,ROW($K$2:$K$41)),COLUMNS($A:D))),"")</f>
        <v/>
      </c>
      <c r="AB19" s="12" t="str">
        <f t="array" ref="AB19">IFERROR(INDEX($L:$L,SMALL(IF($K$2:$K$41=$K19,ROW($K$2:$K$41)),COLUMNS($A:E))),"")</f>
        <v/>
      </c>
      <c r="AC19" s="12" t="str">
        <f t="array" ref="AC19">IFERROR(INDEX($L:$L,SMALL(IF($K$2:$K$41=$K19,ROW($K$2:$K$41)),COLUMNS($A:F))),"")</f>
        <v/>
      </c>
      <c r="AD19" s="12" t="str">
        <f t="array" ref="AD19">IFERROR(INDEX($L:$L,SMALL(IF($K$2:$K$41=$K19,ROW($K$2:$K$41)),COLUMNS($A:G))),"")</f>
        <v/>
      </c>
      <c r="AE19" s="12" t="str">
        <f t="array" ref="AE19">IFERROR(INDEX($L:$L,SMALL(IF($K$2:$K$41=$K19,ROW($K$2:$K$41)),COLUMNS($A:H))),"")</f>
        <v/>
      </c>
      <c r="AF19" s="12" t="str">
        <f t="array" ref="AF19">IFERROR(INDEX($L:$L,SMALL(IF($K$2:$K$41=$K19,ROW($K$2:$K$41)),COLUMNS($A:I))),"")</f>
        <v/>
      </c>
      <c r="AG19" s="12" t="str">
        <f t="array" ref="AG19">IFERROR(INDEX($L:$L,SMALL(IF($K$2:$K$41=$K19,ROW($K$2:$K$41)),COLUMNS($A:J))),"")</f>
        <v/>
      </c>
    </row>
    <row r="20" spans="1:33">
      <c r="A20" s="5" t="s">
        <v>44</v>
      </c>
      <c r="B20" s="5"/>
      <c r="C20" s="5" t="s">
        <v>42</v>
      </c>
      <c r="D20" s="5" t="s">
        <v>45</v>
      </c>
      <c r="E20" s="5" t="s">
        <v>11</v>
      </c>
      <c r="F20" s="5" t="s">
        <v>12</v>
      </c>
      <c r="G20" s="5">
        <v>1200000</v>
      </c>
      <c r="H20" s="4">
        <v>0</v>
      </c>
      <c r="I20" s="5" t="s">
        <v>34</v>
      </c>
      <c r="J20" s="5" t="str">
        <f t="array" ref="J20">IF(D20="Close_Position",SMALL(IF($C$1:$C$41=C20,ROW($C$1:$C$41)),1),"")</f>
        <v/>
      </c>
      <c r="K20" s="6">
        <f t="shared" si="0"/>
        <v>42499.385833333334</v>
      </c>
      <c r="L20" s="9" t="str">
        <f t="array" ref="L20">IFERROR(INDEX(K:K,MAX(IF($J$1:$J$41=ROW(),ROW($K$1:$K$41))))-INDEX(K:K,ROW()),"")</f>
        <v/>
      </c>
      <c r="M20" s="10">
        <f t="array" ref="M20">MAX(IF($J$1:$J$41=ROW(),ROW($J$1:$J$41)))</f>
        <v>0</v>
      </c>
      <c r="N20" s="14" t="str">
        <f t="array" ref="N20">IFERROR(INDEX(20:20,,SMALL(IF($X20:$AG20&lt;&gt;$L20,COLUMN($X20:$AG20)),COLUMNS(($A:A)))),"")</f>
        <v/>
      </c>
      <c r="O20" s="14" t="str">
        <f t="array" ref="O20">IFERROR(INDEX(20:20,,SMALL(IF($X20:$AG20&lt;&gt;$L20,COLUMN($X20:$AG20)),COLUMNS(($A:B)))),"")</f>
        <v/>
      </c>
      <c r="P20" s="14" t="str">
        <f t="array" ref="P20">IFERROR(INDEX(20:20,,SMALL(IF($X20:$AG20&lt;&gt;$L20,COLUMN($X20:$AG20)),COLUMNS(($A:C)))),"")</f>
        <v/>
      </c>
      <c r="Q20" s="14" t="str">
        <f t="array" ref="Q20">IFERROR(INDEX(20:20,,SMALL(IF($X20:$AG20&lt;&gt;$L20,COLUMN($X20:$AG20)),COLUMNS(($A:D)))),"")</f>
        <v/>
      </c>
      <c r="R20" s="14" t="str">
        <f t="array" ref="R20">IFERROR(INDEX(20:20,,SMALL(IF($X20:$AG20&lt;&gt;$L20,COLUMN($X20:$AG20)),COLUMNS(($A:E)))),"")</f>
        <v/>
      </c>
      <c r="S20" s="14" t="str">
        <f t="array" ref="S20">IFERROR(INDEX(20:20,,SMALL(IF($X20:$AG20&lt;&gt;$L20,COLUMN($X20:$AG20)),COLUMNS(($A:F)))),"")</f>
        <v/>
      </c>
      <c r="T20" s="14" t="str">
        <f t="array" ref="T20">IFERROR(INDEX(20:20,,SMALL(IF($X20:$AG20&lt;&gt;$L20,COLUMN($X20:$AG20)),COLUMNS(($A:G)))),"")</f>
        <v/>
      </c>
      <c r="U20" s="14" t="str">
        <f t="array" ref="U20">IFERROR(INDEX(20:20,,SMALL(IF($X20:$AG20&lt;&gt;$L20,COLUMN($X20:$AG20)),COLUMNS(($A:H)))),"")</f>
        <v/>
      </c>
      <c r="V20" s="14" t="str">
        <f t="array" ref="V20">IFERROR(INDEX(20:20,,SMALL(IF($X20:$AG20&lt;&gt;$L20,COLUMN($X20:$AG20)),COLUMNS(($A:I)))),"")</f>
        <v/>
      </c>
      <c r="W20" s="14" t="str">
        <f t="array" ref="W20">IFERROR(INDEX(20:20,,SMALL(IF($X20:$AG20&lt;&gt;$L20,COLUMN($X20:$AG20)),COLUMNS(($A:J)))),"")</f>
        <v/>
      </c>
      <c r="X20" s="12" t="str">
        <f t="array" ref="X20">IFERROR(INDEX($L:$L,SMALL(IF($K$2:$K$41=$K20,ROW($K$2:$K$41)),COLUMNS($A:A))),"")</f>
        <v/>
      </c>
      <c r="Y20" s="12" t="str">
        <f t="array" ref="Y20">IFERROR(INDEX($L:$L,SMALL(IF($K$2:$K$41=$K20,ROW($K$2:$K$41)),COLUMNS($A:B))),"")</f>
        <v/>
      </c>
      <c r="Z20" s="12" t="str">
        <f t="array" ref="Z20">IFERROR(INDEX($L:$L,SMALL(IF($K$2:$K$41=$K20,ROW($K$2:$K$41)),COLUMNS($A:C))),"")</f>
        <v/>
      </c>
      <c r="AA20" s="12" t="str">
        <f t="array" ref="AA20">IFERROR(INDEX($L:$L,SMALL(IF($K$2:$K$41=$K20,ROW($K$2:$K$41)),COLUMNS($A:D))),"")</f>
        <v/>
      </c>
      <c r="AB20" s="12" t="str">
        <f t="array" ref="AB20">IFERROR(INDEX($L:$L,SMALL(IF($K$2:$K$41=$K20,ROW($K$2:$K$41)),COLUMNS($A:E))),"")</f>
        <v/>
      </c>
      <c r="AC20" s="12" t="str">
        <f t="array" ref="AC20">IFERROR(INDEX($L:$L,SMALL(IF($K$2:$K$41=$K20,ROW($K$2:$K$41)),COLUMNS($A:F))),"")</f>
        <v/>
      </c>
      <c r="AD20" s="12" t="str">
        <f t="array" ref="AD20">IFERROR(INDEX($L:$L,SMALL(IF($K$2:$K$41=$K20,ROW($K$2:$K$41)),COLUMNS($A:G))),"")</f>
        <v/>
      </c>
      <c r="AE20" s="12" t="str">
        <f t="array" ref="AE20">IFERROR(INDEX($L:$L,SMALL(IF($K$2:$K$41=$K20,ROW($K$2:$K$41)),COLUMNS($A:H))),"")</f>
        <v/>
      </c>
      <c r="AF20" s="12" t="str">
        <f t="array" ref="AF20">IFERROR(INDEX($L:$L,SMALL(IF($K$2:$K$41=$K20,ROW($K$2:$K$41)),COLUMNS($A:I))),"")</f>
        <v/>
      </c>
      <c r="AG20" s="12" t="str">
        <f t="array" ref="AG20">IFERROR(INDEX($L:$L,SMALL(IF($K$2:$K$41=$K20,ROW($K$2:$K$41)),COLUMNS($A:J))),"")</f>
        <v/>
      </c>
    </row>
    <row r="21" spans="1:33">
      <c r="A21" s="5" t="s">
        <v>44</v>
      </c>
      <c r="B21" s="5"/>
      <c r="C21" s="5" t="s">
        <v>42</v>
      </c>
      <c r="D21" s="5" t="s">
        <v>20</v>
      </c>
      <c r="E21" s="5" t="s">
        <v>21</v>
      </c>
      <c r="F21" s="5" t="s">
        <v>17</v>
      </c>
      <c r="G21" s="5">
        <v>150000</v>
      </c>
      <c r="H21" s="4">
        <v>150000</v>
      </c>
      <c r="I21" s="5" t="s">
        <v>13</v>
      </c>
      <c r="J21" s="5">
        <f t="array" ref="J21">IF(D21="Close_Position",SMALL(IF($C$1:$C$41=C21,ROW($C$1:$C$41)),1),"")</f>
        <v>19</v>
      </c>
      <c r="K21" s="6">
        <f t="shared" si="0"/>
        <v>42499.385833333334</v>
      </c>
      <c r="L21" s="9" t="str">
        <f t="array" ref="L21">IFERROR(INDEX(K:K,MAX(IF($J$1:$J$41=ROW(),ROW($K$1:$K$41))))-INDEX(K:K,ROW()),"")</f>
        <v/>
      </c>
      <c r="M21" s="10">
        <f t="array" ref="M21">MAX(IF($J$1:$J$41=ROW(),ROW($J$1:$J$41)))</f>
        <v>0</v>
      </c>
      <c r="N21" s="14" t="str">
        <f t="array" ref="N21">IFERROR(INDEX(21:21,,SMALL(IF($X21:$AG21&lt;&gt;$L21,COLUMN($X21:$AG21)),COLUMNS(($A:A)))),"")</f>
        <v/>
      </c>
      <c r="O21" s="14" t="str">
        <f t="array" ref="O21">IFERROR(INDEX(21:21,,SMALL(IF($X21:$AG21&lt;&gt;$L21,COLUMN($X21:$AG21)),COLUMNS(($A:B)))),"")</f>
        <v/>
      </c>
      <c r="P21" s="14" t="str">
        <f t="array" ref="P21">IFERROR(INDEX(21:21,,SMALL(IF($X21:$AG21&lt;&gt;$L21,COLUMN($X21:$AG21)),COLUMNS(($A:C)))),"")</f>
        <v/>
      </c>
      <c r="Q21" s="14" t="str">
        <f t="array" ref="Q21">IFERROR(INDEX(21:21,,SMALL(IF($X21:$AG21&lt;&gt;$L21,COLUMN($X21:$AG21)),COLUMNS(($A:D)))),"")</f>
        <v/>
      </c>
      <c r="R21" s="14" t="str">
        <f t="array" ref="R21">IFERROR(INDEX(21:21,,SMALL(IF($X21:$AG21&lt;&gt;$L21,COLUMN($X21:$AG21)),COLUMNS(($A:E)))),"")</f>
        <v/>
      </c>
      <c r="S21" s="14" t="str">
        <f t="array" ref="S21">IFERROR(INDEX(21:21,,SMALL(IF($X21:$AG21&lt;&gt;$L21,COLUMN($X21:$AG21)),COLUMNS(($A:F)))),"")</f>
        <v/>
      </c>
      <c r="T21" s="14" t="str">
        <f t="array" ref="T21">IFERROR(INDEX(21:21,,SMALL(IF($X21:$AG21&lt;&gt;$L21,COLUMN($X21:$AG21)),COLUMNS(($A:G)))),"")</f>
        <v/>
      </c>
      <c r="U21" s="14" t="str">
        <f t="array" ref="U21">IFERROR(INDEX(21:21,,SMALL(IF($X21:$AG21&lt;&gt;$L21,COLUMN($X21:$AG21)),COLUMNS(($A:H)))),"")</f>
        <v/>
      </c>
      <c r="V21" s="14" t="str">
        <f t="array" ref="V21">IFERROR(INDEX(21:21,,SMALL(IF($X21:$AG21&lt;&gt;$L21,COLUMN($X21:$AG21)),COLUMNS(($A:I)))),"")</f>
        <v/>
      </c>
      <c r="W21" s="14" t="str">
        <f t="array" ref="W21">IFERROR(INDEX(21:21,,SMALL(IF($X21:$AG21&lt;&gt;$L21,COLUMN($X21:$AG21)),COLUMNS(($A:J)))),"")</f>
        <v/>
      </c>
      <c r="X21" s="12" t="str">
        <f t="array" ref="X21">IFERROR(INDEX($L:$L,SMALL(IF($K$2:$K$41=$K21,ROW($K$2:$K$41)),COLUMNS($A:A))),"")</f>
        <v/>
      </c>
      <c r="Y21" s="12" t="str">
        <f t="array" ref="Y21">IFERROR(INDEX($L:$L,SMALL(IF($K$2:$K$41=$K21,ROW($K$2:$K$41)),COLUMNS($A:B))),"")</f>
        <v/>
      </c>
      <c r="Z21" s="12" t="str">
        <f t="array" ref="Z21">IFERROR(INDEX($L:$L,SMALL(IF($K$2:$K$41=$K21,ROW($K$2:$K$41)),COLUMNS($A:C))),"")</f>
        <v/>
      </c>
      <c r="AA21" s="12" t="str">
        <f t="array" ref="AA21">IFERROR(INDEX($L:$L,SMALL(IF($K$2:$K$41=$K21,ROW($K$2:$K$41)),COLUMNS($A:D))),"")</f>
        <v/>
      </c>
      <c r="AB21" s="12" t="str">
        <f t="array" ref="AB21">IFERROR(INDEX($L:$L,SMALL(IF($K$2:$K$41=$K21,ROW($K$2:$K$41)),COLUMNS($A:E))),"")</f>
        <v/>
      </c>
      <c r="AC21" s="12" t="str">
        <f t="array" ref="AC21">IFERROR(INDEX($L:$L,SMALL(IF($K$2:$K$41=$K21,ROW($K$2:$K$41)),COLUMNS($A:F))),"")</f>
        <v/>
      </c>
      <c r="AD21" s="12" t="str">
        <f t="array" ref="AD21">IFERROR(INDEX($L:$L,SMALL(IF($K$2:$K$41=$K21,ROW($K$2:$K$41)),COLUMNS($A:G))),"")</f>
        <v/>
      </c>
      <c r="AE21" s="12" t="str">
        <f t="array" ref="AE21">IFERROR(INDEX($L:$L,SMALL(IF($K$2:$K$41=$K21,ROW($K$2:$K$41)),COLUMNS($A:H))),"")</f>
        <v/>
      </c>
      <c r="AF21" s="12" t="str">
        <f t="array" ref="AF21">IFERROR(INDEX($L:$L,SMALL(IF($K$2:$K$41=$K21,ROW($K$2:$K$41)),COLUMNS($A:I))),"")</f>
        <v/>
      </c>
      <c r="AG21" s="12" t="str">
        <f t="array" ref="AG21">IFERROR(INDEX($L:$L,SMALL(IF($K$2:$K$41=$K21,ROW($K$2:$K$41)),COLUMNS($A:J))),"")</f>
        <v/>
      </c>
    </row>
    <row r="22" spans="1:33">
      <c r="A22" s="5" t="s">
        <v>46</v>
      </c>
      <c r="B22" s="5"/>
      <c r="C22" s="5" t="s">
        <v>26</v>
      </c>
      <c r="D22" s="5" t="s">
        <v>20</v>
      </c>
      <c r="E22" s="5" t="s">
        <v>21</v>
      </c>
      <c r="F22" s="5" t="s">
        <v>17</v>
      </c>
      <c r="G22" s="5">
        <v>1500000</v>
      </c>
      <c r="H22" s="4">
        <v>1500000</v>
      </c>
      <c r="I22" s="5" t="s">
        <v>13</v>
      </c>
      <c r="J22" s="5">
        <f t="array" ref="J22">IF(D22="Close_Position",SMALL(IF($C$1:$C$41=C22,ROW($C$1:$C$41)),1),"")</f>
        <v>9</v>
      </c>
      <c r="K22" s="6">
        <f t="shared" si="0"/>
        <v>42499.448460648149</v>
      </c>
      <c r="L22" s="9" t="str">
        <f t="array" ref="L22">IFERROR(INDEX(K:K,MAX(IF($J$1:$J$41=ROW(),ROW($K$1:$K$41))))-INDEX(K:K,ROW()),"")</f>
        <v/>
      </c>
      <c r="M22" s="10">
        <f t="array" ref="M22">MAX(IF($J$1:$J$41=ROW(),ROW($J$1:$J$41)))</f>
        <v>0</v>
      </c>
      <c r="N22" s="14" t="str">
        <f t="array" ref="N22">IFERROR(INDEX(22:22,,SMALL(IF($X22:$AG22&lt;&gt;$L22,COLUMN($X22:$AG22)),COLUMNS(($A:A)))),"")</f>
        <v/>
      </c>
      <c r="O22" s="14" t="str">
        <f t="array" ref="O22">IFERROR(INDEX(22:22,,SMALL(IF($X22:$AG22&lt;&gt;$L22,COLUMN($X22:$AG22)),COLUMNS(($A:B)))),"")</f>
        <v/>
      </c>
      <c r="P22" s="14" t="str">
        <f t="array" ref="P22">IFERROR(INDEX(22:22,,SMALL(IF($X22:$AG22&lt;&gt;$L22,COLUMN($X22:$AG22)),COLUMNS(($A:C)))),"")</f>
        <v/>
      </c>
      <c r="Q22" s="14" t="str">
        <f t="array" ref="Q22">IFERROR(INDEX(22:22,,SMALL(IF($X22:$AG22&lt;&gt;$L22,COLUMN($X22:$AG22)),COLUMNS(($A:D)))),"")</f>
        <v/>
      </c>
      <c r="R22" s="14" t="str">
        <f t="array" ref="R22">IFERROR(INDEX(22:22,,SMALL(IF($X22:$AG22&lt;&gt;$L22,COLUMN($X22:$AG22)),COLUMNS(($A:E)))),"")</f>
        <v/>
      </c>
      <c r="S22" s="14" t="str">
        <f t="array" ref="S22">IFERROR(INDEX(22:22,,SMALL(IF($X22:$AG22&lt;&gt;$L22,COLUMN($X22:$AG22)),COLUMNS(($A:F)))),"")</f>
        <v/>
      </c>
      <c r="T22" s="14" t="str">
        <f t="array" ref="T22">IFERROR(INDEX(22:22,,SMALL(IF($X22:$AG22&lt;&gt;$L22,COLUMN($X22:$AG22)),COLUMNS(($A:G)))),"")</f>
        <v/>
      </c>
      <c r="U22" s="14" t="str">
        <f t="array" ref="U22">IFERROR(INDEX(22:22,,SMALL(IF($X22:$AG22&lt;&gt;$L22,COLUMN($X22:$AG22)),COLUMNS(($A:H)))),"")</f>
        <v/>
      </c>
      <c r="V22" s="14" t="str">
        <f t="array" ref="V22">IFERROR(INDEX(22:22,,SMALL(IF($X22:$AG22&lt;&gt;$L22,COLUMN($X22:$AG22)),COLUMNS(($A:I)))),"")</f>
        <v/>
      </c>
      <c r="W22" s="14" t="str">
        <f t="array" ref="W22">IFERROR(INDEX(22:22,,SMALL(IF($X22:$AG22&lt;&gt;$L22,COLUMN($X22:$AG22)),COLUMNS(($A:J)))),"")</f>
        <v/>
      </c>
      <c r="X22" s="12" t="str">
        <f t="array" ref="X22">IFERROR(INDEX($L:$L,SMALL(IF($K$2:$K$41=$K22,ROW($K$2:$K$41)),COLUMNS($A:A))),"")</f>
        <v/>
      </c>
      <c r="Y22" s="12" t="str">
        <f t="array" ref="Y22">IFERROR(INDEX($L:$L,SMALL(IF($K$2:$K$41=$K22,ROW($K$2:$K$41)),COLUMNS($A:B))),"")</f>
        <v/>
      </c>
      <c r="Z22" s="12" t="str">
        <f t="array" ref="Z22">IFERROR(INDEX($L:$L,SMALL(IF($K$2:$K$41=$K22,ROW($K$2:$K$41)),COLUMNS($A:C))),"")</f>
        <v/>
      </c>
      <c r="AA22" s="12" t="str">
        <f t="array" ref="AA22">IFERROR(INDEX($L:$L,SMALL(IF($K$2:$K$41=$K22,ROW($K$2:$K$41)),COLUMNS($A:D))),"")</f>
        <v/>
      </c>
      <c r="AB22" s="12" t="str">
        <f t="array" ref="AB22">IFERROR(INDEX($L:$L,SMALL(IF($K$2:$K$41=$K22,ROW($K$2:$K$41)),COLUMNS($A:E))),"")</f>
        <v/>
      </c>
      <c r="AC22" s="12" t="str">
        <f t="array" ref="AC22">IFERROR(INDEX($L:$L,SMALL(IF($K$2:$K$41=$K22,ROW($K$2:$K$41)),COLUMNS($A:F))),"")</f>
        <v/>
      </c>
      <c r="AD22" s="12" t="str">
        <f t="array" ref="AD22">IFERROR(INDEX($L:$L,SMALL(IF($K$2:$K$41=$K22,ROW($K$2:$K$41)),COLUMNS($A:G))),"")</f>
        <v/>
      </c>
      <c r="AE22" s="12" t="str">
        <f t="array" ref="AE22">IFERROR(INDEX($L:$L,SMALL(IF($K$2:$K$41=$K22,ROW($K$2:$K$41)),COLUMNS($A:H))),"")</f>
        <v/>
      </c>
      <c r="AF22" s="12" t="str">
        <f t="array" ref="AF22">IFERROR(INDEX($L:$L,SMALL(IF($K$2:$K$41=$K22,ROW($K$2:$K$41)),COLUMNS($A:I))),"")</f>
        <v/>
      </c>
      <c r="AG22" s="12" t="str">
        <f t="array" ref="AG22">IFERROR(INDEX($L:$L,SMALL(IF($K$2:$K$41=$K22,ROW($K$2:$K$41)),COLUMNS($A:J))),"")</f>
        <v/>
      </c>
    </row>
    <row r="23" spans="1:33">
      <c r="A23" s="5" t="s">
        <v>47</v>
      </c>
      <c r="B23" s="5"/>
      <c r="C23" s="5" t="s">
        <v>48</v>
      </c>
      <c r="D23" s="5" t="s">
        <v>49</v>
      </c>
      <c r="E23" s="5" t="s">
        <v>11</v>
      </c>
      <c r="F23" s="5" t="s">
        <v>12</v>
      </c>
      <c r="G23" s="5">
        <v>150000</v>
      </c>
      <c r="H23" s="4">
        <v>150000</v>
      </c>
      <c r="I23" s="5" t="s">
        <v>13</v>
      </c>
      <c r="J23" s="5" t="str">
        <f t="array" ref="J23">IF(D23="Close_Position",SMALL(IF($C$1:$C$41=C23,ROW($C$1:$C$41)),1),"")</f>
        <v/>
      </c>
      <c r="K23" s="6">
        <f t="shared" si="0"/>
        <v>42499.463576388887</v>
      </c>
      <c r="L23" s="9">
        <f t="array" ref="L23">IFERROR(INDEX(K:K,MAX(IF($J$1:$J$41=ROW(),ROW($K$1:$K$41))))-INDEX(K:K,ROW()),"")</f>
        <v>4.5879629629780538E-2</v>
      </c>
      <c r="M23" s="10">
        <f t="array" ref="M23">MAX(IF($J$1:$J$41=ROW(),ROW($J$1:$J$41)))</f>
        <v>30</v>
      </c>
      <c r="N23" s="14" t="str">
        <f t="array" ref="N23">IFERROR(INDEX(23:23,,SMALL(IF($X23:$AG23&lt;&gt;$L23,COLUMN($X23:$AG23)),COLUMNS(($A:A)))),"")</f>
        <v/>
      </c>
      <c r="O23" s="14" t="str">
        <f t="array" ref="O23">IFERROR(INDEX(23:23,,SMALL(IF($X23:$AG23&lt;&gt;$L23,COLUMN($X23:$AG23)),COLUMNS(($A:B)))),"")</f>
        <v/>
      </c>
      <c r="P23" s="14" t="str">
        <f t="array" ref="P23">IFERROR(INDEX(23:23,,SMALL(IF($X23:$AG23&lt;&gt;$L23,COLUMN($X23:$AG23)),COLUMNS(($A:C)))),"")</f>
        <v/>
      </c>
      <c r="Q23" s="14" t="str">
        <f t="array" ref="Q23">IFERROR(INDEX(23:23,,SMALL(IF($X23:$AG23&lt;&gt;$L23,COLUMN($X23:$AG23)),COLUMNS(($A:D)))),"")</f>
        <v/>
      </c>
      <c r="R23" s="14" t="str">
        <f t="array" ref="R23">IFERROR(INDEX(23:23,,SMALL(IF($X23:$AG23&lt;&gt;$L23,COLUMN($X23:$AG23)),COLUMNS(($A:E)))),"")</f>
        <v/>
      </c>
      <c r="S23" s="14" t="str">
        <f t="array" ref="S23">IFERROR(INDEX(23:23,,SMALL(IF($X23:$AG23&lt;&gt;$L23,COLUMN($X23:$AG23)),COLUMNS(($A:F)))),"")</f>
        <v/>
      </c>
      <c r="T23" s="14" t="str">
        <f t="array" ref="T23">IFERROR(INDEX(23:23,,SMALL(IF($X23:$AG23&lt;&gt;$L23,COLUMN($X23:$AG23)),COLUMNS(($A:G)))),"")</f>
        <v/>
      </c>
      <c r="U23" s="14" t="str">
        <f t="array" ref="U23">IFERROR(INDEX(23:23,,SMALL(IF($X23:$AG23&lt;&gt;$L23,COLUMN($X23:$AG23)),COLUMNS(($A:H)))),"")</f>
        <v/>
      </c>
      <c r="V23" s="14" t="str">
        <f t="array" ref="V23">IFERROR(INDEX(23:23,,SMALL(IF($X23:$AG23&lt;&gt;$L23,COLUMN($X23:$AG23)),COLUMNS(($A:I)))),"")</f>
        <v/>
      </c>
      <c r="W23" s="14" t="str">
        <f t="array" ref="W23">IFERROR(INDEX(23:23,,SMALL(IF($X23:$AG23&lt;&gt;$L23,COLUMN($X23:$AG23)),COLUMNS(($A:J)))),"")</f>
        <v/>
      </c>
      <c r="X23" s="12">
        <f t="array" ref="X23">IFERROR(INDEX($L:$L,SMALL(IF($K$2:$K$41=$K23,ROW($K$2:$K$41)),COLUMNS($A:A))),"")</f>
        <v>4.5879629629780538E-2</v>
      </c>
      <c r="Y23" s="12" t="str">
        <f t="array" ref="Y23">IFERROR(INDEX($L:$L,SMALL(IF($K$2:$K$41=$K23,ROW($K$2:$K$41)),COLUMNS($A:B))),"")</f>
        <v/>
      </c>
      <c r="Z23" s="12" t="str">
        <f t="array" ref="Z23">IFERROR(INDEX($L:$L,SMALL(IF($K$2:$K$41=$K23,ROW($K$2:$K$41)),COLUMNS($A:C))),"")</f>
        <v/>
      </c>
      <c r="AA23" s="12" t="str">
        <f t="array" ref="AA23">IFERROR(INDEX($L:$L,SMALL(IF($K$2:$K$41=$K23,ROW($K$2:$K$41)),COLUMNS($A:D))),"")</f>
        <v/>
      </c>
      <c r="AB23" s="12" t="str">
        <f t="array" ref="AB23">IFERROR(INDEX($L:$L,SMALL(IF($K$2:$K$41=$K23,ROW($K$2:$K$41)),COLUMNS($A:E))),"")</f>
        <v/>
      </c>
      <c r="AC23" s="12" t="str">
        <f t="array" ref="AC23">IFERROR(INDEX($L:$L,SMALL(IF($K$2:$K$41=$K23,ROW($K$2:$K$41)),COLUMNS($A:F))),"")</f>
        <v/>
      </c>
      <c r="AD23" s="12" t="str">
        <f t="array" ref="AD23">IFERROR(INDEX($L:$L,SMALL(IF($K$2:$K$41=$K23,ROW($K$2:$K$41)),COLUMNS($A:G))),"")</f>
        <v/>
      </c>
      <c r="AE23" s="12" t="str">
        <f t="array" ref="AE23">IFERROR(INDEX($L:$L,SMALL(IF($K$2:$K$41=$K23,ROW($K$2:$K$41)),COLUMNS($A:H))),"")</f>
        <v/>
      </c>
      <c r="AF23" s="12" t="str">
        <f t="array" ref="AF23">IFERROR(INDEX($L:$L,SMALL(IF($K$2:$K$41=$K23,ROW($K$2:$K$41)),COLUMNS($A:I))),"")</f>
        <v/>
      </c>
      <c r="AG23" s="12" t="str">
        <f t="array" ref="AG23">IFERROR(INDEX($L:$L,SMALL(IF($K$2:$K$41=$K23,ROW($K$2:$K$41)),COLUMNS($A:J))),"")</f>
        <v/>
      </c>
    </row>
    <row r="24" spans="1:33">
      <c r="A24" s="5" t="s">
        <v>50</v>
      </c>
      <c r="B24" s="5"/>
      <c r="C24" s="5" t="s">
        <v>51</v>
      </c>
      <c r="D24" s="5" t="s">
        <v>52</v>
      </c>
      <c r="E24" s="5" t="s">
        <v>11</v>
      </c>
      <c r="F24" s="5" t="s">
        <v>12</v>
      </c>
      <c r="G24" s="5">
        <v>150000</v>
      </c>
      <c r="H24" s="4">
        <v>150000</v>
      </c>
      <c r="I24" s="5" t="s">
        <v>13</v>
      </c>
      <c r="J24" s="5" t="str">
        <f t="array" ref="J24">IF(D24="Close_Position",SMALL(IF($C$1:$C$41=C24,ROW($C$1:$C$41)),1),"")</f>
        <v/>
      </c>
      <c r="K24" s="6">
        <f t="shared" si="0"/>
        <v>42499.471099537041</v>
      </c>
      <c r="L24" s="9">
        <f t="array" ref="L24">IFERROR(INDEX(K:K,MAX(IF($J$1:$J$41=ROW(),ROW($K$1:$K$41))))-INDEX(K:K,ROW()),"")</f>
        <v>8.2060185159207322E-3</v>
      </c>
      <c r="M24" s="10">
        <f t="array" ref="M24">MAX(IF($J$1:$J$41=ROW(),ROW($J$1:$J$41)))</f>
        <v>27</v>
      </c>
      <c r="N24" s="14" t="str">
        <f t="array" ref="N24">IFERROR(INDEX(24:24,,SMALL(IF($X24:$AG24&lt;&gt;$L24,COLUMN($X24:$AG24)),COLUMNS(($A:A)))),"")</f>
        <v/>
      </c>
      <c r="O24" s="14" t="str">
        <f t="array" ref="O24">IFERROR(INDEX(24:24,,SMALL(IF($X24:$AG24&lt;&gt;$L24,COLUMN($X24:$AG24)),COLUMNS(($A:B)))),"")</f>
        <v/>
      </c>
      <c r="P24" s="14" t="str">
        <f t="array" ref="P24">IFERROR(INDEX(24:24,,SMALL(IF($X24:$AG24&lt;&gt;$L24,COLUMN($X24:$AG24)),COLUMNS(($A:C)))),"")</f>
        <v/>
      </c>
      <c r="Q24" s="14" t="str">
        <f t="array" ref="Q24">IFERROR(INDEX(24:24,,SMALL(IF($X24:$AG24&lt;&gt;$L24,COLUMN($X24:$AG24)),COLUMNS(($A:D)))),"")</f>
        <v/>
      </c>
      <c r="R24" s="14" t="str">
        <f t="array" ref="R24">IFERROR(INDEX(24:24,,SMALL(IF($X24:$AG24&lt;&gt;$L24,COLUMN($X24:$AG24)),COLUMNS(($A:E)))),"")</f>
        <v/>
      </c>
      <c r="S24" s="14" t="str">
        <f t="array" ref="S24">IFERROR(INDEX(24:24,,SMALL(IF($X24:$AG24&lt;&gt;$L24,COLUMN($X24:$AG24)),COLUMNS(($A:F)))),"")</f>
        <v/>
      </c>
      <c r="T24" s="14" t="str">
        <f t="array" ref="T24">IFERROR(INDEX(24:24,,SMALL(IF($X24:$AG24&lt;&gt;$L24,COLUMN($X24:$AG24)),COLUMNS(($A:G)))),"")</f>
        <v/>
      </c>
      <c r="U24" s="14" t="str">
        <f t="array" ref="U24">IFERROR(INDEX(24:24,,SMALL(IF($X24:$AG24&lt;&gt;$L24,COLUMN($X24:$AG24)),COLUMNS(($A:H)))),"")</f>
        <v/>
      </c>
      <c r="V24" s="14" t="str">
        <f t="array" ref="V24">IFERROR(INDEX(24:24,,SMALL(IF($X24:$AG24&lt;&gt;$L24,COLUMN($X24:$AG24)),COLUMNS(($A:I)))),"")</f>
        <v/>
      </c>
      <c r="W24" s="14" t="str">
        <f t="array" ref="W24">IFERROR(INDEX(24:24,,SMALL(IF($X24:$AG24&lt;&gt;$L24,COLUMN($X24:$AG24)),COLUMNS(($A:J)))),"")</f>
        <v/>
      </c>
      <c r="X24" s="12">
        <f t="array" ref="X24">IFERROR(INDEX($L:$L,SMALL(IF($K$2:$K$41=$K24,ROW($K$2:$K$41)),COLUMNS($A:A))),"")</f>
        <v>8.2060185159207322E-3</v>
      </c>
      <c r="Y24" s="12" t="str">
        <f t="array" ref="Y24">IFERROR(INDEX($L:$L,SMALL(IF($K$2:$K$41=$K24,ROW($K$2:$K$41)),COLUMNS($A:B))),"")</f>
        <v/>
      </c>
      <c r="Z24" s="12" t="str">
        <f t="array" ref="Z24">IFERROR(INDEX($L:$L,SMALL(IF($K$2:$K$41=$K24,ROW($K$2:$K$41)),COLUMNS($A:C))),"")</f>
        <v/>
      </c>
      <c r="AA24" s="12" t="str">
        <f t="array" ref="AA24">IFERROR(INDEX($L:$L,SMALL(IF($K$2:$K$41=$K24,ROW($K$2:$K$41)),COLUMNS($A:D))),"")</f>
        <v/>
      </c>
      <c r="AB24" s="12" t="str">
        <f t="array" ref="AB24">IFERROR(INDEX($L:$L,SMALL(IF($K$2:$K$41=$K24,ROW($K$2:$K$41)),COLUMNS($A:E))),"")</f>
        <v/>
      </c>
      <c r="AC24" s="12" t="str">
        <f t="array" ref="AC24">IFERROR(INDEX($L:$L,SMALL(IF($K$2:$K$41=$K24,ROW($K$2:$K$41)),COLUMNS($A:F))),"")</f>
        <v/>
      </c>
      <c r="AD24" s="12" t="str">
        <f t="array" ref="AD24">IFERROR(INDEX($L:$L,SMALL(IF($K$2:$K$41=$K24,ROW($K$2:$K$41)),COLUMNS($A:G))),"")</f>
        <v/>
      </c>
      <c r="AE24" s="12" t="str">
        <f t="array" ref="AE24">IFERROR(INDEX($L:$L,SMALL(IF($K$2:$K$41=$K24,ROW($K$2:$K$41)),COLUMNS($A:H))),"")</f>
        <v/>
      </c>
      <c r="AF24" s="12" t="str">
        <f t="array" ref="AF24">IFERROR(INDEX($L:$L,SMALL(IF($K$2:$K$41=$K24,ROW($K$2:$K$41)),COLUMNS($A:I))),"")</f>
        <v/>
      </c>
      <c r="AG24" s="12" t="str">
        <f t="array" ref="AG24">IFERROR(INDEX($L:$L,SMALL(IF($K$2:$K$41=$K24,ROW($K$2:$K$41)),COLUMNS($A:J))),"")</f>
        <v/>
      </c>
    </row>
    <row r="25" spans="1:33">
      <c r="A25" s="5" t="s">
        <v>53</v>
      </c>
      <c r="B25" s="5"/>
      <c r="C25" s="5" t="s">
        <v>54</v>
      </c>
      <c r="D25" s="5" t="s">
        <v>16</v>
      </c>
      <c r="E25" s="5" t="s">
        <v>11</v>
      </c>
      <c r="F25" s="5" t="s">
        <v>17</v>
      </c>
      <c r="G25" s="5">
        <v>1500000</v>
      </c>
      <c r="H25" s="4">
        <v>1500000</v>
      </c>
      <c r="I25" s="5" t="s">
        <v>13</v>
      </c>
      <c r="J25" s="5" t="str">
        <f t="array" ref="J25">IF(D25="Close_Position",SMALL(IF($C$1:$C$41=C25,ROW($C$1:$C$41)),1),"")</f>
        <v/>
      </c>
      <c r="K25" s="6">
        <f t="shared" si="0"/>
        <v>42499.479004629633</v>
      </c>
      <c r="L25" s="9">
        <f t="array" ref="L25">IFERROR(INDEX(K:K,MAX(IF($J$1:$J$41=ROW(),ROW($K$1:$K$41))))-INDEX(K:K,ROW()),"")</f>
        <v>1.0995370321325026E-3</v>
      </c>
      <c r="M25" s="10">
        <f t="array" ref="M25">MAX(IF($J$1:$J$41=ROW(),ROW($J$1:$J$41)))</f>
        <v>28</v>
      </c>
      <c r="N25" s="14" t="str">
        <f t="array" ref="N25">IFERROR(INDEX(25:25,,SMALL(IF($X25:$AG25&lt;&gt;$L25,COLUMN($X25:$AG25)),COLUMNS(($A:A)))),"")</f>
        <v/>
      </c>
      <c r="O25" s="14" t="str">
        <f t="array" ref="O25">IFERROR(INDEX(25:25,,SMALL(IF($X25:$AG25&lt;&gt;$L25,COLUMN($X25:$AG25)),COLUMNS(($A:B)))),"")</f>
        <v/>
      </c>
      <c r="P25" s="14" t="str">
        <f t="array" ref="P25">IFERROR(INDEX(25:25,,SMALL(IF($X25:$AG25&lt;&gt;$L25,COLUMN($X25:$AG25)),COLUMNS(($A:C)))),"")</f>
        <v/>
      </c>
      <c r="Q25" s="14" t="str">
        <f t="array" ref="Q25">IFERROR(INDEX(25:25,,SMALL(IF($X25:$AG25&lt;&gt;$L25,COLUMN($X25:$AG25)),COLUMNS(($A:D)))),"")</f>
        <v/>
      </c>
      <c r="R25" s="14" t="str">
        <f t="array" ref="R25">IFERROR(INDEX(25:25,,SMALL(IF($X25:$AG25&lt;&gt;$L25,COLUMN($X25:$AG25)),COLUMNS(($A:E)))),"")</f>
        <v/>
      </c>
      <c r="S25" s="14" t="str">
        <f t="array" ref="S25">IFERROR(INDEX(25:25,,SMALL(IF($X25:$AG25&lt;&gt;$L25,COLUMN($X25:$AG25)),COLUMNS(($A:F)))),"")</f>
        <v/>
      </c>
      <c r="T25" s="14" t="str">
        <f t="array" ref="T25">IFERROR(INDEX(25:25,,SMALL(IF($X25:$AG25&lt;&gt;$L25,COLUMN($X25:$AG25)),COLUMNS(($A:G)))),"")</f>
        <v/>
      </c>
      <c r="U25" s="14" t="str">
        <f t="array" ref="U25">IFERROR(INDEX(25:25,,SMALL(IF($X25:$AG25&lt;&gt;$L25,COLUMN($X25:$AG25)),COLUMNS(($A:H)))),"")</f>
        <v/>
      </c>
      <c r="V25" s="14" t="str">
        <f t="array" ref="V25">IFERROR(INDEX(25:25,,SMALL(IF($X25:$AG25&lt;&gt;$L25,COLUMN($X25:$AG25)),COLUMNS(($A:I)))),"")</f>
        <v/>
      </c>
      <c r="W25" s="14" t="str">
        <f t="array" ref="W25">IFERROR(INDEX(25:25,,SMALL(IF($X25:$AG25&lt;&gt;$L25,COLUMN($X25:$AG25)),COLUMNS(($A:J)))),"")</f>
        <v/>
      </c>
      <c r="X25" s="12">
        <f t="array" ref="X25">IFERROR(INDEX($L:$L,SMALL(IF($K$2:$K$41=$K25,ROW($K$2:$K$41)),COLUMNS($A:A))),"")</f>
        <v>1.0995370321325026E-3</v>
      </c>
      <c r="Y25" s="12" t="str">
        <f t="array" ref="Y25">IFERROR(INDEX($L:$L,SMALL(IF($K$2:$K$41=$K25,ROW($K$2:$K$41)),COLUMNS($A:B))),"")</f>
        <v/>
      </c>
      <c r="Z25" s="12" t="str">
        <f t="array" ref="Z25">IFERROR(INDEX($L:$L,SMALL(IF($K$2:$K$41=$K25,ROW($K$2:$K$41)),COLUMNS($A:C))),"")</f>
        <v/>
      </c>
      <c r="AA25" s="12" t="str">
        <f t="array" ref="AA25">IFERROR(INDEX($L:$L,SMALL(IF($K$2:$K$41=$K25,ROW($K$2:$K$41)),COLUMNS($A:D))),"")</f>
        <v/>
      </c>
      <c r="AB25" s="12" t="str">
        <f t="array" ref="AB25">IFERROR(INDEX($L:$L,SMALL(IF($K$2:$K$41=$K25,ROW($K$2:$K$41)),COLUMNS($A:E))),"")</f>
        <v/>
      </c>
      <c r="AC25" s="12" t="str">
        <f t="array" ref="AC25">IFERROR(INDEX($L:$L,SMALL(IF($K$2:$K$41=$K25,ROW($K$2:$K$41)),COLUMNS($A:F))),"")</f>
        <v/>
      </c>
      <c r="AD25" s="12" t="str">
        <f t="array" ref="AD25">IFERROR(INDEX($L:$L,SMALL(IF($K$2:$K$41=$K25,ROW($K$2:$K$41)),COLUMNS($A:G))),"")</f>
        <v/>
      </c>
      <c r="AE25" s="12" t="str">
        <f t="array" ref="AE25">IFERROR(INDEX($L:$L,SMALL(IF($K$2:$K$41=$K25,ROW($K$2:$K$41)),COLUMNS($A:H))),"")</f>
        <v/>
      </c>
      <c r="AF25" s="12" t="str">
        <f t="array" ref="AF25">IFERROR(INDEX($L:$L,SMALL(IF($K$2:$K$41=$K25,ROW($K$2:$K$41)),COLUMNS($A:I))),"")</f>
        <v/>
      </c>
      <c r="AG25" s="12" t="str">
        <f t="array" ref="AG25">IFERROR(INDEX($L:$L,SMALL(IF($K$2:$K$41=$K25,ROW($K$2:$K$41)),COLUMNS($A:J))),"")</f>
        <v/>
      </c>
    </row>
    <row r="26" spans="1:33">
      <c r="A26" s="5" t="s">
        <v>55</v>
      </c>
      <c r="B26" s="5"/>
      <c r="C26" s="5" t="s">
        <v>51</v>
      </c>
      <c r="D26" s="5" t="s">
        <v>56</v>
      </c>
      <c r="E26" s="5" t="s">
        <v>11</v>
      </c>
      <c r="F26" s="5" t="s">
        <v>12</v>
      </c>
      <c r="G26" s="5">
        <v>1200000</v>
      </c>
      <c r="H26" s="4">
        <v>0</v>
      </c>
      <c r="I26" s="5" t="s">
        <v>34</v>
      </c>
      <c r="J26" s="5" t="str">
        <f t="array" ref="J26">IF(D26="Close_Position",SMALL(IF($C$1:$C$41=C26,ROW($C$1:$C$41)),1),"")</f>
        <v/>
      </c>
      <c r="K26" s="6">
        <f t="shared" si="0"/>
        <v>42499.47929398148</v>
      </c>
      <c r="L26" s="9" t="str">
        <f t="array" ref="L26">IFERROR(INDEX(K:K,MAX(IF($J$1:$J$41=ROW(),ROW($K$1:$K$41))))-INDEX(K:K,ROW()),"")</f>
        <v/>
      </c>
      <c r="M26" s="10">
        <f t="array" ref="M26">MAX(IF($J$1:$J$41=ROW(),ROW($J$1:$J$41)))</f>
        <v>0</v>
      </c>
      <c r="N26" s="14" t="str">
        <f t="array" ref="N26">IFERROR(INDEX(26:26,,SMALL(IF($X26:$AG26&lt;&gt;$L26,COLUMN($X26:$AG26)),COLUMNS(($A:A)))),"")</f>
        <v/>
      </c>
      <c r="O26" s="14" t="str">
        <f t="array" ref="O26">IFERROR(INDEX(26:26,,SMALL(IF($X26:$AG26&lt;&gt;$L26,COLUMN($X26:$AG26)),COLUMNS(($A:B)))),"")</f>
        <v/>
      </c>
      <c r="P26" s="14" t="str">
        <f t="array" ref="P26">IFERROR(INDEX(26:26,,SMALL(IF($X26:$AG26&lt;&gt;$L26,COLUMN($X26:$AG26)),COLUMNS(($A:C)))),"")</f>
        <v/>
      </c>
      <c r="Q26" s="14" t="str">
        <f t="array" ref="Q26">IFERROR(INDEX(26:26,,SMALL(IF($X26:$AG26&lt;&gt;$L26,COLUMN($X26:$AG26)),COLUMNS(($A:D)))),"")</f>
        <v/>
      </c>
      <c r="R26" s="14" t="str">
        <f t="array" ref="R26">IFERROR(INDEX(26:26,,SMALL(IF($X26:$AG26&lt;&gt;$L26,COLUMN($X26:$AG26)),COLUMNS(($A:E)))),"")</f>
        <v/>
      </c>
      <c r="S26" s="14" t="str">
        <f t="array" ref="S26">IFERROR(INDEX(26:26,,SMALL(IF($X26:$AG26&lt;&gt;$L26,COLUMN($X26:$AG26)),COLUMNS(($A:F)))),"")</f>
        <v/>
      </c>
      <c r="T26" s="14" t="str">
        <f t="array" ref="T26">IFERROR(INDEX(26:26,,SMALL(IF($X26:$AG26&lt;&gt;$L26,COLUMN($X26:$AG26)),COLUMNS(($A:G)))),"")</f>
        <v/>
      </c>
      <c r="U26" s="14" t="str">
        <f t="array" ref="U26">IFERROR(INDEX(26:26,,SMALL(IF($X26:$AG26&lt;&gt;$L26,COLUMN($X26:$AG26)),COLUMNS(($A:H)))),"")</f>
        <v/>
      </c>
      <c r="V26" s="14" t="str">
        <f t="array" ref="V26">IFERROR(INDEX(26:26,,SMALL(IF($X26:$AG26&lt;&gt;$L26,COLUMN($X26:$AG26)),COLUMNS(($A:I)))),"")</f>
        <v/>
      </c>
      <c r="W26" s="14" t="str">
        <f t="array" ref="W26">IFERROR(INDEX(26:26,,SMALL(IF($X26:$AG26&lt;&gt;$L26,COLUMN($X26:$AG26)),COLUMNS(($A:J)))),"")</f>
        <v/>
      </c>
      <c r="X26" s="12" t="str">
        <f t="array" ref="X26">IFERROR(INDEX($L:$L,SMALL(IF($K$2:$K$41=$K26,ROW($K$2:$K$41)),COLUMNS($A:A))),"")</f>
        <v/>
      </c>
      <c r="Y26" s="12" t="str">
        <f t="array" ref="Y26">IFERROR(INDEX($L:$L,SMALL(IF($K$2:$K$41=$K26,ROW($K$2:$K$41)),COLUMNS($A:B))),"")</f>
        <v/>
      </c>
      <c r="Z26" s="12" t="str">
        <f t="array" ref="Z26">IFERROR(INDEX($L:$L,SMALL(IF($K$2:$K$41=$K26,ROW($K$2:$K$41)),COLUMNS($A:C))),"")</f>
        <v/>
      </c>
      <c r="AA26" s="12" t="str">
        <f t="array" ref="AA26">IFERROR(INDEX($L:$L,SMALL(IF($K$2:$K$41=$K26,ROW($K$2:$K$41)),COLUMNS($A:D))),"")</f>
        <v/>
      </c>
      <c r="AB26" s="12" t="str">
        <f t="array" ref="AB26">IFERROR(INDEX($L:$L,SMALL(IF($K$2:$K$41=$K26,ROW($K$2:$K$41)),COLUMNS($A:E))),"")</f>
        <v/>
      </c>
      <c r="AC26" s="12" t="str">
        <f t="array" ref="AC26">IFERROR(INDEX($L:$L,SMALL(IF($K$2:$K$41=$K26,ROW($K$2:$K$41)),COLUMNS($A:F))),"")</f>
        <v/>
      </c>
      <c r="AD26" s="12" t="str">
        <f t="array" ref="AD26">IFERROR(INDEX($L:$L,SMALL(IF($K$2:$K$41=$K26,ROW($K$2:$K$41)),COLUMNS($A:G))),"")</f>
        <v/>
      </c>
      <c r="AE26" s="12" t="str">
        <f t="array" ref="AE26">IFERROR(INDEX($L:$L,SMALL(IF($K$2:$K$41=$K26,ROW($K$2:$K$41)),COLUMNS($A:H))),"")</f>
        <v/>
      </c>
      <c r="AF26" s="12" t="str">
        <f t="array" ref="AF26">IFERROR(INDEX($L:$L,SMALL(IF($K$2:$K$41=$K26,ROW($K$2:$K$41)),COLUMNS($A:I))),"")</f>
        <v/>
      </c>
      <c r="AG26" s="12" t="str">
        <f t="array" ref="AG26">IFERROR(INDEX($L:$L,SMALL(IF($K$2:$K$41=$K26,ROW($K$2:$K$41)),COLUMNS($A:J))),"")</f>
        <v/>
      </c>
    </row>
    <row r="27" spans="1:33">
      <c r="A27" s="5" t="s">
        <v>57</v>
      </c>
      <c r="B27" s="5"/>
      <c r="C27" s="5" t="s">
        <v>51</v>
      </c>
      <c r="D27" s="5" t="s">
        <v>20</v>
      </c>
      <c r="E27" s="5" t="s">
        <v>21</v>
      </c>
      <c r="F27" s="5" t="s">
        <v>17</v>
      </c>
      <c r="G27" s="5">
        <v>150000</v>
      </c>
      <c r="H27" s="4">
        <v>150000</v>
      </c>
      <c r="I27" s="5" t="s">
        <v>13</v>
      </c>
      <c r="J27" s="5">
        <f t="array" ref="J27">IF(D27="Close_Position",SMALL(IF($C$1:$C$41=C27,ROW($C$1:$C$41)),1),"")</f>
        <v>24</v>
      </c>
      <c r="K27" s="6">
        <f t="shared" si="0"/>
        <v>42499.479305555556</v>
      </c>
      <c r="L27" s="9" t="str">
        <f t="array" ref="L27">IFERROR(INDEX(K:K,MAX(IF($J$1:$J$41=ROW(),ROW($K$1:$K$41))))-INDEX(K:K,ROW()),"")</f>
        <v/>
      </c>
      <c r="M27" s="10">
        <f t="array" ref="M27">MAX(IF($J$1:$J$41=ROW(),ROW($J$1:$J$41)))</f>
        <v>0</v>
      </c>
      <c r="N27" s="14" t="str">
        <f t="array" ref="N27">IFERROR(INDEX(27:27,,SMALL(IF($X27:$AG27&lt;&gt;$L27,COLUMN($X27:$AG27)),COLUMNS(($A:A)))),"")</f>
        <v/>
      </c>
      <c r="O27" s="14" t="str">
        <f t="array" ref="O27">IFERROR(INDEX(27:27,,SMALL(IF($X27:$AG27&lt;&gt;$L27,COLUMN($X27:$AG27)),COLUMNS(($A:B)))),"")</f>
        <v/>
      </c>
      <c r="P27" s="14" t="str">
        <f t="array" ref="P27">IFERROR(INDEX(27:27,,SMALL(IF($X27:$AG27&lt;&gt;$L27,COLUMN($X27:$AG27)),COLUMNS(($A:C)))),"")</f>
        <v/>
      </c>
      <c r="Q27" s="14" t="str">
        <f t="array" ref="Q27">IFERROR(INDEX(27:27,,SMALL(IF($X27:$AG27&lt;&gt;$L27,COLUMN($X27:$AG27)),COLUMNS(($A:D)))),"")</f>
        <v/>
      </c>
      <c r="R27" s="14" t="str">
        <f t="array" ref="R27">IFERROR(INDEX(27:27,,SMALL(IF($X27:$AG27&lt;&gt;$L27,COLUMN($X27:$AG27)),COLUMNS(($A:E)))),"")</f>
        <v/>
      </c>
      <c r="S27" s="14" t="str">
        <f t="array" ref="S27">IFERROR(INDEX(27:27,,SMALL(IF($X27:$AG27&lt;&gt;$L27,COLUMN($X27:$AG27)),COLUMNS(($A:F)))),"")</f>
        <v/>
      </c>
      <c r="T27" s="14" t="str">
        <f t="array" ref="T27">IFERROR(INDEX(27:27,,SMALL(IF($X27:$AG27&lt;&gt;$L27,COLUMN($X27:$AG27)),COLUMNS(($A:G)))),"")</f>
        <v/>
      </c>
      <c r="U27" s="14" t="str">
        <f t="array" ref="U27">IFERROR(INDEX(27:27,,SMALL(IF($X27:$AG27&lt;&gt;$L27,COLUMN($X27:$AG27)),COLUMNS(($A:H)))),"")</f>
        <v/>
      </c>
      <c r="V27" s="14" t="str">
        <f t="array" ref="V27">IFERROR(INDEX(27:27,,SMALL(IF($X27:$AG27&lt;&gt;$L27,COLUMN($X27:$AG27)),COLUMNS(($A:I)))),"")</f>
        <v/>
      </c>
      <c r="W27" s="14" t="str">
        <f t="array" ref="W27">IFERROR(INDEX(27:27,,SMALL(IF($X27:$AG27&lt;&gt;$L27,COLUMN($X27:$AG27)),COLUMNS(($A:J)))),"")</f>
        <v/>
      </c>
      <c r="X27" s="12" t="str">
        <f t="array" ref="X27">IFERROR(INDEX($L:$L,SMALL(IF($K$2:$K$41=$K27,ROW($K$2:$K$41)),COLUMNS($A:A))),"")</f>
        <v/>
      </c>
      <c r="Y27" s="12" t="str">
        <f t="array" ref="Y27">IFERROR(INDEX($L:$L,SMALL(IF($K$2:$K$41=$K27,ROW($K$2:$K$41)),COLUMNS($A:B))),"")</f>
        <v/>
      </c>
      <c r="Z27" s="12" t="str">
        <f t="array" ref="Z27">IFERROR(INDEX($L:$L,SMALL(IF($K$2:$K$41=$K27,ROW($K$2:$K$41)),COLUMNS($A:C))),"")</f>
        <v/>
      </c>
      <c r="AA27" s="12" t="str">
        <f t="array" ref="AA27">IFERROR(INDEX($L:$L,SMALL(IF($K$2:$K$41=$K27,ROW($K$2:$K$41)),COLUMNS($A:D))),"")</f>
        <v/>
      </c>
      <c r="AB27" s="12" t="str">
        <f t="array" ref="AB27">IFERROR(INDEX($L:$L,SMALL(IF($K$2:$K$41=$K27,ROW($K$2:$K$41)),COLUMNS($A:E))),"")</f>
        <v/>
      </c>
      <c r="AC27" s="12" t="str">
        <f t="array" ref="AC27">IFERROR(INDEX($L:$L,SMALL(IF($K$2:$K$41=$K27,ROW($K$2:$K$41)),COLUMNS($A:F))),"")</f>
        <v/>
      </c>
      <c r="AD27" s="12" t="str">
        <f t="array" ref="AD27">IFERROR(INDEX($L:$L,SMALL(IF($K$2:$K$41=$K27,ROW($K$2:$K$41)),COLUMNS($A:G))),"")</f>
        <v/>
      </c>
      <c r="AE27" s="12" t="str">
        <f t="array" ref="AE27">IFERROR(INDEX($L:$L,SMALL(IF($K$2:$K$41=$K27,ROW($K$2:$K$41)),COLUMNS($A:H))),"")</f>
        <v/>
      </c>
      <c r="AF27" s="12" t="str">
        <f t="array" ref="AF27">IFERROR(INDEX($L:$L,SMALL(IF($K$2:$K$41=$K27,ROW($K$2:$K$41)),COLUMNS($A:I))),"")</f>
        <v/>
      </c>
      <c r="AG27" s="12" t="str">
        <f t="array" ref="AG27">IFERROR(INDEX($L:$L,SMALL(IF($K$2:$K$41=$K27,ROW($K$2:$K$41)),COLUMNS($A:J))),"")</f>
        <v/>
      </c>
    </row>
    <row r="28" spans="1:33">
      <c r="A28" s="5" t="s">
        <v>58</v>
      </c>
      <c r="B28" s="5"/>
      <c r="C28" s="5" t="s">
        <v>54</v>
      </c>
      <c r="D28" s="5" t="s">
        <v>20</v>
      </c>
      <c r="E28" s="5" t="s">
        <v>21</v>
      </c>
      <c r="F28" s="5" t="s">
        <v>17</v>
      </c>
      <c r="G28" s="5">
        <v>1500000</v>
      </c>
      <c r="H28" s="4">
        <v>1500000</v>
      </c>
      <c r="I28" s="5" t="s">
        <v>13</v>
      </c>
      <c r="J28" s="5">
        <f t="array" ref="J28">IF(D28="Close_Position",SMALL(IF($C$1:$C$41=C28,ROW($C$1:$C$41)),1),"")</f>
        <v>25</v>
      </c>
      <c r="K28" s="6">
        <f t="shared" si="0"/>
        <v>42499.480104166665</v>
      </c>
      <c r="L28" s="9" t="str">
        <f t="array" ref="L28">IFERROR(INDEX(K:K,MAX(IF($J$1:$J$41=ROW(),ROW($K$1:$K$41))))-INDEX(K:K,ROW()),"")</f>
        <v/>
      </c>
      <c r="M28" s="10">
        <f t="array" ref="M28">MAX(IF($J$1:$J$41=ROW(),ROW($J$1:$J$41)))</f>
        <v>0</v>
      </c>
      <c r="N28" s="14" t="str">
        <f t="array" ref="N28">IFERROR(INDEX(28:28,,SMALL(IF($X28:$AG28&lt;&gt;$L28,COLUMN($X28:$AG28)),COLUMNS(($A:A)))),"")</f>
        <v/>
      </c>
      <c r="O28" s="14" t="str">
        <f t="array" ref="O28">IFERROR(INDEX(28:28,,SMALL(IF($X28:$AG28&lt;&gt;$L28,COLUMN($X28:$AG28)),COLUMNS(($A:B)))),"")</f>
        <v/>
      </c>
      <c r="P28" s="14" t="str">
        <f t="array" ref="P28">IFERROR(INDEX(28:28,,SMALL(IF($X28:$AG28&lt;&gt;$L28,COLUMN($X28:$AG28)),COLUMNS(($A:C)))),"")</f>
        <v/>
      </c>
      <c r="Q28" s="14" t="str">
        <f t="array" ref="Q28">IFERROR(INDEX(28:28,,SMALL(IF($X28:$AG28&lt;&gt;$L28,COLUMN($X28:$AG28)),COLUMNS(($A:D)))),"")</f>
        <v/>
      </c>
      <c r="R28" s="14" t="str">
        <f t="array" ref="R28">IFERROR(INDEX(28:28,,SMALL(IF($X28:$AG28&lt;&gt;$L28,COLUMN($X28:$AG28)),COLUMNS(($A:E)))),"")</f>
        <v/>
      </c>
      <c r="S28" s="14" t="str">
        <f t="array" ref="S28">IFERROR(INDEX(28:28,,SMALL(IF($X28:$AG28&lt;&gt;$L28,COLUMN($X28:$AG28)),COLUMNS(($A:F)))),"")</f>
        <v/>
      </c>
      <c r="T28" s="14" t="str">
        <f t="array" ref="T28">IFERROR(INDEX(28:28,,SMALL(IF($X28:$AG28&lt;&gt;$L28,COLUMN($X28:$AG28)),COLUMNS(($A:G)))),"")</f>
        <v/>
      </c>
      <c r="U28" s="14" t="str">
        <f t="array" ref="U28">IFERROR(INDEX(28:28,,SMALL(IF($X28:$AG28&lt;&gt;$L28,COLUMN($X28:$AG28)),COLUMNS(($A:H)))),"")</f>
        <v/>
      </c>
      <c r="V28" s="14" t="str">
        <f t="array" ref="V28">IFERROR(INDEX(28:28,,SMALL(IF($X28:$AG28&lt;&gt;$L28,COLUMN($X28:$AG28)),COLUMNS(($A:I)))),"")</f>
        <v/>
      </c>
      <c r="W28" s="14" t="str">
        <f t="array" ref="W28">IFERROR(INDEX(28:28,,SMALL(IF($X28:$AG28&lt;&gt;$L28,COLUMN($X28:$AG28)),COLUMNS(($A:J)))),"")</f>
        <v/>
      </c>
      <c r="X28" s="12" t="str">
        <f t="array" ref="X28">IFERROR(INDEX($L:$L,SMALL(IF($K$2:$K$41=$K28,ROW($K$2:$K$41)),COLUMNS($A:A))),"")</f>
        <v/>
      </c>
      <c r="Y28" s="12" t="str">
        <f t="array" ref="Y28">IFERROR(INDEX($L:$L,SMALL(IF($K$2:$K$41=$K28,ROW($K$2:$K$41)),COLUMNS($A:B))),"")</f>
        <v/>
      </c>
      <c r="Z28" s="12" t="str">
        <f t="array" ref="Z28">IFERROR(INDEX($L:$L,SMALL(IF($K$2:$K$41=$K28,ROW($K$2:$K$41)),COLUMNS($A:C))),"")</f>
        <v/>
      </c>
      <c r="AA28" s="12" t="str">
        <f t="array" ref="AA28">IFERROR(INDEX($L:$L,SMALL(IF($K$2:$K$41=$K28,ROW($K$2:$K$41)),COLUMNS($A:D))),"")</f>
        <v/>
      </c>
      <c r="AB28" s="12" t="str">
        <f t="array" ref="AB28">IFERROR(INDEX($L:$L,SMALL(IF($K$2:$K$41=$K28,ROW($K$2:$K$41)),COLUMNS($A:E))),"")</f>
        <v/>
      </c>
      <c r="AC28" s="12" t="str">
        <f t="array" ref="AC28">IFERROR(INDEX($L:$L,SMALL(IF($K$2:$K$41=$K28,ROW($K$2:$K$41)),COLUMNS($A:F))),"")</f>
        <v/>
      </c>
      <c r="AD28" s="12" t="str">
        <f t="array" ref="AD28">IFERROR(INDEX($L:$L,SMALL(IF($K$2:$K$41=$K28,ROW($K$2:$K$41)),COLUMNS($A:G))),"")</f>
        <v/>
      </c>
      <c r="AE28" s="12" t="str">
        <f t="array" ref="AE28">IFERROR(INDEX($L:$L,SMALL(IF($K$2:$K$41=$K28,ROW($K$2:$K$41)),COLUMNS($A:H))),"")</f>
        <v/>
      </c>
      <c r="AF28" s="12" t="str">
        <f t="array" ref="AF28">IFERROR(INDEX($L:$L,SMALL(IF($K$2:$K$41=$K28,ROW($K$2:$K$41)),COLUMNS($A:I))),"")</f>
        <v/>
      </c>
      <c r="AG28" s="12" t="str">
        <f t="array" ref="AG28">IFERROR(INDEX($L:$L,SMALL(IF($K$2:$K$41=$K28,ROW($K$2:$K$41)),COLUMNS($A:J))),"")</f>
        <v/>
      </c>
    </row>
    <row r="29" spans="1:33">
      <c r="A29" s="5" t="s">
        <v>59</v>
      </c>
      <c r="B29" s="5"/>
      <c r="C29" s="5" t="s">
        <v>48</v>
      </c>
      <c r="D29" s="5" t="s">
        <v>60</v>
      </c>
      <c r="E29" s="5" t="s">
        <v>11</v>
      </c>
      <c r="F29" s="5" t="s">
        <v>17</v>
      </c>
      <c r="G29" s="5">
        <v>300000</v>
      </c>
      <c r="H29" s="4">
        <v>300000</v>
      </c>
      <c r="I29" s="5" t="s">
        <v>13</v>
      </c>
      <c r="J29" s="5" t="str">
        <f t="array" ref="J29">IF(D29="Close_Position",SMALL(IF($C$1:$C$41=C29,ROW($C$1:$C$41)),1),"")</f>
        <v/>
      </c>
      <c r="K29" s="6">
        <f t="shared" si="0"/>
        <v>42499.499837962961</v>
      </c>
      <c r="L29" s="9" t="str">
        <f t="array" ref="L29">IFERROR(INDEX(K:K,MAX(IF($J$1:$J$41=ROW(),ROW($K$1:$K$41))))-INDEX(K:K,ROW()),"")</f>
        <v/>
      </c>
      <c r="M29" s="10">
        <f t="array" ref="M29">MAX(IF($J$1:$J$41=ROW(),ROW($J$1:$J$41)))</f>
        <v>0</v>
      </c>
      <c r="N29" s="14" t="str">
        <f t="array" ref="N29">IFERROR(INDEX(29:29,,SMALL(IF($X29:$AG29&lt;&gt;$L29,COLUMN($X29:$AG29)),COLUMNS(($A:A)))),"")</f>
        <v/>
      </c>
      <c r="O29" s="14" t="str">
        <f t="array" ref="O29">IFERROR(INDEX(29:29,,SMALL(IF($X29:$AG29&lt;&gt;$L29,COLUMN($X29:$AG29)),COLUMNS(($A:B)))),"")</f>
        <v/>
      </c>
      <c r="P29" s="14" t="str">
        <f t="array" ref="P29">IFERROR(INDEX(29:29,,SMALL(IF($X29:$AG29&lt;&gt;$L29,COLUMN($X29:$AG29)),COLUMNS(($A:C)))),"")</f>
        <v/>
      </c>
      <c r="Q29" s="14" t="str">
        <f t="array" ref="Q29">IFERROR(INDEX(29:29,,SMALL(IF($X29:$AG29&lt;&gt;$L29,COLUMN($X29:$AG29)),COLUMNS(($A:D)))),"")</f>
        <v/>
      </c>
      <c r="R29" s="14" t="str">
        <f t="array" ref="R29">IFERROR(INDEX(29:29,,SMALL(IF($X29:$AG29&lt;&gt;$L29,COLUMN($X29:$AG29)),COLUMNS(($A:E)))),"")</f>
        <v/>
      </c>
      <c r="S29" s="14" t="str">
        <f t="array" ref="S29">IFERROR(INDEX(29:29,,SMALL(IF($X29:$AG29&lt;&gt;$L29,COLUMN($X29:$AG29)),COLUMNS(($A:F)))),"")</f>
        <v/>
      </c>
      <c r="T29" s="14" t="str">
        <f t="array" ref="T29">IFERROR(INDEX(29:29,,SMALL(IF($X29:$AG29&lt;&gt;$L29,COLUMN($X29:$AG29)),COLUMNS(($A:G)))),"")</f>
        <v/>
      </c>
      <c r="U29" s="14" t="str">
        <f t="array" ref="U29">IFERROR(INDEX(29:29,,SMALL(IF($X29:$AG29&lt;&gt;$L29,COLUMN($X29:$AG29)),COLUMNS(($A:H)))),"")</f>
        <v/>
      </c>
      <c r="V29" s="14" t="str">
        <f t="array" ref="V29">IFERROR(INDEX(29:29,,SMALL(IF($X29:$AG29&lt;&gt;$L29,COLUMN($X29:$AG29)),COLUMNS(($A:I)))),"")</f>
        <v/>
      </c>
      <c r="W29" s="14" t="str">
        <f t="array" ref="W29">IFERROR(INDEX(29:29,,SMALL(IF($X29:$AG29&lt;&gt;$L29,COLUMN($X29:$AG29)),COLUMNS(($A:J)))),"")</f>
        <v/>
      </c>
      <c r="X29" s="12" t="str">
        <f t="array" ref="X29">IFERROR(INDEX($L:$L,SMALL(IF($K$2:$K$41=$K29,ROW($K$2:$K$41)),COLUMNS($A:A))),"")</f>
        <v/>
      </c>
      <c r="Y29" s="12" t="str">
        <f t="array" ref="Y29">IFERROR(INDEX($L:$L,SMALL(IF($K$2:$K$41=$K29,ROW($K$2:$K$41)),COLUMNS($A:B))),"")</f>
        <v/>
      </c>
      <c r="Z29" s="12" t="str">
        <f t="array" ref="Z29">IFERROR(INDEX($L:$L,SMALL(IF($K$2:$K$41=$K29,ROW($K$2:$K$41)),COLUMNS($A:C))),"")</f>
        <v/>
      </c>
      <c r="AA29" s="12" t="str">
        <f t="array" ref="AA29">IFERROR(INDEX($L:$L,SMALL(IF($K$2:$K$41=$K29,ROW($K$2:$K$41)),COLUMNS($A:D))),"")</f>
        <v/>
      </c>
      <c r="AB29" s="12" t="str">
        <f t="array" ref="AB29">IFERROR(INDEX($L:$L,SMALL(IF($K$2:$K$41=$K29,ROW($K$2:$K$41)),COLUMNS($A:E))),"")</f>
        <v/>
      </c>
      <c r="AC29" s="12" t="str">
        <f t="array" ref="AC29">IFERROR(INDEX($L:$L,SMALL(IF($K$2:$K$41=$K29,ROW($K$2:$K$41)),COLUMNS($A:F))),"")</f>
        <v/>
      </c>
      <c r="AD29" s="12" t="str">
        <f t="array" ref="AD29">IFERROR(INDEX($L:$L,SMALL(IF($K$2:$K$41=$K29,ROW($K$2:$K$41)),COLUMNS($A:G))),"")</f>
        <v/>
      </c>
      <c r="AE29" s="12" t="str">
        <f t="array" ref="AE29">IFERROR(INDEX($L:$L,SMALL(IF($K$2:$K$41=$K29,ROW($K$2:$K$41)),COLUMNS($A:H))),"")</f>
        <v/>
      </c>
      <c r="AF29" s="12" t="str">
        <f t="array" ref="AF29">IFERROR(INDEX($L:$L,SMALL(IF($K$2:$K$41=$K29,ROW($K$2:$K$41)),COLUMNS($A:I))),"")</f>
        <v/>
      </c>
      <c r="AG29" s="12" t="str">
        <f t="array" ref="AG29">IFERROR(INDEX($L:$L,SMALL(IF($K$2:$K$41=$K29,ROW($K$2:$K$41)),COLUMNS($A:J))),"")</f>
        <v/>
      </c>
    </row>
    <row r="30" spans="1:33">
      <c r="A30" s="5" t="s">
        <v>61</v>
      </c>
      <c r="B30" s="5"/>
      <c r="C30" s="5" t="s">
        <v>48</v>
      </c>
      <c r="D30" s="5" t="s">
        <v>20</v>
      </c>
      <c r="E30" s="5" t="s">
        <v>21</v>
      </c>
      <c r="F30" s="5" t="s">
        <v>17</v>
      </c>
      <c r="G30" s="5">
        <v>450000</v>
      </c>
      <c r="H30" s="4">
        <v>450000</v>
      </c>
      <c r="I30" s="5" t="s">
        <v>13</v>
      </c>
      <c r="J30" s="5">
        <f t="array" ref="J30">IF(D30="Close_Position",SMALL(IF($C$1:$C$41=C30,ROW($C$1:$C$41)),1),"")</f>
        <v>23</v>
      </c>
      <c r="K30" s="6">
        <f t="shared" si="0"/>
        <v>42499.509456018517</v>
      </c>
      <c r="L30" s="9" t="str">
        <f t="array" ref="L30">IFERROR(INDEX(K:K,MAX(IF($J$1:$J$41=ROW(),ROW($K$1:$K$41))))-INDEX(K:K,ROW()),"")</f>
        <v/>
      </c>
      <c r="M30" s="10">
        <f t="array" ref="M30">MAX(IF($J$1:$J$41=ROW(),ROW($J$1:$J$41)))</f>
        <v>0</v>
      </c>
      <c r="N30" s="14" t="str">
        <f t="array" ref="N30">IFERROR(INDEX(30:30,,SMALL(IF($X30:$AG30&lt;&gt;$L30,COLUMN($X30:$AG30)),COLUMNS(($A:A)))),"")</f>
        <v/>
      </c>
      <c r="O30" s="14" t="str">
        <f t="array" ref="O30">IFERROR(INDEX(30:30,,SMALL(IF($X30:$AG30&lt;&gt;$L30,COLUMN($X30:$AG30)),COLUMNS(($A:B)))),"")</f>
        <v/>
      </c>
      <c r="P30" s="14" t="str">
        <f t="array" ref="P30">IFERROR(INDEX(30:30,,SMALL(IF($X30:$AG30&lt;&gt;$L30,COLUMN($X30:$AG30)),COLUMNS(($A:C)))),"")</f>
        <v/>
      </c>
      <c r="Q30" s="14" t="str">
        <f t="array" ref="Q30">IFERROR(INDEX(30:30,,SMALL(IF($X30:$AG30&lt;&gt;$L30,COLUMN($X30:$AG30)),COLUMNS(($A:D)))),"")</f>
        <v/>
      </c>
      <c r="R30" s="14" t="str">
        <f t="array" ref="R30">IFERROR(INDEX(30:30,,SMALL(IF($X30:$AG30&lt;&gt;$L30,COLUMN($X30:$AG30)),COLUMNS(($A:E)))),"")</f>
        <v/>
      </c>
      <c r="S30" s="14" t="str">
        <f t="array" ref="S30">IFERROR(INDEX(30:30,,SMALL(IF($X30:$AG30&lt;&gt;$L30,COLUMN($X30:$AG30)),COLUMNS(($A:F)))),"")</f>
        <v/>
      </c>
      <c r="T30" s="14" t="str">
        <f t="array" ref="T30">IFERROR(INDEX(30:30,,SMALL(IF($X30:$AG30&lt;&gt;$L30,COLUMN($X30:$AG30)),COLUMNS(($A:G)))),"")</f>
        <v/>
      </c>
      <c r="U30" s="14" t="str">
        <f t="array" ref="U30">IFERROR(INDEX(30:30,,SMALL(IF($X30:$AG30&lt;&gt;$L30,COLUMN($X30:$AG30)),COLUMNS(($A:H)))),"")</f>
        <v/>
      </c>
      <c r="V30" s="14" t="str">
        <f t="array" ref="V30">IFERROR(INDEX(30:30,,SMALL(IF($X30:$AG30&lt;&gt;$L30,COLUMN($X30:$AG30)),COLUMNS(($A:I)))),"")</f>
        <v/>
      </c>
      <c r="W30" s="14" t="str">
        <f t="array" ref="W30">IFERROR(INDEX(30:30,,SMALL(IF($X30:$AG30&lt;&gt;$L30,COLUMN($X30:$AG30)),COLUMNS(($A:J)))),"")</f>
        <v/>
      </c>
      <c r="X30" s="12" t="str">
        <f t="array" ref="X30">IFERROR(INDEX($L:$L,SMALL(IF($K$2:$K$41=$K30,ROW($K$2:$K$41)),COLUMNS($A:A))),"")</f>
        <v/>
      </c>
      <c r="Y30" s="12" t="str">
        <f t="array" ref="Y30">IFERROR(INDEX($L:$L,SMALL(IF($K$2:$K$41=$K30,ROW($K$2:$K$41)),COLUMNS($A:B))),"")</f>
        <v/>
      </c>
      <c r="Z30" s="12" t="str">
        <f t="array" ref="Z30">IFERROR(INDEX($L:$L,SMALL(IF($K$2:$K$41=$K30,ROW($K$2:$K$41)),COLUMNS($A:C))),"")</f>
        <v/>
      </c>
      <c r="AA30" s="12" t="str">
        <f t="array" ref="AA30">IFERROR(INDEX($L:$L,SMALL(IF($K$2:$K$41=$K30,ROW($K$2:$K$41)),COLUMNS($A:D))),"")</f>
        <v/>
      </c>
      <c r="AB30" s="12" t="str">
        <f t="array" ref="AB30">IFERROR(INDEX($L:$L,SMALL(IF($K$2:$K$41=$K30,ROW($K$2:$K$41)),COLUMNS($A:E))),"")</f>
        <v/>
      </c>
      <c r="AC30" s="12" t="str">
        <f t="array" ref="AC30">IFERROR(INDEX($L:$L,SMALL(IF($K$2:$K$41=$K30,ROW($K$2:$K$41)),COLUMNS($A:F))),"")</f>
        <v/>
      </c>
      <c r="AD30" s="12" t="str">
        <f t="array" ref="AD30">IFERROR(INDEX($L:$L,SMALL(IF($K$2:$K$41=$K30,ROW($K$2:$K$41)),COLUMNS($A:G))),"")</f>
        <v/>
      </c>
      <c r="AE30" s="12" t="str">
        <f t="array" ref="AE30">IFERROR(INDEX($L:$L,SMALL(IF($K$2:$K$41=$K30,ROW($K$2:$K$41)),COLUMNS($A:H))),"")</f>
        <v/>
      </c>
      <c r="AF30" s="12" t="str">
        <f t="array" ref="AF30">IFERROR(INDEX($L:$L,SMALL(IF($K$2:$K$41=$K30,ROW($K$2:$K$41)),COLUMNS($A:I))),"")</f>
        <v/>
      </c>
      <c r="AG30" s="12" t="str">
        <f t="array" ref="AG30">IFERROR(INDEX($L:$L,SMALL(IF($K$2:$K$41=$K30,ROW($K$2:$K$41)),COLUMNS($A:J))),"")</f>
        <v/>
      </c>
    </row>
    <row r="31" spans="1:33">
      <c r="A31" s="5" t="s">
        <v>61</v>
      </c>
      <c r="B31" s="5"/>
      <c r="C31" s="5" t="s">
        <v>48</v>
      </c>
      <c r="D31" s="5" t="s">
        <v>62</v>
      </c>
      <c r="E31" s="5" t="s">
        <v>11</v>
      </c>
      <c r="F31" s="5" t="s">
        <v>12</v>
      </c>
      <c r="G31" s="5">
        <v>1200000</v>
      </c>
      <c r="H31" s="4">
        <v>0</v>
      </c>
      <c r="I31" s="5" t="s">
        <v>34</v>
      </c>
      <c r="J31" s="5" t="str">
        <f t="array" ref="J31">IF(D31="Close_Position",SMALL(IF($C$1:$C$41=C31,ROW($C$1:$C$41)),1),"")</f>
        <v/>
      </c>
      <c r="K31" s="6">
        <f t="shared" si="0"/>
        <v>42499.509456018517</v>
      </c>
      <c r="L31" s="9" t="str">
        <f t="array" ref="L31">IFERROR(INDEX(K:K,MAX(IF($J$1:$J$41=ROW(),ROW($K$1:$K$41))))-INDEX(K:K,ROW()),"")</f>
        <v/>
      </c>
      <c r="M31" s="10">
        <f t="array" ref="M31">MAX(IF($J$1:$J$41=ROW(),ROW($J$1:$J$41)))</f>
        <v>0</v>
      </c>
      <c r="N31" s="14" t="str">
        <f t="array" ref="N31">IFERROR(INDEX(31:31,,SMALL(IF($X31:$AG31&lt;&gt;$L31,COLUMN($X31:$AG31)),COLUMNS(($A:A)))),"")</f>
        <v/>
      </c>
      <c r="O31" s="14" t="str">
        <f t="array" ref="O31">IFERROR(INDEX(31:31,,SMALL(IF($X31:$AG31&lt;&gt;$L31,COLUMN($X31:$AG31)),COLUMNS(($A:B)))),"")</f>
        <v/>
      </c>
      <c r="P31" s="14" t="str">
        <f t="array" ref="P31">IFERROR(INDEX(31:31,,SMALL(IF($X31:$AG31&lt;&gt;$L31,COLUMN($X31:$AG31)),COLUMNS(($A:C)))),"")</f>
        <v/>
      </c>
      <c r="Q31" s="14" t="str">
        <f t="array" ref="Q31">IFERROR(INDEX(31:31,,SMALL(IF($X31:$AG31&lt;&gt;$L31,COLUMN($X31:$AG31)),COLUMNS(($A:D)))),"")</f>
        <v/>
      </c>
      <c r="R31" s="14" t="str">
        <f t="array" ref="R31">IFERROR(INDEX(31:31,,SMALL(IF($X31:$AG31&lt;&gt;$L31,COLUMN($X31:$AG31)),COLUMNS(($A:E)))),"")</f>
        <v/>
      </c>
      <c r="S31" s="14" t="str">
        <f t="array" ref="S31">IFERROR(INDEX(31:31,,SMALL(IF($X31:$AG31&lt;&gt;$L31,COLUMN($X31:$AG31)),COLUMNS(($A:F)))),"")</f>
        <v/>
      </c>
      <c r="T31" s="14" t="str">
        <f t="array" ref="T31">IFERROR(INDEX(31:31,,SMALL(IF($X31:$AG31&lt;&gt;$L31,COLUMN($X31:$AG31)),COLUMNS(($A:G)))),"")</f>
        <v/>
      </c>
      <c r="U31" s="14" t="str">
        <f t="array" ref="U31">IFERROR(INDEX(31:31,,SMALL(IF($X31:$AG31&lt;&gt;$L31,COLUMN($X31:$AG31)),COLUMNS(($A:H)))),"")</f>
        <v/>
      </c>
      <c r="V31" s="14" t="str">
        <f t="array" ref="V31">IFERROR(INDEX(31:31,,SMALL(IF($X31:$AG31&lt;&gt;$L31,COLUMN($X31:$AG31)),COLUMNS(($A:I)))),"")</f>
        <v/>
      </c>
      <c r="W31" s="14" t="str">
        <f t="array" ref="W31">IFERROR(INDEX(31:31,,SMALL(IF($X31:$AG31&lt;&gt;$L31,COLUMN($X31:$AG31)),COLUMNS(($A:J)))),"")</f>
        <v/>
      </c>
      <c r="X31" s="12" t="str">
        <f t="array" ref="X31">IFERROR(INDEX($L:$L,SMALL(IF($K$2:$K$41=$K31,ROW($K$2:$K$41)),COLUMNS($A:A))),"")</f>
        <v/>
      </c>
      <c r="Y31" s="12" t="str">
        <f t="array" ref="Y31">IFERROR(INDEX($L:$L,SMALL(IF($K$2:$K$41=$K31,ROW($K$2:$K$41)),COLUMNS($A:B))),"")</f>
        <v/>
      </c>
      <c r="Z31" s="12" t="str">
        <f t="array" ref="Z31">IFERROR(INDEX($L:$L,SMALL(IF($K$2:$K$41=$K31,ROW($K$2:$K$41)),COLUMNS($A:C))),"")</f>
        <v/>
      </c>
      <c r="AA31" s="12" t="str">
        <f t="array" ref="AA31">IFERROR(INDEX($L:$L,SMALL(IF($K$2:$K$41=$K31,ROW($K$2:$K$41)),COLUMNS($A:D))),"")</f>
        <v/>
      </c>
      <c r="AB31" s="12" t="str">
        <f t="array" ref="AB31">IFERROR(INDEX($L:$L,SMALL(IF($K$2:$K$41=$K31,ROW($K$2:$K$41)),COLUMNS($A:E))),"")</f>
        <v/>
      </c>
      <c r="AC31" s="12" t="str">
        <f t="array" ref="AC31">IFERROR(INDEX($L:$L,SMALL(IF($K$2:$K$41=$K31,ROW($K$2:$K$41)),COLUMNS($A:F))),"")</f>
        <v/>
      </c>
      <c r="AD31" s="12" t="str">
        <f t="array" ref="AD31">IFERROR(INDEX($L:$L,SMALL(IF($K$2:$K$41=$K31,ROW($K$2:$K$41)),COLUMNS($A:G))),"")</f>
        <v/>
      </c>
      <c r="AE31" s="12" t="str">
        <f t="array" ref="AE31">IFERROR(INDEX($L:$L,SMALL(IF($K$2:$K$41=$K31,ROW($K$2:$K$41)),COLUMNS($A:H))),"")</f>
        <v/>
      </c>
      <c r="AF31" s="12" t="str">
        <f t="array" ref="AF31">IFERROR(INDEX($L:$L,SMALL(IF($K$2:$K$41=$K31,ROW($K$2:$K$41)),COLUMNS($A:I))),"")</f>
        <v/>
      </c>
      <c r="AG31" s="12" t="str">
        <f t="array" ref="AG31">IFERROR(INDEX($L:$L,SMALL(IF($K$2:$K$41=$K31,ROW($K$2:$K$41)),COLUMNS($A:J))),"")</f>
        <v/>
      </c>
    </row>
    <row r="32" spans="1:33">
      <c r="A32" s="5" t="s">
        <v>63</v>
      </c>
      <c r="B32" s="5"/>
      <c r="C32" s="5" t="s">
        <v>64</v>
      </c>
      <c r="D32" s="5" t="s">
        <v>30</v>
      </c>
      <c r="E32" s="5" t="s">
        <v>31</v>
      </c>
      <c r="F32" s="5" t="s">
        <v>17</v>
      </c>
      <c r="G32" s="5">
        <v>1500000</v>
      </c>
      <c r="H32" s="4">
        <v>1500000</v>
      </c>
      <c r="I32" s="5" t="s">
        <v>13</v>
      </c>
      <c r="J32" s="5" t="str">
        <f t="array" ref="J32">IF(D32="Close_Position",SMALL(IF($C$1:$C$41=C32,ROW($C$1:$C$41)),1),"")</f>
        <v/>
      </c>
      <c r="K32" s="6">
        <f t="shared" si="0"/>
        <v>42499.572754629633</v>
      </c>
      <c r="L32" s="9">
        <f t="array" ref="L32">IFERROR(INDEX(K:K,MAX(IF($J$1:$J$41=ROW(),ROW($K$1:$K$41))))-INDEX(K:K,ROW()),"")</f>
        <v>9.8263888867222704E-3</v>
      </c>
      <c r="M32" s="10">
        <f t="array" ref="M32">MAX(IF($J$1:$J$41=ROW(),ROW($J$1:$J$41)))</f>
        <v>33</v>
      </c>
      <c r="N32" s="14" t="str">
        <f t="array" ref="N32">IFERROR(INDEX(32:32,,SMALL(IF($X32:$AG32&lt;&gt;$L32,COLUMN($X32:$AG32)),COLUMNS(($A:A)))),"")</f>
        <v/>
      </c>
      <c r="O32" s="14" t="str">
        <f t="array" ref="O32">IFERROR(INDEX(32:32,,SMALL(IF($X32:$AG32&lt;&gt;$L32,COLUMN($X32:$AG32)),COLUMNS(($A:B)))),"")</f>
        <v/>
      </c>
      <c r="P32" s="14" t="str">
        <f t="array" ref="P32">IFERROR(INDEX(32:32,,SMALL(IF($X32:$AG32&lt;&gt;$L32,COLUMN($X32:$AG32)),COLUMNS(($A:C)))),"")</f>
        <v/>
      </c>
      <c r="Q32" s="14" t="str">
        <f t="array" ref="Q32">IFERROR(INDEX(32:32,,SMALL(IF($X32:$AG32&lt;&gt;$L32,COLUMN($X32:$AG32)),COLUMNS(($A:D)))),"")</f>
        <v/>
      </c>
      <c r="R32" s="14" t="str">
        <f t="array" ref="R32">IFERROR(INDEX(32:32,,SMALL(IF($X32:$AG32&lt;&gt;$L32,COLUMN($X32:$AG32)),COLUMNS(($A:E)))),"")</f>
        <v/>
      </c>
      <c r="S32" s="14" t="str">
        <f t="array" ref="S32">IFERROR(INDEX(32:32,,SMALL(IF($X32:$AG32&lt;&gt;$L32,COLUMN($X32:$AG32)),COLUMNS(($A:F)))),"")</f>
        <v/>
      </c>
      <c r="T32" s="14" t="str">
        <f t="array" ref="T32">IFERROR(INDEX(32:32,,SMALL(IF($X32:$AG32&lt;&gt;$L32,COLUMN($X32:$AG32)),COLUMNS(($A:G)))),"")</f>
        <v/>
      </c>
      <c r="U32" s="14" t="str">
        <f t="array" ref="U32">IFERROR(INDEX(32:32,,SMALL(IF($X32:$AG32&lt;&gt;$L32,COLUMN($X32:$AG32)),COLUMNS(($A:H)))),"")</f>
        <v/>
      </c>
      <c r="V32" s="14" t="str">
        <f t="array" ref="V32">IFERROR(INDEX(32:32,,SMALL(IF($X32:$AG32&lt;&gt;$L32,COLUMN($X32:$AG32)),COLUMNS(($A:I)))),"")</f>
        <v/>
      </c>
      <c r="W32" s="14" t="str">
        <f t="array" ref="W32">IFERROR(INDEX(32:32,,SMALL(IF($X32:$AG32&lt;&gt;$L32,COLUMN($X32:$AG32)),COLUMNS(($A:J)))),"")</f>
        <v/>
      </c>
      <c r="X32" s="12">
        <f t="array" ref="X32">IFERROR(INDEX($L:$L,SMALL(IF($K$2:$K$41=$K32,ROW($K$2:$K$41)),COLUMNS($A:A))),"")</f>
        <v>9.8263888867222704E-3</v>
      </c>
      <c r="Y32" s="12" t="str">
        <f t="array" ref="Y32">IFERROR(INDEX($L:$L,SMALL(IF($K$2:$K$41=$K32,ROW($K$2:$K$41)),COLUMNS($A:B))),"")</f>
        <v/>
      </c>
      <c r="Z32" s="12" t="str">
        <f t="array" ref="Z32">IFERROR(INDEX($L:$L,SMALL(IF($K$2:$K$41=$K32,ROW($K$2:$K$41)),COLUMNS($A:C))),"")</f>
        <v/>
      </c>
      <c r="AA32" s="12" t="str">
        <f t="array" ref="AA32">IFERROR(INDEX($L:$L,SMALL(IF($K$2:$K$41=$K32,ROW($K$2:$K$41)),COLUMNS($A:D))),"")</f>
        <v/>
      </c>
      <c r="AB32" s="12" t="str">
        <f t="array" ref="AB32">IFERROR(INDEX($L:$L,SMALL(IF($K$2:$K$41=$K32,ROW($K$2:$K$41)),COLUMNS($A:E))),"")</f>
        <v/>
      </c>
      <c r="AC32" s="12" t="str">
        <f t="array" ref="AC32">IFERROR(INDEX($L:$L,SMALL(IF($K$2:$K$41=$K32,ROW($K$2:$K$41)),COLUMNS($A:F))),"")</f>
        <v/>
      </c>
      <c r="AD32" s="12" t="str">
        <f t="array" ref="AD32">IFERROR(INDEX($L:$L,SMALL(IF($K$2:$K$41=$K32,ROW($K$2:$K$41)),COLUMNS($A:G))),"")</f>
        <v/>
      </c>
      <c r="AE32" s="12" t="str">
        <f t="array" ref="AE32">IFERROR(INDEX($L:$L,SMALL(IF($K$2:$K$41=$K32,ROW($K$2:$K$41)),COLUMNS($A:H))),"")</f>
        <v/>
      </c>
      <c r="AF32" s="12" t="str">
        <f t="array" ref="AF32">IFERROR(INDEX($L:$L,SMALL(IF($K$2:$K$41=$K32,ROW($K$2:$K$41)),COLUMNS($A:I))),"")</f>
        <v/>
      </c>
      <c r="AG32" s="12" t="str">
        <f t="array" ref="AG32">IFERROR(INDEX($L:$L,SMALL(IF($K$2:$K$41=$K32,ROW($K$2:$K$41)),COLUMNS($A:J))),"")</f>
        <v/>
      </c>
    </row>
    <row r="33" spans="1:33">
      <c r="A33" s="5" t="s">
        <v>65</v>
      </c>
      <c r="B33" s="5"/>
      <c r="C33" s="5" t="s">
        <v>64</v>
      </c>
      <c r="D33" s="5" t="s">
        <v>20</v>
      </c>
      <c r="E33" s="5" t="s">
        <v>11</v>
      </c>
      <c r="F33" s="5" t="s">
        <v>17</v>
      </c>
      <c r="G33" s="5">
        <v>1500000</v>
      </c>
      <c r="H33" s="4">
        <v>1500000</v>
      </c>
      <c r="I33" s="5" t="s">
        <v>13</v>
      </c>
      <c r="J33" s="5">
        <f t="array" ref="J33">IF(D33="Close_Position",SMALL(IF($C$1:$C$41=C33,ROW($C$1:$C$41)),1),"")</f>
        <v>32</v>
      </c>
      <c r="K33" s="6">
        <f t="shared" si="0"/>
        <v>42499.58258101852</v>
      </c>
      <c r="L33" s="9" t="str">
        <f t="array" ref="L33">IFERROR(INDEX(K:K,MAX(IF($J$1:$J$41=ROW(),ROW($K$1:$K$41))))-INDEX(K:K,ROW()),"")</f>
        <v/>
      </c>
      <c r="M33" s="10">
        <f t="array" ref="M33">MAX(IF($J$1:$J$41=ROW(),ROW($J$1:$J$41)))</f>
        <v>0</v>
      </c>
      <c r="N33" s="14" t="str">
        <f t="array" ref="N33">IFERROR(INDEX(33:33,,SMALL(IF($X33:$AG33&lt;&gt;$L33,COLUMN($X33:$AG33)),COLUMNS(($A:A)))),"")</f>
        <v/>
      </c>
      <c r="O33" s="14" t="str">
        <f t="array" ref="O33">IFERROR(INDEX(33:33,,SMALL(IF($X33:$AG33&lt;&gt;$L33,COLUMN($X33:$AG33)),COLUMNS(($A:B)))),"")</f>
        <v/>
      </c>
      <c r="P33" s="14" t="str">
        <f t="array" ref="P33">IFERROR(INDEX(33:33,,SMALL(IF($X33:$AG33&lt;&gt;$L33,COLUMN($X33:$AG33)),COLUMNS(($A:C)))),"")</f>
        <v/>
      </c>
      <c r="Q33" s="14" t="str">
        <f t="array" ref="Q33">IFERROR(INDEX(33:33,,SMALL(IF($X33:$AG33&lt;&gt;$L33,COLUMN($X33:$AG33)),COLUMNS(($A:D)))),"")</f>
        <v/>
      </c>
      <c r="R33" s="14" t="str">
        <f t="array" ref="R33">IFERROR(INDEX(33:33,,SMALL(IF($X33:$AG33&lt;&gt;$L33,COLUMN($X33:$AG33)),COLUMNS(($A:E)))),"")</f>
        <v/>
      </c>
      <c r="S33" s="14" t="str">
        <f t="array" ref="S33">IFERROR(INDEX(33:33,,SMALL(IF($X33:$AG33&lt;&gt;$L33,COLUMN($X33:$AG33)),COLUMNS(($A:F)))),"")</f>
        <v/>
      </c>
      <c r="T33" s="14" t="str">
        <f t="array" ref="T33">IFERROR(INDEX(33:33,,SMALL(IF($X33:$AG33&lt;&gt;$L33,COLUMN($X33:$AG33)),COLUMNS(($A:G)))),"")</f>
        <v/>
      </c>
      <c r="U33" s="14" t="str">
        <f t="array" ref="U33">IFERROR(INDEX(33:33,,SMALL(IF($X33:$AG33&lt;&gt;$L33,COLUMN($X33:$AG33)),COLUMNS(($A:H)))),"")</f>
        <v/>
      </c>
      <c r="V33" s="14" t="str">
        <f t="array" ref="V33">IFERROR(INDEX(33:33,,SMALL(IF($X33:$AG33&lt;&gt;$L33,COLUMN($X33:$AG33)),COLUMNS(($A:I)))),"")</f>
        <v/>
      </c>
      <c r="W33" s="14" t="str">
        <f t="array" ref="W33">IFERROR(INDEX(33:33,,SMALL(IF($X33:$AG33&lt;&gt;$L33,COLUMN($X33:$AG33)),COLUMNS(($A:J)))),"")</f>
        <v/>
      </c>
      <c r="X33" s="12" t="str">
        <f t="array" ref="X33">IFERROR(INDEX($L:$L,SMALL(IF($K$2:$K$41=$K33,ROW($K$2:$K$41)),COLUMNS($A:A))),"")</f>
        <v/>
      </c>
      <c r="Y33" s="12" t="str">
        <f t="array" ref="Y33">IFERROR(INDEX($L:$L,SMALL(IF($K$2:$K$41=$K33,ROW($K$2:$K$41)),COLUMNS($A:B))),"")</f>
        <v/>
      </c>
      <c r="Z33" s="12" t="str">
        <f t="array" ref="Z33">IFERROR(INDEX($L:$L,SMALL(IF($K$2:$K$41=$K33,ROW($K$2:$K$41)),COLUMNS($A:C))),"")</f>
        <v/>
      </c>
      <c r="AA33" s="12" t="str">
        <f t="array" ref="AA33">IFERROR(INDEX($L:$L,SMALL(IF($K$2:$K$41=$K33,ROW($K$2:$K$41)),COLUMNS($A:D))),"")</f>
        <v/>
      </c>
      <c r="AB33" s="12" t="str">
        <f t="array" ref="AB33">IFERROR(INDEX($L:$L,SMALL(IF($K$2:$K$41=$K33,ROW($K$2:$K$41)),COLUMNS($A:E))),"")</f>
        <v/>
      </c>
      <c r="AC33" s="12" t="str">
        <f t="array" ref="AC33">IFERROR(INDEX($L:$L,SMALL(IF($K$2:$K$41=$K33,ROW($K$2:$K$41)),COLUMNS($A:F))),"")</f>
        <v/>
      </c>
      <c r="AD33" s="12" t="str">
        <f t="array" ref="AD33">IFERROR(INDEX($L:$L,SMALL(IF($K$2:$K$41=$K33,ROW($K$2:$K$41)),COLUMNS($A:G))),"")</f>
        <v/>
      </c>
      <c r="AE33" s="12" t="str">
        <f t="array" ref="AE33">IFERROR(INDEX($L:$L,SMALL(IF($K$2:$K$41=$K33,ROW($K$2:$K$41)),COLUMNS($A:H))),"")</f>
        <v/>
      </c>
      <c r="AF33" s="12" t="str">
        <f t="array" ref="AF33">IFERROR(INDEX($L:$L,SMALL(IF($K$2:$K$41=$K33,ROW($K$2:$K$41)),COLUMNS($A:I))),"")</f>
        <v/>
      </c>
      <c r="AG33" s="12" t="str">
        <f t="array" ref="AG33">IFERROR(INDEX($L:$L,SMALL(IF($K$2:$K$41=$K33,ROW($K$2:$K$41)),COLUMNS($A:J))),"")</f>
        <v/>
      </c>
    </row>
    <row r="34" spans="1:33">
      <c r="A34" s="5" t="s">
        <v>66</v>
      </c>
      <c r="B34" s="5"/>
      <c r="C34" s="5" t="s">
        <v>67</v>
      </c>
      <c r="D34" s="5" t="s">
        <v>30</v>
      </c>
      <c r="E34" s="5" t="s">
        <v>31</v>
      </c>
      <c r="F34" s="5" t="s">
        <v>17</v>
      </c>
      <c r="G34" s="5">
        <v>1500000</v>
      </c>
      <c r="H34" s="4">
        <v>1500000</v>
      </c>
      <c r="I34" s="5" t="s">
        <v>13</v>
      </c>
      <c r="J34" s="5" t="str">
        <f t="array" ref="J34">IF(D34="Close_Position",SMALL(IF($C$1:$C$41=C34,ROW($C$1:$C$41)),1),"")</f>
        <v/>
      </c>
      <c r="K34" s="6">
        <f t="shared" si="0"/>
        <v>42499.583194444444</v>
      </c>
      <c r="L34" s="9">
        <f t="array" ref="L34">IFERROR(INDEX(K:K,MAX(IF($J$1:$J$41=ROW(),ROW($K$1:$K$41))))-INDEX(K:K,ROW()),"")</f>
        <v>1.0752314818091691E-2</v>
      </c>
      <c r="M34" s="10">
        <f t="array" ref="M34">MAX(IF($J$1:$J$41=ROW(),ROW($J$1:$J$41)))</f>
        <v>39</v>
      </c>
      <c r="N34" s="14" t="str">
        <f t="array" ref="N34">IFERROR(INDEX(34:34,,SMALL(IF($X34:$AG34&lt;&gt;$L34,COLUMN($X34:$AG34)),COLUMNS(($A:A)))),"")</f>
        <v/>
      </c>
      <c r="O34" s="14" t="str">
        <f t="array" ref="O34">IFERROR(INDEX(34:34,,SMALL(IF($X34:$AG34&lt;&gt;$L34,COLUMN($X34:$AG34)),COLUMNS(($A:B)))),"")</f>
        <v/>
      </c>
      <c r="P34" s="14" t="str">
        <f t="array" ref="P34">IFERROR(INDEX(34:34,,SMALL(IF($X34:$AG34&lt;&gt;$L34,COLUMN($X34:$AG34)),COLUMNS(($A:C)))),"")</f>
        <v/>
      </c>
      <c r="Q34" s="14" t="str">
        <f t="array" ref="Q34">IFERROR(INDEX(34:34,,SMALL(IF($X34:$AG34&lt;&gt;$L34,COLUMN($X34:$AG34)),COLUMNS(($A:D)))),"")</f>
        <v/>
      </c>
      <c r="R34" s="14" t="str">
        <f t="array" ref="R34">IFERROR(INDEX(34:34,,SMALL(IF($X34:$AG34&lt;&gt;$L34,COLUMN($X34:$AG34)),COLUMNS(($A:E)))),"")</f>
        <v/>
      </c>
      <c r="S34" s="14" t="str">
        <f t="array" ref="S34">IFERROR(INDEX(34:34,,SMALL(IF($X34:$AG34&lt;&gt;$L34,COLUMN($X34:$AG34)),COLUMNS(($A:F)))),"")</f>
        <v/>
      </c>
      <c r="T34" s="14" t="str">
        <f t="array" ref="T34">IFERROR(INDEX(34:34,,SMALL(IF($X34:$AG34&lt;&gt;$L34,COLUMN($X34:$AG34)),COLUMNS(($A:G)))),"")</f>
        <v/>
      </c>
      <c r="U34" s="14" t="str">
        <f t="array" ref="U34">IFERROR(INDEX(34:34,,SMALL(IF($X34:$AG34&lt;&gt;$L34,COLUMN($X34:$AG34)),COLUMNS(($A:H)))),"")</f>
        <v/>
      </c>
      <c r="V34" s="14" t="str">
        <f t="array" ref="V34">IFERROR(INDEX(34:34,,SMALL(IF($X34:$AG34&lt;&gt;$L34,COLUMN($X34:$AG34)),COLUMNS(($A:I)))),"")</f>
        <v/>
      </c>
      <c r="W34" s="14" t="str">
        <f t="array" ref="W34">IFERROR(INDEX(34:34,,SMALL(IF($X34:$AG34&lt;&gt;$L34,COLUMN($X34:$AG34)),COLUMNS(($A:J)))),"")</f>
        <v/>
      </c>
      <c r="X34" s="12">
        <f t="array" ref="X34">IFERROR(INDEX($L:$L,SMALL(IF($K$2:$K$41=$K34,ROW($K$2:$K$41)),COLUMNS($A:A))),"")</f>
        <v>1.0752314818091691E-2</v>
      </c>
      <c r="Y34" s="12" t="str">
        <f t="array" ref="Y34">IFERROR(INDEX($L:$L,SMALL(IF($K$2:$K$41=$K34,ROW($K$2:$K$41)),COLUMNS($A:B))),"")</f>
        <v/>
      </c>
      <c r="Z34" s="12" t="str">
        <f t="array" ref="Z34">IFERROR(INDEX($L:$L,SMALL(IF($K$2:$K$41=$K34,ROW($K$2:$K$41)),COLUMNS($A:C))),"")</f>
        <v/>
      </c>
      <c r="AA34" s="12" t="str">
        <f t="array" ref="AA34">IFERROR(INDEX($L:$L,SMALL(IF($K$2:$K$41=$K34,ROW($K$2:$K$41)),COLUMNS($A:D))),"")</f>
        <v/>
      </c>
      <c r="AB34" s="12" t="str">
        <f t="array" ref="AB34">IFERROR(INDEX($L:$L,SMALL(IF($K$2:$K$41=$K34,ROW($K$2:$K$41)),COLUMNS($A:E))),"")</f>
        <v/>
      </c>
      <c r="AC34" s="12" t="str">
        <f t="array" ref="AC34">IFERROR(INDEX($L:$L,SMALL(IF($K$2:$K$41=$K34,ROW($K$2:$K$41)),COLUMNS($A:F))),"")</f>
        <v/>
      </c>
      <c r="AD34" s="12" t="str">
        <f t="array" ref="AD34">IFERROR(INDEX($L:$L,SMALL(IF($K$2:$K$41=$K34,ROW($K$2:$K$41)),COLUMNS($A:G))),"")</f>
        <v/>
      </c>
      <c r="AE34" s="12" t="str">
        <f t="array" ref="AE34">IFERROR(INDEX($L:$L,SMALL(IF($K$2:$K$41=$K34,ROW($K$2:$K$41)),COLUMNS($A:H))),"")</f>
        <v/>
      </c>
      <c r="AF34" s="12" t="str">
        <f t="array" ref="AF34">IFERROR(INDEX($L:$L,SMALL(IF($K$2:$K$41=$K34,ROW($K$2:$K$41)),COLUMNS($A:I))),"")</f>
        <v/>
      </c>
      <c r="AG34" s="12" t="str">
        <f t="array" ref="AG34">IFERROR(INDEX($L:$L,SMALL(IF($K$2:$K$41=$K34,ROW($K$2:$K$41)),COLUMNS($A:J))),"")</f>
        <v/>
      </c>
    </row>
    <row r="35" spans="1:33">
      <c r="A35" s="5" t="s">
        <v>68</v>
      </c>
      <c r="B35" s="5"/>
      <c r="C35" s="5" t="s">
        <v>69</v>
      </c>
      <c r="D35" s="5" t="s">
        <v>16</v>
      </c>
      <c r="E35" s="5" t="s">
        <v>11</v>
      </c>
      <c r="F35" s="5" t="s">
        <v>17</v>
      </c>
      <c r="G35" s="5">
        <v>1500000</v>
      </c>
      <c r="H35" s="4">
        <v>1500000</v>
      </c>
      <c r="I35" s="5" t="s">
        <v>13</v>
      </c>
      <c r="J35" s="5" t="str">
        <f t="array" ref="J35">IF(D35="Close_Position",SMALL(IF($C$1:$C$41=C35,ROW($C$1:$C$41)),1),"")</f>
        <v/>
      </c>
      <c r="K35" s="6">
        <f t="shared" si="0"/>
        <v>42499.593576388892</v>
      </c>
      <c r="L35" s="9">
        <f t="array" ref="L35">IFERROR(INDEX(K:K,MAX(IF($J$1:$J$41=ROW(),ROW($K$1:$K$41))))-INDEX(K:K,ROW()),"")</f>
        <v>2.5462962366873398E-4</v>
      </c>
      <c r="M35" s="10">
        <f t="array" ref="M35">MAX(IF($J$1:$J$41=ROW(),ROW($J$1:$J$41)))</f>
        <v>38</v>
      </c>
      <c r="N35" s="14" t="str">
        <f t="array" ref="N35">IFERROR(INDEX(35:35,,SMALL(IF($X35:$AG35&lt;&gt;$L35,COLUMN($X35:$AG35)),COLUMNS(($A:A)))),"")</f>
        <v/>
      </c>
      <c r="O35" s="14" t="str">
        <f t="array" ref="O35">IFERROR(INDEX(35:35,,SMALL(IF($X35:$AG35&lt;&gt;$L35,COLUMN($X35:$AG35)),COLUMNS(($A:B)))),"")</f>
        <v/>
      </c>
      <c r="P35" s="14" t="str">
        <f t="array" ref="P35">IFERROR(INDEX(35:35,,SMALL(IF($X35:$AG35&lt;&gt;$L35,COLUMN($X35:$AG35)),COLUMNS(($A:C)))),"")</f>
        <v/>
      </c>
      <c r="Q35" s="14" t="str">
        <f t="array" ref="Q35">IFERROR(INDEX(35:35,,SMALL(IF($X35:$AG35&lt;&gt;$L35,COLUMN($X35:$AG35)),COLUMNS(($A:D)))),"")</f>
        <v/>
      </c>
      <c r="R35" s="14" t="str">
        <f t="array" ref="R35">IFERROR(INDEX(35:35,,SMALL(IF($X35:$AG35&lt;&gt;$L35,COLUMN($X35:$AG35)),COLUMNS(($A:E)))),"")</f>
        <v/>
      </c>
      <c r="S35" s="14" t="str">
        <f t="array" ref="S35">IFERROR(INDEX(35:35,,SMALL(IF($X35:$AG35&lt;&gt;$L35,COLUMN($X35:$AG35)),COLUMNS(($A:F)))),"")</f>
        <v/>
      </c>
      <c r="T35" s="14" t="str">
        <f t="array" ref="T35">IFERROR(INDEX(35:35,,SMALL(IF($X35:$AG35&lt;&gt;$L35,COLUMN($X35:$AG35)),COLUMNS(($A:G)))),"")</f>
        <v/>
      </c>
      <c r="U35" s="14" t="str">
        <f t="array" ref="U35">IFERROR(INDEX(35:35,,SMALL(IF($X35:$AG35&lt;&gt;$L35,COLUMN($X35:$AG35)),COLUMNS(($A:H)))),"")</f>
        <v/>
      </c>
      <c r="V35" s="14" t="str">
        <f t="array" ref="V35">IFERROR(INDEX(35:35,,SMALL(IF($X35:$AG35&lt;&gt;$L35,COLUMN($X35:$AG35)),COLUMNS(($A:I)))),"")</f>
        <v/>
      </c>
      <c r="W35" s="14" t="str">
        <f t="array" ref="W35">IFERROR(INDEX(35:35,,SMALL(IF($X35:$AG35&lt;&gt;$L35,COLUMN($X35:$AG35)),COLUMNS(($A:J)))),"")</f>
        <v/>
      </c>
      <c r="X35" s="12">
        <f t="array" ref="X35">IFERROR(INDEX($L:$L,SMALL(IF($K$2:$K$41=$K35,ROW($K$2:$K$41)),COLUMNS($A:A))),"")</f>
        <v>2.5462962366873398E-4</v>
      </c>
      <c r="Y35" s="12" t="str">
        <f t="array" ref="Y35">IFERROR(INDEX($L:$L,SMALL(IF($K$2:$K$41=$K35,ROW($K$2:$K$41)),COLUMNS($A:B))),"")</f>
        <v/>
      </c>
      <c r="Z35" s="12" t="str">
        <f t="array" ref="Z35">IFERROR(INDEX($L:$L,SMALL(IF($K$2:$K$41=$K35,ROW($K$2:$K$41)),COLUMNS($A:C))),"")</f>
        <v/>
      </c>
      <c r="AA35" s="12" t="str">
        <f t="array" ref="AA35">IFERROR(INDEX($L:$L,SMALL(IF($K$2:$K$41=$K35,ROW($K$2:$K$41)),COLUMNS($A:D))),"")</f>
        <v/>
      </c>
      <c r="AB35" s="12" t="str">
        <f t="array" ref="AB35">IFERROR(INDEX($L:$L,SMALL(IF($K$2:$K$41=$K35,ROW($K$2:$K$41)),COLUMNS($A:E))),"")</f>
        <v/>
      </c>
      <c r="AC35" s="12" t="str">
        <f t="array" ref="AC35">IFERROR(INDEX($L:$L,SMALL(IF($K$2:$K$41=$K35,ROW($K$2:$K$41)),COLUMNS($A:F))),"")</f>
        <v/>
      </c>
      <c r="AD35" s="12" t="str">
        <f t="array" ref="AD35">IFERROR(INDEX($L:$L,SMALL(IF($K$2:$K$41=$K35,ROW($K$2:$K$41)),COLUMNS($A:G))),"")</f>
        <v/>
      </c>
      <c r="AE35" s="12" t="str">
        <f t="array" ref="AE35">IFERROR(INDEX($L:$L,SMALL(IF($K$2:$K$41=$K35,ROW($K$2:$K$41)),COLUMNS($A:H))),"")</f>
        <v/>
      </c>
      <c r="AF35" s="12" t="str">
        <f t="array" ref="AF35">IFERROR(INDEX($L:$L,SMALL(IF($K$2:$K$41=$K35,ROW($K$2:$K$41)),COLUMNS($A:I))),"")</f>
        <v/>
      </c>
      <c r="AG35" s="12" t="str">
        <f t="array" ref="AG35">IFERROR(INDEX($L:$L,SMALL(IF($K$2:$K$41=$K35,ROW($K$2:$K$41)),COLUMNS($A:J))),"")</f>
        <v/>
      </c>
    </row>
    <row r="36" spans="1:33">
      <c r="A36" s="5" t="s">
        <v>70</v>
      </c>
      <c r="B36" s="5"/>
      <c r="C36" s="5" t="s">
        <v>71</v>
      </c>
      <c r="D36" s="5" t="s">
        <v>30</v>
      </c>
      <c r="E36" s="5" t="s">
        <v>31</v>
      </c>
      <c r="F36" s="5" t="s">
        <v>17</v>
      </c>
      <c r="G36" s="5">
        <v>1500000</v>
      </c>
      <c r="H36" s="4">
        <v>1500000</v>
      </c>
      <c r="I36" s="5" t="s">
        <v>13</v>
      </c>
      <c r="J36" s="5" t="str">
        <f t="array" ref="J36">IF(D36="Close_Position",SMALL(IF($C$1:$C$41=C36,ROW($C$1:$C$41)),1),"")</f>
        <v/>
      </c>
      <c r="K36" s="6">
        <f t="shared" si="0"/>
        <v>42499.593599537038</v>
      </c>
      <c r="L36" s="9">
        <f t="array" ref="L36">IFERROR(INDEX(K:K,MAX(IF($J$1:$J$41=ROW(),ROW($K$1:$K$41))))-INDEX(K:K,ROW()),"")</f>
        <v>3.4722222335403785E-4</v>
      </c>
      <c r="M36" s="10">
        <f t="array" ref="M36">MAX(IF($J$1:$J$41=ROW(),ROW($J$1:$J$41)))</f>
        <v>40</v>
      </c>
      <c r="N36" s="14" t="str">
        <f t="array" ref="N36">IFERROR(INDEX(36:36,,SMALL(IF($X36:$AG36&lt;&gt;$L36,COLUMN($X36:$AG36)),COLUMNS(($A:A)))),"")</f>
        <v/>
      </c>
      <c r="O36" s="14" t="str">
        <f t="array" ref="O36">IFERROR(INDEX(36:36,,SMALL(IF($X36:$AG36&lt;&gt;$L36,COLUMN($X36:$AG36)),COLUMNS(($A:B)))),"")</f>
        <v/>
      </c>
      <c r="P36" s="14" t="str">
        <f t="array" ref="P36">IFERROR(INDEX(36:36,,SMALL(IF($X36:$AG36&lt;&gt;$L36,COLUMN($X36:$AG36)),COLUMNS(($A:C)))),"")</f>
        <v/>
      </c>
      <c r="Q36" s="14" t="str">
        <f t="array" ref="Q36">IFERROR(INDEX(36:36,,SMALL(IF($X36:$AG36&lt;&gt;$L36,COLUMN($X36:$AG36)),COLUMNS(($A:D)))),"")</f>
        <v/>
      </c>
      <c r="R36" s="14" t="str">
        <f t="array" ref="R36">IFERROR(INDEX(36:36,,SMALL(IF($X36:$AG36&lt;&gt;$L36,COLUMN($X36:$AG36)),COLUMNS(($A:E)))),"")</f>
        <v/>
      </c>
      <c r="S36" s="14" t="str">
        <f t="array" ref="S36">IFERROR(INDEX(36:36,,SMALL(IF($X36:$AG36&lt;&gt;$L36,COLUMN($X36:$AG36)),COLUMNS(($A:F)))),"")</f>
        <v/>
      </c>
      <c r="T36" s="14" t="str">
        <f t="array" ref="T36">IFERROR(INDEX(36:36,,SMALL(IF($X36:$AG36&lt;&gt;$L36,COLUMN($X36:$AG36)),COLUMNS(($A:G)))),"")</f>
        <v/>
      </c>
      <c r="U36" s="14" t="str">
        <f t="array" ref="U36">IFERROR(INDEX(36:36,,SMALL(IF($X36:$AG36&lt;&gt;$L36,COLUMN($X36:$AG36)),COLUMNS(($A:H)))),"")</f>
        <v/>
      </c>
      <c r="V36" s="14" t="str">
        <f t="array" ref="V36">IFERROR(INDEX(36:36,,SMALL(IF($X36:$AG36&lt;&gt;$L36,COLUMN($X36:$AG36)),COLUMNS(($A:I)))),"")</f>
        <v/>
      </c>
      <c r="W36" s="14" t="str">
        <f t="array" ref="W36">IFERROR(INDEX(36:36,,SMALL(IF($X36:$AG36&lt;&gt;$L36,COLUMN($X36:$AG36)),COLUMNS(($A:J)))),"")</f>
        <v/>
      </c>
      <c r="X36" s="12">
        <f t="array" ref="X36">IFERROR(INDEX($L:$L,SMALL(IF($K$2:$K$41=$K36,ROW($K$2:$K$41)),COLUMNS($A:A))),"")</f>
        <v>3.4722222335403785E-4</v>
      </c>
      <c r="Y36" s="12" t="str">
        <f t="array" ref="Y36">IFERROR(INDEX($L:$L,SMALL(IF($K$2:$K$41=$K36,ROW($K$2:$K$41)),COLUMNS($A:B))),"")</f>
        <v/>
      </c>
      <c r="Z36" s="12" t="str">
        <f t="array" ref="Z36">IFERROR(INDEX($L:$L,SMALL(IF($K$2:$K$41=$K36,ROW($K$2:$K$41)),COLUMNS($A:C))),"")</f>
        <v/>
      </c>
      <c r="AA36" s="12" t="str">
        <f t="array" ref="AA36">IFERROR(INDEX($L:$L,SMALL(IF($K$2:$K$41=$K36,ROW($K$2:$K$41)),COLUMNS($A:D))),"")</f>
        <v/>
      </c>
      <c r="AB36" s="12" t="str">
        <f t="array" ref="AB36">IFERROR(INDEX($L:$L,SMALL(IF($K$2:$K$41=$K36,ROW($K$2:$K$41)),COLUMNS($A:E))),"")</f>
        <v/>
      </c>
      <c r="AC36" s="12" t="str">
        <f t="array" ref="AC36">IFERROR(INDEX($L:$L,SMALL(IF($K$2:$K$41=$K36,ROW($K$2:$K$41)),COLUMNS($A:F))),"")</f>
        <v/>
      </c>
      <c r="AD36" s="12" t="str">
        <f t="array" ref="AD36">IFERROR(INDEX($L:$L,SMALL(IF($K$2:$K$41=$K36,ROW($K$2:$K$41)),COLUMNS($A:G))),"")</f>
        <v/>
      </c>
      <c r="AE36" s="12" t="str">
        <f t="array" ref="AE36">IFERROR(INDEX($L:$L,SMALL(IF($K$2:$K$41=$K36,ROW($K$2:$K$41)),COLUMNS($A:H))),"")</f>
        <v/>
      </c>
      <c r="AF36" s="12" t="str">
        <f t="array" ref="AF36">IFERROR(INDEX($L:$L,SMALL(IF($K$2:$K$41=$K36,ROW($K$2:$K$41)),COLUMNS($A:I))),"")</f>
        <v/>
      </c>
      <c r="AG36" s="12" t="str">
        <f t="array" ref="AG36">IFERROR(INDEX($L:$L,SMALL(IF($K$2:$K$41=$K36,ROW($K$2:$K$41)),COLUMNS($A:J))),"")</f>
        <v/>
      </c>
    </row>
    <row r="37" spans="1:33">
      <c r="A37" s="5" t="s">
        <v>72</v>
      </c>
      <c r="B37" s="5"/>
      <c r="C37" s="5" t="s">
        <v>69</v>
      </c>
      <c r="D37" s="5" t="s">
        <v>73</v>
      </c>
      <c r="E37" s="5" t="s">
        <v>21</v>
      </c>
      <c r="F37" s="5" t="s">
        <v>17</v>
      </c>
      <c r="G37" s="5">
        <v>1050000</v>
      </c>
      <c r="H37" s="4">
        <v>1050000</v>
      </c>
      <c r="I37" s="5" t="s">
        <v>13</v>
      </c>
      <c r="J37" s="5" t="str">
        <f t="array" ref="J37">IF(D37="Close_Position",SMALL(IF($C$1:$C$41=C37,ROW($C$1:$C$41)),1),"")</f>
        <v/>
      </c>
      <c r="K37" s="6">
        <f t="shared" si="0"/>
        <v>42499.5937962963</v>
      </c>
      <c r="L37" s="9" t="str">
        <f t="array" ref="L37">IFERROR(INDEX(K:K,MAX(IF($J$1:$J$41=ROW(),ROW($K$1:$K$41))))-INDEX(K:K,ROW()),"")</f>
        <v/>
      </c>
      <c r="M37" s="10">
        <f t="array" ref="M37">MAX(IF($J$1:$J$41=ROW(),ROW($J$1:$J$41)))</f>
        <v>0</v>
      </c>
      <c r="N37" s="14" t="str">
        <f t="array" ref="N37">IFERROR(INDEX(37:37,,SMALL(IF($X37:$AG37&lt;&gt;$L37,COLUMN($X37:$AG37)),COLUMNS(($A:A)))),"")</f>
        <v/>
      </c>
      <c r="O37" s="14" t="str">
        <f t="array" ref="O37">IFERROR(INDEX(37:37,,SMALL(IF($X37:$AG37&lt;&gt;$L37,COLUMN($X37:$AG37)),COLUMNS(($A:B)))),"")</f>
        <v/>
      </c>
      <c r="P37" s="14" t="str">
        <f t="array" ref="P37">IFERROR(INDEX(37:37,,SMALL(IF($X37:$AG37&lt;&gt;$L37,COLUMN($X37:$AG37)),COLUMNS(($A:C)))),"")</f>
        <v/>
      </c>
      <c r="Q37" s="14" t="str">
        <f t="array" ref="Q37">IFERROR(INDEX(37:37,,SMALL(IF($X37:$AG37&lt;&gt;$L37,COLUMN($X37:$AG37)),COLUMNS(($A:D)))),"")</f>
        <v/>
      </c>
      <c r="R37" s="14" t="str">
        <f t="array" ref="R37">IFERROR(INDEX(37:37,,SMALL(IF($X37:$AG37&lt;&gt;$L37,COLUMN($X37:$AG37)),COLUMNS(($A:E)))),"")</f>
        <v/>
      </c>
      <c r="S37" s="14" t="str">
        <f t="array" ref="S37">IFERROR(INDEX(37:37,,SMALL(IF($X37:$AG37&lt;&gt;$L37,COLUMN($X37:$AG37)),COLUMNS(($A:F)))),"")</f>
        <v/>
      </c>
      <c r="T37" s="14" t="str">
        <f t="array" ref="T37">IFERROR(INDEX(37:37,,SMALL(IF($X37:$AG37&lt;&gt;$L37,COLUMN($X37:$AG37)),COLUMNS(($A:G)))),"")</f>
        <v/>
      </c>
      <c r="U37" s="14" t="str">
        <f t="array" ref="U37">IFERROR(INDEX(37:37,,SMALL(IF($X37:$AG37&lt;&gt;$L37,COLUMN($X37:$AG37)),COLUMNS(($A:H)))),"")</f>
        <v/>
      </c>
      <c r="V37" s="14" t="str">
        <f t="array" ref="V37">IFERROR(INDEX(37:37,,SMALL(IF($X37:$AG37&lt;&gt;$L37,COLUMN($X37:$AG37)),COLUMNS(($A:I)))),"")</f>
        <v/>
      </c>
      <c r="W37" s="14" t="str">
        <f t="array" ref="W37">IFERROR(INDEX(37:37,,SMALL(IF($X37:$AG37&lt;&gt;$L37,COLUMN($X37:$AG37)),COLUMNS(($A:J)))),"")</f>
        <v/>
      </c>
      <c r="X37" s="12" t="str">
        <f t="array" ref="X37">IFERROR(INDEX($L:$L,SMALL(IF($K$2:$K$41=$K37,ROW($K$2:$K$41)),COLUMNS($A:A))),"")</f>
        <v/>
      </c>
      <c r="Y37" s="12" t="str">
        <f t="array" ref="Y37">IFERROR(INDEX($L:$L,SMALL(IF($K$2:$K$41=$K37,ROW($K$2:$K$41)),COLUMNS($A:B))),"")</f>
        <v/>
      </c>
      <c r="Z37" s="12" t="str">
        <f t="array" ref="Z37">IFERROR(INDEX($L:$L,SMALL(IF($K$2:$K$41=$K37,ROW($K$2:$K$41)),COLUMNS($A:C))),"")</f>
        <v/>
      </c>
      <c r="AA37" s="12" t="str">
        <f t="array" ref="AA37">IFERROR(INDEX($L:$L,SMALL(IF($K$2:$K$41=$K37,ROW($K$2:$K$41)),COLUMNS($A:D))),"")</f>
        <v/>
      </c>
      <c r="AB37" s="12" t="str">
        <f t="array" ref="AB37">IFERROR(INDEX($L:$L,SMALL(IF($K$2:$K$41=$K37,ROW($K$2:$K$41)),COLUMNS($A:E))),"")</f>
        <v/>
      </c>
      <c r="AC37" s="12" t="str">
        <f t="array" ref="AC37">IFERROR(INDEX($L:$L,SMALL(IF($K$2:$K$41=$K37,ROW($K$2:$K$41)),COLUMNS($A:F))),"")</f>
        <v/>
      </c>
      <c r="AD37" s="12" t="str">
        <f t="array" ref="AD37">IFERROR(INDEX($L:$L,SMALL(IF($K$2:$K$41=$K37,ROW($K$2:$K$41)),COLUMNS($A:G))),"")</f>
        <v/>
      </c>
      <c r="AE37" s="12" t="str">
        <f t="array" ref="AE37">IFERROR(INDEX($L:$L,SMALL(IF($K$2:$K$41=$K37,ROW($K$2:$K$41)),COLUMNS($A:H))),"")</f>
        <v/>
      </c>
      <c r="AF37" s="12" t="str">
        <f t="array" ref="AF37">IFERROR(INDEX($L:$L,SMALL(IF($K$2:$K$41=$K37,ROW($K$2:$K$41)),COLUMNS($A:I))),"")</f>
        <v/>
      </c>
      <c r="AG37" s="12" t="str">
        <f t="array" ref="AG37">IFERROR(INDEX($L:$L,SMALL(IF($K$2:$K$41=$K37,ROW($K$2:$K$41)),COLUMNS($A:J))),"")</f>
        <v/>
      </c>
    </row>
    <row r="38" spans="1:33">
      <c r="A38" s="5" t="s">
        <v>74</v>
      </c>
      <c r="B38" s="5"/>
      <c r="C38" s="5" t="s">
        <v>69</v>
      </c>
      <c r="D38" s="5" t="s">
        <v>20</v>
      </c>
      <c r="E38" s="5" t="s">
        <v>21</v>
      </c>
      <c r="F38" s="5" t="s">
        <v>17</v>
      </c>
      <c r="G38" s="5">
        <v>450000</v>
      </c>
      <c r="H38" s="4">
        <v>450000</v>
      </c>
      <c r="I38" s="5" t="s">
        <v>13</v>
      </c>
      <c r="J38" s="5">
        <f t="array" ref="J38">IF(D38="Close_Position",SMALL(IF($C$1:$C$41=C38,ROW($C$1:$C$41)),1),"")</f>
        <v>35</v>
      </c>
      <c r="K38" s="6">
        <f t="shared" si="0"/>
        <v>42499.593831018516</v>
      </c>
      <c r="L38" s="9" t="str">
        <f t="array" ref="L38">IFERROR(INDEX(K:K,MAX(IF($J$1:$J$41=ROW(),ROW($K$1:$K$41))))-INDEX(K:K,ROW()),"")</f>
        <v/>
      </c>
      <c r="M38" s="10">
        <f t="array" ref="M38">MAX(IF($J$1:$J$41=ROW(),ROW($J$1:$J$41)))</f>
        <v>0</v>
      </c>
      <c r="N38" s="14" t="str">
        <f t="array" ref="N38">IFERROR(INDEX(38:38,,SMALL(IF($X38:$AG38&lt;&gt;$L38,COLUMN($X38:$AG38)),COLUMNS(($A:A)))),"")</f>
        <v/>
      </c>
      <c r="O38" s="14" t="str">
        <f t="array" ref="O38">IFERROR(INDEX(38:38,,SMALL(IF($X38:$AG38&lt;&gt;$L38,COLUMN($X38:$AG38)),COLUMNS(($A:B)))),"")</f>
        <v/>
      </c>
      <c r="P38" s="14" t="str">
        <f t="array" ref="P38">IFERROR(INDEX(38:38,,SMALL(IF($X38:$AG38&lt;&gt;$L38,COLUMN($X38:$AG38)),COLUMNS(($A:C)))),"")</f>
        <v/>
      </c>
      <c r="Q38" s="14" t="str">
        <f t="array" ref="Q38">IFERROR(INDEX(38:38,,SMALL(IF($X38:$AG38&lt;&gt;$L38,COLUMN($X38:$AG38)),COLUMNS(($A:D)))),"")</f>
        <v/>
      </c>
      <c r="R38" s="14" t="str">
        <f t="array" ref="R38">IFERROR(INDEX(38:38,,SMALL(IF($X38:$AG38&lt;&gt;$L38,COLUMN($X38:$AG38)),COLUMNS(($A:E)))),"")</f>
        <v/>
      </c>
      <c r="S38" s="14" t="str">
        <f t="array" ref="S38">IFERROR(INDEX(38:38,,SMALL(IF($X38:$AG38&lt;&gt;$L38,COLUMN($X38:$AG38)),COLUMNS(($A:F)))),"")</f>
        <v/>
      </c>
      <c r="T38" s="14" t="str">
        <f t="array" ref="T38">IFERROR(INDEX(38:38,,SMALL(IF($X38:$AG38&lt;&gt;$L38,COLUMN($X38:$AG38)),COLUMNS(($A:G)))),"")</f>
        <v/>
      </c>
      <c r="U38" s="14" t="str">
        <f t="array" ref="U38">IFERROR(INDEX(38:38,,SMALL(IF($X38:$AG38&lt;&gt;$L38,COLUMN($X38:$AG38)),COLUMNS(($A:H)))),"")</f>
        <v/>
      </c>
      <c r="V38" s="14" t="str">
        <f t="array" ref="V38">IFERROR(INDEX(38:38,,SMALL(IF($X38:$AG38&lt;&gt;$L38,COLUMN($X38:$AG38)),COLUMNS(($A:I)))),"")</f>
        <v/>
      </c>
      <c r="W38" s="14" t="str">
        <f t="array" ref="W38">IFERROR(INDEX(38:38,,SMALL(IF($X38:$AG38&lt;&gt;$L38,COLUMN($X38:$AG38)),COLUMNS(($A:J)))),"")</f>
        <v/>
      </c>
      <c r="X38" s="12" t="str">
        <f t="array" ref="X38">IFERROR(INDEX($L:$L,SMALL(IF($K$2:$K$41=$K38,ROW($K$2:$K$41)),COLUMNS($A:A))),"")</f>
        <v/>
      </c>
      <c r="Y38" s="12" t="str">
        <f t="array" ref="Y38">IFERROR(INDEX($L:$L,SMALL(IF($K$2:$K$41=$K38,ROW($K$2:$K$41)),COLUMNS($A:B))),"")</f>
        <v/>
      </c>
      <c r="Z38" s="12" t="str">
        <f t="array" ref="Z38">IFERROR(INDEX($L:$L,SMALL(IF($K$2:$K$41=$K38,ROW($K$2:$K$41)),COLUMNS($A:C))),"")</f>
        <v/>
      </c>
      <c r="AA38" s="12" t="str">
        <f t="array" ref="AA38">IFERROR(INDEX($L:$L,SMALL(IF($K$2:$K$41=$K38,ROW($K$2:$K$41)),COLUMNS($A:D))),"")</f>
        <v/>
      </c>
      <c r="AB38" s="12" t="str">
        <f t="array" ref="AB38">IFERROR(INDEX($L:$L,SMALL(IF($K$2:$K$41=$K38,ROW($K$2:$K$41)),COLUMNS($A:E))),"")</f>
        <v/>
      </c>
      <c r="AC38" s="12" t="str">
        <f t="array" ref="AC38">IFERROR(INDEX($L:$L,SMALL(IF($K$2:$K$41=$K38,ROW($K$2:$K$41)),COLUMNS($A:F))),"")</f>
        <v/>
      </c>
      <c r="AD38" s="12" t="str">
        <f t="array" ref="AD38">IFERROR(INDEX($L:$L,SMALL(IF($K$2:$K$41=$K38,ROW($K$2:$K$41)),COLUMNS($A:G))),"")</f>
        <v/>
      </c>
      <c r="AE38" s="12" t="str">
        <f t="array" ref="AE38">IFERROR(INDEX($L:$L,SMALL(IF($K$2:$K$41=$K38,ROW($K$2:$K$41)),COLUMNS($A:H))),"")</f>
        <v/>
      </c>
      <c r="AF38" s="12" t="str">
        <f t="array" ref="AF38">IFERROR(INDEX($L:$L,SMALL(IF($K$2:$K$41=$K38,ROW($K$2:$K$41)),COLUMNS($A:I))),"")</f>
        <v/>
      </c>
      <c r="AG38" s="12" t="str">
        <f t="array" ref="AG38">IFERROR(INDEX($L:$L,SMALL(IF($K$2:$K$41=$K38,ROW($K$2:$K$41)),COLUMNS($A:J))),"")</f>
        <v/>
      </c>
    </row>
    <row r="39" spans="1:33">
      <c r="A39" s="5" t="s">
        <v>75</v>
      </c>
      <c r="B39" s="5"/>
      <c r="C39" s="5" t="s">
        <v>67</v>
      </c>
      <c r="D39" s="5" t="s">
        <v>20</v>
      </c>
      <c r="E39" s="5" t="s">
        <v>11</v>
      </c>
      <c r="F39" s="5" t="s">
        <v>17</v>
      </c>
      <c r="G39" s="5">
        <v>1500000</v>
      </c>
      <c r="H39" s="4">
        <v>1500000</v>
      </c>
      <c r="I39" s="5" t="s">
        <v>13</v>
      </c>
      <c r="J39" s="5">
        <f t="array" ref="J39">IF(D39="Close_Position",SMALL(IF($C$1:$C$41=C39,ROW($C$1:$C$41)),1),"")</f>
        <v>34</v>
      </c>
      <c r="K39" s="6">
        <f t="shared" si="0"/>
        <v>42499.593946759262</v>
      </c>
      <c r="L39" s="9" t="str">
        <f t="array" ref="L39">IFERROR(INDEX(K:K,MAX(IF($J$1:$J$41=ROW(),ROW($K$1:$K$41))))-INDEX(K:K,ROW()),"")</f>
        <v/>
      </c>
      <c r="M39" s="10">
        <f t="array" ref="M39">MAX(IF($J$1:$J$41=ROW(),ROW($J$1:$J$41)))</f>
        <v>0</v>
      </c>
      <c r="N39" s="14" t="str">
        <f t="array" ref="N39">IFERROR(INDEX(39:39,,SMALL(IF($X39:$AG39&lt;&gt;$L39,COLUMN($X39:$AG39)),COLUMNS(($A:A)))),"")</f>
        <v/>
      </c>
      <c r="O39" s="14" t="str">
        <f t="array" ref="O39">IFERROR(INDEX(39:39,,SMALL(IF($X39:$AG39&lt;&gt;$L39,COLUMN($X39:$AG39)),COLUMNS(($A:B)))),"")</f>
        <v/>
      </c>
      <c r="P39" s="14" t="str">
        <f t="array" ref="P39">IFERROR(INDEX(39:39,,SMALL(IF($X39:$AG39&lt;&gt;$L39,COLUMN($X39:$AG39)),COLUMNS(($A:C)))),"")</f>
        <v/>
      </c>
      <c r="Q39" s="14" t="str">
        <f t="array" ref="Q39">IFERROR(INDEX(39:39,,SMALL(IF($X39:$AG39&lt;&gt;$L39,COLUMN($X39:$AG39)),COLUMNS(($A:D)))),"")</f>
        <v/>
      </c>
      <c r="R39" s="14" t="str">
        <f t="array" ref="R39">IFERROR(INDEX(39:39,,SMALL(IF($X39:$AG39&lt;&gt;$L39,COLUMN($X39:$AG39)),COLUMNS(($A:E)))),"")</f>
        <v/>
      </c>
      <c r="S39" s="14" t="str">
        <f t="array" ref="S39">IFERROR(INDEX(39:39,,SMALL(IF($X39:$AG39&lt;&gt;$L39,COLUMN($X39:$AG39)),COLUMNS(($A:F)))),"")</f>
        <v/>
      </c>
      <c r="T39" s="14" t="str">
        <f t="array" ref="T39">IFERROR(INDEX(39:39,,SMALL(IF($X39:$AG39&lt;&gt;$L39,COLUMN($X39:$AG39)),COLUMNS(($A:G)))),"")</f>
        <v/>
      </c>
      <c r="U39" s="14" t="str">
        <f t="array" ref="U39">IFERROR(INDEX(39:39,,SMALL(IF($X39:$AG39&lt;&gt;$L39,COLUMN($X39:$AG39)),COLUMNS(($A:H)))),"")</f>
        <v/>
      </c>
      <c r="V39" s="14" t="str">
        <f t="array" ref="V39">IFERROR(INDEX(39:39,,SMALL(IF($X39:$AG39&lt;&gt;$L39,COLUMN($X39:$AG39)),COLUMNS(($A:I)))),"")</f>
        <v/>
      </c>
      <c r="W39" s="14" t="str">
        <f t="array" ref="W39">IFERROR(INDEX(39:39,,SMALL(IF($X39:$AG39&lt;&gt;$L39,COLUMN($X39:$AG39)),COLUMNS(($A:J)))),"")</f>
        <v/>
      </c>
      <c r="X39" s="12" t="str">
        <f t="array" ref="X39">IFERROR(INDEX($L:$L,SMALL(IF($K$2:$K$41=$K39,ROW($K$2:$K$41)),COLUMNS($A:A))),"")</f>
        <v/>
      </c>
      <c r="Y39" s="12" t="str">
        <f t="array" ref="Y39">IFERROR(INDEX($L:$L,SMALL(IF($K$2:$K$41=$K39,ROW($K$2:$K$41)),COLUMNS($A:B))),"")</f>
        <v/>
      </c>
      <c r="Z39" s="12" t="str">
        <f t="array" ref="Z39">IFERROR(INDEX($L:$L,SMALL(IF($K$2:$K$41=$K39,ROW($K$2:$K$41)),COLUMNS($A:C))),"")</f>
        <v/>
      </c>
      <c r="AA39" s="12" t="str">
        <f t="array" ref="AA39">IFERROR(INDEX($L:$L,SMALL(IF($K$2:$K$41=$K39,ROW($K$2:$K$41)),COLUMNS($A:D))),"")</f>
        <v/>
      </c>
      <c r="AB39" s="12" t="str">
        <f t="array" ref="AB39">IFERROR(INDEX($L:$L,SMALL(IF($K$2:$K$41=$K39,ROW($K$2:$K$41)),COLUMNS($A:E))),"")</f>
        <v/>
      </c>
      <c r="AC39" s="12" t="str">
        <f t="array" ref="AC39">IFERROR(INDEX($L:$L,SMALL(IF($K$2:$K$41=$K39,ROW($K$2:$K$41)),COLUMNS($A:F))),"")</f>
        <v/>
      </c>
      <c r="AD39" s="12" t="str">
        <f t="array" ref="AD39">IFERROR(INDEX($L:$L,SMALL(IF($K$2:$K$41=$K39,ROW($K$2:$K$41)),COLUMNS($A:G))),"")</f>
        <v/>
      </c>
      <c r="AE39" s="12" t="str">
        <f t="array" ref="AE39">IFERROR(INDEX($L:$L,SMALL(IF($K$2:$K$41=$K39,ROW($K$2:$K$41)),COLUMNS($A:H))),"")</f>
        <v/>
      </c>
      <c r="AF39" s="12" t="str">
        <f t="array" ref="AF39">IFERROR(INDEX($L:$L,SMALL(IF($K$2:$K$41=$K39,ROW($K$2:$K$41)),COLUMNS($A:I))),"")</f>
        <v/>
      </c>
      <c r="AG39" s="12" t="str">
        <f t="array" ref="AG39">IFERROR(INDEX($L:$L,SMALL(IF($K$2:$K$41=$K39,ROW($K$2:$K$41)),COLUMNS($A:J))),"")</f>
        <v/>
      </c>
    </row>
    <row r="40" spans="1:33">
      <c r="A40" s="5" t="s">
        <v>75</v>
      </c>
      <c r="B40" s="5"/>
      <c r="C40" s="5" t="s">
        <v>71</v>
      </c>
      <c r="D40" s="5" t="s">
        <v>20</v>
      </c>
      <c r="E40" s="5" t="s">
        <v>11</v>
      </c>
      <c r="F40" s="5" t="s">
        <v>17</v>
      </c>
      <c r="G40" s="5">
        <v>1500000</v>
      </c>
      <c r="H40" s="4">
        <v>1500000</v>
      </c>
      <c r="I40" s="5" t="s">
        <v>13</v>
      </c>
      <c r="J40" s="5">
        <f t="array" ref="J40">IF(D40="Close_Position",SMALL(IF($C$1:$C$41=C40,ROW($C$1:$C$41)),1),"")</f>
        <v>36</v>
      </c>
      <c r="K40" s="6">
        <f t="shared" si="0"/>
        <v>42499.593946759262</v>
      </c>
      <c r="L40" s="9" t="str">
        <f t="array" ref="L40">IFERROR(INDEX(K:K,MAX(IF($J$1:$J$41=ROW(),ROW($K$1:$K$41))))-INDEX(K:K,ROW()),"")</f>
        <v/>
      </c>
      <c r="M40" s="10">
        <f t="array" ref="M40">MAX(IF($J$1:$J$41=ROW(),ROW($J$1:$J$41)))</f>
        <v>0</v>
      </c>
      <c r="N40" s="14" t="str">
        <f t="array" ref="N40">IFERROR(INDEX(40:40,,SMALL(IF($X40:$AG40&lt;&gt;$L40,COLUMN($X40:$AG40)),COLUMNS(($A:A)))),"")</f>
        <v/>
      </c>
      <c r="O40" s="14" t="str">
        <f t="array" ref="O40">IFERROR(INDEX(40:40,,SMALL(IF($X40:$AG40&lt;&gt;$L40,COLUMN($X40:$AG40)),COLUMNS(($A:B)))),"")</f>
        <v/>
      </c>
      <c r="P40" s="14" t="str">
        <f t="array" ref="P40">IFERROR(INDEX(40:40,,SMALL(IF($X40:$AG40&lt;&gt;$L40,COLUMN($X40:$AG40)),COLUMNS(($A:C)))),"")</f>
        <v/>
      </c>
      <c r="Q40" s="14" t="str">
        <f t="array" ref="Q40">IFERROR(INDEX(40:40,,SMALL(IF($X40:$AG40&lt;&gt;$L40,COLUMN($X40:$AG40)),COLUMNS(($A:D)))),"")</f>
        <v/>
      </c>
      <c r="R40" s="14" t="str">
        <f t="array" ref="R40">IFERROR(INDEX(40:40,,SMALL(IF($X40:$AG40&lt;&gt;$L40,COLUMN($X40:$AG40)),COLUMNS(($A:E)))),"")</f>
        <v/>
      </c>
      <c r="S40" s="14" t="str">
        <f t="array" ref="S40">IFERROR(INDEX(40:40,,SMALL(IF($X40:$AG40&lt;&gt;$L40,COLUMN($X40:$AG40)),COLUMNS(($A:F)))),"")</f>
        <v/>
      </c>
      <c r="T40" s="14" t="str">
        <f t="array" ref="T40">IFERROR(INDEX(40:40,,SMALL(IF($X40:$AG40&lt;&gt;$L40,COLUMN($X40:$AG40)),COLUMNS(($A:G)))),"")</f>
        <v/>
      </c>
      <c r="U40" s="14" t="str">
        <f t="array" ref="U40">IFERROR(INDEX(40:40,,SMALL(IF($X40:$AG40&lt;&gt;$L40,COLUMN($X40:$AG40)),COLUMNS(($A:H)))),"")</f>
        <v/>
      </c>
      <c r="V40" s="14" t="str">
        <f t="array" ref="V40">IFERROR(INDEX(40:40,,SMALL(IF($X40:$AG40&lt;&gt;$L40,COLUMN($X40:$AG40)),COLUMNS(($A:I)))),"")</f>
        <v/>
      </c>
      <c r="W40" s="14" t="str">
        <f t="array" ref="W40">IFERROR(INDEX(40:40,,SMALL(IF($X40:$AG40&lt;&gt;$L40,COLUMN($X40:$AG40)),COLUMNS(($A:J)))),"")</f>
        <v/>
      </c>
      <c r="X40" s="12" t="str">
        <f t="array" ref="X40">IFERROR(INDEX($L:$L,SMALL(IF($K$2:$K$41=$K40,ROW($K$2:$K$41)),COLUMNS($A:A))),"")</f>
        <v/>
      </c>
      <c r="Y40" s="12" t="str">
        <f t="array" ref="Y40">IFERROR(INDEX($L:$L,SMALL(IF($K$2:$K$41=$K40,ROW($K$2:$K$41)),COLUMNS($A:B))),"")</f>
        <v/>
      </c>
      <c r="Z40" s="12" t="str">
        <f t="array" ref="Z40">IFERROR(INDEX($L:$L,SMALL(IF($K$2:$K$41=$K40,ROW($K$2:$K$41)),COLUMNS($A:C))),"")</f>
        <v/>
      </c>
      <c r="AA40" s="12" t="str">
        <f t="array" ref="AA40">IFERROR(INDEX($L:$L,SMALL(IF($K$2:$K$41=$K40,ROW($K$2:$K$41)),COLUMNS($A:D))),"")</f>
        <v/>
      </c>
      <c r="AB40" s="12" t="str">
        <f t="array" ref="AB40">IFERROR(INDEX($L:$L,SMALL(IF($K$2:$K$41=$K40,ROW($K$2:$K$41)),COLUMNS($A:E))),"")</f>
        <v/>
      </c>
      <c r="AC40" s="12" t="str">
        <f t="array" ref="AC40">IFERROR(INDEX($L:$L,SMALL(IF($K$2:$K$41=$K40,ROW($K$2:$K$41)),COLUMNS($A:F))),"")</f>
        <v/>
      </c>
      <c r="AD40" s="12" t="str">
        <f t="array" ref="AD40">IFERROR(INDEX($L:$L,SMALL(IF($K$2:$K$41=$K40,ROW($K$2:$K$41)),COLUMNS($A:G))),"")</f>
        <v/>
      </c>
      <c r="AE40" s="12" t="str">
        <f t="array" ref="AE40">IFERROR(INDEX($L:$L,SMALL(IF($K$2:$K$41=$K40,ROW($K$2:$K$41)),COLUMNS($A:H))),"")</f>
        <v/>
      </c>
      <c r="AF40" s="12" t="str">
        <f t="array" ref="AF40">IFERROR(INDEX($L:$L,SMALL(IF($K$2:$K$41=$K40,ROW($K$2:$K$41)),COLUMNS($A:I))),"")</f>
        <v/>
      </c>
      <c r="AG40" s="12" t="str">
        <f t="array" ref="AG40">IFERROR(INDEX($L:$L,SMALL(IF($K$2:$K$41=$K40,ROW($K$2:$K$41)),COLUMNS($A:J))),"")</f>
        <v/>
      </c>
    </row>
    <row r="41" spans="1:33">
      <c r="A41" s="5" t="s">
        <v>75</v>
      </c>
      <c r="B41" s="5"/>
      <c r="C41" s="5" t="s">
        <v>76</v>
      </c>
      <c r="D41" s="5" t="s">
        <v>77</v>
      </c>
      <c r="E41" s="5" t="s">
        <v>11</v>
      </c>
      <c r="F41" s="5" t="s">
        <v>12</v>
      </c>
      <c r="G41" s="5">
        <v>150000</v>
      </c>
      <c r="H41" s="4">
        <v>0</v>
      </c>
      <c r="I41" s="5" t="s">
        <v>34</v>
      </c>
      <c r="J41" s="5" t="str">
        <f t="array" ref="J41">IF(D41="Close_Position",SMALL(IF($C$1:$C$41=C41,ROW($C$1:$C$41)),1),"")</f>
        <v/>
      </c>
      <c r="K41" s="6">
        <f t="shared" si="0"/>
        <v>42499.593946759262</v>
      </c>
      <c r="L41" s="9" t="str">
        <f t="array" ref="L41">IFERROR(INDEX(K:K,MAX(IF($J$1:$J$41=ROW(),ROW($K$1:$K$41))))-INDEX(K:K,ROW()),"")</f>
        <v/>
      </c>
      <c r="M41" s="10">
        <f t="array" ref="M41">MAX(IF($J$1:$J$41=ROW(),ROW($J$1:$J$41)))</f>
        <v>0</v>
      </c>
      <c r="N41" s="14" t="str">
        <f t="array" ref="N41">IFERROR(INDEX(41:41,,SMALL(IF($X41:$AG41&lt;&gt;$L41,COLUMN($X41:$AG41)),COLUMNS(($A:A)))),"")</f>
        <v/>
      </c>
      <c r="O41" s="14" t="str">
        <f t="array" ref="O41">IFERROR(INDEX(41:41,,SMALL(IF($X41:$AG41&lt;&gt;$L41,COLUMN($X41:$AG41)),COLUMNS(($A:B)))),"")</f>
        <v/>
      </c>
      <c r="P41" s="14" t="str">
        <f t="array" ref="P41">IFERROR(INDEX(41:41,,SMALL(IF($X41:$AG41&lt;&gt;$L41,COLUMN($X41:$AG41)),COLUMNS(($A:C)))),"")</f>
        <v/>
      </c>
      <c r="Q41" s="14" t="str">
        <f t="array" ref="Q41">IFERROR(INDEX(41:41,,SMALL(IF($X41:$AG41&lt;&gt;$L41,COLUMN($X41:$AG41)),COLUMNS(($A:D)))),"")</f>
        <v/>
      </c>
      <c r="R41" s="14" t="str">
        <f t="array" ref="R41">IFERROR(INDEX(41:41,,SMALL(IF($X41:$AG41&lt;&gt;$L41,COLUMN($X41:$AG41)),COLUMNS(($A:E)))),"")</f>
        <v/>
      </c>
      <c r="S41" s="14" t="str">
        <f t="array" ref="S41">IFERROR(INDEX(41:41,,SMALL(IF($X41:$AG41&lt;&gt;$L41,COLUMN($X41:$AG41)),COLUMNS(($A:F)))),"")</f>
        <v/>
      </c>
      <c r="T41" s="14" t="str">
        <f t="array" ref="T41">IFERROR(INDEX(41:41,,SMALL(IF($X41:$AG41&lt;&gt;$L41,COLUMN($X41:$AG41)),COLUMNS(($A:G)))),"")</f>
        <v/>
      </c>
      <c r="U41" s="14" t="str">
        <f t="array" ref="U41">IFERROR(INDEX(41:41,,SMALL(IF($X41:$AG41&lt;&gt;$L41,COLUMN($X41:$AG41)),COLUMNS(($A:H)))),"")</f>
        <v/>
      </c>
      <c r="V41" s="14" t="str">
        <f t="array" ref="V41">IFERROR(INDEX(41:41,,SMALL(IF($X41:$AG41&lt;&gt;$L41,COLUMN($X41:$AG41)),COLUMNS(($A:I)))),"")</f>
        <v/>
      </c>
      <c r="W41" s="14" t="str">
        <f t="array" ref="W41">IFERROR(INDEX(41:41,,SMALL(IF($X41:$AG41&lt;&gt;$L41,COLUMN($X41:$AG41)),COLUMNS(($A:J)))),"")</f>
        <v/>
      </c>
      <c r="X41" s="12" t="str">
        <f t="array" ref="X41">IFERROR(INDEX($L:$L,SMALL(IF($K$2:$K$41=$K41,ROW($K$2:$K$41)),COLUMNS($A:A))),"")</f>
        <v/>
      </c>
      <c r="Y41" s="12" t="str">
        <f t="array" ref="Y41">IFERROR(INDEX($L:$L,SMALL(IF($K$2:$K$41=$K41,ROW($K$2:$K$41)),COLUMNS($A:B))),"")</f>
        <v/>
      </c>
      <c r="Z41" s="12" t="str">
        <f t="array" ref="Z41">IFERROR(INDEX($L:$L,SMALL(IF($K$2:$K$41=$K41,ROW($K$2:$K$41)),COLUMNS($A:C))),"")</f>
        <v/>
      </c>
      <c r="AA41" s="12" t="str">
        <f t="array" ref="AA41">IFERROR(INDEX($L:$L,SMALL(IF($K$2:$K$41=$K41,ROW($K$2:$K$41)),COLUMNS($A:D))),"")</f>
        <v/>
      </c>
      <c r="AB41" s="12" t="str">
        <f t="array" ref="AB41">IFERROR(INDEX($L:$L,SMALL(IF($K$2:$K$41=$K41,ROW($K$2:$K$41)),COLUMNS($A:E))),"")</f>
        <v/>
      </c>
      <c r="AC41" s="12" t="str">
        <f t="array" ref="AC41">IFERROR(INDEX($L:$L,SMALL(IF($K$2:$K$41=$K41,ROW($K$2:$K$41)),COLUMNS($A:F))),"")</f>
        <v/>
      </c>
      <c r="AD41" s="12" t="str">
        <f t="array" ref="AD41">IFERROR(INDEX($L:$L,SMALL(IF($K$2:$K$41=$K41,ROW($K$2:$K$41)),COLUMNS($A:G))),"")</f>
        <v/>
      </c>
      <c r="AE41" s="12" t="str">
        <f t="array" ref="AE41">IFERROR(INDEX($L:$L,SMALL(IF($K$2:$K$41=$K41,ROW($K$2:$K$41)),COLUMNS($A:H))),"")</f>
        <v/>
      </c>
      <c r="AF41" s="12" t="str">
        <f t="array" ref="AF41">IFERROR(INDEX($L:$L,SMALL(IF($K$2:$K$41=$K41,ROW($K$2:$K$41)),COLUMNS($A:I))),"")</f>
        <v/>
      </c>
      <c r="AG41" s="12" t="str">
        <f t="array" ref="AG41">IFERROR(INDEX($L:$L,SMALL(IF($K$2:$K$41=$K41,ROW($K$2:$K$41)),COLUMNS($A:J))),"")</f>
        <v/>
      </c>
    </row>
  </sheetData>
  <autoFilter ref="A1:I41"/>
  <conditionalFormatting sqref="M1:M1048576">
    <cfRule type="cellIs" dxfId="2" priority="2" operator="equal">
      <formula>0</formula>
    </cfRule>
  </conditionalFormatting>
  <conditionalFormatting sqref="N2:W41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Kendo UI</dc:creator>
  <cp:lastModifiedBy>Frédéric BONNIOT</cp:lastModifiedBy>
  <dcterms:created xsi:type="dcterms:W3CDTF">2016-05-13T15:45:14Z</dcterms:created>
  <dcterms:modified xsi:type="dcterms:W3CDTF">2016-05-15T10:07:07Z</dcterms:modified>
</cp:coreProperties>
</file>