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aire &amp; sam\Desktop\"/>
    </mc:Choice>
  </mc:AlternateContent>
  <bookViews>
    <workbookView xWindow="240" yWindow="120" windowWidth="20115" windowHeight="7500" tabRatio="666"/>
  </bookViews>
  <sheets>
    <sheet name="ENCOURS" sheetId="1" r:id="rId1"/>
    <sheet name="HISTO" sheetId="9" r:id="rId2"/>
    <sheet name="LISTES" sheetId="8" r:id="rId3"/>
  </sheets>
  <definedNames>
    <definedName name="_xlnm._FilterDatabase" localSheetId="0" hidden="1">ENCOURS!$A$5:$K$77</definedName>
    <definedName name="_xlnm._FilterDatabase" localSheetId="2" hidden="1">LISTES!$A$4:$K$69</definedName>
    <definedName name="ENCOURS_plage_regrt" localSheetId="0">OFFSET(ENCOURS!$I$3,0,0,COUNTA(ENCOURS!$I:$I),1)</definedName>
    <definedName name="ENCOURS_plage_regrt" localSheetId="2">OFFSET(LISTES!#REF!,0,0,COUNTA(LISTES!#REF!),1)</definedName>
    <definedName name="l_chq" comment="ok 01-06-2016">LISTES!$A$5:$A$6</definedName>
    <definedName name="table_agend_prev">LISTES!#REF!</definedName>
    <definedName name="table_rlv">LISTES!$E$5:$G$5</definedName>
    <definedName name="table_rlv_num">LISTES!$E$5:$E$5</definedName>
    <definedName name="table_trans">LISTES!$C$5:$D$9</definedName>
  </definedNames>
  <calcPr calcId="162913"/>
</workbook>
</file>

<file path=xl/calcChain.xml><?xml version="1.0" encoding="utf-8"?>
<calcChain xmlns="http://schemas.openxmlformats.org/spreadsheetml/2006/main">
  <c r="J8" i="9" l="1"/>
  <c r="K8" i="9" s="1"/>
  <c r="K7" i="9" l="1"/>
  <c r="K6" i="9"/>
  <c r="K5" i="9"/>
  <c r="J4" i="9"/>
  <c r="K4" i="9" s="1"/>
  <c r="E5" i="8" l="1"/>
  <c r="K9" i="1" l="1"/>
  <c r="K10" i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K107" i="1" s="1"/>
  <c r="J108" i="1"/>
  <c r="K108" i="1" s="1"/>
  <c r="J109" i="1"/>
  <c r="K109" i="1" s="1"/>
  <c r="J110" i="1"/>
  <c r="K110" i="1" s="1"/>
  <c r="J111" i="1"/>
  <c r="K111" i="1" s="1"/>
  <c r="J112" i="1"/>
  <c r="K112" i="1" s="1"/>
  <c r="J113" i="1"/>
  <c r="K113" i="1" s="1"/>
  <c r="J114" i="1"/>
  <c r="K114" i="1" s="1"/>
  <c r="J115" i="1"/>
  <c r="K115" i="1" s="1"/>
  <c r="J116" i="1"/>
  <c r="K116" i="1" s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K122" i="1" s="1"/>
  <c r="J123" i="1"/>
  <c r="K123" i="1" s="1"/>
  <c r="J124" i="1"/>
  <c r="K124" i="1" s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K130" i="1" s="1"/>
  <c r="J131" i="1"/>
  <c r="K131" i="1" s="1"/>
  <c r="J132" i="1"/>
  <c r="K132" i="1" s="1"/>
  <c r="J133" i="1"/>
  <c r="K133" i="1" s="1"/>
  <c r="J134" i="1"/>
  <c r="K134" i="1" s="1"/>
  <c r="J135" i="1"/>
  <c r="K135" i="1" s="1"/>
  <c r="J136" i="1"/>
  <c r="K136" i="1" s="1"/>
  <c r="J137" i="1"/>
  <c r="K137" i="1" s="1"/>
  <c r="J138" i="1"/>
  <c r="K138" i="1" s="1"/>
  <c r="J139" i="1"/>
  <c r="K139" i="1" s="1"/>
  <c r="J140" i="1"/>
  <c r="K140" i="1" s="1"/>
  <c r="J141" i="1"/>
  <c r="K141" i="1" s="1"/>
  <c r="J142" i="1"/>
  <c r="K142" i="1" s="1"/>
  <c r="J143" i="1"/>
  <c r="K143" i="1" s="1"/>
  <c r="J144" i="1"/>
  <c r="K144" i="1" s="1"/>
  <c r="J145" i="1"/>
  <c r="K145" i="1" s="1"/>
  <c r="J146" i="1"/>
  <c r="K146" i="1" s="1"/>
  <c r="J147" i="1"/>
  <c r="K147" i="1" s="1"/>
  <c r="J148" i="1"/>
  <c r="K148" i="1" s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K154" i="1" s="1"/>
  <c r="J155" i="1"/>
  <c r="K155" i="1" s="1"/>
  <c r="J156" i="1"/>
  <c r="K156" i="1" s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K162" i="1" s="1"/>
  <c r="J163" i="1"/>
  <c r="K163" i="1" s="1"/>
  <c r="J164" i="1"/>
  <c r="K164" i="1" s="1"/>
  <c r="J165" i="1"/>
  <c r="K165" i="1" s="1"/>
  <c r="J166" i="1"/>
  <c r="K166" i="1" s="1"/>
  <c r="J167" i="1"/>
  <c r="K167" i="1" s="1"/>
  <c r="J168" i="1"/>
  <c r="K168" i="1" s="1"/>
  <c r="J169" i="1"/>
  <c r="K169" i="1" s="1"/>
  <c r="J170" i="1"/>
  <c r="K170" i="1" s="1"/>
  <c r="J171" i="1"/>
  <c r="K171" i="1" s="1"/>
  <c r="J172" i="1"/>
  <c r="K172" i="1" s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K178" i="1" s="1"/>
  <c r="J179" i="1"/>
  <c r="K179" i="1" s="1"/>
  <c r="J180" i="1"/>
  <c r="K180" i="1" s="1"/>
  <c r="J181" i="1"/>
  <c r="K181" i="1" s="1"/>
  <c r="J182" i="1"/>
  <c r="K182" i="1" s="1"/>
  <c r="J183" i="1"/>
  <c r="K183" i="1" s="1"/>
  <c r="J184" i="1"/>
  <c r="K184" i="1" s="1"/>
  <c r="J185" i="1"/>
  <c r="K185" i="1" s="1"/>
  <c r="J186" i="1"/>
  <c r="K186" i="1" s="1"/>
  <c r="J187" i="1"/>
  <c r="K187" i="1" s="1"/>
  <c r="J188" i="1"/>
  <c r="K188" i="1" s="1"/>
  <c r="J189" i="1"/>
  <c r="K189" i="1" s="1"/>
  <c r="J190" i="1"/>
  <c r="K190" i="1" s="1"/>
  <c r="J191" i="1"/>
  <c r="K191" i="1" s="1"/>
  <c r="J192" i="1"/>
  <c r="K192" i="1" s="1"/>
  <c r="J193" i="1"/>
  <c r="K193" i="1" s="1"/>
  <c r="J194" i="1"/>
  <c r="K194" i="1" s="1"/>
  <c r="J195" i="1"/>
  <c r="K195" i="1" s="1"/>
  <c r="J196" i="1"/>
  <c r="K196" i="1" s="1"/>
  <c r="J197" i="1"/>
  <c r="K197" i="1" s="1"/>
  <c r="J198" i="1"/>
  <c r="K198" i="1" s="1"/>
  <c r="J199" i="1"/>
  <c r="K199" i="1" s="1"/>
  <c r="J200" i="1"/>
  <c r="K200" i="1" s="1"/>
  <c r="J201" i="1"/>
  <c r="K201" i="1" s="1"/>
  <c r="J202" i="1"/>
  <c r="K202" i="1" s="1"/>
  <c r="J203" i="1"/>
  <c r="K203" i="1" s="1"/>
  <c r="J204" i="1"/>
  <c r="K204" i="1" s="1"/>
  <c r="J205" i="1"/>
  <c r="K205" i="1" s="1"/>
  <c r="J206" i="1"/>
  <c r="K206" i="1" s="1"/>
  <c r="J207" i="1"/>
  <c r="K207" i="1" s="1"/>
  <c r="J208" i="1"/>
  <c r="K208" i="1" s="1"/>
  <c r="J209" i="1"/>
  <c r="K209" i="1" s="1"/>
  <c r="J210" i="1"/>
  <c r="K210" i="1" s="1"/>
  <c r="J211" i="1"/>
  <c r="K211" i="1" s="1"/>
  <c r="J212" i="1"/>
  <c r="K212" i="1" s="1"/>
  <c r="J213" i="1"/>
  <c r="K213" i="1" s="1"/>
  <c r="J214" i="1"/>
  <c r="K214" i="1" s="1"/>
  <c r="J215" i="1"/>
  <c r="K215" i="1" s="1"/>
  <c r="J216" i="1"/>
  <c r="K216" i="1" s="1"/>
  <c r="J217" i="1"/>
  <c r="K217" i="1" s="1"/>
  <c r="J218" i="1"/>
  <c r="K218" i="1" s="1"/>
  <c r="J219" i="1"/>
  <c r="K219" i="1" s="1"/>
  <c r="J220" i="1"/>
  <c r="K220" i="1" s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K226" i="1" s="1"/>
  <c r="J227" i="1"/>
  <c r="K227" i="1" s="1"/>
  <c r="J228" i="1"/>
  <c r="K228" i="1" s="1"/>
  <c r="J229" i="1"/>
  <c r="K229" i="1" s="1"/>
  <c r="J230" i="1"/>
  <c r="K230" i="1" s="1"/>
  <c r="J231" i="1"/>
  <c r="K231" i="1" s="1"/>
  <c r="J232" i="1"/>
  <c r="K232" i="1" s="1"/>
  <c r="J233" i="1"/>
  <c r="K233" i="1" s="1"/>
  <c r="J234" i="1"/>
  <c r="K234" i="1" s="1"/>
  <c r="J235" i="1"/>
  <c r="K235" i="1" s="1"/>
  <c r="J236" i="1"/>
  <c r="K236" i="1" s="1"/>
  <c r="J237" i="1"/>
  <c r="K237" i="1" s="1"/>
  <c r="J238" i="1"/>
  <c r="K238" i="1" s="1"/>
  <c r="J239" i="1"/>
  <c r="K239" i="1" s="1"/>
  <c r="J240" i="1"/>
  <c r="K240" i="1" s="1"/>
  <c r="J241" i="1"/>
  <c r="K241" i="1" s="1"/>
  <c r="J242" i="1"/>
  <c r="K242" i="1" s="1"/>
  <c r="J243" i="1"/>
  <c r="K243" i="1" s="1"/>
  <c r="J244" i="1"/>
  <c r="K244" i="1" s="1"/>
  <c r="J245" i="1"/>
  <c r="K245" i="1" s="1"/>
  <c r="J246" i="1"/>
  <c r="K246" i="1" s="1"/>
  <c r="J247" i="1"/>
  <c r="K247" i="1" s="1"/>
  <c r="J248" i="1"/>
  <c r="K248" i="1" s="1"/>
  <c r="J249" i="1"/>
  <c r="K249" i="1" s="1"/>
  <c r="J250" i="1"/>
  <c r="K250" i="1" s="1"/>
  <c r="J251" i="1"/>
  <c r="K251" i="1" s="1"/>
  <c r="J8" i="1" l="1"/>
  <c r="J7" i="1"/>
  <c r="J6" i="1"/>
  <c r="K8" i="1" l="1"/>
  <c r="K7" i="1" l="1"/>
  <c r="A2" i="1"/>
  <c r="K6" i="1" l="1"/>
</calcChain>
</file>

<file path=xl/sharedStrings.xml><?xml version="1.0" encoding="utf-8"?>
<sst xmlns="http://schemas.openxmlformats.org/spreadsheetml/2006/main" count="113" uniqueCount="69">
  <si>
    <t>type</t>
  </si>
  <si>
    <t>mt calculé</t>
  </si>
  <si>
    <t>mt saisi</t>
  </si>
  <si>
    <t>date saisie</t>
  </si>
  <si>
    <t>date du jour</t>
  </si>
  <si>
    <t>ag</t>
  </si>
  <si>
    <t>amendes</t>
  </si>
  <si>
    <t>P</t>
  </si>
  <si>
    <t>V</t>
  </si>
  <si>
    <t>K</t>
  </si>
  <si>
    <t>D</t>
  </si>
  <si>
    <t>C</t>
  </si>
  <si>
    <t>HOSP</t>
  </si>
  <si>
    <t>ALPT</t>
  </si>
  <si>
    <t>AMEN</t>
  </si>
  <si>
    <t>CARB</t>
  </si>
  <si>
    <t>sens</t>
  </si>
  <si>
    <t>CNAC</t>
  </si>
  <si>
    <t>CNAS</t>
  </si>
  <si>
    <t>GAZE</t>
  </si>
  <si>
    <t>numéro</t>
  </si>
  <si>
    <t>AG2S</t>
  </si>
  <si>
    <t>AG2C</t>
  </si>
  <si>
    <t>regrt</t>
  </si>
  <si>
    <t>trans.</t>
  </si>
  <si>
    <t>notif.</t>
  </si>
  <si>
    <t>l_chq</t>
  </si>
  <si>
    <t>chèque</t>
  </si>
  <si>
    <t>FISC</t>
  </si>
  <si>
    <t>MAIS</t>
  </si>
  <si>
    <t>MEDI</t>
  </si>
  <si>
    <t>RETR</t>
  </si>
  <si>
    <t>MULT</t>
  </si>
  <si>
    <t>VOIT</t>
  </si>
  <si>
    <t>ALIM</t>
  </si>
  <si>
    <t>libellé du type</t>
  </si>
  <si>
    <t xml:space="preserve">carburant </t>
  </si>
  <si>
    <t>CESU</t>
  </si>
  <si>
    <t>TELP</t>
  </si>
  <si>
    <t>claire - AG2R anc. ARRCO</t>
  </si>
  <si>
    <t>*retraite</t>
  </si>
  <si>
    <t>sam - AG2R anc. CRICA-REUNICA</t>
  </si>
  <si>
    <t>alimentation</t>
  </si>
  <si>
    <t>cotisations</t>
  </si>
  <si>
    <t>remboursement</t>
  </si>
  <si>
    <t>ALPTIS</t>
  </si>
  <si>
    <t>du</t>
  </si>
  <si>
    <t>*chèque emploi service</t>
  </si>
  <si>
    <t>ENGIE</t>
  </si>
  <si>
    <t>hopital</t>
  </si>
  <si>
    <t>*téléphone</t>
  </si>
  <si>
    <t>adsl - SFR (mt var)</t>
  </si>
  <si>
    <t>ENCOURS</t>
  </si>
  <si>
    <t>tiers impacté</t>
  </si>
  <si>
    <t>*gaz-electricite</t>
  </si>
  <si>
    <t>mt relevé à pointer</t>
  </si>
  <si>
    <t>mt progressif</t>
  </si>
  <si>
    <t>du 18-12-2016 au 18-01-2017</t>
  </si>
  <si>
    <t>16-r06</t>
  </si>
  <si>
    <t>xxxxxxxxxxxxxxxxx</t>
  </si>
  <si>
    <t>yyyyyyyyyyyyyyyyy</t>
  </si>
  <si>
    <t>toto</t>
  </si>
  <si>
    <t>transac</t>
  </si>
  <si>
    <t>libellédu type</t>
  </si>
  <si>
    <t>charles - salaire 11-2015</t>
  </si>
  <si>
    <t>16-r01</t>
  </si>
  <si>
    <t>HISTO</t>
  </si>
  <si>
    <t>titi</t>
  </si>
  <si>
    <t>zoe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</si>
</sst>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40C]dd\-mmm\-yy;@"/>
    <numFmt numFmtId="165" formatCode="#,##0.00_ ;[Red]\-#,##0.00\ "/>
    <numFmt numFmtId="166" formatCode="#,##0.00_ ;[Red]\-\ #,##0.00\ "/>
    <numFmt numFmtId="167" formatCode="#,##0.00_ ;[Red]\-\ #\.##0.00\ "/>
    <numFmt numFmtId="168" formatCode="0000000"/>
  </numFmts>
  <fonts count="2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rgb="FF2F2F2F"/>
      <name val="Calibri"/>
      <family val="2"/>
      <scheme val="minor"/>
    </font>
    <font>
      <i/>
      <sz val="10"/>
      <color rgb="FF2F2F2F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10"/>
      <name val="Calibri"/>
      <family val="2"/>
      <scheme val="minor"/>
    </font>
    <font>
      <sz val="10"/>
      <color theme="1"/>
      <name val="Franklin Gothic Medium Cond"/>
      <family val="2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3EEB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medium">
        <color indexed="64"/>
      </left>
      <right style="thin">
        <color theme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3">
    <xf numFmtId="0" fontId="0" fillId="0" borderId="0" xfId="0"/>
    <xf numFmtId="4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center"/>
    </xf>
    <xf numFmtId="0" fontId="1" fillId="0" borderId="0" xfId="0" applyFont="1" applyProtection="1"/>
    <xf numFmtId="0" fontId="8" fillId="0" borderId="0" xfId="0" applyFont="1"/>
    <xf numFmtId="0" fontId="5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top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9" fillId="6" borderId="1" xfId="0" applyFont="1" applyFill="1" applyBorder="1" applyAlignment="1" applyProtection="1">
      <alignment horizontal="center"/>
      <protection locked="0"/>
    </xf>
    <xf numFmtId="0" fontId="5" fillId="7" borderId="29" xfId="0" applyFont="1" applyFill="1" applyBorder="1" applyAlignment="1" applyProtection="1">
      <alignment horizontal="left" vertical="center"/>
    </xf>
    <xf numFmtId="0" fontId="5" fillId="7" borderId="28" xfId="0" applyFont="1" applyFill="1" applyBorder="1" applyAlignment="1" applyProtection="1">
      <alignment horizontal="left" vertical="center"/>
    </xf>
    <xf numFmtId="0" fontId="7" fillId="7" borderId="26" xfId="0" applyFont="1" applyFill="1" applyBorder="1" applyAlignment="1" applyProtection="1">
      <alignment horizontal="left" vertical="center"/>
    </xf>
    <xf numFmtId="164" fontId="0" fillId="3" borderId="11" xfId="0" applyNumberFormat="1" applyFont="1" applyFill="1" applyBorder="1" applyAlignment="1" applyProtection="1">
      <alignment horizontal="left"/>
      <protection locked="0"/>
    </xf>
    <xf numFmtId="164" fontId="0" fillId="3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ont="1" applyFill="1" applyBorder="1" applyAlignment="1" applyProtection="1">
      <alignment horizontal="center"/>
      <protection locked="0"/>
    </xf>
    <xf numFmtId="4" fontId="0" fillId="3" borderId="1" xfId="0" applyNumberFormat="1" applyFont="1" applyFill="1" applyBorder="1" applyProtection="1">
      <protection locked="0"/>
    </xf>
    <xf numFmtId="0" fontId="0" fillId="3" borderId="14" xfId="0" applyFont="1" applyFill="1" applyBorder="1" applyAlignment="1" applyProtection="1">
      <alignment horizontal="center"/>
      <protection locked="0"/>
    </xf>
    <xf numFmtId="164" fontId="0" fillId="2" borderId="1" xfId="0" applyNumberFormat="1" applyFon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center"/>
      <protection locked="0"/>
    </xf>
    <xf numFmtId="4" fontId="0" fillId="2" borderId="1" xfId="0" applyNumberFormat="1" applyFont="1" applyFill="1" applyBorder="1" applyProtection="1">
      <protection locked="0"/>
    </xf>
    <xf numFmtId="0" fontId="0" fillId="2" borderId="14" xfId="0" applyFont="1" applyFill="1" applyBorder="1" applyAlignment="1" applyProtection="1">
      <alignment horizontal="center"/>
      <protection locked="0"/>
    </xf>
    <xf numFmtId="164" fontId="0" fillId="2" borderId="1" xfId="0" applyNumberFormat="1" applyFont="1" applyFill="1" applyBorder="1" applyAlignment="1" applyProtection="1">
      <alignment horizontal="left"/>
      <protection locked="0"/>
    </xf>
    <xf numFmtId="164" fontId="0" fillId="3" borderId="1" xfId="0" applyNumberFormat="1" applyFont="1" applyFill="1" applyBorder="1" applyAlignment="1" applyProtection="1">
      <alignment horizontal="left"/>
      <protection locked="0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left" vertical="top"/>
    </xf>
    <xf numFmtId="0" fontId="0" fillId="2" borderId="0" xfId="0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9" fillId="3" borderId="7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7" borderId="31" xfId="0" applyFont="1" applyFill="1" applyBorder="1" applyAlignment="1" applyProtection="1">
      <alignment horizontal="left" vertical="center"/>
    </xf>
    <xf numFmtId="0" fontId="0" fillId="0" borderId="0" xfId="0" applyFont="1" applyAlignment="1">
      <alignment horizontal="left" vertical="top"/>
    </xf>
    <xf numFmtId="0" fontId="0" fillId="5" borderId="5" xfId="0" applyFont="1" applyFill="1" applyBorder="1" applyAlignment="1" applyProtection="1">
      <alignment horizontal="center"/>
      <protection locked="0"/>
    </xf>
    <xf numFmtId="166" fontId="1" fillId="5" borderId="7" xfId="0" applyNumberFormat="1" applyFont="1" applyFill="1" applyBorder="1" applyProtection="1">
      <protection locked="0"/>
    </xf>
    <xf numFmtId="166" fontId="1" fillId="5" borderId="1" xfId="0" applyNumberFormat="1" applyFont="1" applyFill="1" applyBorder="1" applyProtection="1">
      <protection locked="0"/>
    </xf>
    <xf numFmtId="0" fontId="0" fillId="2" borderId="5" xfId="0" applyFont="1" applyFill="1" applyBorder="1" applyAlignment="1" applyProtection="1">
      <alignment horizontal="left" vertical="center"/>
      <protection locked="0"/>
    </xf>
    <xf numFmtId="0" fontId="4" fillId="3" borderId="18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top"/>
    </xf>
    <xf numFmtId="0" fontId="9" fillId="6" borderId="5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top"/>
    </xf>
    <xf numFmtId="0" fontId="4" fillId="3" borderId="17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top"/>
    </xf>
    <xf numFmtId="0" fontId="0" fillId="3" borderId="7" xfId="0" applyFill="1" applyBorder="1" applyAlignment="1">
      <alignment horizontal="center"/>
    </xf>
    <xf numFmtId="0" fontId="0" fillId="3" borderId="1" xfId="0" applyFill="1" applyBorder="1"/>
    <xf numFmtId="0" fontId="0" fillId="0" borderId="0" xfId="0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9" fillId="3" borderId="16" xfId="0" applyFont="1" applyFill="1" applyBorder="1" applyAlignment="1">
      <alignment horizontal="left" vertical="top"/>
    </xf>
    <xf numFmtId="0" fontId="0" fillId="3" borderId="17" xfId="0" applyFill="1" applyBorder="1" applyAlignment="1">
      <alignment horizontal="center"/>
    </xf>
    <xf numFmtId="0" fontId="0" fillId="6" borderId="10" xfId="0" applyFont="1" applyFill="1" applyBorder="1" applyAlignment="1">
      <alignment horizontal="center" vertical="center"/>
    </xf>
    <xf numFmtId="168" fontId="9" fillId="6" borderId="2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168" fontId="9" fillId="3" borderId="11" xfId="0" applyNumberFormat="1" applyFont="1" applyFill="1" applyBorder="1" applyAlignment="1" applyProtection="1">
      <alignment horizontal="center" vertical="center"/>
      <protection locked="0"/>
    </xf>
    <xf numFmtId="168" fontId="9" fillId="3" borderId="12" xfId="0" applyNumberFormat="1" applyFont="1" applyFill="1" applyBorder="1" applyAlignment="1" applyProtection="1">
      <alignment horizontal="center" vertical="center"/>
      <protection locked="0"/>
    </xf>
    <xf numFmtId="0" fontId="5" fillId="7" borderId="31" xfId="0" applyFont="1" applyFill="1" applyBorder="1" applyAlignment="1" applyProtection="1">
      <alignment vertical="center"/>
    </xf>
    <xf numFmtId="0" fontId="0" fillId="8" borderId="11" xfId="0" applyFill="1" applyBorder="1" applyAlignment="1">
      <alignment horizontal="center"/>
    </xf>
    <xf numFmtId="0" fontId="21" fillId="6" borderId="21" xfId="0" applyFont="1" applyFill="1" applyBorder="1" applyAlignment="1">
      <alignment horizontal="center" vertical="center"/>
    </xf>
    <xf numFmtId="0" fontId="21" fillId="6" borderId="5" xfId="0" applyFont="1" applyFill="1" applyBorder="1" applyAlignment="1">
      <alignment horizontal="left" vertical="center"/>
    </xf>
    <xf numFmtId="0" fontId="21" fillId="3" borderId="1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0" fillId="3" borderId="5" xfId="0" applyFill="1" applyBorder="1"/>
    <xf numFmtId="0" fontId="10" fillId="4" borderId="11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9" fillId="6" borderId="13" xfId="0" applyNumberFormat="1" applyFont="1" applyFill="1" applyBorder="1" applyAlignment="1" applyProtection="1">
      <alignment horizontal="right" vertical="top"/>
      <protection locked="0"/>
    </xf>
    <xf numFmtId="165" fontId="0" fillId="0" borderId="0" xfId="0" applyNumberFormat="1" applyProtection="1"/>
    <xf numFmtId="165" fontId="8" fillId="0" borderId="0" xfId="0" applyNumberFormat="1" applyFont="1" applyProtection="1"/>
    <xf numFmtId="165" fontId="9" fillId="0" borderId="0" xfId="0" applyNumberFormat="1" applyFont="1" applyAlignment="1">
      <alignment horizontal="left" vertical="top"/>
    </xf>
    <xf numFmtId="0" fontId="8" fillId="9" borderId="4" xfId="0" applyFont="1" applyFill="1" applyBorder="1" applyAlignment="1">
      <alignment horizontal="center" vertical="center"/>
    </xf>
    <xf numFmtId="0" fontId="11" fillId="9" borderId="4" xfId="0" applyFont="1" applyFill="1" applyBorder="1" applyAlignment="1" applyProtection="1">
      <alignment horizontal="center" vertical="center"/>
    </xf>
    <xf numFmtId="0" fontId="18" fillId="9" borderId="5" xfId="0" applyFont="1" applyFill="1" applyBorder="1" applyAlignment="1" applyProtection="1">
      <alignment horizontal="right" vertical="center"/>
    </xf>
    <xf numFmtId="164" fontId="15" fillId="9" borderId="2" xfId="0" applyNumberFormat="1" applyFont="1" applyFill="1" applyBorder="1" applyAlignment="1" applyProtection="1">
      <alignment horizontal="center" vertical="center"/>
    </xf>
    <xf numFmtId="166" fontId="17" fillId="9" borderId="2" xfId="0" applyNumberFormat="1" applyFont="1" applyFill="1" applyBorder="1" applyAlignment="1" applyProtection="1">
      <alignment horizontal="center" vertical="center"/>
    </xf>
    <xf numFmtId="0" fontId="17" fillId="9" borderId="2" xfId="0" applyNumberFormat="1" applyFont="1" applyFill="1" applyBorder="1" applyAlignment="1" applyProtection="1">
      <alignment horizontal="center" vertical="center"/>
    </xf>
    <xf numFmtId="166" fontId="15" fillId="9" borderId="2" xfId="0" applyNumberFormat="1" applyFont="1" applyFill="1" applyBorder="1" applyAlignment="1" applyProtection="1">
      <alignment horizontal="center" vertical="center"/>
    </xf>
    <xf numFmtId="0" fontId="5" fillId="9" borderId="30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5" fillId="9" borderId="25" xfId="0" applyFont="1" applyFill="1" applyBorder="1" applyAlignment="1" applyProtection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0" xfId="0" applyFont="1" applyFill="1" applyBorder="1" applyAlignment="1">
      <alignment horizontal="center" vertical="center"/>
    </xf>
    <xf numFmtId="166" fontId="5" fillId="6" borderId="3" xfId="0" applyNumberFormat="1" applyFont="1" applyFill="1" applyBorder="1" applyAlignment="1" applyProtection="1">
      <alignment horizontal="center" vertical="center"/>
    </xf>
    <xf numFmtId="49" fontId="19" fillId="9" borderId="13" xfId="0" applyNumberFormat="1" applyFont="1" applyFill="1" applyBorder="1" applyAlignment="1" applyProtection="1">
      <alignment horizontal="center" vertical="center"/>
      <protection locked="0"/>
    </xf>
    <xf numFmtId="166" fontId="5" fillId="6" borderId="37" xfId="0" applyNumberFormat="1" applyFont="1" applyFill="1" applyBorder="1" applyAlignment="1" applyProtection="1">
      <alignment horizontal="center" vertical="center"/>
    </xf>
    <xf numFmtId="0" fontId="8" fillId="6" borderId="36" xfId="0" applyFont="1" applyFill="1" applyBorder="1"/>
    <xf numFmtId="0" fontId="5" fillId="6" borderId="33" xfId="0" applyFont="1" applyFill="1" applyBorder="1" applyAlignment="1">
      <alignment horizontal="center" vertical="center"/>
    </xf>
    <xf numFmtId="0" fontId="0" fillId="6" borderId="30" xfId="0" applyFill="1" applyBorder="1" applyAlignment="1">
      <alignment vertical="center"/>
    </xf>
    <xf numFmtId="0" fontId="0" fillId="6" borderId="20" xfId="0" applyFill="1" applyBorder="1" applyAlignment="1">
      <alignment vertical="center"/>
    </xf>
    <xf numFmtId="0" fontId="7" fillId="6" borderId="5" xfId="0" applyFont="1" applyFill="1" applyBorder="1" applyAlignment="1" applyProtection="1">
      <alignment horizontal="right" vertical="center"/>
    </xf>
    <xf numFmtId="0" fontId="0" fillId="0" borderId="0" xfId="0" applyProtection="1"/>
    <xf numFmtId="0" fontId="0" fillId="6" borderId="25" xfId="0" applyFill="1" applyBorder="1" applyAlignment="1">
      <alignment vertical="center"/>
    </xf>
    <xf numFmtId="0" fontId="0" fillId="6" borderId="3" xfId="0" applyFill="1" applyBorder="1" applyAlignment="1">
      <alignment vertical="center"/>
    </xf>
    <xf numFmtId="0" fontId="7" fillId="6" borderId="20" xfId="0" applyFont="1" applyFill="1" applyBorder="1" applyAlignment="1" applyProtection="1">
      <alignment horizontal="right" vertical="center"/>
    </xf>
    <xf numFmtId="0" fontId="5" fillId="7" borderId="1" xfId="0" applyFont="1" applyFill="1" applyBorder="1" applyAlignment="1" applyProtection="1">
      <alignment vertical="center"/>
    </xf>
    <xf numFmtId="4" fontId="5" fillId="7" borderId="1" xfId="0" applyNumberFormat="1" applyFont="1" applyFill="1" applyBorder="1" applyAlignment="1" applyProtection="1">
      <alignment vertical="center"/>
    </xf>
    <xf numFmtId="0" fontId="7" fillId="7" borderId="1" xfId="0" applyFont="1" applyFill="1" applyBorder="1" applyAlignment="1" applyProtection="1">
      <alignment vertical="center"/>
    </xf>
    <xf numFmtId="0" fontId="8" fillId="0" borderId="0" xfId="0" applyFont="1" applyProtection="1"/>
    <xf numFmtId="164" fontId="0" fillId="3" borderId="1" xfId="0" applyNumberFormat="1" applyFill="1" applyBorder="1" applyAlignment="1" applyProtection="1">
      <alignment horizontal="left"/>
    </xf>
    <xf numFmtId="164" fontId="0" fillId="3" borderId="1" xfId="0" applyNumberFormat="1" applyFill="1" applyBorder="1" applyAlignment="1" applyProtection="1">
      <alignment horizontal="center"/>
    </xf>
    <xf numFmtId="0" fontId="0" fillId="3" borderId="1" xfId="0" applyNumberFormat="1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3" borderId="1" xfId="0" applyFill="1" applyBorder="1" applyProtection="1"/>
    <xf numFmtId="4" fontId="0" fillId="3" borderId="1" xfId="0" applyNumberFormat="1" applyFill="1" applyBorder="1" applyProtection="1"/>
    <xf numFmtId="49" fontId="0" fillId="3" borderId="14" xfId="0" applyNumberFormat="1" applyFont="1" applyFill="1" applyBorder="1" applyAlignment="1" applyProtection="1">
      <alignment horizontal="center" vertical="center"/>
    </xf>
    <xf numFmtId="0" fontId="0" fillId="5" borderId="5" xfId="0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166" fontId="1" fillId="5" borderId="1" xfId="0" applyNumberFormat="1" applyFont="1" applyFill="1" applyBorder="1" applyProtection="1"/>
    <xf numFmtId="0" fontId="7" fillId="9" borderId="5" xfId="0" applyFont="1" applyFill="1" applyBorder="1" applyAlignment="1" applyProtection="1">
      <alignment horizontal="center" vertical="center" wrapText="1"/>
    </xf>
    <xf numFmtId="4" fontId="5" fillId="9" borderId="23" xfId="0" applyNumberFormat="1" applyFont="1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3" fillId="9" borderId="19" xfId="0" applyFont="1" applyFill="1" applyBorder="1" applyAlignment="1" applyProtection="1">
      <alignment horizontal="center" vertical="center"/>
    </xf>
    <xf numFmtId="167" fontId="16" fillId="9" borderId="0" xfId="0" applyNumberFormat="1" applyFont="1" applyFill="1" applyBorder="1" applyAlignment="1" applyProtection="1">
      <alignment horizontal="center" vertical="center"/>
    </xf>
    <xf numFmtId="0" fontId="8" fillId="9" borderId="0" xfId="0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2" fillId="6" borderId="30" xfId="0" applyFont="1" applyFill="1" applyBorder="1" applyAlignment="1" applyProtection="1">
      <alignment horizontal="right" vertical="center"/>
    </xf>
    <xf numFmtId="0" fontId="0" fillId="0" borderId="19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0" fontId="0" fillId="0" borderId="23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12" fillId="6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3" fillId="6" borderId="30" xfId="0" applyFont="1" applyFill="1" applyBorder="1" applyAlignment="1">
      <alignment horizontal="center"/>
    </xf>
    <xf numFmtId="0" fontId="23" fillId="6" borderId="20" xfId="0" applyFont="1" applyFill="1" applyBorder="1" applyAlignment="1">
      <alignment horizontal="center"/>
    </xf>
    <xf numFmtId="4" fontId="23" fillId="6" borderId="25" xfId="0" applyNumberFormat="1" applyFont="1" applyFill="1" applyBorder="1" applyAlignment="1">
      <alignment horizontal="center"/>
    </xf>
    <xf numFmtId="4" fontId="23" fillId="6" borderId="3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6" borderId="24" xfId="0" applyFont="1" applyFill="1" applyBorder="1" applyAlignment="1">
      <alignment horizontal="center" vertical="center"/>
    </xf>
    <xf numFmtId="0" fontId="10" fillId="6" borderId="16" xfId="0" applyFont="1" applyFill="1" applyBorder="1" applyAlignment="1"/>
    <xf numFmtId="0" fontId="10" fillId="6" borderId="27" xfId="0" applyFont="1" applyFill="1" applyBorder="1" applyAlignment="1"/>
    <xf numFmtId="0" fontId="13" fillId="3" borderId="27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22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3EEB2"/>
      <color rgb="FFFFFF66"/>
      <color rgb="FF008000"/>
      <color rgb="FFFFFF99"/>
      <color rgb="FF000000"/>
      <color rgb="FFB2B2B2"/>
      <color rgb="FF006600"/>
      <color rgb="FF1564AB"/>
      <color rgb="FF000099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1"/>
  <sheetViews>
    <sheetView tabSelected="1" zoomScaleNormal="100" workbookViewId="0">
      <pane ySplit="5" topLeftCell="A6" activePane="bottomLeft" state="frozenSplit"/>
      <selection pane="bottomLeft" activeCell="C4" sqref="C4"/>
    </sheetView>
  </sheetViews>
  <sheetFormatPr baseColWidth="10" defaultRowHeight="15" x14ac:dyDescent="0.25"/>
  <cols>
    <col min="1" max="1" width="11.140625" style="4" customWidth="1"/>
    <col min="2" max="2" width="4.5703125" style="3" customWidth="1"/>
    <col min="3" max="3" width="10.85546875" style="3" customWidth="1"/>
    <col min="4" max="4" width="12.28515625" style="3" customWidth="1"/>
    <col min="5" max="5" width="26" customWidth="1"/>
    <col min="6" max="6" width="41.85546875" customWidth="1"/>
    <col min="7" max="7" width="11.42578125" customWidth="1"/>
    <col min="8" max="9" width="9.7109375" style="3" customWidth="1"/>
    <col min="10" max="10" width="5.5703125" style="5" customWidth="1"/>
    <col min="11" max="11" width="15" style="6" customWidth="1"/>
  </cols>
  <sheetData>
    <row r="1" spans="1:11" s="7" customFormat="1" ht="15" customHeight="1" x14ac:dyDescent="0.2">
      <c r="A1" s="82" t="s">
        <v>4</v>
      </c>
      <c r="B1" s="127"/>
      <c r="C1" s="125"/>
      <c r="D1" s="83"/>
      <c r="E1" s="82"/>
      <c r="F1" s="134" t="s">
        <v>52</v>
      </c>
      <c r="G1" s="82"/>
      <c r="H1" s="132"/>
      <c r="I1" s="133"/>
      <c r="J1" s="133"/>
      <c r="K1" s="84"/>
    </row>
    <row r="2" spans="1:11" s="7" customFormat="1" ht="15" customHeight="1" thickBot="1" x14ac:dyDescent="0.25">
      <c r="A2" s="85">
        <f ca="1">TODAY()</f>
        <v>42547</v>
      </c>
      <c r="B2" s="128">
        <v>4345.22</v>
      </c>
      <c r="C2" s="129"/>
      <c r="D2" s="86"/>
      <c r="E2" s="87"/>
      <c r="F2" s="135"/>
      <c r="G2" s="88"/>
      <c r="H2" s="132"/>
      <c r="I2" s="133"/>
      <c r="J2" s="133"/>
      <c r="K2" s="84"/>
    </row>
    <row r="3" spans="1:11" s="7" customFormat="1" ht="15" customHeight="1" x14ac:dyDescent="0.2">
      <c r="A3" s="93"/>
      <c r="B3" s="130" t="s">
        <v>55</v>
      </c>
      <c r="C3" s="131"/>
      <c r="D3" s="98" t="s">
        <v>56</v>
      </c>
      <c r="E3" s="89"/>
      <c r="F3" s="89"/>
      <c r="G3" s="90"/>
      <c r="H3" s="124"/>
      <c r="I3" s="125"/>
      <c r="J3" s="126"/>
      <c r="K3" s="120"/>
    </row>
    <row r="4" spans="1:11" s="7" customFormat="1" ht="15" customHeight="1" thickBot="1" x14ac:dyDescent="0.25">
      <c r="A4" s="95"/>
      <c r="B4" s="97"/>
      <c r="C4" s="96"/>
      <c r="D4" s="94"/>
      <c r="E4" s="91"/>
      <c r="F4" s="91"/>
      <c r="G4" s="92"/>
      <c r="H4" s="121"/>
      <c r="I4" s="122"/>
      <c r="J4" s="123"/>
      <c r="K4" s="120"/>
    </row>
    <row r="5" spans="1:11" s="8" customFormat="1" ht="15" customHeight="1" thickBot="1" x14ac:dyDescent="0.25">
      <c r="A5" s="15" t="s">
        <v>3</v>
      </c>
      <c r="B5" s="16" t="s">
        <v>24</v>
      </c>
      <c r="C5" s="16" t="s">
        <v>20</v>
      </c>
      <c r="D5" s="16" t="s">
        <v>0</v>
      </c>
      <c r="E5" s="38" t="s">
        <v>35</v>
      </c>
      <c r="F5" s="64" t="s">
        <v>53</v>
      </c>
      <c r="G5" s="16" t="s">
        <v>2</v>
      </c>
      <c r="H5" s="16" t="s">
        <v>25</v>
      </c>
      <c r="I5" s="16" t="s">
        <v>23</v>
      </c>
      <c r="J5" s="16" t="s">
        <v>16</v>
      </c>
      <c r="K5" s="17" t="s">
        <v>1</v>
      </c>
    </row>
    <row r="6" spans="1:11" ht="15" customHeight="1" x14ac:dyDescent="0.25">
      <c r="A6" s="18">
        <v>42545</v>
      </c>
      <c r="B6" s="19" t="s">
        <v>7</v>
      </c>
      <c r="C6" s="20"/>
      <c r="D6" s="20" t="s">
        <v>38</v>
      </c>
      <c r="E6" s="52" t="s">
        <v>50</v>
      </c>
      <c r="F6" s="52" t="s">
        <v>51</v>
      </c>
      <c r="G6" s="21">
        <v>40</v>
      </c>
      <c r="H6" s="22" t="s">
        <v>5</v>
      </c>
      <c r="I6" s="40" t="s">
        <v>32</v>
      </c>
      <c r="J6" s="40" t="str">
        <f>IFERROR((VLOOKUP(B6,[0]!table_trans,2,FALSE)),"")</f>
        <v/>
      </c>
      <c r="K6" s="41">
        <f t="shared" ref="K6" si="0">IF(J6="C",G6*1,G6*-1)</f>
        <v>-40</v>
      </c>
    </row>
    <row r="7" spans="1:11" x14ac:dyDescent="0.25">
      <c r="A7" s="29">
        <v>42529</v>
      </c>
      <c r="B7" s="19" t="s">
        <v>8</v>
      </c>
      <c r="C7" s="20"/>
      <c r="D7" s="20" t="s">
        <v>18</v>
      </c>
      <c r="E7" s="52" t="s">
        <v>40</v>
      </c>
      <c r="F7" s="52" t="s">
        <v>59</v>
      </c>
      <c r="G7" s="21">
        <v>200</v>
      </c>
      <c r="H7" s="22"/>
      <c r="I7" s="40" t="s">
        <v>31</v>
      </c>
      <c r="J7" s="40" t="str">
        <f>IFERROR((VLOOKUP(B7,[0]!table_trans,2,FALSE)),"")</f>
        <v/>
      </c>
      <c r="K7" s="42">
        <f t="shared" ref="K7:K21" si="1">IF(J7="C",G7*1,G7*-1)</f>
        <v>-200</v>
      </c>
    </row>
    <row r="8" spans="1:11" x14ac:dyDescent="0.25">
      <c r="A8" s="29">
        <v>42529</v>
      </c>
      <c r="B8" s="19" t="s">
        <v>8</v>
      </c>
      <c r="C8" s="20"/>
      <c r="D8" s="20" t="s">
        <v>17</v>
      </c>
      <c r="E8" s="52" t="s">
        <v>40</v>
      </c>
      <c r="F8" s="52" t="s">
        <v>61</v>
      </c>
      <c r="G8" s="21">
        <v>320.05</v>
      </c>
      <c r="H8" s="22"/>
      <c r="I8" s="40" t="s">
        <v>31</v>
      </c>
      <c r="J8" s="40" t="str">
        <f>IFERROR((VLOOKUP(B8,[0]!table_trans,2,FALSE)),"")</f>
        <v/>
      </c>
      <c r="K8" s="42">
        <f t="shared" si="1"/>
        <v>-320.05</v>
      </c>
    </row>
    <row r="9" spans="1:11" s="2" customFormat="1" x14ac:dyDescent="0.25">
      <c r="A9" s="28"/>
      <c r="B9" s="23"/>
      <c r="C9" s="24"/>
      <c r="D9" s="25"/>
      <c r="E9" s="43"/>
      <c r="F9" s="43"/>
      <c r="G9" s="26"/>
      <c r="H9" s="27"/>
      <c r="I9" s="40"/>
      <c r="J9" s="40"/>
      <c r="K9" s="42">
        <f t="shared" si="1"/>
        <v>0</v>
      </c>
    </row>
    <row r="10" spans="1:11" s="2" customFormat="1" x14ac:dyDescent="0.25">
      <c r="A10" s="28"/>
      <c r="B10" s="23"/>
      <c r="C10" s="24"/>
      <c r="D10" s="25"/>
      <c r="E10" s="43"/>
      <c r="F10" s="43"/>
      <c r="G10" s="26"/>
      <c r="H10" s="27"/>
      <c r="I10" s="40"/>
      <c r="J10" s="40"/>
      <c r="K10" s="42">
        <f t="shared" si="1"/>
        <v>0</v>
      </c>
    </row>
    <row r="11" spans="1:11" s="2" customFormat="1" x14ac:dyDescent="0.25">
      <c r="A11" s="28"/>
      <c r="B11" s="23"/>
      <c r="C11" s="24"/>
      <c r="D11" s="25"/>
      <c r="E11" s="43"/>
      <c r="F11" s="43"/>
      <c r="G11" s="26"/>
      <c r="H11" s="27"/>
      <c r="I11" s="40"/>
      <c r="J11" s="40" t="str">
        <f>IFERROR((VLOOKUP(B11,[0]!table_trans,2,FALSE)),"")</f>
        <v/>
      </c>
      <c r="K11" s="42">
        <f t="shared" si="1"/>
        <v>0</v>
      </c>
    </row>
    <row r="12" spans="1:11" s="2" customFormat="1" x14ac:dyDescent="0.25">
      <c r="A12" s="28"/>
      <c r="B12" s="23"/>
      <c r="C12" s="24"/>
      <c r="D12" s="25"/>
      <c r="E12" s="43"/>
      <c r="F12" s="43"/>
      <c r="G12" s="26"/>
      <c r="H12" s="27"/>
      <c r="I12" s="40"/>
      <c r="J12" s="40" t="str">
        <f>IFERROR((VLOOKUP(B12,[0]!table_trans,2,FALSE)),"")</f>
        <v/>
      </c>
      <c r="K12" s="42">
        <f t="shared" si="1"/>
        <v>0</v>
      </c>
    </row>
    <row r="13" spans="1:11" s="2" customFormat="1" x14ac:dyDescent="0.25">
      <c r="A13" s="28"/>
      <c r="B13" s="23"/>
      <c r="C13" s="24"/>
      <c r="D13" s="25"/>
      <c r="E13" s="43"/>
      <c r="F13" s="43"/>
      <c r="G13" s="26"/>
      <c r="H13" s="27"/>
      <c r="I13" s="40"/>
      <c r="J13" s="40" t="str">
        <f>IFERROR((VLOOKUP(B13,[0]!table_trans,2,FALSE)),"")</f>
        <v/>
      </c>
      <c r="K13" s="42">
        <f t="shared" si="1"/>
        <v>0</v>
      </c>
    </row>
    <row r="14" spans="1:11" s="2" customFormat="1" x14ac:dyDescent="0.25">
      <c r="A14" s="28"/>
      <c r="B14" s="23"/>
      <c r="C14" s="24"/>
      <c r="D14" s="25"/>
      <c r="E14" s="43"/>
      <c r="F14" s="43"/>
      <c r="G14" s="26"/>
      <c r="H14" s="27"/>
      <c r="I14" s="40"/>
      <c r="J14" s="40" t="str">
        <f>IFERROR((VLOOKUP(B14,[0]!table_trans,2,FALSE)),"")</f>
        <v/>
      </c>
      <c r="K14" s="42">
        <f t="shared" si="1"/>
        <v>0</v>
      </c>
    </row>
    <row r="15" spans="1:11" s="2" customFormat="1" x14ac:dyDescent="0.25">
      <c r="A15" s="28"/>
      <c r="B15" s="23"/>
      <c r="C15" s="24"/>
      <c r="D15" s="25"/>
      <c r="E15" s="43"/>
      <c r="F15" s="43"/>
      <c r="G15" s="26"/>
      <c r="H15" s="27"/>
      <c r="I15" s="40"/>
      <c r="J15" s="40" t="str">
        <f>IFERROR((VLOOKUP(B15,[0]!table_trans,2,FALSE)),"")</f>
        <v/>
      </c>
      <c r="K15" s="42">
        <f t="shared" si="1"/>
        <v>0</v>
      </c>
    </row>
    <row r="16" spans="1:11" s="2" customFormat="1" x14ac:dyDescent="0.25">
      <c r="A16" s="28"/>
      <c r="B16" s="23"/>
      <c r="C16" s="24"/>
      <c r="D16" s="25"/>
      <c r="E16" s="43"/>
      <c r="F16" s="43"/>
      <c r="G16" s="26"/>
      <c r="H16" s="27"/>
      <c r="I16" s="40"/>
      <c r="J16" s="40" t="str">
        <f>IFERROR((VLOOKUP(B16,[0]!table_trans,2,FALSE)),"")</f>
        <v/>
      </c>
      <c r="K16" s="42">
        <f t="shared" si="1"/>
        <v>0</v>
      </c>
    </row>
    <row r="17" spans="1:11" s="2" customFormat="1" x14ac:dyDescent="0.25">
      <c r="A17" s="28"/>
      <c r="B17" s="23"/>
      <c r="C17" s="24"/>
      <c r="D17" s="25"/>
      <c r="E17" s="43"/>
      <c r="F17" s="43"/>
      <c r="G17" s="26"/>
      <c r="H17" s="27"/>
      <c r="I17" s="40"/>
      <c r="J17" s="40" t="str">
        <f>IFERROR((VLOOKUP(B17,[0]!table_trans,2,FALSE)),"")</f>
        <v/>
      </c>
      <c r="K17" s="42">
        <f t="shared" si="1"/>
        <v>0</v>
      </c>
    </row>
    <row r="18" spans="1:11" s="2" customFormat="1" x14ac:dyDescent="0.25">
      <c r="A18" s="28"/>
      <c r="B18" s="23"/>
      <c r="C18" s="24"/>
      <c r="D18" s="25"/>
      <c r="E18" s="43"/>
      <c r="F18" s="43"/>
      <c r="G18" s="26"/>
      <c r="H18" s="27"/>
      <c r="I18" s="40"/>
      <c r="J18" s="40" t="str">
        <f>IFERROR((VLOOKUP(B18,[0]!table_trans,2,FALSE)),"")</f>
        <v/>
      </c>
      <c r="K18" s="42">
        <f t="shared" si="1"/>
        <v>0</v>
      </c>
    </row>
    <row r="19" spans="1:11" s="2" customFormat="1" x14ac:dyDescent="0.25">
      <c r="A19" s="28"/>
      <c r="B19" s="23"/>
      <c r="C19" s="24"/>
      <c r="D19" s="25"/>
      <c r="E19" s="43"/>
      <c r="F19" s="43"/>
      <c r="G19" s="26"/>
      <c r="H19" s="27"/>
      <c r="I19" s="40"/>
      <c r="J19" s="40" t="str">
        <f>IFERROR((VLOOKUP(B19,[0]!table_trans,2,FALSE)),"")</f>
        <v/>
      </c>
      <c r="K19" s="42">
        <f t="shared" si="1"/>
        <v>0</v>
      </c>
    </row>
    <row r="20" spans="1:11" s="2" customFormat="1" x14ac:dyDescent="0.25">
      <c r="A20" s="28"/>
      <c r="B20" s="23"/>
      <c r="C20" s="24"/>
      <c r="D20" s="25"/>
      <c r="E20" s="43"/>
      <c r="F20" s="43"/>
      <c r="G20" s="26"/>
      <c r="H20" s="27"/>
      <c r="I20" s="40"/>
      <c r="J20" s="40" t="str">
        <f>IFERROR((VLOOKUP(B20,[0]!table_trans,2,FALSE)),"")</f>
        <v/>
      </c>
      <c r="K20" s="42">
        <f t="shared" si="1"/>
        <v>0</v>
      </c>
    </row>
    <row r="21" spans="1:11" s="2" customFormat="1" x14ac:dyDescent="0.25">
      <c r="A21" s="28"/>
      <c r="B21" s="23"/>
      <c r="C21" s="24"/>
      <c r="D21" s="25"/>
      <c r="E21" s="43"/>
      <c r="F21" s="43"/>
      <c r="G21" s="26"/>
      <c r="H21" s="27"/>
      <c r="I21" s="40"/>
      <c r="J21" s="40" t="str">
        <f>IFERROR((VLOOKUP(B21,[0]!table_trans,2,FALSE)),"")</f>
        <v/>
      </c>
      <c r="K21" s="42">
        <f t="shared" si="1"/>
        <v>0</v>
      </c>
    </row>
    <row r="22" spans="1:11" x14ac:dyDescent="0.25">
      <c r="A22" s="28"/>
      <c r="B22" s="23"/>
      <c r="C22" s="24"/>
      <c r="D22" s="25"/>
      <c r="E22" s="43"/>
      <c r="F22" s="43"/>
      <c r="G22" s="26"/>
      <c r="H22" s="27"/>
      <c r="I22" s="40"/>
      <c r="J22" s="40" t="str">
        <f>IFERROR((VLOOKUP(B22,[0]!table_trans,2,FALSE)),"")</f>
        <v/>
      </c>
      <c r="K22" s="42">
        <f t="shared" ref="K22:K85" si="2">IF(J22="C",G22*1,G22*-1)</f>
        <v>0</v>
      </c>
    </row>
    <row r="23" spans="1:11" x14ac:dyDescent="0.25">
      <c r="A23" s="28"/>
      <c r="B23" s="23"/>
      <c r="C23" s="24"/>
      <c r="D23" s="25"/>
      <c r="E23" s="43"/>
      <c r="F23" s="43"/>
      <c r="G23" s="26"/>
      <c r="H23" s="27"/>
      <c r="I23" s="40"/>
      <c r="J23" s="40" t="str">
        <f>IFERROR((VLOOKUP(B23,[0]!table_trans,2,FALSE)),"")</f>
        <v/>
      </c>
      <c r="K23" s="42">
        <f t="shared" si="2"/>
        <v>0</v>
      </c>
    </row>
    <row r="24" spans="1:11" x14ac:dyDescent="0.25">
      <c r="A24" s="28"/>
      <c r="B24" s="23"/>
      <c r="C24" s="24"/>
      <c r="D24" s="25"/>
      <c r="E24" s="43"/>
      <c r="F24" s="43"/>
      <c r="G24" s="26"/>
      <c r="H24" s="27"/>
      <c r="I24" s="40"/>
      <c r="J24" s="40" t="str">
        <f>IFERROR((VLOOKUP(B24,[0]!table_trans,2,FALSE)),"")</f>
        <v/>
      </c>
      <c r="K24" s="42">
        <f t="shared" si="2"/>
        <v>0</v>
      </c>
    </row>
    <row r="25" spans="1:11" x14ac:dyDescent="0.25">
      <c r="A25" s="28"/>
      <c r="B25" s="23"/>
      <c r="C25" s="24"/>
      <c r="D25" s="25"/>
      <c r="E25" s="43"/>
      <c r="F25" s="43"/>
      <c r="G25" s="26"/>
      <c r="H25" s="27"/>
      <c r="I25" s="40"/>
      <c r="J25" s="40" t="str">
        <f>IFERROR((VLOOKUP(B25,[0]!table_trans,2,FALSE)),"")</f>
        <v/>
      </c>
      <c r="K25" s="42">
        <f t="shared" si="2"/>
        <v>0</v>
      </c>
    </row>
    <row r="26" spans="1:11" x14ac:dyDescent="0.25">
      <c r="A26" s="28"/>
      <c r="B26" s="23"/>
      <c r="C26" s="24"/>
      <c r="D26" s="25"/>
      <c r="E26" s="43"/>
      <c r="F26" s="43"/>
      <c r="G26" s="26"/>
      <c r="H26" s="27"/>
      <c r="I26" s="40"/>
      <c r="J26" s="40" t="str">
        <f>IFERROR((VLOOKUP(B26,[0]!table_trans,2,FALSE)),"")</f>
        <v/>
      </c>
      <c r="K26" s="42">
        <f t="shared" si="2"/>
        <v>0</v>
      </c>
    </row>
    <row r="27" spans="1:11" x14ac:dyDescent="0.25">
      <c r="A27" s="28"/>
      <c r="B27" s="23"/>
      <c r="C27" s="24"/>
      <c r="D27" s="25"/>
      <c r="E27" s="43"/>
      <c r="F27" s="43"/>
      <c r="G27" s="26"/>
      <c r="H27" s="27"/>
      <c r="I27" s="40"/>
      <c r="J27" s="40" t="str">
        <f>IFERROR((VLOOKUP(B27,[0]!table_trans,2,FALSE)),"")</f>
        <v/>
      </c>
      <c r="K27" s="42">
        <f t="shared" si="2"/>
        <v>0</v>
      </c>
    </row>
    <row r="28" spans="1:11" x14ac:dyDescent="0.25">
      <c r="A28" s="28"/>
      <c r="B28" s="23"/>
      <c r="C28" s="24"/>
      <c r="D28" s="25"/>
      <c r="E28" s="43"/>
      <c r="F28" s="43"/>
      <c r="G28" s="26"/>
      <c r="H28" s="27"/>
      <c r="I28" s="40"/>
      <c r="J28" s="40" t="str">
        <f>IFERROR((VLOOKUP(B28,[0]!table_trans,2,FALSE)),"")</f>
        <v/>
      </c>
      <c r="K28" s="42">
        <f t="shared" si="2"/>
        <v>0</v>
      </c>
    </row>
    <row r="29" spans="1:11" x14ac:dyDescent="0.25">
      <c r="A29" s="28"/>
      <c r="B29" s="23"/>
      <c r="C29" s="24"/>
      <c r="D29" s="25"/>
      <c r="E29" s="43"/>
      <c r="F29" s="43"/>
      <c r="G29" s="26"/>
      <c r="H29" s="27"/>
      <c r="I29" s="40"/>
      <c r="J29" s="40" t="str">
        <f>IFERROR((VLOOKUP(B29,[0]!table_trans,2,FALSE)),"")</f>
        <v/>
      </c>
      <c r="K29" s="42">
        <f t="shared" si="2"/>
        <v>0</v>
      </c>
    </row>
    <row r="30" spans="1:11" x14ac:dyDescent="0.25">
      <c r="A30" s="28"/>
      <c r="B30" s="23"/>
      <c r="C30" s="24"/>
      <c r="D30" s="25"/>
      <c r="E30" s="43"/>
      <c r="F30" s="43"/>
      <c r="G30" s="26"/>
      <c r="H30" s="27"/>
      <c r="I30" s="40"/>
      <c r="J30" s="40" t="str">
        <f>IFERROR((VLOOKUP(B30,[0]!table_trans,2,FALSE)),"")</f>
        <v/>
      </c>
      <c r="K30" s="42">
        <f t="shared" si="2"/>
        <v>0</v>
      </c>
    </row>
    <row r="31" spans="1:11" x14ac:dyDescent="0.25">
      <c r="A31" s="28"/>
      <c r="B31" s="23"/>
      <c r="C31" s="24"/>
      <c r="D31" s="25"/>
      <c r="E31" s="43"/>
      <c r="F31" s="43"/>
      <c r="G31" s="26"/>
      <c r="H31" s="27"/>
      <c r="I31" s="40"/>
      <c r="J31" s="40" t="str">
        <f>IFERROR((VLOOKUP(B31,[0]!table_trans,2,FALSE)),"")</f>
        <v/>
      </c>
      <c r="K31" s="42">
        <f t="shared" si="2"/>
        <v>0</v>
      </c>
    </row>
    <row r="32" spans="1:11" x14ac:dyDescent="0.25">
      <c r="A32" s="28"/>
      <c r="B32" s="23"/>
      <c r="C32" s="24"/>
      <c r="D32" s="25"/>
      <c r="E32" s="43"/>
      <c r="F32" s="43"/>
      <c r="G32" s="26"/>
      <c r="H32" s="27"/>
      <c r="I32" s="40"/>
      <c r="J32" s="40" t="str">
        <f>IFERROR((VLOOKUP(B32,[0]!table_trans,2,FALSE)),"")</f>
        <v/>
      </c>
      <c r="K32" s="42">
        <f t="shared" si="2"/>
        <v>0</v>
      </c>
    </row>
    <row r="33" spans="1:11" x14ac:dyDescent="0.25">
      <c r="A33" s="28"/>
      <c r="B33" s="23"/>
      <c r="C33" s="24"/>
      <c r="D33" s="25"/>
      <c r="E33" s="43"/>
      <c r="F33" s="43"/>
      <c r="G33" s="26"/>
      <c r="H33" s="27"/>
      <c r="I33" s="40"/>
      <c r="J33" s="40" t="str">
        <f>IFERROR((VLOOKUP(B33,[0]!table_trans,2,FALSE)),"")</f>
        <v/>
      </c>
      <c r="K33" s="42">
        <f t="shared" si="2"/>
        <v>0</v>
      </c>
    </row>
    <row r="34" spans="1:11" x14ac:dyDescent="0.25">
      <c r="A34" s="28"/>
      <c r="B34" s="23"/>
      <c r="C34" s="24"/>
      <c r="D34" s="25"/>
      <c r="E34" s="43"/>
      <c r="F34" s="43"/>
      <c r="G34" s="26"/>
      <c r="H34" s="27"/>
      <c r="I34" s="40"/>
      <c r="J34" s="40" t="str">
        <f>IFERROR((VLOOKUP(B34,[0]!table_trans,2,FALSE)),"")</f>
        <v/>
      </c>
      <c r="K34" s="42">
        <f t="shared" si="2"/>
        <v>0</v>
      </c>
    </row>
    <row r="35" spans="1:11" x14ac:dyDescent="0.25">
      <c r="A35" s="28"/>
      <c r="B35" s="23"/>
      <c r="C35" s="24"/>
      <c r="D35" s="25"/>
      <c r="E35" s="43"/>
      <c r="F35" s="43"/>
      <c r="G35" s="26"/>
      <c r="H35" s="27"/>
      <c r="I35" s="40"/>
      <c r="J35" s="40" t="str">
        <f>IFERROR((VLOOKUP(B35,[0]!table_trans,2,FALSE)),"")</f>
        <v/>
      </c>
      <c r="K35" s="42">
        <f t="shared" si="2"/>
        <v>0</v>
      </c>
    </row>
    <row r="36" spans="1:11" x14ac:dyDescent="0.25">
      <c r="A36" s="28"/>
      <c r="B36" s="23"/>
      <c r="C36" s="24"/>
      <c r="D36" s="25"/>
      <c r="E36" s="43"/>
      <c r="F36" s="43"/>
      <c r="G36" s="26"/>
      <c r="H36" s="27"/>
      <c r="I36" s="40"/>
      <c r="J36" s="40" t="str">
        <f>IFERROR((VLOOKUP(B36,[0]!table_trans,2,FALSE)),"")</f>
        <v/>
      </c>
      <c r="K36" s="42">
        <f t="shared" si="2"/>
        <v>0</v>
      </c>
    </row>
    <row r="37" spans="1:11" x14ac:dyDescent="0.25">
      <c r="A37" s="28"/>
      <c r="B37" s="23"/>
      <c r="C37" s="24"/>
      <c r="D37" s="25"/>
      <c r="E37" s="43"/>
      <c r="F37" s="43"/>
      <c r="G37" s="26"/>
      <c r="H37" s="27"/>
      <c r="I37" s="40"/>
      <c r="J37" s="40" t="str">
        <f>IFERROR((VLOOKUP(B37,[0]!table_trans,2,FALSE)),"")</f>
        <v/>
      </c>
      <c r="K37" s="42">
        <f t="shared" si="2"/>
        <v>0</v>
      </c>
    </row>
    <row r="38" spans="1:11" x14ac:dyDescent="0.25">
      <c r="A38" s="28"/>
      <c r="B38" s="23"/>
      <c r="C38" s="24"/>
      <c r="D38" s="25"/>
      <c r="E38" s="43"/>
      <c r="F38" s="43"/>
      <c r="G38" s="26"/>
      <c r="H38" s="27"/>
      <c r="I38" s="40"/>
      <c r="J38" s="40" t="str">
        <f>IFERROR((VLOOKUP(B38,[0]!table_trans,2,FALSE)),"")</f>
        <v/>
      </c>
      <c r="K38" s="42">
        <f t="shared" si="2"/>
        <v>0</v>
      </c>
    </row>
    <row r="39" spans="1:11" x14ac:dyDescent="0.25">
      <c r="A39" s="28"/>
      <c r="B39" s="23"/>
      <c r="C39" s="24"/>
      <c r="D39" s="25"/>
      <c r="E39" s="43"/>
      <c r="F39" s="43"/>
      <c r="G39" s="26"/>
      <c r="H39" s="27"/>
      <c r="I39" s="40"/>
      <c r="J39" s="40" t="str">
        <f>IFERROR((VLOOKUP(B39,[0]!table_trans,2,FALSE)),"")</f>
        <v/>
      </c>
      <c r="K39" s="42">
        <f t="shared" si="2"/>
        <v>0</v>
      </c>
    </row>
    <row r="40" spans="1:11" x14ac:dyDescent="0.25">
      <c r="A40" s="28"/>
      <c r="B40" s="23"/>
      <c r="C40" s="24"/>
      <c r="D40" s="25"/>
      <c r="E40" s="43"/>
      <c r="F40" s="43"/>
      <c r="G40" s="26"/>
      <c r="H40" s="27"/>
      <c r="I40" s="40"/>
      <c r="J40" s="40" t="str">
        <f>IFERROR((VLOOKUP(B40,[0]!table_trans,2,FALSE)),"")</f>
        <v/>
      </c>
      <c r="K40" s="42">
        <f t="shared" si="2"/>
        <v>0</v>
      </c>
    </row>
    <row r="41" spans="1:11" x14ac:dyDescent="0.25">
      <c r="A41" s="28"/>
      <c r="B41" s="23"/>
      <c r="C41" s="24"/>
      <c r="D41" s="25"/>
      <c r="E41" s="43"/>
      <c r="F41" s="43"/>
      <c r="G41" s="26"/>
      <c r="H41" s="27"/>
      <c r="I41" s="40"/>
      <c r="J41" s="40" t="str">
        <f>IFERROR((VLOOKUP(B41,[0]!table_trans,2,FALSE)),"")</f>
        <v/>
      </c>
      <c r="K41" s="42">
        <f t="shared" si="2"/>
        <v>0</v>
      </c>
    </row>
    <row r="42" spans="1:11" x14ac:dyDescent="0.25">
      <c r="A42" s="28"/>
      <c r="B42" s="23"/>
      <c r="C42" s="24"/>
      <c r="D42" s="25"/>
      <c r="E42" s="43"/>
      <c r="F42" s="43"/>
      <c r="G42" s="26"/>
      <c r="H42" s="27"/>
      <c r="I42" s="40"/>
      <c r="J42" s="40" t="str">
        <f>IFERROR((VLOOKUP(B42,[0]!table_trans,2,FALSE)),"")</f>
        <v/>
      </c>
      <c r="K42" s="42">
        <f t="shared" si="2"/>
        <v>0</v>
      </c>
    </row>
    <row r="43" spans="1:11" x14ac:dyDescent="0.25">
      <c r="A43" s="28"/>
      <c r="B43" s="23"/>
      <c r="C43" s="24"/>
      <c r="D43" s="25"/>
      <c r="E43" s="43"/>
      <c r="F43" s="43"/>
      <c r="G43" s="26"/>
      <c r="H43" s="27"/>
      <c r="I43" s="40"/>
      <c r="J43" s="40" t="str">
        <f>IFERROR((VLOOKUP(B43,[0]!table_trans,2,FALSE)),"")</f>
        <v/>
      </c>
      <c r="K43" s="42">
        <f t="shared" si="2"/>
        <v>0</v>
      </c>
    </row>
    <row r="44" spans="1:11" x14ac:dyDescent="0.25">
      <c r="A44" s="28"/>
      <c r="B44" s="23"/>
      <c r="C44" s="24"/>
      <c r="D44" s="25"/>
      <c r="E44" s="43"/>
      <c r="F44" s="43"/>
      <c r="G44" s="26"/>
      <c r="H44" s="27"/>
      <c r="I44" s="40"/>
      <c r="J44" s="40" t="str">
        <f>IFERROR((VLOOKUP(B44,[0]!table_trans,2,FALSE)),"")</f>
        <v/>
      </c>
      <c r="K44" s="42">
        <f t="shared" si="2"/>
        <v>0</v>
      </c>
    </row>
    <row r="45" spans="1:11" x14ac:dyDescent="0.25">
      <c r="A45" s="28"/>
      <c r="B45" s="23"/>
      <c r="C45" s="24"/>
      <c r="D45" s="25"/>
      <c r="E45" s="43"/>
      <c r="F45" s="43"/>
      <c r="G45" s="26"/>
      <c r="H45" s="27"/>
      <c r="I45" s="40"/>
      <c r="J45" s="40" t="str">
        <f>IFERROR((VLOOKUP(B45,[0]!table_trans,2,FALSE)),"")</f>
        <v/>
      </c>
      <c r="K45" s="42">
        <f t="shared" si="2"/>
        <v>0</v>
      </c>
    </row>
    <row r="46" spans="1:11" x14ac:dyDescent="0.25">
      <c r="A46" s="28"/>
      <c r="B46" s="23"/>
      <c r="C46" s="24"/>
      <c r="D46" s="25"/>
      <c r="E46" s="43"/>
      <c r="F46" s="43"/>
      <c r="G46" s="26"/>
      <c r="H46" s="27"/>
      <c r="I46" s="40"/>
      <c r="J46" s="40" t="str">
        <f>IFERROR((VLOOKUP(B46,[0]!table_trans,2,FALSE)),"")</f>
        <v/>
      </c>
      <c r="K46" s="42">
        <f t="shared" si="2"/>
        <v>0</v>
      </c>
    </row>
    <row r="47" spans="1:11" x14ac:dyDescent="0.25">
      <c r="A47" s="28"/>
      <c r="B47" s="23"/>
      <c r="C47" s="24"/>
      <c r="D47" s="25"/>
      <c r="E47" s="43"/>
      <c r="F47" s="43"/>
      <c r="G47" s="26"/>
      <c r="H47" s="27"/>
      <c r="I47" s="40"/>
      <c r="J47" s="40" t="str">
        <f>IFERROR((VLOOKUP(B47,[0]!table_trans,2,FALSE)),"")</f>
        <v/>
      </c>
      <c r="K47" s="42">
        <f t="shared" si="2"/>
        <v>0</v>
      </c>
    </row>
    <row r="48" spans="1:11" x14ac:dyDescent="0.25">
      <c r="A48" s="28"/>
      <c r="B48" s="23"/>
      <c r="C48" s="24"/>
      <c r="D48" s="25"/>
      <c r="E48" s="43"/>
      <c r="F48" s="43"/>
      <c r="G48" s="26"/>
      <c r="H48" s="27"/>
      <c r="I48" s="40"/>
      <c r="J48" s="40" t="str">
        <f>IFERROR((VLOOKUP(B48,[0]!table_trans,2,FALSE)),"")</f>
        <v/>
      </c>
      <c r="K48" s="42">
        <f t="shared" si="2"/>
        <v>0</v>
      </c>
    </row>
    <row r="49" spans="1:11" x14ac:dyDescent="0.25">
      <c r="A49" s="28"/>
      <c r="B49" s="23"/>
      <c r="C49" s="24"/>
      <c r="D49" s="25"/>
      <c r="E49" s="43"/>
      <c r="F49" s="43"/>
      <c r="G49" s="26"/>
      <c r="H49" s="27"/>
      <c r="I49" s="40"/>
      <c r="J49" s="40" t="str">
        <f>IFERROR((VLOOKUP(B49,[0]!table_trans,2,FALSE)),"")</f>
        <v/>
      </c>
      <c r="K49" s="42">
        <f t="shared" si="2"/>
        <v>0</v>
      </c>
    </row>
    <row r="50" spans="1:11" x14ac:dyDescent="0.25">
      <c r="A50" s="28"/>
      <c r="B50" s="23"/>
      <c r="C50" s="24"/>
      <c r="D50" s="25"/>
      <c r="E50" s="43"/>
      <c r="F50" s="43"/>
      <c r="G50" s="26"/>
      <c r="H50" s="27"/>
      <c r="I50" s="40"/>
      <c r="J50" s="40" t="str">
        <f>IFERROR((VLOOKUP(B50,[0]!table_trans,2,FALSE)),"")</f>
        <v/>
      </c>
      <c r="K50" s="42">
        <f t="shared" si="2"/>
        <v>0</v>
      </c>
    </row>
    <row r="51" spans="1:11" x14ac:dyDescent="0.25">
      <c r="A51" s="28"/>
      <c r="B51" s="23"/>
      <c r="C51" s="24"/>
      <c r="D51" s="25"/>
      <c r="E51" s="43"/>
      <c r="F51" s="43"/>
      <c r="G51" s="26"/>
      <c r="H51" s="27"/>
      <c r="I51" s="40"/>
      <c r="J51" s="40" t="str">
        <f>IFERROR((VLOOKUP(B51,[0]!table_trans,2,FALSE)),"")</f>
        <v/>
      </c>
      <c r="K51" s="42">
        <f t="shared" si="2"/>
        <v>0</v>
      </c>
    </row>
    <row r="52" spans="1:11" x14ac:dyDescent="0.25">
      <c r="A52" s="28"/>
      <c r="B52" s="23"/>
      <c r="C52" s="24"/>
      <c r="D52" s="25"/>
      <c r="E52" s="43"/>
      <c r="F52" s="43"/>
      <c r="G52" s="26"/>
      <c r="H52" s="27"/>
      <c r="I52" s="40"/>
      <c r="J52" s="40" t="str">
        <f>IFERROR((VLOOKUP(B52,[0]!table_trans,2,FALSE)),"")</f>
        <v/>
      </c>
      <c r="K52" s="42">
        <f t="shared" si="2"/>
        <v>0</v>
      </c>
    </row>
    <row r="53" spans="1:11" x14ac:dyDescent="0.25">
      <c r="A53" s="28"/>
      <c r="B53" s="23"/>
      <c r="C53" s="24"/>
      <c r="D53" s="25"/>
      <c r="E53" s="43"/>
      <c r="F53" s="43"/>
      <c r="G53" s="26"/>
      <c r="H53" s="27"/>
      <c r="I53" s="40"/>
      <c r="J53" s="40" t="str">
        <f>IFERROR((VLOOKUP(B53,[0]!table_trans,2,FALSE)),"")</f>
        <v/>
      </c>
      <c r="K53" s="42">
        <f t="shared" si="2"/>
        <v>0</v>
      </c>
    </row>
    <row r="54" spans="1:11" x14ac:dyDescent="0.25">
      <c r="A54" s="28"/>
      <c r="B54" s="23"/>
      <c r="C54" s="24"/>
      <c r="D54" s="25"/>
      <c r="E54" s="43"/>
      <c r="F54" s="43"/>
      <c r="G54" s="26"/>
      <c r="H54" s="27"/>
      <c r="I54" s="40"/>
      <c r="J54" s="40" t="str">
        <f>IFERROR((VLOOKUP(B54,[0]!table_trans,2,FALSE)),"")</f>
        <v/>
      </c>
      <c r="K54" s="42">
        <f t="shared" si="2"/>
        <v>0</v>
      </c>
    </row>
    <row r="55" spans="1:11" x14ac:dyDescent="0.25">
      <c r="A55" s="28"/>
      <c r="B55" s="23"/>
      <c r="C55" s="24"/>
      <c r="D55" s="25"/>
      <c r="E55" s="43"/>
      <c r="F55" s="43"/>
      <c r="G55" s="26"/>
      <c r="H55" s="27"/>
      <c r="I55" s="40"/>
      <c r="J55" s="40" t="str">
        <f>IFERROR((VLOOKUP(B55,[0]!table_trans,2,FALSE)),"")</f>
        <v/>
      </c>
      <c r="K55" s="42">
        <f t="shared" si="2"/>
        <v>0</v>
      </c>
    </row>
    <row r="56" spans="1:11" x14ac:dyDescent="0.25">
      <c r="A56" s="28"/>
      <c r="B56" s="23"/>
      <c r="C56" s="24"/>
      <c r="D56" s="25"/>
      <c r="E56" s="43"/>
      <c r="F56" s="43"/>
      <c r="G56" s="26"/>
      <c r="H56" s="27"/>
      <c r="I56" s="40"/>
      <c r="J56" s="40" t="str">
        <f>IFERROR((VLOOKUP(B56,[0]!table_trans,2,FALSE)),"")</f>
        <v/>
      </c>
      <c r="K56" s="42">
        <f t="shared" si="2"/>
        <v>0</v>
      </c>
    </row>
    <row r="57" spans="1:11" x14ac:dyDescent="0.25">
      <c r="A57" s="28"/>
      <c r="B57" s="23"/>
      <c r="C57" s="24"/>
      <c r="D57" s="25"/>
      <c r="E57" s="43"/>
      <c r="F57" s="43"/>
      <c r="G57" s="26"/>
      <c r="H57" s="27"/>
      <c r="I57" s="40"/>
      <c r="J57" s="40" t="str">
        <f>IFERROR((VLOOKUP(B57,[0]!table_trans,2,FALSE)),"")</f>
        <v/>
      </c>
      <c r="K57" s="42">
        <f t="shared" si="2"/>
        <v>0</v>
      </c>
    </row>
    <row r="58" spans="1:11" x14ac:dyDescent="0.25">
      <c r="A58" s="28"/>
      <c r="B58" s="23"/>
      <c r="C58" s="24"/>
      <c r="D58" s="25"/>
      <c r="E58" s="43"/>
      <c r="F58" s="43"/>
      <c r="G58" s="26"/>
      <c r="H58" s="27"/>
      <c r="I58" s="40"/>
      <c r="J58" s="40" t="str">
        <f>IFERROR((VLOOKUP(B58,[0]!table_trans,2,FALSE)),"")</f>
        <v/>
      </c>
      <c r="K58" s="42">
        <f t="shared" si="2"/>
        <v>0</v>
      </c>
    </row>
    <row r="59" spans="1:11" x14ac:dyDescent="0.25">
      <c r="A59" s="28"/>
      <c r="B59" s="23"/>
      <c r="C59" s="24"/>
      <c r="D59" s="25"/>
      <c r="E59" s="43"/>
      <c r="F59" s="43"/>
      <c r="G59" s="26"/>
      <c r="H59" s="27"/>
      <c r="I59" s="40"/>
      <c r="J59" s="40" t="str">
        <f>IFERROR((VLOOKUP(B59,[0]!table_trans,2,FALSE)),"")</f>
        <v/>
      </c>
      <c r="K59" s="42">
        <f t="shared" si="2"/>
        <v>0</v>
      </c>
    </row>
    <row r="60" spans="1:11" x14ac:dyDescent="0.25">
      <c r="A60" s="28"/>
      <c r="B60" s="23"/>
      <c r="C60" s="24"/>
      <c r="D60" s="25"/>
      <c r="E60" s="43"/>
      <c r="F60" s="43"/>
      <c r="G60" s="26"/>
      <c r="H60" s="27"/>
      <c r="I60" s="40"/>
      <c r="J60" s="40" t="str">
        <f>IFERROR((VLOOKUP(B60,[0]!table_trans,2,FALSE)),"")</f>
        <v/>
      </c>
      <c r="K60" s="42">
        <f t="shared" si="2"/>
        <v>0</v>
      </c>
    </row>
    <row r="61" spans="1:11" x14ac:dyDescent="0.25">
      <c r="A61" s="28"/>
      <c r="B61" s="23"/>
      <c r="C61" s="24"/>
      <c r="D61" s="25"/>
      <c r="E61" s="43"/>
      <c r="F61" s="43"/>
      <c r="G61" s="26"/>
      <c r="H61" s="27"/>
      <c r="I61" s="40"/>
      <c r="J61" s="40" t="str">
        <f>IFERROR((VLOOKUP(B61,[0]!table_trans,2,FALSE)),"")</f>
        <v/>
      </c>
      <c r="K61" s="42">
        <f t="shared" si="2"/>
        <v>0</v>
      </c>
    </row>
    <row r="62" spans="1:11" x14ac:dyDescent="0.25">
      <c r="A62" s="28"/>
      <c r="B62" s="23"/>
      <c r="C62" s="24"/>
      <c r="D62" s="25"/>
      <c r="E62" s="43"/>
      <c r="F62" s="43"/>
      <c r="G62" s="26"/>
      <c r="H62" s="27"/>
      <c r="I62" s="40"/>
      <c r="J62" s="40" t="str">
        <f>IFERROR((VLOOKUP(B62,[0]!table_trans,2,FALSE)),"")</f>
        <v/>
      </c>
      <c r="K62" s="42">
        <f t="shared" si="2"/>
        <v>0</v>
      </c>
    </row>
    <row r="63" spans="1:11" x14ac:dyDescent="0.25">
      <c r="A63" s="28"/>
      <c r="B63" s="23"/>
      <c r="C63" s="24"/>
      <c r="D63" s="25"/>
      <c r="E63" s="43"/>
      <c r="F63" s="43"/>
      <c r="G63" s="26"/>
      <c r="H63" s="27"/>
      <c r="I63" s="40"/>
      <c r="J63" s="40" t="str">
        <f>IFERROR((VLOOKUP(B63,[0]!table_trans,2,FALSE)),"")</f>
        <v/>
      </c>
      <c r="K63" s="42">
        <f t="shared" si="2"/>
        <v>0</v>
      </c>
    </row>
    <row r="64" spans="1:11" x14ac:dyDescent="0.25">
      <c r="A64" s="28"/>
      <c r="B64" s="23"/>
      <c r="C64" s="24"/>
      <c r="D64" s="25"/>
      <c r="E64" s="43"/>
      <c r="F64" s="43"/>
      <c r="G64" s="26"/>
      <c r="H64" s="27"/>
      <c r="I64" s="40"/>
      <c r="J64" s="40" t="str">
        <f>IFERROR((VLOOKUP(B64,[0]!table_trans,2,FALSE)),"")</f>
        <v/>
      </c>
      <c r="K64" s="42">
        <f t="shared" si="2"/>
        <v>0</v>
      </c>
    </row>
    <row r="65" spans="1:11" x14ac:dyDescent="0.25">
      <c r="A65" s="28"/>
      <c r="B65" s="23"/>
      <c r="C65" s="24"/>
      <c r="D65" s="25"/>
      <c r="E65" s="43"/>
      <c r="F65" s="43"/>
      <c r="G65" s="26"/>
      <c r="H65" s="27"/>
      <c r="I65" s="40"/>
      <c r="J65" s="40" t="str">
        <f>IFERROR((VLOOKUP(B65,[0]!table_trans,2,FALSE)),"")</f>
        <v/>
      </c>
      <c r="K65" s="42">
        <f t="shared" si="2"/>
        <v>0</v>
      </c>
    </row>
    <row r="66" spans="1:11" x14ac:dyDescent="0.25">
      <c r="A66" s="28"/>
      <c r="B66" s="23"/>
      <c r="C66" s="24"/>
      <c r="D66" s="25"/>
      <c r="E66" s="43"/>
      <c r="F66" s="43"/>
      <c r="G66" s="26"/>
      <c r="H66" s="27"/>
      <c r="I66" s="40"/>
      <c r="J66" s="40" t="str">
        <f>IFERROR((VLOOKUP(B66,[0]!table_trans,2,FALSE)),"")</f>
        <v/>
      </c>
      <c r="K66" s="42">
        <f t="shared" si="2"/>
        <v>0</v>
      </c>
    </row>
    <row r="67" spans="1:11" x14ac:dyDescent="0.25">
      <c r="A67" s="28"/>
      <c r="B67" s="23"/>
      <c r="C67" s="24"/>
      <c r="D67" s="25"/>
      <c r="E67" s="43"/>
      <c r="F67" s="43"/>
      <c r="G67" s="26"/>
      <c r="H67" s="27"/>
      <c r="I67" s="40"/>
      <c r="J67" s="40" t="str">
        <f>IFERROR((VLOOKUP(B67,[0]!table_trans,2,FALSE)),"")</f>
        <v/>
      </c>
      <c r="K67" s="42">
        <f t="shared" si="2"/>
        <v>0</v>
      </c>
    </row>
    <row r="68" spans="1:11" x14ac:dyDescent="0.25">
      <c r="A68" s="28"/>
      <c r="B68" s="23"/>
      <c r="C68" s="24"/>
      <c r="D68" s="25"/>
      <c r="E68" s="43"/>
      <c r="F68" s="43"/>
      <c r="G68" s="26"/>
      <c r="H68" s="27"/>
      <c r="I68" s="40"/>
      <c r="J68" s="40" t="str">
        <f>IFERROR((VLOOKUP(B68,[0]!table_trans,2,FALSE)),"")</f>
        <v/>
      </c>
      <c r="K68" s="42">
        <f t="shared" si="2"/>
        <v>0</v>
      </c>
    </row>
    <row r="69" spans="1:11" x14ac:dyDescent="0.25">
      <c r="A69" s="28"/>
      <c r="B69" s="23"/>
      <c r="C69" s="24"/>
      <c r="D69" s="25"/>
      <c r="E69" s="43"/>
      <c r="F69" s="43"/>
      <c r="G69" s="26"/>
      <c r="H69" s="27"/>
      <c r="I69" s="40"/>
      <c r="J69" s="40" t="str">
        <f>IFERROR((VLOOKUP(B69,[0]!table_trans,2,FALSE)),"")</f>
        <v/>
      </c>
      <c r="K69" s="42">
        <f t="shared" si="2"/>
        <v>0</v>
      </c>
    </row>
    <row r="70" spans="1:11" x14ac:dyDescent="0.25">
      <c r="A70" s="28"/>
      <c r="B70" s="23"/>
      <c r="C70" s="24"/>
      <c r="D70" s="25"/>
      <c r="E70" s="43"/>
      <c r="F70" s="43"/>
      <c r="G70" s="26"/>
      <c r="H70" s="27"/>
      <c r="I70" s="40"/>
      <c r="J70" s="40" t="str">
        <f>IFERROR((VLOOKUP(B70,[0]!table_trans,2,FALSE)),"")</f>
        <v/>
      </c>
      <c r="K70" s="42">
        <f t="shared" si="2"/>
        <v>0</v>
      </c>
    </row>
    <row r="71" spans="1:11" x14ac:dyDescent="0.25">
      <c r="A71" s="28"/>
      <c r="B71" s="23"/>
      <c r="C71" s="24"/>
      <c r="D71" s="25"/>
      <c r="E71" s="43"/>
      <c r="F71" s="43"/>
      <c r="G71" s="26"/>
      <c r="H71" s="27"/>
      <c r="I71" s="40"/>
      <c r="J71" s="40" t="str">
        <f>IFERROR((VLOOKUP(B71,[0]!table_trans,2,FALSE)),"")</f>
        <v/>
      </c>
      <c r="K71" s="42">
        <f t="shared" si="2"/>
        <v>0</v>
      </c>
    </row>
    <row r="72" spans="1:11" x14ac:dyDescent="0.25">
      <c r="A72" s="28"/>
      <c r="B72" s="23"/>
      <c r="C72" s="24"/>
      <c r="D72" s="25"/>
      <c r="E72" s="43"/>
      <c r="F72" s="43"/>
      <c r="G72" s="26"/>
      <c r="H72" s="27"/>
      <c r="I72" s="40"/>
      <c r="J72" s="40" t="str">
        <f>IFERROR((VLOOKUP(B72,[0]!table_trans,2,FALSE)),"")</f>
        <v/>
      </c>
      <c r="K72" s="42">
        <f t="shared" si="2"/>
        <v>0</v>
      </c>
    </row>
    <row r="73" spans="1:11" x14ac:dyDescent="0.25">
      <c r="A73" s="28"/>
      <c r="B73" s="23"/>
      <c r="C73" s="24"/>
      <c r="D73" s="25"/>
      <c r="E73" s="43"/>
      <c r="F73" s="43"/>
      <c r="G73" s="26"/>
      <c r="H73" s="27"/>
      <c r="I73" s="40"/>
      <c r="J73" s="40" t="str">
        <f>IFERROR((VLOOKUP(B73,[0]!table_trans,2,FALSE)),"")</f>
        <v/>
      </c>
      <c r="K73" s="42">
        <f t="shared" si="2"/>
        <v>0</v>
      </c>
    </row>
    <row r="74" spans="1:11" x14ac:dyDescent="0.25">
      <c r="A74" s="28"/>
      <c r="B74" s="23"/>
      <c r="C74" s="24"/>
      <c r="D74" s="25"/>
      <c r="E74" s="43"/>
      <c r="F74" s="43"/>
      <c r="G74" s="26"/>
      <c r="H74" s="27"/>
      <c r="I74" s="40"/>
      <c r="J74" s="40" t="str">
        <f>IFERROR((VLOOKUP(B74,[0]!table_trans,2,FALSE)),"")</f>
        <v/>
      </c>
      <c r="K74" s="42">
        <f t="shared" si="2"/>
        <v>0</v>
      </c>
    </row>
    <row r="75" spans="1:11" x14ac:dyDescent="0.25">
      <c r="A75" s="28"/>
      <c r="B75" s="23"/>
      <c r="C75" s="24"/>
      <c r="D75" s="25"/>
      <c r="E75" s="43"/>
      <c r="F75" s="43"/>
      <c r="G75" s="26"/>
      <c r="H75" s="27"/>
      <c r="I75" s="40"/>
      <c r="J75" s="40" t="str">
        <f>IFERROR((VLOOKUP(B75,[0]!table_trans,2,FALSE)),"")</f>
        <v/>
      </c>
      <c r="K75" s="42">
        <f t="shared" si="2"/>
        <v>0</v>
      </c>
    </row>
    <row r="76" spans="1:11" x14ac:dyDescent="0.25">
      <c r="A76" s="28"/>
      <c r="B76" s="23"/>
      <c r="C76" s="24"/>
      <c r="D76" s="25"/>
      <c r="E76" s="43"/>
      <c r="F76" s="43"/>
      <c r="G76" s="26"/>
      <c r="H76" s="27"/>
      <c r="I76" s="40"/>
      <c r="J76" s="40" t="str">
        <f>IFERROR((VLOOKUP(B76,[0]!table_trans,2,FALSE)),"")</f>
        <v/>
      </c>
      <c r="K76" s="42">
        <f t="shared" si="2"/>
        <v>0</v>
      </c>
    </row>
    <row r="77" spans="1:11" x14ac:dyDescent="0.25">
      <c r="A77" s="28"/>
      <c r="B77" s="23"/>
      <c r="C77" s="24"/>
      <c r="D77" s="25"/>
      <c r="E77" s="43"/>
      <c r="F77" s="43"/>
      <c r="G77" s="26"/>
      <c r="H77" s="27"/>
      <c r="I77" s="40"/>
      <c r="J77" s="40" t="str">
        <f>IFERROR((VLOOKUP(B77,[0]!table_trans,2,FALSE)),"")</f>
        <v/>
      </c>
      <c r="K77" s="42">
        <f t="shared" si="2"/>
        <v>0</v>
      </c>
    </row>
    <row r="78" spans="1:11" x14ac:dyDescent="0.25">
      <c r="A78" s="28"/>
      <c r="B78" s="23"/>
      <c r="C78" s="24"/>
      <c r="D78" s="25"/>
      <c r="E78" s="43"/>
      <c r="F78" s="43"/>
      <c r="G78" s="26"/>
      <c r="H78" s="27"/>
      <c r="I78" s="40"/>
      <c r="J78" s="40" t="str">
        <f>IFERROR((VLOOKUP(B78,[0]!table_trans,2,FALSE)),"")</f>
        <v/>
      </c>
      <c r="K78" s="42">
        <f t="shared" si="2"/>
        <v>0</v>
      </c>
    </row>
    <row r="79" spans="1:11" x14ac:dyDescent="0.25">
      <c r="A79" s="28"/>
      <c r="B79" s="23"/>
      <c r="C79" s="24"/>
      <c r="D79" s="25"/>
      <c r="E79" s="43"/>
      <c r="F79" s="43"/>
      <c r="G79" s="26"/>
      <c r="H79" s="27"/>
      <c r="I79" s="40"/>
      <c r="J79" s="40" t="str">
        <f>IFERROR((VLOOKUP(B79,[0]!table_trans,2,FALSE)),"")</f>
        <v/>
      </c>
      <c r="K79" s="42">
        <f t="shared" si="2"/>
        <v>0</v>
      </c>
    </row>
    <row r="80" spans="1:11" x14ac:dyDescent="0.25">
      <c r="A80" s="28"/>
      <c r="B80" s="23"/>
      <c r="C80" s="24"/>
      <c r="D80" s="25"/>
      <c r="E80" s="43"/>
      <c r="F80" s="43"/>
      <c r="G80" s="26"/>
      <c r="H80" s="27"/>
      <c r="I80" s="40"/>
      <c r="J80" s="40" t="str">
        <f>IFERROR((VLOOKUP(B80,[0]!table_trans,2,FALSE)),"")</f>
        <v/>
      </c>
      <c r="K80" s="42">
        <f t="shared" si="2"/>
        <v>0</v>
      </c>
    </row>
    <row r="81" spans="1:11" x14ac:dyDescent="0.25">
      <c r="A81" s="28"/>
      <c r="B81" s="23"/>
      <c r="C81" s="24"/>
      <c r="D81" s="25"/>
      <c r="E81" s="43"/>
      <c r="F81" s="43"/>
      <c r="G81" s="26"/>
      <c r="H81" s="27"/>
      <c r="I81" s="40"/>
      <c r="J81" s="40" t="str">
        <f>IFERROR((VLOOKUP(B81,[0]!table_trans,2,FALSE)),"")</f>
        <v/>
      </c>
      <c r="K81" s="42">
        <f t="shared" si="2"/>
        <v>0</v>
      </c>
    </row>
    <row r="82" spans="1:11" x14ac:dyDescent="0.25">
      <c r="A82" s="28"/>
      <c r="B82" s="23"/>
      <c r="C82" s="24"/>
      <c r="D82" s="25"/>
      <c r="E82" s="43"/>
      <c r="F82" s="43"/>
      <c r="G82" s="26"/>
      <c r="H82" s="27"/>
      <c r="I82" s="40"/>
      <c r="J82" s="40" t="str">
        <f>IFERROR((VLOOKUP(B82,[0]!table_trans,2,FALSE)),"")</f>
        <v/>
      </c>
      <c r="K82" s="42">
        <f t="shared" si="2"/>
        <v>0</v>
      </c>
    </row>
    <row r="83" spans="1:11" x14ac:dyDescent="0.25">
      <c r="A83" s="28"/>
      <c r="B83" s="23"/>
      <c r="C83" s="24"/>
      <c r="D83" s="25"/>
      <c r="E83" s="43"/>
      <c r="F83" s="43"/>
      <c r="G83" s="26"/>
      <c r="H83" s="27"/>
      <c r="I83" s="40"/>
      <c r="J83" s="40" t="str">
        <f>IFERROR((VLOOKUP(B83,[0]!table_trans,2,FALSE)),"")</f>
        <v/>
      </c>
      <c r="K83" s="42">
        <f t="shared" si="2"/>
        <v>0</v>
      </c>
    </row>
    <row r="84" spans="1:11" x14ac:dyDescent="0.25">
      <c r="A84" s="28"/>
      <c r="B84" s="23"/>
      <c r="C84" s="24"/>
      <c r="D84" s="25"/>
      <c r="E84" s="43"/>
      <c r="F84" s="43"/>
      <c r="G84" s="26"/>
      <c r="H84" s="27"/>
      <c r="I84" s="40"/>
      <c r="J84" s="40" t="str">
        <f>IFERROR((VLOOKUP(B84,[0]!table_trans,2,FALSE)),"")</f>
        <v/>
      </c>
      <c r="K84" s="42">
        <f t="shared" si="2"/>
        <v>0</v>
      </c>
    </row>
    <row r="85" spans="1:11" x14ac:dyDescent="0.25">
      <c r="A85" s="28"/>
      <c r="B85" s="23"/>
      <c r="C85" s="24"/>
      <c r="D85" s="25"/>
      <c r="E85" s="43"/>
      <c r="F85" s="43"/>
      <c r="G85" s="26"/>
      <c r="H85" s="27"/>
      <c r="I85" s="40"/>
      <c r="J85" s="40" t="str">
        <f>IFERROR((VLOOKUP(B85,[0]!table_trans,2,FALSE)),"")</f>
        <v/>
      </c>
      <c r="K85" s="42">
        <f t="shared" si="2"/>
        <v>0</v>
      </c>
    </row>
    <row r="86" spans="1:11" x14ac:dyDescent="0.25">
      <c r="A86" s="28"/>
      <c r="B86" s="23"/>
      <c r="C86" s="24"/>
      <c r="D86" s="25"/>
      <c r="E86" s="43"/>
      <c r="F86" s="43"/>
      <c r="G86" s="26"/>
      <c r="H86" s="27"/>
      <c r="I86" s="40"/>
      <c r="J86" s="40" t="str">
        <f>IFERROR((VLOOKUP(B86,[0]!table_trans,2,FALSE)),"")</f>
        <v/>
      </c>
      <c r="K86" s="42">
        <f t="shared" ref="K86:K149" si="3">IF(J86="C",G86*1,G86*-1)</f>
        <v>0</v>
      </c>
    </row>
    <row r="87" spans="1:11" x14ac:dyDescent="0.25">
      <c r="A87" s="28"/>
      <c r="B87" s="23"/>
      <c r="C87" s="24"/>
      <c r="D87" s="25"/>
      <c r="E87" s="43"/>
      <c r="F87" s="43"/>
      <c r="G87" s="26"/>
      <c r="H87" s="27"/>
      <c r="I87" s="40"/>
      <c r="J87" s="40" t="str">
        <f>IFERROR((VLOOKUP(B87,[0]!table_trans,2,FALSE)),"")</f>
        <v/>
      </c>
      <c r="K87" s="42">
        <f t="shared" si="3"/>
        <v>0</v>
      </c>
    </row>
    <row r="88" spans="1:11" x14ac:dyDescent="0.25">
      <c r="A88" s="28"/>
      <c r="B88" s="23"/>
      <c r="C88" s="24"/>
      <c r="D88" s="25"/>
      <c r="E88" s="43"/>
      <c r="F88" s="43"/>
      <c r="G88" s="26"/>
      <c r="H88" s="27"/>
      <c r="I88" s="40"/>
      <c r="J88" s="40" t="str">
        <f>IFERROR((VLOOKUP(B88,[0]!table_trans,2,FALSE)),"")</f>
        <v/>
      </c>
      <c r="K88" s="42">
        <f t="shared" si="3"/>
        <v>0</v>
      </c>
    </row>
    <row r="89" spans="1:11" x14ac:dyDescent="0.25">
      <c r="A89" s="28"/>
      <c r="B89" s="23"/>
      <c r="C89" s="24"/>
      <c r="D89" s="25"/>
      <c r="E89" s="43"/>
      <c r="F89" s="43"/>
      <c r="G89" s="26"/>
      <c r="H89" s="27"/>
      <c r="I89" s="40"/>
      <c r="J89" s="40" t="str">
        <f>IFERROR((VLOOKUP(B89,[0]!table_trans,2,FALSE)),"")</f>
        <v/>
      </c>
      <c r="K89" s="42">
        <f t="shared" si="3"/>
        <v>0</v>
      </c>
    </row>
    <row r="90" spans="1:11" x14ac:dyDescent="0.25">
      <c r="A90" s="28"/>
      <c r="B90" s="23"/>
      <c r="C90" s="24"/>
      <c r="D90" s="25"/>
      <c r="E90" s="43"/>
      <c r="F90" s="43"/>
      <c r="G90" s="26"/>
      <c r="H90" s="27"/>
      <c r="I90" s="40"/>
      <c r="J90" s="40" t="str">
        <f>IFERROR((VLOOKUP(B90,[0]!table_trans,2,FALSE)),"")</f>
        <v/>
      </c>
      <c r="K90" s="42">
        <f t="shared" si="3"/>
        <v>0</v>
      </c>
    </row>
    <row r="91" spans="1:11" x14ac:dyDescent="0.25">
      <c r="A91" s="28"/>
      <c r="B91" s="23"/>
      <c r="C91" s="24"/>
      <c r="D91" s="25"/>
      <c r="E91" s="43"/>
      <c r="F91" s="43"/>
      <c r="G91" s="26"/>
      <c r="H91" s="27"/>
      <c r="I91" s="40"/>
      <c r="J91" s="40" t="str">
        <f>IFERROR((VLOOKUP(B91,[0]!table_trans,2,FALSE)),"")</f>
        <v/>
      </c>
      <c r="K91" s="42">
        <f t="shared" si="3"/>
        <v>0</v>
      </c>
    </row>
    <row r="92" spans="1:11" x14ac:dyDescent="0.25">
      <c r="A92" s="28"/>
      <c r="B92" s="23"/>
      <c r="C92" s="24"/>
      <c r="D92" s="25"/>
      <c r="E92" s="43"/>
      <c r="F92" s="43"/>
      <c r="G92" s="26"/>
      <c r="H92" s="27"/>
      <c r="I92" s="40"/>
      <c r="J92" s="40" t="str">
        <f>IFERROR((VLOOKUP(B92,[0]!table_trans,2,FALSE)),"")</f>
        <v/>
      </c>
      <c r="K92" s="42">
        <f t="shared" si="3"/>
        <v>0</v>
      </c>
    </row>
    <row r="93" spans="1:11" x14ac:dyDescent="0.25">
      <c r="A93" s="28"/>
      <c r="B93" s="23"/>
      <c r="C93" s="24"/>
      <c r="D93" s="25"/>
      <c r="E93" s="43"/>
      <c r="F93" s="43"/>
      <c r="G93" s="26"/>
      <c r="H93" s="27"/>
      <c r="I93" s="40"/>
      <c r="J93" s="40" t="str">
        <f>IFERROR((VLOOKUP(B93,[0]!table_trans,2,FALSE)),"")</f>
        <v/>
      </c>
      <c r="K93" s="42">
        <f t="shared" si="3"/>
        <v>0</v>
      </c>
    </row>
    <row r="94" spans="1:11" x14ac:dyDescent="0.25">
      <c r="A94" s="28"/>
      <c r="B94" s="23"/>
      <c r="C94" s="24"/>
      <c r="D94" s="25"/>
      <c r="E94" s="43"/>
      <c r="F94" s="43"/>
      <c r="G94" s="26"/>
      <c r="H94" s="27"/>
      <c r="I94" s="40"/>
      <c r="J94" s="40" t="str">
        <f>IFERROR((VLOOKUP(B94,[0]!table_trans,2,FALSE)),"")</f>
        <v/>
      </c>
      <c r="K94" s="42">
        <f t="shared" si="3"/>
        <v>0</v>
      </c>
    </row>
    <row r="95" spans="1:11" x14ac:dyDescent="0.25">
      <c r="A95" s="28"/>
      <c r="B95" s="23"/>
      <c r="C95" s="24"/>
      <c r="D95" s="25"/>
      <c r="E95" s="43"/>
      <c r="F95" s="43"/>
      <c r="G95" s="26"/>
      <c r="H95" s="27"/>
      <c r="I95" s="40"/>
      <c r="J95" s="40" t="str">
        <f>IFERROR((VLOOKUP(B95,[0]!table_trans,2,FALSE)),"")</f>
        <v/>
      </c>
      <c r="K95" s="42">
        <f t="shared" si="3"/>
        <v>0</v>
      </c>
    </row>
    <row r="96" spans="1:11" x14ac:dyDescent="0.25">
      <c r="A96" s="28"/>
      <c r="B96" s="23"/>
      <c r="C96" s="24"/>
      <c r="D96" s="25"/>
      <c r="E96" s="43"/>
      <c r="F96" s="43"/>
      <c r="G96" s="26"/>
      <c r="H96" s="27"/>
      <c r="I96" s="40"/>
      <c r="J96" s="40" t="str">
        <f>IFERROR((VLOOKUP(B96,[0]!table_trans,2,FALSE)),"")</f>
        <v/>
      </c>
      <c r="K96" s="42">
        <f t="shared" si="3"/>
        <v>0</v>
      </c>
    </row>
    <row r="97" spans="1:11" x14ac:dyDescent="0.25">
      <c r="A97" s="28"/>
      <c r="B97" s="23"/>
      <c r="C97" s="24"/>
      <c r="D97" s="25"/>
      <c r="E97" s="43"/>
      <c r="F97" s="43"/>
      <c r="G97" s="26"/>
      <c r="H97" s="27"/>
      <c r="I97" s="40"/>
      <c r="J97" s="40" t="str">
        <f>IFERROR((VLOOKUP(B97,[0]!table_trans,2,FALSE)),"")</f>
        <v/>
      </c>
      <c r="K97" s="42">
        <f t="shared" si="3"/>
        <v>0</v>
      </c>
    </row>
    <row r="98" spans="1:11" x14ac:dyDescent="0.25">
      <c r="A98" s="28"/>
      <c r="B98" s="23"/>
      <c r="C98" s="24"/>
      <c r="D98" s="25"/>
      <c r="E98" s="43"/>
      <c r="F98" s="43"/>
      <c r="G98" s="26"/>
      <c r="H98" s="27"/>
      <c r="I98" s="40"/>
      <c r="J98" s="40" t="str">
        <f>IFERROR((VLOOKUP(B98,[0]!table_trans,2,FALSE)),"")</f>
        <v/>
      </c>
      <c r="K98" s="42">
        <f t="shared" si="3"/>
        <v>0</v>
      </c>
    </row>
    <row r="99" spans="1:11" x14ac:dyDescent="0.25">
      <c r="A99" s="28"/>
      <c r="B99" s="23"/>
      <c r="C99" s="24"/>
      <c r="D99" s="25"/>
      <c r="E99" s="43"/>
      <c r="F99" s="43"/>
      <c r="G99" s="26"/>
      <c r="H99" s="27"/>
      <c r="I99" s="40"/>
      <c r="J99" s="40" t="str">
        <f>IFERROR((VLOOKUP(B99,[0]!table_trans,2,FALSE)),"")</f>
        <v/>
      </c>
      <c r="K99" s="42">
        <f t="shared" si="3"/>
        <v>0</v>
      </c>
    </row>
    <row r="100" spans="1:11" x14ac:dyDescent="0.25">
      <c r="A100" s="28"/>
      <c r="B100" s="23"/>
      <c r="C100" s="24"/>
      <c r="D100" s="25"/>
      <c r="E100" s="43"/>
      <c r="F100" s="43"/>
      <c r="G100" s="26"/>
      <c r="H100" s="27"/>
      <c r="I100" s="40"/>
      <c r="J100" s="40" t="str">
        <f>IFERROR((VLOOKUP(B100,[0]!table_trans,2,FALSE)),"")</f>
        <v/>
      </c>
      <c r="K100" s="42">
        <f t="shared" si="3"/>
        <v>0</v>
      </c>
    </row>
    <row r="101" spans="1:11" x14ac:dyDescent="0.25">
      <c r="A101" s="28"/>
      <c r="B101" s="23"/>
      <c r="C101" s="24"/>
      <c r="D101" s="25"/>
      <c r="E101" s="43"/>
      <c r="F101" s="43"/>
      <c r="G101" s="26"/>
      <c r="H101" s="27"/>
      <c r="I101" s="40"/>
      <c r="J101" s="40" t="str">
        <f>IFERROR((VLOOKUP(B101,[0]!table_trans,2,FALSE)),"")</f>
        <v/>
      </c>
      <c r="K101" s="42">
        <f t="shared" si="3"/>
        <v>0</v>
      </c>
    </row>
    <row r="102" spans="1:11" x14ac:dyDescent="0.25">
      <c r="A102" s="28"/>
      <c r="B102" s="23"/>
      <c r="C102" s="24"/>
      <c r="D102" s="25"/>
      <c r="E102" s="43"/>
      <c r="F102" s="43"/>
      <c r="G102" s="26"/>
      <c r="H102" s="27"/>
      <c r="I102" s="40"/>
      <c r="J102" s="40" t="str">
        <f>IFERROR((VLOOKUP(B102,[0]!table_trans,2,FALSE)),"")</f>
        <v/>
      </c>
      <c r="K102" s="42">
        <f t="shared" si="3"/>
        <v>0</v>
      </c>
    </row>
    <row r="103" spans="1:11" x14ac:dyDescent="0.25">
      <c r="A103" s="28"/>
      <c r="B103" s="23"/>
      <c r="C103" s="24"/>
      <c r="D103" s="25"/>
      <c r="E103" s="43"/>
      <c r="F103" s="43"/>
      <c r="G103" s="26"/>
      <c r="H103" s="27"/>
      <c r="I103" s="40"/>
      <c r="J103" s="40" t="str">
        <f>IFERROR((VLOOKUP(B103,[0]!table_trans,2,FALSE)),"")</f>
        <v/>
      </c>
      <c r="K103" s="42">
        <f t="shared" si="3"/>
        <v>0</v>
      </c>
    </row>
    <row r="104" spans="1:11" x14ac:dyDescent="0.25">
      <c r="A104" s="28"/>
      <c r="B104" s="23"/>
      <c r="C104" s="24"/>
      <c r="D104" s="25"/>
      <c r="E104" s="43"/>
      <c r="F104" s="43"/>
      <c r="G104" s="26"/>
      <c r="H104" s="27"/>
      <c r="I104" s="40"/>
      <c r="J104" s="40" t="str">
        <f>IFERROR((VLOOKUP(B104,[0]!table_trans,2,FALSE)),"")</f>
        <v/>
      </c>
      <c r="K104" s="42">
        <f t="shared" si="3"/>
        <v>0</v>
      </c>
    </row>
    <row r="105" spans="1:11" x14ac:dyDescent="0.25">
      <c r="A105" s="28"/>
      <c r="B105" s="23"/>
      <c r="C105" s="24"/>
      <c r="D105" s="25"/>
      <c r="E105" s="43"/>
      <c r="F105" s="43"/>
      <c r="G105" s="26"/>
      <c r="H105" s="27"/>
      <c r="I105" s="40"/>
      <c r="J105" s="40" t="str">
        <f>IFERROR((VLOOKUP(B105,[0]!table_trans,2,FALSE)),"")</f>
        <v/>
      </c>
      <c r="K105" s="42">
        <f t="shared" si="3"/>
        <v>0</v>
      </c>
    </row>
    <row r="106" spans="1:11" x14ac:dyDescent="0.25">
      <c r="A106" s="28"/>
      <c r="B106" s="23"/>
      <c r="C106" s="24"/>
      <c r="D106" s="25"/>
      <c r="E106" s="43"/>
      <c r="F106" s="43"/>
      <c r="G106" s="26"/>
      <c r="H106" s="27"/>
      <c r="I106" s="40"/>
      <c r="J106" s="40" t="str">
        <f>IFERROR((VLOOKUP(B106,[0]!table_trans,2,FALSE)),"")</f>
        <v/>
      </c>
      <c r="K106" s="42">
        <f t="shared" si="3"/>
        <v>0</v>
      </c>
    </row>
    <row r="107" spans="1:11" x14ac:dyDescent="0.25">
      <c r="A107" s="28"/>
      <c r="B107" s="23"/>
      <c r="C107" s="24"/>
      <c r="D107" s="25"/>
      <c r="E107" s="43"/>
      <c r="F107" s="43"/>
      <c r="G107" s="26"/>
      <c r="H107" s="27"/>
      <c r="I107" s="40"/>
      <c r="J107" s="40" t="str">
        <f>IFERROR((VLOOKUP(B107,[0]!table_trans,2,FALSE)),"")</f>
        <v/>
      </c>
      <c r="K107" s="42">
        <f t="shared" si="3"/>
        <v>0</v>
      </c>
    </row>
    <row r="108" spans="1:11" x14ac:dyDescent="0.25">
      <c r="A108" s="28"/>
      <c r="B108" s="23"/>
      <c r="C108" s="24"/>
      <c r="D108" s="25"/>
      <c r="E108" s="43"/>
      <c r="F108" s="43"/>
      <c r="G108" s="26"/>
      <c r="H108" s="27"/>
      <c r="I108" s="40"/>
      <c r="J108" s="40" t="str">
        <f>IFERROR((VLOOKUP(B108,[0]!table_trans,2,FALSE)),"")</f>
        <v/>
      </c>
      <c r="K108" s="42">
        <f t="shared" si="3"/>
        <v>0</v>
      </c>
    </row>
    <row r="109" spans="1:11" x14ac:dyDescent="0.25">
      <c r="A109" s="28"/>
      <c r="B109" s="23"/>
      <c r="C109" s="24"/>
      <c r="D109" s="25"/>
      <c r="E109" s="43"/>
      <c r="F109" s="43"/>
      <c r="G109" s="26"/>
      <c r="H109" s="27"/>
      <c r="I109" s="40"/>
      <c r="J109" s="40" t="str">
        <f>IFERROR((VLOOKUP(B109,[0]!table_trans,2,FALSE)),"")</f>
        <v/>
      </c>
      <c r="K109" s="42">
        <f t="shared" si="3"/>
        <v>0</v>
      </c>
    </row>
    <row r="110" spans="1:11" x14ac:dyDescent="0.25">
      <c r="A110" s="28"/>
      <c r="B110" s="23"/>
      <c r="C110" s="24"/>
      <c r="D110" s="25"/>
      <c r="E110" s="43"/>
      <c r="F110" s="43"/>
      <c r="G110" s="26"/>
      <c r="H110" s="27"/>
      <c r="I110" s="40"/>
      <c r="J110" s="40" t="str">
        <f>IFERROR((VLOOKUP(B110,[0]!table_trans,2,FALSE)),"")</f>
        <v/>
      </c>
      <c r="K110" s="42">
        <f t="shared" si="3"/>
        <v>0</v>
      </c>
    </row>
    <row r="111" spans="1:11" x14ac:dyDescent="0.25">
      <c r="A111" s="28"/>
      <c r="B111" s="23"/>
      <c r="C111" s="24"/>
      <c r="D111" s="25"/>
      <c r="E111" s="43"/>
      <c r="F111" s="43"/>
      <c r="G111" s="26"/>
      <c r="H111" s="27"/>
      <c r="I111" s="40"/>
      <c r="J111" s="40" t="str">
        <f>IFERROR((VLOOKUP(B111,[0]!table_trans,2,FALSE)),"")</f>
        <v/>
      </c>
      <c r="K111" s="42">
        <f t="shared" si="3"/>
        <v>0</v>
      </c>
    </row>
    <row r="112" spans="1:11" x14ac:dyDescent="0.25">
      <c r="A112" s="28"/>
      <c r="B112" s="23"/>
      <c r="C112" s="24"/>
      <c r="D112" s="25"/>
      <c r="E112" s="43"/>
      <c r="F112" s="43"/>
      <c r="G112" s="26"/>
      <c r="H112" s="27"/>
      <c r="I112" s="40"/>
      <c r="J112" s="40" t="str">
        <f>IFERROR((VLOOKUP(B112,[0]!table_trans,2,FALSE)),"")</f>
        <v/>
      </c>
      <c r="K112" s="42">
        <f t="shared" si="3"/>
        <v>0</v>
      </c>
    </row>
    <row r="113" spans="1:11" x14ac:dyDescent="0.25">
      <c r="A113" s="28"/>
      <c r="B113" s="23"/>
      <c r="C113" s="24"/>
      <c r="D113" s="25"/>
      <c r="E113" s="43"/>
      <c r="F113" s="43"/>
      <c r="G113" s="26"/>
      <c r="H113" s="27"/>
      <c r="I113" s="40"/>
      <c r="J113" s="40" t="str">
        <f>IFERROR((VLOOKUP(B113,[0]!table_trans,2,FALSE)),"")</f>
        <v/>
      </c>
      <c r="K113" s="42">
        <f t="shared" si="3"/>
        <v>0</v>
      </c>
    </row>
    <row r="114" spans="1:11" x14ac:dyDescent="0.25">
      <c r="A114" s="28"/>
      <c r="B114" s="23"/>
      <c r="C114" s="24"/>
      <c r="D114" s="25"/>
      <c r="E114" s="43"/>
      <c r="F114" s="43"/>
      <c r="G114" s="26"/>
      <c r="H114" s="27"/>
      <c r="I114" s="40"/>
      <c r="J114" s="40" t="str">
        <f>IFERROR((VLOOKUP(B114,[0]!table_trans,2,FALSE)),"")</f>
        <v/>
      </c>
      <c r="K114" s="42">
        <f t="shared" si="3"/>
        <v>0</v>
      </c>
    </row>
    <row r="115" spans="1:11" x14ac:dyDescent="0.25">
      <c r="A115" s="28"/>
      <c r="B115" s="23"/>
      <c r="C115" s="24"/>
      <c r="D115" s="25"/>
      <c r="E115" s="43"/>
      <c r="F115" s="43"/>
      <c r="G115" s="26"/>
      <c r="H115" s="27"/>
      <c r="I115" s="40"/>
      <c r="J115" s="40" t="str">
        <f>IFERROR((VLOOKUP(B115,[0]!table_trans,2,FALSE)),"")</f>
        <v/>
      </c>
      <c r="K115" s="42">
        <f t="shared" si="3"/>
        <v>0</v>
      </c>
    </row>
    <row r="116" spans="1:11" x14ac:dyDescent="0.25">
      <c r="A116" s="28"/>
      <c r="B116" s="23"/>
      <c r="C116" s="24"/>
      <c r="D116" s="25"/>
      <c r="E116" s="43"/>
      <c r="F116" s="43"/>
      <c r="G116" s="26"/>
      <c r="H116" s="27"/>
      <c r="I116" s="40"/>
      <c r="J116" s="40" t="str">
        <f>IFERROR((VLOOKUP(B116,[0]!table_trans,2,FALSE)),"")</f>
        <v/>
      </c>
      <c r="K116" s="42">
        <f t="shared" si="3"/>
        <v>0</v>
      </c>
    </row>
    <row r="117" spans="1:11" x14ac:dyDescent="0.25">
      <c r="A117" s="28"/>
      <c r="B117" s="23"/>
      <c r="C117" s="24"/>
      <c r="D117" s="25"/>
      <c r="E117" s="43"/>
      <c r="F117" s="43"/>
      <c r="G117" s="26"/>
      <c r="H117" s="27"/>
      <c r="I117" s="40"/>
      <c r="J117" s="40" t="str">
        <f>IFERROR((VLOOKUP(B117,[0]!table_trans,2,FALSE)),"")</f>
        <v/>
      </c>
      <c r="K117" s="42">
        <f t="shared" si="3"/>
        <v>0</v>
      </c>
    </row>
    <row r="118" spans="1:11" x14ac:dyDescent="0.25">
      <c r="A118" s="28"/>
      <c r="B118" s="23"/>
      <c r="C118" s="24"/>
      <c r="D118" s="25"/>
      <c r="E118" s="43"/>
      <c r="F118" s="43"/>
      <c r="G118" s="26"/>
      <c r="H118" s="27"/>
      <c r="I118" s="40"/>
      <c r="J118" s="40" t="str">
        <f>IFERROR((VLOOKUP(B118,[0]!table_trans,2,FALSE)),"")</f>
        <v/>
      </c>
      <c r="K118" s="42">
        <f t="shared" si="3"/>
        <v>0</v>
      </c>
    </row>
    <row r="119" spans="1:11" x14ac:dyDescent="0.25">
      <c r="A119" s="28"/>
      <c r="B119" s="23"/>
      <c r="C119" s="24"/>
      <c r="D119" s="25"/>
      <c r="E119" s="43"/>
      <c r="F119" s="43"/>
      <c r="G119" s="26"/>
      <c r="H119" s="27"/>
      <c r="I119" s="40"/>
      <c r="J119" s="40" t="str">
        <f>IFERROR((VLOOKUP(B119,[0]!table_trans,2,FALSE)),"")</f>
        <v/>
      </c>
      <c r="K119" s="42">
        <f t="shared" si="3"/>
        <v>0</v>
      </c>
    </row>
    <row r="120" spans="1:11" x14ac:dyDescent="0.25">
      <c r="A120" s="28"/>
      <c r="B120" s="23"/>
      <c r="C120" s="24"/>
      <c r="D120" s="25"/>
      <c r="E120" s="43"/>
      <c r="F120" s="43"/>
      <c r="G120" s="26"/>
      <c r="H120" s="27"/>
      <c r="I120" s="40"/>
      <c r="J120" s="40" t="str">
        <f>IFERROR((VLOOKUP(B120,[0]!table_trans,2,FALSE)),"")</f>
        <v/>
      </c>
      <c r="K120" s="42">
        <f t="shared" si="3"/>
        <v>0</v>
      </c>
    </row>
    <row r="121" spans="1:11" x14ac:dyDescent="0.25">
      <c r="A121" s="28"/>
      <c r="B121" s="23"/>
      <c r="C121" s="24"/>
      <c r="D121" s="25"/>
      <c r="E121" s="43"/>
      <c r="F121" s="43"/>
      <c r="G121" s="26"/>
      <c r="H121" s="27"/>
      <c r="I121" s="40"/>
      <c r="J121" s="40" t="str">
        <f>IFERROR((VLOOKUP(B121,[0]!table_trans,2,FALSE)),"")</f>
        <v/>
      </c>
      <c r="K121" s="42">
        <f t="shared" si="3"/>
        <v>0</v>
      </c>
    </row>
    <row r="122" spans="1:11" x14ac:dyDescent="0.25">
      <c r="A122" s="28"/>
      <c r="B122" s="23"/>
      <c r="C122" s="24"/>
      <c r="D122" s="25"/>
      <c r="E122" s="43"/>
      <c r="F122" s="43"/>
      <c r="G122" s="26"/>
      <c r="H122" s="27"/>
      <c r="I122" s="40"/>
      <c r="J122" s="40" t="str">
        <f>IFERROR((VLOOKUP(B122,[0]!table_trans,2,FALSE)),"")</f>
        <v/>
      </c>
      <c r="K122" s="42">
        <f t="shared" si="3"/>
        <v>0</v>
      </c>
    </row>
    <row r="123" spans="1:11" x14ac:dyDescent="0.25">
      <c r="A123" s="28"/>
      <c r="B123" s="23"/>
      <c r="C123" s="24"/>
      <c r="D123" s="25"/>
      <c r="E123" s="43"/>
      <c r="F123" s="43"/>
      <c r="G123" s="26"/>
      <c r="H123" s="27"/>
      <c r="I123" s="40"/>
      <c r="J123" s="40" t="str">
        <f>IFERROR((VLOOKUP(B123,[0]!table_trans,2,FALSE)),"")</f>
        <v/>
      </c>
      <c r="K123" s="42">
        <f t="shared" si="3"/>
        <v>0</v>
      </c>
    </row>
    <row r="124" spans="1:11" x14ac:dyDescent="0.25">
      <c r="A124" s="28"/>
      <c r="B124" s="23"/>
      <c r="C124" s="24"/>
      <c r="D124" s="25"/>
      <c r="E124" s="43"/>
      <c r="F124" s="43"/>
      <c r="G124" s="26"/>
      <c r="H124" s="27"/>
      <c r="I124" s="40"/>
      <c r="J124" s="40" t="str">
        <f>IFERROR((VLOOKUP(B124,[0]!table_trans,2,FALSE)),"")</f>
        <v/>
      </c>
      <c r="K124" s="42">
        <f t="shared" si="3"/>
        <v>0</v>
      </c>
    </row>
    <row r="125" spans="1:11" x14ac:dyDescent="0.25">
      <c r="A125" s="28"/>
      <c r="B125" s="23"/>
      <c r="C125" s="24"/>
      <c r="D125" s="25"/>
      <c r="E125" s="43"/>
      <c r="F125" s="43"/>
      <c r="G125" s="26"/>
      <c r="H125" s="27"/>
      <c r="I125" s="40"/>
      <c r="J125" s="40" t="str">
        <f>IFERROR((VLOOKUP(B125,[0]!table_trans,2,FALSE)),"")</f>
        <v/>
      </c>
      <c r="K125" s="42">
        <f t="shared" si="3"/>
        <v>0</v>
      </c>
    </row>
    <row r="126" spans="1:11" x14ac:dyDescent="0.25">
      <c r="A126" s="28"/>
      <c r="B126" s="23"/>
      <c r="C126" s="24"/>
      <c r="D126" s="25"/>
      <c r="E126" s="43"/>
      <c r="F126" s="43"/>
      <c r="G126" s="26"/>
      <c r="H126" s="27"/>
      <c r="I126" s="40"/>
      <c r="J126" s="40" t="str">
        <f>IFERROR((VLOOKUP(B126,[0]!table_trans,2,FALSE)),"")</f>
        <v/>
      </c>
      <c r="K126" s="42">
        <f t="shared" si="3"/>
        <v>0</v>
      </c>
    </row>
    <row r="127" spans="1:11" x14ac:dyDescent="0.25">
      <c r="A127" s="28"/>
      <c r="B127" s="23"/>
      <c r="C127" s="24"/>
      <c r="D127" s="25"/>
      <c r="E127" s="43"/>
      <c r="F127" s="43"/>
      <c r="G127" s="26"/>
      <c r="H127" s="27"/>
      <c r="I127" s="40"/>
      <c r="J127" s="40" t="str">
        <f>IFERROR((VLOOKUP(B127,[0]!table_trans,2,FALSE)),"")</f>
        <v/>
      </c>
      <c r="K127" s="42">
        <f t="shared" si="3"/>
        <v>0</v>
      </c>
    </row>
    <row r="128" spans="1:11" x14ac:dyDescent="0.25">
      <c r="A128" s="28"/>
      <c r="B128" s="23"/>
      <c r="C128" s="24"/>
      <c r="D128" s="25"/>
      <c r="E128" s="43"/>
      <c r="F128" s="43"/>
      <c r="G128" s="26"/>
      <c r="H128" s="27"/>
      <c r="I128" s="40"/>
      <c r="J128" s="40" t="str">
        <f>IFERROR((VLOOKUP(B128,[0]!table_trans,2,FALSE)),"")</f>
        <v/>
      </c>
      <c r="K128" s="42">
        <f t="shared" si="3"/>
        <v>0</v>
      </c>
    </row>
    <row r="129" spans="1:11" x14ac:dyDescent="0.25">
      <c r="A129" s="28"/>
      <c r="B129" s="23"/>
      <c r="C129" s="24"/>
      <c r="D129" s="25"/>
      <c r="E129" s="43"/>
      <c r="F129" s="43"/>
      <c r="G129" s="26"/>
      <c r="H129" s="27"/>
      <c r="I129" s="40"/>
      <c r="J129" s="40" t="str">
        <f>IFERROR((VLOOKUP(B129,[0]!table_trans,2,FALSE)),"")</f>
        <v/>
      </c>
      <c r="K129" s="42">
        <f t="shared" si="3"/>
        <v>0</v>
      </c>
    </row>
    <row r="130" spans="1:11" x14ac:dyDescent="0.25">
      <c r="A130" s="28"/>
      <c r="B130" s="23"/>
      <c r="C130" s="24"/>
      <c r="D130" s="25"/>
      <c r="E130" s="43"/>
      <c r="F130" s="43"/>
      <c r="G130" s="26"/>
      <c r="H130" s="27"/>
      <c r="I130" s="40"/>
      <c r="J130" s="40" t="str">
        <f>IFERROR((VLOOKUP(B130,[0]!table_trans,2,FALSE)),"")</f>
        <v/>
      </c>
      <c r="K130" s="42">
        <f t="shared" si="3"/>
        <v>0</v>
      </c>
    </row>
    <row r="131" spans="1:11" x14ac:dyDescent="0.25">
      <c r="A131" s="28"/>
      <c r="B131" s="23"/>
      <c r="C131" s="24"/>
      <c r="D131" s="25"/>
      <c r="E131" s="43"/>
      <c r="F131" s="43"/>
      <c r="G131" s="26"/>
      <c r="H131" s="27"/>
      <c r="I131" s="40"/>
      <c r="J131" s="40" t="str">
        <f>IFERROR((VLOOKUP(B131,[0]!table_trans,2,FALSE)),"")</f>
        <v/>
      </c>
      <c r="K131" s="42">
        <f t="shared" si="3"/>
        <v>0</v>
      </c>
    </row>
    <row r="132" spans="1:11" x14ac:dyDescent="0.25">
      <c r="A132" s="28"/>
      <c r="B132" s="23"/>
      <c r="C132" s="24"/>
      <c r="D132" s="25"/>
      <c r="E132" s="43"/>
      <c r="F132" s="43"/>
      <c r="G132" s="26"/>
      <c r="H132" s="27"/>
      <c r="I132" s="40"/>
      <c r="J132" s="40" t="str">
        <f>IFERROR((VLOOKUP(B132,[0]!table_trans,2,FALSE)),"")</f>
        <v/>
      </c>
      <c r="K132" s="42">
        <f t="shared" si="3"/>
        <v>0</v>
      </c>
    </row>
    <row r="133" spans="1:11" x14ac:dyDescent="0.25">
      <c r="A133" s="28"/>
      <c r="B133" s="23"/>
      <c r="C133" s="24"/>
      <c r="D133" s="25"/>
      <c r="E133" s="43"/>
      <c r="F133" s="43"/>
      <c r="G133" s="26"/>
      <c r="H133" s="27"/>
      <c r="I133" s="40"/>
      <c r="J133" s="40" t="str">
        <f>IFERROR((VLOOKUP(B133,[0]!table_trans,2,FALSE)),"")</f>
        <v/>
      </c>
      <c r="K133" s="42">
        <f t="shared" si="3"/>
        <v>0</v>
      </c>
    </row>
    <row r="134" spans="1:11" x14ac:dyDescent="0.25">
      <c r="A134" s="28"/>
      <c r="B134" s="23"/>
      <c r="C134" s="24"/>
      <c r="D134" s="25"/>
      <c r="E134" s="43"/>
      <c r="F134" s="43"/>
      <c r="G134" s="26"/>
      <c r="H134" s="27"/>
      <c r="I134" s="40"/>
      <c r="J134" s="40" t="str">
        <f>IFERROR((VLOOKUP(B134,[0]!table_trans,2,FALSE)),"")</f>
        <v/>
      </c>
      <c r="K134" s="42">
        <f t="shared" si="3"/>
        <v>0</v>
      </c>
    </row>
    <row r="135" spans="1:11" x14ac:dyDescent="0.25">
      <c r="A135" s="28"/>
      <c r="B135" s="23"/>
      <c r="C135" s="24"/>
      <c r="D135" s="25"/>
      <c r="E135" s="43"/>
      <c r="F135" s="43"/>
      <c r="G135" s="26"/>
      <c r="H135" s="27"/>
      <c r="I135" s="40"/>
      <c r="J135" s="40" t="str">
        <f>IFERROR((VLOOKUP(B135,[0]!table_trans,2,FALSE)),"")</f>
        <v/>
      </c>
      <c r="K135" s="42">
        <f t="shared" si="3"/>
        <v>0</v>
      </c>
    </row>
    <row r="136" spans="1:11" x14ac:dyDescent="0.25">
      <c r="A136" s="28"/>
      <c r="B136" s="23"/>
      <c r="C136" s="24"/>
      <c r="D136" s="25"/>
      <c r="E136" s="43"/>
      <c r="F136" s="43"/>
      <c r="G136" s="26"/>
      <c r="H136" s="27"/>
      <c r="I136" s="40"/>
      <c r="J136" s="40" t="str">
        <f>IFERROR((VLOOKUP(B136,[0]!table_trans,2,FALSE)),"")</f>
        <v/>
      </c>
      <c r="K136" s="42">
        <f t="shared" si="3"/>
        <v>0</v>
      </c>
    </row>
    <row r="137" spans="1:11" x14ac:dyDescent="0.25">
      <c r="A137" s="28"/>
      <c r="B137" s="23"/>
      <c r="C137" s="24"/>
      <c r="D137" s="25"/>
      <c r="E137" s="43"/>
      <c r="F137" s="43"/>
      <c r="G137" s="26"/>
      <c r="H137" s="27"/>
      <c r="I137" s="40"/>
      <c r="J137" s="40" t="str">
        <f>IFERROR((VLOOKUP(B137,[0]!table_trans,2,FALSE)),"")</f>
        <v/>
      </c>
      <c r="K137" s="42">
        <f t="shared" si="3"/>
        <v>0</v>
      </c>
    </row>
    <row r="138" spans="1:11" x14ac:dyDescent="0.25">
      <c r="A138" s="28"/>
      <c r="B138" s="23"/>
      <c r="C138" s="24"/>
      <c r="D138" s="25"/>
      <c r="E138" s="43"/>
      <c r="F138" s="43"/>
      <c r="G138" s="26"/>
      <c r="H138" s="27"/>
      <c r="I138" s="40"/>
      <c r="J138" s="40" t="str">
        <f>IFERROR((VLOOKUP(B138,[0]!table_trans,2,FALSE)),"")</f>
        <v/>
      </c>
      <c r="K138" s="42">
        <f t="shared" si="3"/>
        <v>0</v>
      </c>
    </row>
    <row r="139" spans="1:11" x14ac:dyDescent="0.25">
      <c r="A139" s="28"/>
      <c r="B139" s="23"/>
      <c r="C139" s="24"/>
      <c r="D139" s="25"/>
      <c r="E139" s="43"/>
      <c r="F139" s="43"/>
      <c r="G139" s="26"/>
      <c r="H139" s="27"/>
      <c r="I139" s="40"/>
      <c r="J139" s="40" t="str">
        <f>IFERROR((VLOOKUP(B139,[0]!table_trans,2,FALSE)),"")</f>
        <v/>
      </c>
      <c r="K139" s="42">
        <f t="shared" si="3"/>
        <v>0</v>
      </c>
    </row>
    <row r="140" spans="1:11" x14ac:dyDescent="0.25">
      <c r="A140" s="28"/>
      <c r="B140" s="23"/>
      <c r="C140" s="24"/>
      <c r="D140" s="25"/>
      <c r="E140" s="43"/>
      <c r="F140" s="43"/>
      <c r="G140" s="26"/>
      <c r="H140" s="27"/>
      <c r="I140" s="40"/>
      <c r="J140" s="40" t="str">
        <f>IFERROR((VLOOKUP(B140,[0]!table_trans,2,FALSE)),"")</f>
        <v/>
      </c>
      <c r="K140" s="42">
        <f t="shared" si="3"/>
        <v>0</v>
      </c>
    </row>
    <row r="141" spans="1:11" x14ac:dyDescent="0.25">
      <c r="A141" s="28"/>
      <c r="B141" s="23"/>
      <c r="C141" s="24"/>
      <c r="D141" s="25"/>
      <c r="E141" s="43"/>
      <c r="F141" s="43"/>
      <c r="G141" s="26"/>
      <c r="H141" s="27"/>
      <c r="I141" s="40"/>
      <c r="J141" s="40" t="str">
        <f>IFERROR((VLOOKUP(B141,[0]!table_trans,2,FALSE)),"")</f>
        <v/>
      </c>
      <c r="K141" s="42">
        <f t="shared" si="3"/>
        <v>0</v>
      </c>
    </row>
    <row r="142" spans="1:11" x14ac:dyDescent="0.25">
      <c r="A142" s="28"/>
      <c r="B142" s="23"/>
      <c r="C142" s="24"/>
      <c r="D142" s="25"/>
      <c r="E142" s="43"/>
      <c r="F142" s="43"/>
      <c r="G142" s="26"/>
      <c r="H142" s="27"/>
      <c r="I142" s="40"/>
      <c r="J142" s="40" t="str">
        <f>IFERROR((VLOOKUP(B142,[0]!table_trans,2,FALSE)),"")</f>
        <v/>
      </c>
      <c r="K142" s="42">
        <f t="shared" si="3"/>
        <v>0</v>
      </c>
    </row>
    <row r="143" spans="1:11" x14ac:dyDescent="0.25">
      <c r="A143" s="28"/>
      <c r="B143" s="23"/>
      <c r="C143" s="24"/>
      <c r="D143" s="25"/>
      <c r="E143" s="43"/>
      <c r="F143" s="43"/>
      <c r="G143" s="26"/>
      <c r="H143" s="27"/>
      <c r="I143" s="40"/>
      <c r="J143" s="40" t="str">
        <f>IFERROR((VLOOKUP(B143,[0]!table_trans,2,FALSE)),"")</f>
        <v/>
      </c>
      <c r="K143" s="42">
        <f t="shared" si="3"/>
        <v>0</v>
      </c>
    </row>
    <row r="144" spans="1:11" x14ac:dyDescent="0.25">
      <c r="A144" s="28"/>
      <c r="B144" s="23"/>
      <c r="C144" s="24"/>
      <c r="D144" s="25"/>
      <c r="E144" s="43"/>
      <c r="F144" s="43"/>
      <c r="G144" s="26"/>
      <c r="H144" s="27"/>
      <c r="I144" s="40"/>
      <c r="J144" s="40" t="str">
        <f>IFERROR((VLOOKUP(B144,[0]!table_trans,2,FALSE)),"")</f>
        <v/>
      </c>
      <c r="K144" s="42">
        <f t="shared" si="3"/>
        <v>0</v>
      </c>
    </row>
    <row r="145" spans="1:11" x14ac:dyDescent="0.25">
      <c r="A145" s="28"/>
      <c r="B145" s="23"/>
      <c r="C145" s="24"/>
      <c r="D145" s="25"/>
      <c r="E145" s="43"/>
      <c r="F145" s="43"/>
      <c r="G145" s="26"/>
      <c r="H145" s="27"/>
      <c r="I145" s="40"/>
      <c r="J145" s="40" t="str">
        <f>IFERROR((VLOOKUP(B145,[0]!table_trans,2,FALSE)),"")</f>
        <v/>
      </c>
      <c r="K145" s="42">
        <f t="shared" si="3"/>
        <v>0</v>
      </c>
    </row>
    <row r="146" spans="1:11" x14ac:dyDescent="0.25">
      <c r="A146" s="28"/>
      <c r="B146" s="23"/>
      <c r="C146" s="24"/>
      <c r="D146" s="25"/>
      <c r="E146" s="43"/>
      <c r="F146" s="43"/>
      <c r="G146" s="26"/>
      <c r="H146" s="27"/>
      <c r="I146" s="40"/>
      <c r="J146" s="40" t="str">
        <f>IFERROR((VLOOKUP(B146,[0]!table_trans,2,FALSE)),"")</f>
        <v/>
      </c>
      <c r="K146" s="42">
        <f t="shared" si="3"/>
        <v>0</v>
      </c>
    </row>
    <row r="147" spans="1:11" x14ac:dyDescent="0.25">
      <c r="A147" s="28"/>
      <c r="B147" s="23"/>
      <c r="C147" s="24"/>
      <c r="D147" s="25"/>
      <c r="E147" s="43"/>
      <c r="F147" s="43"/>
      <c r="G147" s="26"/>
      <c r="H147" s="27"/>
      <c r="I147" s="40"/>
      <c r="J147" s="40" t="str">
        <f>IFERROR((VLOOKUP(B147,[0]!table_trans,2,FALSE)),"")</f>
        <v/>
      </c>
      <c r="K147" s="42">
        <f t="shared" si="3"/>
        <v>0</v>
      </c>
    </row>
    <row r="148" spans="1:11" x14ac:dyDescent="0.25">
      <c r="A148" s="28"/>
      <c r="B148" s="23"/>
      <c r="C148" s="24"/>
      <c r="D148" s="25"/>
      <c r="E148" s="43"/>
      <c r="F148" s="43"/>
      <c r="G148" s="26"/>
      <c r="H148" s="27"/>
      <c r="I148" s="40"/>
      <c r="J148" s="40" t="str">
        <f>IFERROR((VLOOKUP(B148,[0]!table_trans,2,FALSE)),"")</f>
        <v/>
      </c>
      <c r="K148" s="42">
        <f t="shared" si="3"/>
        <v>0</v>
      </c>
    </row>
    <row r="149" spans="1:11" x14ac:dyDescent="0.25">
      <c r="A149" s="28"/>
      <c r="B149" s="23"/>
      <c r="C149" s="24"/>
      <c r="D149" s="25"/>
      <c r="E149" s="43"/>
      <c r="F149" s="43"/>
      <c r="G149" s="26"/>
      <c r="H149" s="27"/>
      <c r="I149" s="40"/>
      <c r="J149" s="40" t="str">
        <f>IFERROR((VLOOKUP(B149,[0]!table_trans,2,FALSE)),"")</f>
        <v/>
      </c>
      <c r="K149" s="42">
        <f t="shared" si="3"/>
        <v>0</v>
      </c>
    </row>
    <row r="150" spans="1:11" x14ac:dyDescent="0.25">
      <c r="A150" s="28"/>
      <c r="B150" s="23"/>
      <c r="C150" s="24"/>
      <c r="D150" s="25"/>
      <c r="E150" s="43"/>
      <c r="F150" s="43"/>
      <c r="G150" s="26"/>
      <c r="H150" s="27"/>
      <c r="I150" s="40"/>
      <c r="J150" s="40" t="str">
        <f>IFERROR((VLOOKUP(B150,[0]!table_trans,2,FALSE)),"")</f>
        <v/>
      </c>
      <c r="K150" s="42">
        <f t="shared" ref="K150:K213" si="4">IF(J150="C",G150*1,G150*-1)</f>
        <v>0</v>
      </c>
    </row>
    <row r="151" spans="1:11" x14ac:dyDescent="0.25">
      <c r="A151" s="28"/>
      <c r="B151" s="23"/>
      <c r="C151" s="24"/>
      <c r="D151" s="25"/>
      <c r="E151" s="43"/>
      <c r="F151" s="43"/>
      <c r="G151" s="26"/>
      <c r="H151" s="27"/>
      <c r="I151" s="40"/>
      <c r="J151" s="40" t="str">
        <f>IFERROR((VLOOKUP(B151,[0]!table_trans,2,FALSE)),"")</f>
        <v/>
      </c>
      <c r="K151" s="42">
        <f t="shared" si="4"/>
        <v>0</v>
      </c>
    </row>
    <row r="152" spans="1:11" x14ac:dyDescent="0.25">
      <c r="A152" s="28"/>
      <c r="B152" s="23"/>
      <c r="C152" s="24"/>
      <c r="D152" s="25"/>
      <c r="E152" s="43"/>
      <c r="F152" s="43"/>
      <c r="G152" s="26"/>
      <c r="H152" s="27"/>
      <c r="I152" s="40"/>
      <c r="J152" s="40" t="str">
        <f>IFERROR((VLOOKUP(B152,[0]!table_trans,2,FALSE)),"")</f>
        <v/>
      </c>
      <c r="K152" s="42">
        <f t="shared" si="4"/>
        <v>0</v>
      </c>
    </row>
    <row r="153" spans="1:11" x14ac:dyDescent="0.25">
      <c r="A153" s="28"/>
      <c r="B153" s="23"/>
      <c r="C153" s="24"/>
      <c r="D153" s="25"/>
      <c r="E153" s="43"/>
      <c r="F153" s="43"/>
      <c r="G153" s="26"/>
      <c r="H153" s="27"/>
      <c r="I153" s="40"/>
      <c r="J153" s="40" t="str">
        <f>IFERROR((VLOOKUP(B153,[0]!table_trans,2,FALSE)),"")</f>
        <v/>
      </c>
      <c r="K153" s="42">
        <f t="shared" si="4"/>
        <v>0</v>
      </c>
    </row>
    <row r="154" spans="1:11" x14ac:dyDescent="0.25">
      <c r="A154" s="28"/>
      <c r="B154" s="23"/>
      <c r="C154" s="24"/>
      <c r="D154" s="25"/>
      <c r="E154" s="43"/>
      <c r="F154" s="43"/>
      <c r="G154" s="26"/>
      <c r="H154" s="27"/>
      <c r="I154" s="40"/>
      <c r="J154" s="40" t="str">
        <f>IFERROR((VLOOKUP(B154,[0]!table_trans,2,FALSE)),"")</f>
        <v/>
      </c>
      <c r="K154" s="42">
        <f t="shared" si="4"/>
        <v>0</v>
      </c>
    </row>
    <row r="155" spans="1:11" x14ac:dyDescent="0.25">
      <c r="A155" s="28"/>
      <c r="B155" s="23"/>
      <c r="C155" s="24"/>
      <c r="D155" s="25"/>
      <c r="E155" s="43"/>
      <c r="F155" s="43"/>
      <c r="G155" s="26"/>
      <c r="H155" s="27"/>
      <c r="I155" s="40"/>
      <c r="J155" s="40" t="str">
        <f>IFERROR((VLOOKUP(B155,[0]!table_trans,2,FALSE)),"")</f>
        <v/>
      </c>
      <c r="K155" s="42">
        <f t="shared" si="4"/>
        <v>0</v>
      </c>
    </row>
    <row r="156" spans="1:11" x14ac:dyDescent="0.25">
      <c r="A156" s="28"/>
      <c r="B156" s="23"/>
      <c r="C156" s="24"/>
      <c r="D156" s="25"/>
      <c r="E156" s="43"/>
      <c r="F156" s="43"/>
      <c r="G156" s="26"/>
      <c r="H156" s="27"/>
      <c r="I156" s="40"/>
      <c r="J156" s="40" t="str">
        <f>IFERROR((VLOOKUP(B156,[0]!table_trans,2,FALSE)),"")</f>
        <v/>
      </c>
      <c r="K156" s="42">
        <f t="shared" si="4"/>
        <v>0</v>
      </c>
    </row>
    <row r="157" spans="1:11" x14ac:dyDescent="0.25">
      <c r="A157" s="28"/>
      <c r="B157" s="23"/>
      <c r="C157" s="24"/>
      <c r="D157" s="25"/>
      <c r="E157" s="43"/>
      <c r="F157" s="43"/>
      <c r="G157" s="26"/>
      <c r="H157" s="27"/>
      <c r="I157" s="40"/>
      <c r="J157" s="40" t="str">
        <f>IFERROR((VLOOKUP(B157,[0]!table_trans,2,FALSE)),"")</f>
        <v/>
      </c>
      <c r="K157" s="42">
        <f t="shared" si="4"/>
        <v>0</v>
      </c>
    </row>
    <row r="158" spans="1:11" x14ac:dyDescent="0.25">
      <c r="A158" s="28"/>
      <c r="B158" s="23"/>
      <c r="C158" s="24"/>
      <c r="D158" s="25"/>
      <c r="E158" s="43"/>
      <c r="F158" s="43"/>
      <c r="G158" s="26"/>
      <c r="H158" s="27"/>
      <c r="I158" s="40"/>
      <c r="J158" s="40" t="str">
        <f>IFERROR((VLOOKUP(B158,[0]!table_trans,2,FALSE)),"")</f>
        <v/>
      </c>
      <c r="K158" s="42">
        <f t="shared" si="4"/>
        <v>0</v>
      </c>
    </row>
    <row r="159" spans="1:11" x14ac:dyDescent="0.25">
      <c r="A159" s="28"/>
      <c r="B159" s="23"/>
      <c r="C159" s="24"/>
      <c r="D159" s="25"/>
      <c r="E159" s="43"/>
      <c r="F159" s="43"/>
      <c r="G159" s="26"/>
      <c r="H159" s="27"/>
      <c r="I159" s="40"/>
      <c r="J159" s="40" t="str">
        <f>IFERROR((VLOOKUP(B159,[0]!table_trans,2,FALSE)),"")</f>
        <v/>
      </c>
      <c r="K159" s="42">
        <f t="shared" si="4"/>
        <v>0</v>
      </c>
    </row>
    <row r="160" spans="1:11" x14ac:dyDescent="0.25">
      <c r="A160" s="28"/>
      <c r="B160" s="23"/>
      <c r="C160" s="24"/>
      <c r="D160" s="25"/>
      <c r="E160" s="43"/>
      <c r="F160" s="43"/>
      <c r="G160" s="26"/>
      <c r="H160" s="27"/>
      <c r="I160" s="40"/>
      <c r="J160" s="40" t="str">
        <f>IFERROR((VLOOKUP(B160,[0]!table_trans,2,FALSE)),"")</f>
        <v/>
      </c>
      <c r="K160" s="42">
        <f t="shared" si="4"/>
        <v>0</v>
      </c>
    </row>
    <row r="161" spans="1:11" x14ac:dyDescent="0.25">
      <c r="A161" s="28"/>
      <c r="B161" s="23"/>
      <c r="C161" s="24"/>
      <c r="D161" s="25"/>
      <c r="E161" s="43"/>
      <c r="F161" s="43"/>
      <c r="G161" s="26"/>
      <c r="H161" s="27"/>
      <c r="I161" s="40"/>
      <c r="J161" s="40" t="str">
        <f>IFERROR((VLOOKUP(B161,[0]!table_trans,2,FALSE)),"")</f>
        <v/>
      </c>
      <c r="K161" s="42">
        <f t="shared" si="4"/>
        <v>0</v>
      </c>
    </row>
    <row r="162" spans="1:11" x14ac:dyDescent="0.25">
      <c r="A162" s="28"/>
      <c r="B162" s="23"/>
      <c r="C162" s="24"/>
      <c r="D162" s="25"/>
      <c r="E162" s="43"/>
      <c r="F162" s="43"/>
      <c r="G162" s="26"/>
      <c r="H162" s="27"/>
      <c r="I162" s="40"/>
      <c r="J162" s="40" t="str">
        <f>IFERROR((VLOOKUP(B162,[0]!table_trans,2,FALSE)),"")</f>
        <v/>
      </c>
      <c r="K162" s="42">
        <f t="shared" si="4"/>
        <v>0</v>
      </c>
    </row>
    <row r="163" spans="1:11" x14ac:dyDescent="0.25">
      <c r="A163" s="28"/>
      <c r="B163" s="23"/>
      <c r="C163" s="24"/>
      <c r="D163" s="25"/>
      <c r="E163" s="43"/>
      <c r="F163" s="43"/>
      <c r="G163" s="26"/>
      <c r="H163" s="27"/>
      <c r="I163" s="40"/>
      <c r="J163" s="40" t="str">
        <f>IFERROR((VLOOKUP(B163,[0]!table_trans,2,FALSE)),"")</f>
        <v/>
      </c>
      <c r="K163" s="42">
        <f t="shared" si="4"/>
        <v>0</v>
      </c>
    </row>
    <row r="164" spans="1:11" x14ac:dyDescent="0.25">
      <c r="A164" s="28"/>
      <c r="B164" s="23"/>
      <c r="C164" s="24"/>
      <c r="D164" s="25"/>
      <c r="E164" s="43"/>
      <c r="F164" s="43"/>
      <c r="G164" s="26"/>
      <c r="H164" s="27"/>
      <c r="I164" s="40"/>
      <c r="J164" s="40" t="str">
        <f>IFERROR((VLOOKUP(B164,[0]!table_trans,2,FALSE)),"")</f>
        <v/>
      </c>
      <c r="K164" s="42">
        <f t="shared" si="4"/>
        <v>0</v>
      </c>
    </row>
    <row r="165" spans="1:11" x14ac:dyDescent="0.25">
      <c r="A165" s="28"/>
      <c r="B165" s="23"/>
      <c r="C165" s="24"/>
      <c r="D165" s="25"/>
      <c r="E165" s="43"/>
      <c r="F165" s="43"/>
      <c r="G165" s="26"/>
      <c r="H165" s="27"/>
      <c r="I165" s="40"/>
      <c r="J165" s="40" t="str">
        <f>IFERROR((VLOOKUP(B165,[0]!table_trans,2,FALSE)),"")</f>
        <v/>
      </c>
      <c r="K165" s="42">
        <f t="shared" si="4"/>
        <v>0</v>
      </c>
    </row>
    <row r="166" spans="1:11" x14ac:dyDescent="0.25">
      <c r="A166" s="28"/>
      <c r="B166" s="23"/>
      <c r="C166" s="24"/>
      <c r="D166" s="25"/>
      <c r="E166" s="43"/>
      <c r="F166" s="43"/>
      <c r="G166" s="26"/>
      <c r="H166" s="27"/>
      <c r="I166" s="40"/>
      <c r="J166" s="40" t="str">
        <f>IFERROR((VLOOKUP(B166,[0]!table_trans,2,FALSE)),"")</f>
        <v/>
      </c>
      <c r="K166" s="42">
        <f t="shared" si="4"/>
        <v>0</v>
      </c>
    </row>
    <row r="167" spans="1:11" x14ac:dyDescent="0.25">
      <c r="A167" s="28"/>
      <c r="B167" s="23"/>
      <c r="C167" s="24"/>
      <c r="D167" s="25"/>
      <c r="E167" s="43"/>
      <c r="F167" s="43"/>
      <c r="G167" s="26"/>
      <c r="H167" s="27"/>
      <c r="I167" s="40"/>
      <c r="J167" s="40" t="str">
        <f>IFERROR((VLOOKUP(B167,[0]!table_trans,2,FALSE)),"")</f>
        <v/>
      </c>
      <c r="K167" s="42">
        <f t="shared" si="4"/>
        <v>0</v>
      </c>
    </row>
    <row r="168" spans="1:11" x14ac:dyDescent="0.25">
      <c r="A168" s="28"/>
      <c r="B168" s="23"/>
      <c r="C168" s="24"/>
      <c r="D168" s="25"/>
      <c r="E168" s="43"/>
      <c r="F168" s="43"/>
      <c r="G168" s="26"/>
      <c r="H168" s="27"/>
      <c r="I168" s="40"/>
      <c r="J168" s="40" t="str">
        <f>IFERROR((VLOOKUP(B168,[0]!table_trans,2,FALSE)),"")</f>
        <v/>
      </c>
      <c r="K168" s="42">
        <f t="shared" si="4"/>
        <v>0</v>
      </c>
    </row>
    <row r="169" spans="1:11" x14ac:dyDescent="0.25">
      <c r="A169" s="28"/>
      <c r="B169" s="23"/>
      <c r="C169" s="24"/>
      <c r="D169" s="25"/>
      <c r="E169" s="43"/>
      <c r="F169" s="43"/>
      <c r="G169" s="26"/>
      <c r="H169" s="27"/>
      <c r="I169" s="40"/>
      <c r="J169" s="40" t="str">
        <f>IFERROR((VLOOKUP(B169,[0]!table_trans,2,FALSE)),"")</f>
        <v/>
      </c>
      <c r="K169" s="42">
        <f t="shared" si="4"/>
        <v>0</v>
      </c>
    </row>
    <row r="170" spans="1:11" x14ac:dyDescent="0.25">
      <c r="A170" s="28"/>
      <c r="B170" s="23"/>
      <c r="C170" s="24"/>
      <c r="D170" s="25"/>
      <c r="E170" s="43"/>
      <c r="F170" s="43"/>
      <c r="G170" s="26"/>
      <c r="H170" s="27"/>
      <c r="I170" s="40"/>
      <c r="J170" s="40" t="str">
        <f>IFERROR((VLOOKUP(B170,[0]!table_trans,2,FALSE)),"")</f>
        <v/>
      </c>
      <c r="K170" s="42">
        <f t="shared" si="4"/>
        <v>0</v>
      </c>
    </row>
    <row r="171" spans="1:11" x14ac:dyDescent="0.25">
      <c r="A171" s="28"/>
      <c r="B171" s="23"/>
      <c r="C171" s="24"/>
      <c r="D171" s="25"/>
      <c r="E171" s="43"/>
      <c r="F171" s="43"/>
      <c r="G171" s="26"/>
      <c r="H171" s="27"/>
      <c r="I171" s="40"/>
      <c r="J171" s="40" t="str">
        <f>IFERROR((VLOOKUP(B171,[0]!table_trans,2,FALSE)),"")</f>
        <v/>
      </c>
      <c r="K171" s="42">
        <f t="shared" si="4"/>
        <v>0</v>
      </c>
    </row>
    <row r="172" spans="1:11" x14ac:dyDescent="0.25">
      <c r="A172" s="28"/>
      <c r="B172" s="23"/>
      <c r="C172" s="24"/>
      <c r="D172" s="25"/>
      <c r="E172" s="43"/>
      <c r="F172" s="43"/>
      <c r="G172" s="26"/>
      <c r="H172" s="27"/>
      <c r="I172" s="40"/>
      <c r="J172" s="40" t="str">
        <f>IFERROR((VLOOKUP(B172,[0]!table_trans,2,FALSE)),"")</f>
        <v/>
      </c>
      <c r="K172" s="42">
        <f t="shared" si="4"/>
        <v>0</v>
      </c>
    </row>
    <row r="173" spans="1:11" x14ac:dyDescent="0.25">
      <c r="A173" s="28"/>
      <c r="B173" s="23"/>
      <c r="C173" s="24"/>
      <c r="D173" s="25"/>
      <c r="E173" s="43"/>
      <c r="F173" s="43"/>
      <c r="G173" s="26"/>
      <c r="H173" s="27"/>
      <c r="I173" s="40"/>
      <c r="J173" s="40" t="str">
        <f>IFERROR((VLOOKUP(B173,[0]!table_trans,2,FALSE)),"")</f>
        <v/>
      </c>
      <c r="K173" s="42">
        <f t="shared" si="4"/>
        <v>0</v>
      </c>
    </row>
    <row r="174" spans="1:11" x14ac:dyDescent="0.25">
      <c r="A174" s="28"/>
      <c r="B174" s="23"/>
      <c r="C174" s="24"/>
      <c r="D174" s="25"/>
      <c r="E174" s="43"/>
      <c r="F174" s="43"/>
      <c r="G174" s="26"/>
      <c r="H174" s="27"/>
      <c r="I174" s="40"/>
      <c r="J174" s="40" t="str">
        <f>IFERROR((VLOOKUP(B174,[0]!table_trans,2,FALSE)),"")</f>
        <v/>
      </c>
      <c r="K174" s="42">
        <f t="shared" si="4"/>
        <v>0</v>
      </c>
    </row>
    <row r="175" spans="1:11" x14ac:dyDescent="0.25">
      <c r="A175" s="28"/>
      <c r="B175" s="23"/>
      <c r="C175" s="24"/>
      <c r="D175" s="25"/>
      <c r="E175" s="43"/>
      <c r="F175" s="43"/>
      <c r="G175" s="26"/>
      <c r="H175" s="27"/>
      <c r="I175" s="40"/>
      <c r="J175" s="40" t="str">
        <f>IFERROR((VLOOKUP(B175,[0]!table_trans,2,FALSE)),"")</f>
        <v/>
      </c>
      <c r="K175" s="42">
        <f t="shared" si="4"/>
        <v>0</v>
      </c>
    </row>
    <row r="176" spans="1:11" x14ac:dyDescent="0.25">
      <c r="A176" s="28"/>
      <c r="B176" s="23"/>
      <c r="C176" s="24"/>
      <c r="D176" s="25"/>
      <c r="E176" s="43"/>
      <c r="F176" s="43"/>
      <c r="G176" s="26"/>
      <c r="H176" s="27"/>
      <c r="I176" s="40"/>
      <c r="J176" s="40" t="str">
        <f>IFERROR((VLOOKUP(B176,[0]!table_trans,2,FALSE)),"")</f>
        <v/>
      </c>
      <c r="K176" s="42">
        <f t="shared" si="4"/>
        <v>0</v>
      </c>
    </row>
    <row r="177" spans="1:11" x14ac:dyDescent="0.25">
      <c r="A177" s="28"/>
      <c r="B177" s="23"/>
      <c r="C177" s="24"/>
      <c r="D177" s="25"/>
      <c r="E177" s="43"/>
      <c r="F177" s="43"/>
      <c r="G177" s="26"/>
      <c r="H177" s="27"/>
      <c r="I177" s="40"/>
      <c r="J177" s="40" t="str">
        <f>IFERROR((VLOOKUP(B177,[0]!table_trans,2,FALSE)),"")</f>
        <v/>
      </c>
      <c r="K177" s="42">
        <f t="shared" si="4"/>
        <v>0</v>
      </c>
    </row>
    <row r="178" spans="1:11" x14ac:dyDescent="0.25">
      <c r="A178" s="28"/>
      <c r="B178" s="23"/>
      <c r="C178" s="24"/>
      <c r="D178" s="25"/>
      <c r="E178" s="43"/>
      <c r="F178" s="43"/>
      <c r="G178" s="26"/>
      <c r="H178" s="27"/>
      <c r="I178" s="40"/>
      <c r="J178" s="40" t="str">
        <f>IFERROR((VLOOKUP(B178,[0]!table_trans,2,FALSE)),"")</f>
        <v/>
      </c>
      <c r="K178" s="42">
        <f t="shared" si="4"/>
        <v>0</v>
      </c>
    </row>
    <row r="179" spans="1:11" x14ac:dyDescent="0.25">
      <c r="A179" s="28"/>
      <c r="B179" s="23"/>
      <c r="C179" s="24"/>
      <c r="D179" s="25"/>
      <c r="E179" s="43"/>
      <c r="F179" s="43"/>
      <c r="G179" s="26"/>
      <c r="H179" s="27"/>
      <c r="I179" s="40"/>
      <c r="J179" s="40" t="str">
        <f>IFERROR((VLOOKUP(B179,[0]!table_trans,2,FALSE)),"")</f>
        <v/>
      </c>
      <c r="K179" s="42">
        <f t="shared" si="4"/>
        <v>0</v>
      </c>
    </row>
    <row r="180" spans="1:11" x14ac:dyDescent="0.25">
      <c r="A180" s="28"/>
      <c r="B180" s="23"/>
      <c r="C180" s="24"/>
      <c r="D180" s="25"/>
      <c r="E180" s="43"/>
      <c r="F180" s="43"/>
      <c r="G180" s="26"/>
      <c r="H180" s="27"/>
      <c r="I180" s="40"/>
      <c r="J180" s="40" t="str">
        <f>IFERROR((VLOOKUP(B180,[0]!table_trans,2,FALSE)),"")</f>
        <v/>
      </c>
      <c r="K180" s="42">
        <f t="shared" si="4"/>
        <v>0</v>
      </c>
    </row>
    <row r="181" spans="1:11" x14ac:dyDescent="0.25">
      <c r="A181" s="28"/>
      <c r="B181" s="23"/>
      <c r="C181" s="24"/>
      <c r="D181" s="25"/>
      <c r="E181" s="43"/>
      <c r="F181" s="43"/>
      <c r="G181" s="26"/>
      <c r="H181" s="27"/>
      <c r="I181" s="40"/>
      <c r="J181" s="40" t="str">
        <f>IFERROR((VLOOKUP(B181,[0]!table_trans,2,FALSE)),"")</f>
        <v/>
      </c>
      <c r="K181" s="42">
        <f t="shared" si="4"/>
        <v>0</v>
      </c>
    </row>
    <row r="182" spans="1:11" x14ac:dyDescent="0.25">
      <c r="A182" s="28"/>
      <c r="B182" s="23"/>
      <c r="C182" s="24"/>
      <c r="D182" s="25"/>
      <c r="E182" s="43"/>
      <c r="F182" s="43"/>
      <c r="G182" s="26"/>
      <c r="H182" s="27"/>
      <c r="I182" s="40"/>
      <c r="J182" s="40" t="str">
        <f>IFERROR((VLOOKUP(B182,[0]!table_trans,2,FALSE)),"")</f>
        <v/>
      </c>
      <c r="K182" s="42">
        <f t="shared" si="4"/>
        <v>0</v>
      </c>
    </row>
    <row r="183" spans="1:11" x14ac:dyDescent="0.25">
      <c r="A183" s="28"/>
      <c r="B183" s="23"/>
      <c r="C183" s="24"/>
      <c r="D183" s="25"/>
      <c r="E183" s="43"/>
      <c r="F183" s="43"/>
      <c r="G183" s="26"/>
      <c r="H183" s="27"/>
      <c r="I183" s="40"/>
      <c r="J183" s="40" t="str">
        <f>IFERROR((VLOOKUP(B183,[0]!table_trans,2,FALSE)),"")</f>
        <v/>
      </c>
      <c r="K183" s="42">
        <f t="shared" si="4"/>
        <v>0</v>
      </c>
    </row>
    <row r="184" spans="1:11" x14ac:dyDescent="0.25">
      <c r="A184" s="28"/>
      <c r="B184" s="23"/>
      <c r="C184" s="24"/>
      <c r="D184" s="25"/>
      <c r="E184" s="43"/>
      <c r="F184" s="43"/>
      <c r="G184" s="26"/>
      <c r="H184" s="27"/>
      <c r="I184" s="40"/>
      <c r="J184" s="40" t="str">
        <f>IFERROR((VLOOKUP(B184,[0]!table_trans,2,FALSE)),"")</f>
        <v/>
      </c>
      <c r="K184" s="42">
        <f t="shared" si="4"/>
        <v>0</v>
      </c>
    </row>
    <row r="185" spans="1:11" x14ac:dyDescent="0.25">
      <c r="A185" s="28"/>
      <c r="B185" s="23"/>
      <c r="C185" s="24"/>
      <c r="D185" s="25"/>
      <c r="E185" s="43"/>
      <c r="F185" s="43"/>
      <c r="G185" s="26"/>
      <c r="H185" s="27"/>
      <c r="I185" s="40"/>
      <c r="J185" s="40" t="str">
        <f>IFERROR((VLOOKUP(B185,[0]!table_trans,2,FALSE)),"")</f>
        <v/>
      </c>
      <c r="K185" s="42">
        <f t="shared" si="4"/>
        <v>0</v>
      </c>
    </row>
    <row r="186" spans="1:11" x14ac:dyDescent="0.25">
      <c r="A186" s="28"/>
      <c r="B186" s="23"/>
      <c r="C186" s="24"/>
      <c r="D186" s="25"/>
      <c r="E186" s="43"/>
      <c r="F186" s="43"/>
      <c r="G186" s="26"/>
      <c r="H186" s="27"/>
      <c r="I186" s="40"/>
      <c r="J186" s="40" t="str">
        <f>IFERROR((VLOOKUP(B186,[0]!table_trans,2,FALSE)),"")</f>
        <v/>
      </c>
      <c r="K186" s="42">
        <f t="shared" si="4"/>
        <v>0</v>
      </c>
    </row>
    <row r="187" spans="1:11" x14ac:dyDescent="0.25">
      <c r="A187" s="28"/>
      <c r="B187" s="23"/>
      <c r="C187" s="24"/>
      <c r="D187" s="25"/>
      <c r="E187" s="43"/>
      <c r="F187" s="43"/>
      <c r="G187" s="26"/>
      <c r="H187" s="27"/>
      <c r="I187" s="40"/>
      <c r="J187" s="40" t="str">
        <f>IFERROR((VLOOKUP(B187,[0]!table_trans,2,FALSE)),"")</f>
        <v/>
      </c>
      <c r="K187" s="42">
        <f t="shared" si="4"/>
        <v>0</v>
      </c>
    </row>
    <row r="188" spans="1:11" x14ac:dyDescent="0.25">
      <c r="A188" s="28"/>
      <c r="B188" s="23"/>
      <c r="C188" s="24"/>
      <c r="D188" s="25"/>
      <c r="E188" s="43"/>
      <c r="F188" s="43"/>
      <c r="G188" s="26"/>
      <c r="H188" s="27"/>
      <c r="I188" s="40"/>
      <c r="J188" s="40" t="str">
        <f>IFERROR((VLOOKUP(B188,[0]!table_trans,2,FALSE)),"")</f>
        <v/>
      </c>
      <c r="K188" s="42">
        <f t="shared" si="4"/>
        <v>0</v>
      </c>
    </row>
    <row r="189" spans="1:11" x14ac:dyDescent="0.25">
      <c r="A189" s="28"/>
      <c r="B189" s="23"/>
      <c r="C189" s="24"/>
      <c r="D189" s="25"/>
      <c r="E189" s="43"/>
      <c r="F189" s="43"/>
      <c r="G189" s="26"/>
      <c r="H189" s="27"/>
      <c r="I189" s="40"/>
      <c r="J189" s="40" t="str">
        <f>IFERROR((VLOOKUP(B189,[0]!table_trans,2,FALSE)),"")</f>
        <v/>
      </c>
      <c r="K189" s="42">
        <f t="shared" si="4"/>
        <v>0</v>
      </c>
    </row>
    <row r="190" spans="1:11" x14ac:dyDescent="0.25">
      <c r="A190" s="28"/>
      <c r="B190" s="23"/>
      <c r="C190" s="24"/>
      <c r="D190" s="25"/>
      <c r="E190" s="43"/>
      <c r="F190" s="43"/>
      <c r="G190" s="26"/>
      <c r="H190" s="27"/>
      <c r="I190" s="40"/>
      <c r="J190" s="40" t="str">
        <f>IFERROR((VLOOKUP(B190,[0]!table_trans,2,FALSE)),"")</f>
        <v/>
      </c>
      <c r="K190" s="42">
        <f t="shared" si="4"/>
        <v>0</v>
      </c>
    </row>
    <row r="191" spans="1:11" x14ac:dyDescent="0.25">
      <c r="A191" s="28"/>
      <c r="B191" s="23"/>
      <c r="C191" s="24"/>
      <c r="D191" s="25"/>
      <c r="E191" s="43"/>
      <c r="F191" s="43"/>
      <c r="G191" s="26"/>
      <c r="H191" s="27"/>
      <c r="I191" s="40"/>
      <c r="J191" s="40" t="str">
        <f>IFERROR((VLOOKUP(B191,[0]!table_trans,2,FALSE)),"")</f>
        <v/>
      </c>
      <c r="K191" s="42">
        <f t="shared" si="4"/>
        <v>0</v>
      </c>
    </row>
    <row r="192" spans="1:11" x14ac:dyDescent="0.25">
      <c r="A192" s="28"/>
      <c r="B192" s="23"/>
      <c r="C192" s="24"/>
      <c r="D192" s="25"/>
      <c r="E192" s="43"/>
      <c r="F192" s="43"/>
      <c r="G192" s="26"/>
      <c r="H192" s="27"/>
      <c r="I192" s="40"/>
      <c r="J192" s="40" t="str">
        <f>IFERROR((VLOOKUP(B192,[0]!table_trans,2,FALSE)),"")</f>
        <v/>
      </c>
      <c r="K192" s="42">
        <f t="shared" si="4"/>
        <v>0</v>
      </c>
    </row>
    <row r="193" spans="1:11" x14ac:dyDescent="0.25">
      <c r="A193" s="28"/>
      <c r="B193" s="23"/>
      <c r="C193" s="24"/>
      <c r="D193" s="25"/>
      <c r="E193" s="43"/>
      <c r="F193" s="43"/>
      <c r="G193" s="26"/>
      <c r="H193" s="27"/>
      <c r="I193" s="40"/>
      <c r="J193" s="40" t="str">
        <f>IFERROR((VLOOKUP(B193,[0]!table_trans,2,FALSE)),"")</f>
        <v/>
      </c>
      <c r="K193" s="42">
        <f t="shared" si="4"/>
        <v>0</v>
      </c>
    </row>
    <row r="194" spans="1:11" x14ac:dyDescent="0.25">
      <c r="A194" s="28"/>
      <c r="B194" s="23"/>
      <c r="C194" s="24"/>
      <c r="D194" s="25"/>
      <c r="E194" s="43"/>
      <c r="F194" s="43"/>
      <c r="G194" s="26"/>
      <c r="H194" s="27"/>
      <c r="I194" s="40"/>
      <c r="J194" s="40" t="str">
        <f>IFERROR((VLOOKUP(B194,[0]!table_trans,2,FALSE)),"")</f>
        <v/>
      </c>
      <c r="K194" s="42">
        <f t="shared" si="4"/>
        <v>0</v>
      </c>
    </row>
    <row r="195" spans="1:11" x14ac:dyDescent="0.25">
      <c r="A195" s="28"/>
      <c r="B195" s="23"/>
      <c r="C195" s="24"/>
      <c r="D195" s="25"/>
      <c r="E195" s="43"/>
      <c r="F195" s="43"/>
      <c r="G195" s="26"/>
      <c r="H195" s="27"/>
      <c r="I195" s="40"/>
      <c r="J195" s="40" t="str">
        <f>IFERROR((VLOOKUP(B195,[0]!table_trans,2,FALSE)),"")</f>
        <v/>
      </c>
      <c r="K195" s="42">
        <f t="shared" si="4"/>
        <v>0</v>
      </c>
    </row>
    <row r="196" spans="1:11" x14ac:dyDescent="0.25">
      <c r="A196" s="28"/>
      <c r="B196" s="23"/>
      <c r="C196" s="24"/>
      <c r="D196" s="25"/>
      <c r="E196" s="43"/>
      <c r="F196" s="43"/>
      <c r="G196" s="26"/>
      <c r="H196" s="27"/>
      <c r="I196" s="40"/>
      <c r="J196" s="40" t="str">
        <f>IFERROR((VLOOKUP(B196,[0]!table_trans,2,FALSE)),"")</f>
        <v/>
      </c>
      <c r="K196" s="42">
        <f t="shared" si="4"/>
        <v>0</v>
      </c>
    </row>
    <row r="197" spans="1:11" x14ac:dyDescent="0.25">
      <c r="A197" s="28"/>
      <c r="B197" s="23"/>
      <c r="C197" s="24"/>
      <c r="D197" s="25"/>
      <c r="E197" s="43"/>
      <c r="F197" s="43"/>
      <c r="G197" s="26"/>
      <c r="H197" s="27"/>
      <c r="I197" s="40"/>
      <c r="J197" s="40" t="str">
        <f>IFERROR((VLOOKUP(B197,[0]!table_trans,2,FALSE)),"")</f>
        <v/>
      </c>
      <c r="K197" s="42">
        <f t="shared" si="4"/>
        <v>0</v>
      </c>
    </row>
    <row r="198" spans="1:11" x14ac:dyDescent="0.25">
      <c r="A198" s="28"/>
      <c r="B198" s="23"/>
      <c r="C198" s="24"/>
      <c r="D198" s="25"/>
      <c r="E198" s="43"/>
      <c r="F198" s="43"/>
      <c r="G198" s="26"/>
      <c r="H198" s="27"/>
      <c r="I198" s="40"/>
      <c r="J198" s="40" t="str">
        <f>IFERROR((VLOOKUP(B198,[0]!table_trans,2,FALSE)),"")</f>
        <v/>
      </c>
      <c r="K198" s="42">
        <f t="shared" si="4"/>
        <v>0</v>
      </c>
    </row>
    <row r="199" spans="1:11" x14ac:dyDescent="0.25">
      <c r="A199" s="28"/>
      <c r="B199" s="23"/>
      <c r="C199" s="24"/>
      <c r="D199" s="25"/>
      <c r="E199" s="43"/>
      <c r="F199" s="43"/>
      <c r="G199" s="26"/>
      <c r="H199" s="27"/>
      <c r="I199" s="40"/>
      <c r="J199" s="40" t="str">
        <f>IFERROR((VLOOKUP(B199,[0]!table_trans,2,FALSE)),"")</f>
        <v/>
      </c>
      <c r="K199" s="42">
        <f t="shared" si="4"/>
        <v>0</v>
      </c>
    </row>
    <row r="200" spans="1:11" x14ac:dyDescent="0.25">
      <c r="A200" s="28"/>
      <c r="B200" s="23"/>
      <c r="C200" s="24"/>
      <c r="D200" s="25"/>
      <c r="E200" s="43"/>
      <c r="F200" s="43"/>
      <c r="G200" s="26"/>
      <c r="H200" s="27"/>
      <c r="I200" s="40"/>
      <c r="J200" s="40" t="str">
        <f>IFERROR((VLOOKUP(B200,[0]!table_trans,2,FALSE)),"")</f>
        <v/>
      </c>
      <c r="K200" s="42">
        <f t="shared" si="4"/>
        <v>0</v>
      </c>
    </row>
    <row r="201" spans="1:11" x14ac:dyDescent="0.25">
      <c r="A201" s="28"/>
      <c r="B201" s="23"/>
      <c r="C201" s="24"/>
      <c r="D201" s="25"/>
      <c r="E201" s="43"/>
      <c r="F201" s="43"/>
      <c r="G201" s="26"/>
      <c r="H201" s="27"/>
      <c r="I201" s="40"/>
      <c r="J201" s="40" t="str">
        <f>IFERROR((VLOOKUP(B201,[0]!table_trans,2,FALSE)),"")</f>
        <v/>
      </c>
      <c r="K201" s="42">
        <f t="shared" si="4"/>
        <v>0</v>
      </c>
    </row>
    <row r="202" spans="1:11" x14ac:dyDescent="0.25">
      <c r="A202" s="28"/>
      <c r="B202" s="23"/>
      <c r="C202" s="24"/>
      <c r="D202" s="25"/>
      <c r="E202" s="43"/>
      <c r="F202" s="43"/>
      <c r="G202" s="26"/>
      <c r="H202" s="27"/>
      <c r="I202" s="40"/>
      <c r="J202" s="40" t="str">
        <f>IFERROR((VLOOKUP(B202,[0]!table_trans,2,FALSE)),"")</f>
        <v/>
      </c>
      <c r="K202" s="42">
        <f t="shared" si="4"/>
        <v>0</v>
      </c>
    </row>
    <row r="203" spans="1:11" x14ac:dyDescent="0.25">
      <c r="A203" s="28"/>
      <c r="B203" s="23"/>
      <c r="C203" s="24"/>
      <c r="D203" s="25"/>
      <c r="E203" s="43"/>
      <c r="F203" s="43"/>
      <c r="G203" s="26"/>
      <c r="H203" s="27"/>
      <c r="I203" s="40"/>
      <c r="J203" s="40" t="str">
        <f>IFERROR((VLOOKUP(B203,[0]!table_trans,2,FALSE)),"")</f>
        <v/>
      </c>
      <c r="K203" s="42">
        <f t="shared" si="4"/>
        <v>0</v>
      </c>
    </row>
    <row r="204" spans="1:11" x14ac:dyDescent="0.25">
      <c r="A204" s="28"/>
      <c r="B204" s="23"/>
      <c r="C204" s="24"/>
      <c r="D204" s="25"/>
      <c r="E204" s="43"/>
      <c r="F204" s="43"/>
      <c r="G204" s="26"/>
      <c r="H204" s="27"/>
      <c r="I204" s="40"/>
      <c r="J204" s="40" t="str">
        <f>IFERROR((VLOOKUP(B204,[0]!table_trans,2,FALSE)),"")</f>
        <v/>
      </c>
      <c r="K204" s="42">
        <f t="shared" si="4"/>
        <v>0</v>
      </c>
    </row>
    <row r="205" spans="1:11" x14ac:dyDescent="0.25">
      <c r="A205" s="28"/>
      <c r="B205" s="23"/>
      <c r="C205" s="24"/>
      <c r="D205" s="25"/>
      <c r="E205" s="43"/>
      <c r="F205" s="43"/>
      <c r="G205" s="26"/>
      <c r="H205" s="27"/>
      <c r="I205" s="40"/>
      <c r="J205" s="40" t="str">
        <f>IFERROR((VLOOKUP(B205,[0]!table_trans,2,FALSE)),"")</f>
        <v/>
      </c>
      <c r="K205" s="42">
        <f t="shared" si="4"/>
        <v>0</v>
      </c>
    </row>
    <row r="206" spans="1:11" x14ac:dyDescent="0.25">
      <c r="A206" s="28"/>
      <c r="B206" s="23"/>
      <c r="C206" s="24"/>
      <c r="D206" s="25"/>
      <c r="E206" s="43"/>
      <c r="F206" s="43"/>
      <c r="G206" s="26"/>
      <c r="H206" s="27"/>
      <c r="I206" s="40"/>
      <c r="J206" s="40" t="str">
        <f>IFERROR((VLOOKUP(B206,[0]!table_trans,2,FALSE)),"")</f>
        <v/>
      </c>
      <c r="K206" s="42">
        <f t="shared" si="4"/>
        <v>0</v>
      </c>
    </row>
    <row r="207" spans="1:11" x14ac:dyDescent="0.25">
      <c r="A207" s="28"/>
      <c r="B207" s="23"/>
      <c r="C207" s="24"/>
      <c r="D207" s="25"/>
      <c r="E207" s="43"/>
      <c r="F207" s="43"/>
      <c r="G207" s="26"/>
      <c r="H207" s="27"/>
      <c r="I207" s="40"/>
      <c r="J207" s="40" t="str">
        <f>IFERROR((VLOOKUP(B207,[0]!table_trans,2,FALSE)),"")</f>
        <v/>
      </c>
      <c r="K207" s="42">
        <f t="shared" si="4"/>
        <v>0</v>
      </c>
    </row>
    <row r="208" spans="1:11" x14ac:dyDescent="0.25">
      <c r="A208" s="28"/>
      <c r="B208" s="23"/>
      <c r="C208" s="24"/>
      <c r="D208" s="25"/>
      <c r="E208" s="43"/>
      <c r="F208" s="43"/>
      <c r="G208" s="26"/>
      <c r="H208" s="27"/>
      <c r="I208" s="40"/>
      <c r="J208" s="40" t="str">
        <f>IFERROR((VLOOKUP(B208,[0]!table_trans,2,FALSE)),"")</f>
        <v/>
      </c>
      <c r="K208" s="42">
        <f t="shared" si="4"/>
        <v>0</v>
      </c>
    </row>
    <row r="209" spans="1:12" x14ac:dyDescent="0.25">
      <c r="A209" s="28"/>
      <c r="B209" s="23"/>
      <c r="C209" s="24"/>
      <c r="D209" s="25"/>
      <c r="E209" s="43"/>
      <c r="F209" s="43"/>
      <c r="G209" s="26"/>
      <c r="H209" s="27"/>
      <c r="I209" s="40"/>
      <c r="J209" s="40" t="str">
        <f>IFERROR((VLOOKUP(B209,[0]!table_trans,2,FALSE)),"")</f>
        <v/>
      </c>
      <c r="K209" s="42">
        <f t="shared" si="4"/>
        <v>0</v>
      </c>
    </row>
    <row r="210" spans="1:12" x14ac:dyDescent="0.25">
      <c r="A210" s="28"/>
      <c r="B210" s="23"/>
      <c r="C210" s="24"/>
      <c r="D210" s="25"/>
      <c r="E210" s="43"/>
      <c r="F210" s="43"/>
      <c r="G210" s="26"/>
      <c r="H210" s="27"/>
      <c r="I210" s="40"/>
      <c r="J210" s="40" t="str">
        <f>IFERROR((VLOOKUP(B210,[0]!table_trans,2,FALSE)),"")</f>
        <v/>
      </c>
      <c r="K210" s="42">
        <f t="shared" si="4"/>
        <v>0</v>
      </c>
    </row>
    <row r="211" spans="1:12" x14ac:dyDescent="0.25">
      <c r="A211" s="28"/>
      <c r="B211" s="23"/>
      <c r="C211" s="24"/>
      <c r="D211" s="25"/>
      <c r="E211" s="43"/>
      <c r="F211" s="43"/>
      <c r="G211" s="26"/>
      <c r="H211" s="27"/>
      <c r="I211" s="40"/>
      <c r="J211" s="40" t="str">
        <f>IFERROR((VLOOKUP(B211,[0]!table_trans,2,FALSE)),"")</f>
        <v/>
      </c>
      <c r="K211" s="42">
        <f t="shared" si="4"/>
        <v>0</v>
      </c>
    </row>
    <row r="212" spans="1:12" x14ac:dyDescent="0.25">
      <c r="A212" s="28"/>
      <c r="B212" s="23"/>
      <c r="C212" s="24"/>
      <c r="D212" s="25"/>
      <c r="E212" s="43"/>
      <c r="F212" s="43"/>
      <c r="G212" s="26"/>
      <c r="H212" s="27"/>
      <c r="I212" s="40"/>
      <c r="J212" s="40" t="str">
        <f>IFERROR((VLOOKUP(B212,[0]!table_trans,2,FALSE)),"")</f>
        <v/>
      </c>
      <c r="K212" s="42">
        <f t="shared" si="4"/>
        <v>0</v>
      </c>
    </row>
    <row r="213" spans="1:12" x14ac:dyDescent="0.25">
      <c r="A213" s="28"/>
      <c r="B213" s="23"/>
      <c r="C213" s="24"/>
      <c r="D213" s="25"/>
      <c r="E213" s="43"/>
      <c r="F213" s="43"/>
      <c r="G213" s="26"/>
      <c r="H213" s="27"/>
      <c r="I213" s="40"/>
      <c r="J213" s="40" t="str">
        <f>IFERROR((VLOOKUP(B213,[0]!table_trans,2,FALSE)),"")</f>
        <v/>
      </c>
      <c r="K213" s="42">
        <f t="shared" si="4"/>
        <v>0</v>
      </c>
    </row>
    <row r="214" spans="1:12" x14ac:dyDescent="0.25">
      <c r="A214" s="28"/>
      <c r="B214" s="23"/>
      <c r="C214" s="24"/>
      <c r="D214" s="25"/>
      <c r="E214" s="43"/>
      <c r="F214" s="43"/>
      <c r="G214" s="26"/>
      <c r="H214" s="27"/>
      <c r="I214" s="40"/>
      <c r="J214" s="40" t="str">
        <f>IFERROR((VLOOKUP(B214,[0]!table_trans,2,FALSE)),"")</f>
        <v/>
      </c>
      <c r="K214" s="42">
        <f t="shared" ref="K214:K251" si="5">IF(J214="C",G214*1,G214*-1)</f>
        <v>0</v>
      </c>
    </row>
    <row r="215" spans="1:12" x14ac:dyDescent="0.25">
      <c r="A215" s="28"/>
      <c r="B215" s="23"/>
      <c r="C215" s="24"/>
      <c r="D215" s="25"/>
      <c r="E215" s="43"/>
      <c r="F215" s="43"/>
      <c r="G215" s="26"/>
      <c r="H215" s="27"/>
      <c r="I215" s="40"/>
      <c r="J215" s="40" t="str">
        <f>IFERROR((VLOOKUP(B215,[0]!table_trans,2,FALSE)),"")</f>
        <v/>
      </c>
      <c r="K215" s="42">
        <f t="shared" si="5"/>
        <v>0</v>
      </c>
    </row>
    <row r="216" spans="1:12" x14ac:dyDescent="0.25">
      <c r="A216" s="28"/>
      <c r="B216" s="23"/>
      <c r="C216" s="24"/>
      <c r="D216" s="25"/>
      <c r="E216" s="43"/>
      <c r="F216" s="43"/>
      <c r="G216" s="26"/>
      <c r="H216" s="27"/>
      <c r="I216" s="40"/>
      <c r="J216" s="40" t="str">
        <f>IFERROR((VLOOKUP(B216,[0]!table_trans,2,FALSE)),"")</f>
        <v/>
      </c>
      <c r="K216" s="42">
        <f t="shared" si="5"/>
        <v>0</v>
      </c>
    </row>
    <row r="217" spans="1:12" x14ac:dyDescent="0.25">
      <c r="A217" s="28"/>
      <c r="B217" s="23"/>
      <c r="C217" s="24"/>
      <c r="D217" s="25"/>
      <c r="E217" s="43"/>
      <c r="F217" s="43"/>
      <c r="G217" s="26"/>
      <c r="H217" s="27"/>
      <c r="I217" s="40"/>
      <c r="J217" s="40" t="str">
        <f>IFERROR((VLOOKUP(B217,[0]!table_trans,2,FALSE)),"")</f>
        <v/>
      </c>
      <c r="K217" s="42">
        <f t="shared" si="5"/>
        <v>0</v>
      </c>
      <c r="L217" s="1"/>
    </row>
    <row r="218" spans="1:12" x14ac:dyDescent="0.25">
      <c r="A218" s="28"/>
      <c r="B218" s="23"/>
      <c r="C218" s="24"/>
      <c r="D218" s="25"/>
      <c r="E218" s="43"/>
      <c r="F218" s="43"/>
      <c r="G218" s="26"/>
      <c r="H218" s="27"/>
      <c r="I218" s="40"/>
      <c r="J218" s="40" t="str">
        <f>IFERROR((VLOOKUP(B218,[0]!table_trans,2,FALSE)),"")</f>
        <v/>
      </c>
      <c r="K218" s="42">
        <f t="shared" si="5"/>
        <v>0</v>
      </c>
    </row>
    <row r="219" spans="1:12" x14ac:dyDescent="0.25">
      <c r="A219" s="28"/>
      <c r="B219" s="23"/>
      <c r="C219" s="24"/>
      <c r="D219" s="25"/>
      <c r="E219" s="43"/>
      <c r="F219" s="43"/>
      <c r="G219" s="26"/>
      <c r="H219" s="27"/>
      <c r="I219" s="40"/>
      <c r="J219" s="40" t="str">
        <f>IFERROR((VLOOKUP(B219,[0]!table_trans,2,FALSE)),"")</f>
        <v/>
      </c>
      <c r="K219" s="42">
        <f t="shared" si="5"/>
        <v>0</v>
      </c>
    </row>
    <row r="220" spans="1:12" x14ac:dyDescent="0.25">
      <c r="A220" s="28"/>
      <c r="B220" s="23"/>
      <c r="C220" s="24"/>
      <c r="D220" s="25"/>
      <c r="E220" s="43"/>
      <c r="F220" s="43"/>
      <c r="G220" s="26"/>
      <c r="H220" s="27"/>
      <c r="I220" s="40"/>
      <c r="J220" s="40" t="str">
        <f>IFERROR((VLOOKUP(B220,[0]!table_trans,2,FALSE)),"")</f>
        <v/>
      </c>
      <c r="K220" s="42">
        <f t="shared" si="5"/>
        <v>0</v>
      </c>
    </row>
    <row r="221" spans="1:12" x14ac:dyDescent="0.25">
      <c r="A221" s="28"/>
      <c r="B221" s="23"/>
      <c r="C221" s="24"/>
      <c r="D221" s="25"/>
      <c r="E221" s="43"/>
      <c r="F221" s="43"/>
      <c r="G221" s="26"/>
      <c r="H221" s="27"/>
      <c r="I221" s="40"/>
      <c r="J221" s="40" t="str">
        <f>IFERROR((VLOOKUP(B221,[0]!table_trans,2,FALSE)),"")</f>
        <v/>
      </c>
      <c r="K221" s="42">
        <f t="shared" si="5"/>
        <v>0</v>
      </c>
    </row>
    <row r="222" spans="1:12" x14ac:dyDescent="0.25">
      <c r="A222" s="28"/>
      <c r="B222" s="23"/>
      <c r="C222" s="24"/>
      <c r="D222" s="25"/>
      <c r="E222" s="43"/>
      <c r="F222" s="43"/>
      <c r="G222" s="26"/>
      <c r="H222" s="27"/>
      <c r="I222" s="40"/>
      <c r="J222" s="40" t="str">
        <f>IFERROR((VLOOKUP(B222,[0]!table_trans,2,FALSE)),"")</f>
        <v/>
      </c>
      <c r="K222" s="42">
        <f t="shared" si="5"/>
        <v>0</v>
      </c>
    </row>
    <row r="223" spans="1:12" x14ac:dyDescent="0.25">
      <c r="A223" s="28"/>
      <c r="B223" s="23"/>
      <c r="C223" s="24"/>
      <c r="D223" s="25"/>
      <c r="E223" s="43"/>
      <c r="F223" s="43"/>
      <c r="G223" s="26"/>
      <c r="H223" s="27"/>
      <c r="I223" s="40"/>
      <c r="J223" s="40" t="str">
        <f>IFERROR((VLOOKUP(B223,[0]!table_trans,2,FALSE)),"")</f>
        <v/>
      </c>
      <c r="K223" s="42">
        <f t="shared" si="5"/>
        <v>0</v>
      </c>
    </row>
    <row r="224" spans="1:12" x14ac:dyDescent="0.25">
      <c r="A224" s="28"/>
      <c r="B224" s="23"/>
      <c r="C224" s="24"/>
      <c r="D224" s="25"/>
      <c r="E224" s="43"/>
      <c r="F224" s="43"/>
      <c r="G224" s="26"/>
      <c r="H224" s="27"/>
      <c r="I224" s="40"/>
      <c r="J224" s="40" t="str">
        <f>IFERROR((VLOOKUP(B224,[0]!table_trans,2,FALSE)),"")</f>
        <v/>
      </c>
      <c r="K224" s="42">
        <f t="shared" si="5"/>
        <v>0</v>
      </c>
    </row>
    <row r="225" spans="1:11" x14ac:dyDescent="0.25">
      <c r="A225" s="28"/>
      <c r="B225" s="23"/>
      <c r="C225" s="24"/>
      <c r="D225" s="25"/>
      <c r="E225" s="43"/>
      <c r="F225" s="43"/>
      <c r="G225" s="26"/>
      <c r="H225" s="27"/>
      <c r="I225" s="40"/>
      <c r="J225" s="40" t="str">
        <f>IFERROR((VLOOKUP(B225,[0]!table_trans,2,FALSE)),"")</f>
        <v/>
      </c>
      <c r="K225" s="42">
        <f t="shared" si="5"/>
        <v>0</v>
      </c>
    </row>
    <row r="226" spans="1:11" x14ac:dyDescent="0.25">
      <c r="A226" s="28"/>
      <c r="B226" s="23"/>
      <c r="C226" s="24"/>
      <c r="D226" s="25"/>
      <c r="E226" s="43"/>
      <c r="F226" s="43"/>
      <c r="G226" s="26"/>
      <c r="H226" s="27"/>
      <c r="I226" s="40"/>
      <c r="J226" s="40" t="str">
        <f>IFERROR((VLOOKUP(B226,[0]!table_trans,2,FALSE)),"")</f>
        <v/>
      </c>
      <c r="K226" s="42">
        <f t="shared" si="5"/>
        <v>0</v>
      </c>
    </row>
    <row r="227" spans="1:11" x14ac:dyDescent="0.25">
      <c r="A227" s="28"/>
      <c r="B227" s="23"/>
      <c r="C227" s="24"/>
      <c r="D227" s="25"/>
      <c r="E227" s="43"/>
      <c r="F227" s="43"/>
      <c r="G227" s="26"/>
      <c r="H227" s="27"/>
      <c r="I227" s="40"/>
      <c r="J227" s="40" t="str">
        <f>IFERROR((VLOOKUP(B227,[0]!table_trans,2,FALSE)),"")</f>
        <v/>
      </c>
      <c r="K227" s="42">
        <f t="shared" si="5"/>
        <v>0</v>
      </c>
    </row>
    <row r="228" spans="1:11" x14ac:dyDescent="0.25">
      <c r="A228" s="28"/>
      <c r="B228" s="23"/>
      <c r="C228" s="24"/>
      <c r="D228" s="25"/>
      <c r="E228" s="43"/>
      <c r="F228" s="43"/>
      <c r="G228" s="26"/>
      <c r="H228" s="27"/>
      <c r="I228" s="40"/>
      <c r="J228" s="40" t="str">
        <f>IFERROR((VLOOKUP(B228,[0]!table_trans,2,FALSE)),"")</f>
        <v/>
      </c>
      <c r="K228" s="42">
        <f t="shared" si="5"/>
        <v>0</v>
      </c>
    </row>
    <row r="229" spans="1:11" x14ac:dyDescent="0.25">
      <c r="A229" s="28"/>
      <c r="B229" s="23"/>
      <c r="C229" s="24"/>
      <c r="D229" s="25"/>
      <c r="E229" s="43"/>
      <c r="F229" s="43"/>
      <c r="G229" s="26"/>
      <c r="H229" s="27"/>
      <c r="I229" s="40"/>
      <c r="J229" s="40" t="str">
        <f>IFERROR((VLOOKUP(B229,[0]!table_trans,2,FALSE)),"")</f>
        <v/>
      </c>
      <c r="K229" s="42">
        <f t="shared" si="5"/>
        <v>0</v>
      </c>
    </row>
    <row r="230" spans="1:11" x14ac:dyDescent="0.25">
      <c r="A230" s="28"/>
      <c r="B230" s="23"/>
      <c r="C230" s="24"/>
      <c r="D230" s="25"/>
      <c r="E230" s="43"/>
      <c r="F230" s="43"/>
      <c r="G230" s="26"/>
      <c r="H230" s="27"/>
      <c r="I230" s="40"/>
      <c r="J230" s="40" t="str">
        <f>IFERROR((VLOOKUP(B230,[0]!table_trans,2,FALSE)),"")</f>
        <v/>
      </c>
      <c r="K230" s="42">
        <f t="shared" si="5"/>
        <v>0</v>
      </c>
    </row>
    <row r="231" spans="1:11" x14ac:dyDescent="0.25">
      <c r="A231" s="28"/>
      <c r="B231" s="23"/>
      <c r="C231" s="24"/>
      <c r="D231" s="25"/>
      <c r="E231" s="43"/>
      <c r="F231" s="43"/>
      <c r="G231" s="26"/>
      <c r="H231" s="27"/>
      <c r="I231" s="40"/>
      <c r="J231" s="40" t="str">
        <f>IFERROR((VLOOKUP(B231,[0]!table_trans,2,FALSE)),"")</f>
        <v/>
      </c>
      <c r="K231" s="42">
        <f t="shared" si="5"/>
        <v>0</v>
      </c>
    </row>
    <row r="232" spans="1:11" x14ac:dyDescent="0.25">
      <c r="A232" s="28"/>
      <c r="B232" s="23"/>
      <c r="C232" s="24"/>
      <c r="D232" s="25"/>
      <c r="E232" s="43"/>
      <c r="F232" s="43"/>
      <c r="G232" s="26"/>
      <c r="H232" s="27"/>
      <c r="I232" s="40"/>
      <c r="J232" s="40" t="str">
        <f>IFERROR((VLOOKUP(B232,[0]!table_trans,2,FALSE)),"")</f>
        <v/>
      </c>
      <c r="K232" s="42">
        <f t="shared" si="5"/>
        <v>0</v>
      </c>
    </row>
    <row r="233" spans="1:11" x14ac:dyDescent="0.25">
      <c r="A233" s="28"/>
      <c r="B233" s="23"/>
      <c r="C233" s="24"/>
      <c r="D233" s="25"/>
      <c r="E233" s="43"/>
      <c r="F233" s="43"/>
      <c r="G233" s="26"/>
      <c r="H233" s="27"/>
      <c r="I233" s="40"/>
      <c r="J233" s="40" t="str">
        <f>IFERROR((VLOOKUP(B233,[0]!table_trans,2,FALSE)),"")</f>
        <v/>
      </c>
      <c r="K233" s="42">
        <f t="shared" si="5"/>
        <v>0</v>
      </c>
    </row>
    <row r="234" spans="1:11" x14ac:dyDescent="0.25">
      <c r="A234" s="28"/>
      <c r="B234" s="23"/>
      <c r="C234" s="24"/>
      <c r="D234" s="25"/>
      <c r="E234" s="43"/>
      <c r="F234" s="43"/>
      <c r="G234" s="26"/>
      <c r="H234" s="27"/>
      <c r="I234" s="40"/>
      <c r="J234" s="40" t="str">
        <f>IFERROR((VLOOKUP(B234,[0]!table_trans,2,FALSE)),"")</f>
        <v/>
      </c>
      <c r="K234" s="42">
        <f t="shared" si="5"/>
        <v>0</v>
      </c>
    </row>
    <row r="235" spans="1:11" x14ac:dyDescent="0.25">
      <c r="A235" s="28"/>
      <c r="B235" s="23"/>
      <c r="C235" s="24"/>
      <c r="D235" s="25"/>
      <c r="E235" s="43"/>
      <c r="F235" s="43"/>
      <c r="G235" s="26"/>
      <c r="H235" s="27"/>
      <c r="I235" s="40"/>
      <c r="J235" s="40" t="str">
        <f>IFERROR((VLOOKUP(B235,[0]!table_trans,2,FALSE)),"")</f>
        <v/>
      </c>
      <c r="K235" s="42">
        <f t="shared" si="5"/>
        <v>0</v>
      </c>
    </row>
    <row r="236" spans="1:11" x14ac:dyDescent="0.25">
      <c r="A236" s="28"/>
      <c r="B236" s="23"/>
      <c r="C236" s="24"/>
      <c r="D236" s="25"/>
      <c r="E236" s="43"/>
      <c r="F236" s="43"/>
      <c r="G236" s="26"/>
      <c r="H236" s="27"/>
      <c r="I236" s="40"/>
      <c r="J236" s="40" t="str">
        <f>IFERROR((VLOOKUP(B236,[0]!table_trans,2,FALSE)),"")</f>
        <v/>
      </c>
      <c r="K236" s="42">
        <f t="shared" si="5"/>
        <v>0</v>
      </c>
    </row>
    <row r="237" spans="1:11" x14ac:dyDescent="0.25">
      <c r="A237" s="28"/>
      <c r="B237" s="23"/>
      <c r="C237" s="24"/>
      <c r="D237" s="25"/>
      <c r="E237" s="43"/>
      <c r="F237" s="43"/>
      <c r="G237" s="26"/>
      <c r="H237" s="27"/>
      <c r="I237" s="40"/>
      <c r="J237" s="40" t="str">
        <f>IFERROR((VLOOKUP(B237,[0]!table_trans,2,FALSE)),"")</f>
        <v/>
      </c>
      <c r="K237" s="42">
        <f t="shared" si="5"/>
        <v>0</v>
      </c>
    </row>
    <row r="238" spans="1:11" x14ac:dyDescent="0.25">
      <c r="A238" s="28"/>
      <c r="B238" s="23"/>
      <c r="C238" s="24"/>
      <c r="D238" s="25"/>
      <c r="E238" s="43"/>
      <c r="F238" s="43"/>
      <c r="G238" s="26"/>
      <c r="H238" s="27"/>
      <c r="I238" s="40"/>
      <c r="J238" s="40" t="str">
        <f>IFERROR((VLOOKUP(B238,[0]!table_trans,2,FALSE)),"")</f>
        <v/>
      </c>
      <c r="K238" s="42">
        <f t="shared" si="5"/>
        <v>0</v>
      </c>
    </row>
    <row r="239" spans="1:11" x14ac:dyDescent="0.25">
      <c r="A239" s="28"/>
      <c r="B239" s="23"/>
      <c r="C239" s="24"/>
      <c r="D239" s="25"/>
      <c r="E239" s="43"/>
      <c r="F239" s="43"/>
      <c r="G239" s="26"/>
      <c r="H239" s="27"/>
      <c r="I239" s="40"/>
      <c r="J239" s="40" t="str">
        <f>IFERROR((VLOOKUP(B239,[0]!table_trans,2,FALSE)),"")</f>
        <v/>
      </c>
      <c r="K239" s="42">
        <f t="shared" si="5"/>
        <v>0</v>
      </c>
    </row>
    <row r="240" spans="1:11" x14ac:dyDescent="0.25">
      <c r="A240" s="28"/>
      <c r="B240" s="23"/>
      <c r="C240" s="24"/>
      <c r="D240" s="25"/>
      <c r="E240" s="43"/>
      <c r="F240" s="43"/>
      <c r="G240" s="26"/>
      <c r="H240" s="27"/>
      <c r="I240" s="40"/>
      <c r="J240" s="40" t="str">
        <f>IFERROR((VLOOKUP(B240,[0]!table_trans,2,FALSE)),"")</f>
        <v/>
      </c>
      <c r="K240" s="42">
        <f t="shared" si="5"/>
        <v>0</v>
      </c>
    </row>
    <row r="241" spans="1:11" x14ac:dyDescent="0.25">
      <c r="A241" s="28"/>
      <c r="B241" s="23"/>
      <c r="C241" s="24"/>
      <c r="D241" s="25"/>
      <c r="E241" s="43"/>
      <c r="F241" s="43"/>
      <c r="G241" s="26"/>
      <c r="H241" s="27"/>
      <c r="I241" s="40"/>
      <c r="J241" s="40" t="str">
        <f>IFERROR((VLOOKUP(B241,[0]!table_trans,2,FALSE)),"")</f>
        <v/>
      </c>
      <c r="K241" s="42">
        <f t="shared" si="5"/>
        <v>0</v>
      </c>
    </row>
    <row r="242" spans="1:11" x14ac:dyDescent="0.25">
      <c r="A242" s="28"/>
      <c r="B242" s="23"/>
      <c r="C242" s="24"/>
      <c r="D242" s="25"/>
      <c r="E242" s="43"/>
      <c r="F242" s="43"/>
      <c r="G242" s="26"/>
      <c r="H242" s="27"/>
      <c r="I242" s="40"/>
      <c r="J242" s="40" t="str">
        <f>IFERROR((VLOOKUP(B242,[0]!table_trans,2,FALSE)),"")</f>
        <v/>
      </c>
      <c r="K242" s="42">
        <f t="shared" si="5"/>
        <v>0</v>
      </c>
    </row>
    <row r="243" spans="1:11" x14ac:dyDescent="0.25">
      <c r="A243" s="28"/>
      <c r="B243" s="23"/>
      <c r="C243" s="24"/>
      <c r="D243" s="25"/>
      <c r="E243" s="43"/>
      <c r="F243" s="43"/>
      <c r="G243" s="26"/>
      <c r="H243" s="27"/>
      <c r="I243" s="40"/>
      <c r="J243" s="40" t="str">
        <f>IFERROR((VLOOKUP(B243,[0]!table_trans,2,FALSE)),"")</f>
        <v/>
      </c>
      <c r="K243" s="42">
        <f t="shared" si="5"/>
        <v>0</v>
      </c>
    </row>
    <row r="244" spans="1:11" x14ac:dyDescent="0.25">
      <c r="A244" s="28"/>
      <c r="B244" s="23"/>
      <c r="C244" s="24"/>
      <c r="D244" s="25"/>
      <c r="E244" s="43"/>
      <c r="F244" s="43"/>
      <c r="G244" s="26"/>
      <c r="H244" s="27"/>
      <c r="I244" s="40"/>
      <c r="J244" s="40" t="str">
        <f>IFERROR((VLOOKUP(B244,[0]!table_trans,2,FALSE)),"")</f>
        <v/>
      </c>
      <c r="K244" s="42">
        <f t="shared" si="5"/>
        <v>0</v>
      </c>
    </row>
    <row r="245" spans="1:11" x14ac:dyDescent="0.25">
      <c r="A245" s="28"/>
      <c r="B245" s="23"/>
      <c r="C245" s="24"/>
      <c r="D245" s="25"/>
      <c r="E245" s="43"/>
      <c r="F245" s="43"/>
      <c r="G245" s="26"/>
      <c r="H245" s="27"/>
      <c r="I245" s="40"/>
      <c r="J245" s="40" t="str">
        <f>IFERROR((VLOOKUP(B245,[0]!table_trans,2,FALSE)),"")</f>
        <v/>
      </c>
      <c r="K245" s="42">
        <f t="shared" si="5"/>
        <v>0</v>
      </c>
    </row>
    <row r="246" spans="1:11" x14ac:dyDescent="0.25">
      <c r="A246" s="28"/>
      <c r="B246" s="23"/>
      <c r="C246" s="24"/>
      <c r="D246" s="25"/>
      <c r="E246" s="43"/>
      <c r="F246" s="43"/>
      <c r="G246" s="26"/>
      <c r="H246" s="27"/>
      <c r="I246" s="40"/>
      <c r="J246" s="40" t="str">
        <f>IFERROR((VLOOKUP(B246,[0]!table_trans,2,FALSE)),"")</f>
        <v/>
      </c>
      <c r="K246" s="42">
        <f t="shared" si="5"/>
        <v>0</v>
      </c>
    </row>
    <row r="247" spans="1:11" x14ac:dyDescent="0.25">
      <c r="A247" s="28"/>
      <c r="B247" s="23"/>
      <c r="C247" s="24"/>
      <c r="D247" s="25"/>
      <c r="E247" s="43"/>
      <c r="F247" s="43"/>
      <c r="G247" s="26"/>
      <c r="H247" s="27"/>
      <c r="I247" s="40"/>
      <c r="J247" s="40" t="str">
        <f>IFERROR((VLOOKUP(B247,[0]!table_trans,2,FALSE)),"")</f>
        <v/>
      </c>
      <c r="K247" s="42">
        <f t="shared" si="5"/>
        <v>0</v>
      </c>
    </row>
    <row r="248" spans="1:11" x14ac:dyDescent="0.25">
      <c r="A248" s="28"/>
      <c r="B248" s="23"/>
      <c r="C248" s="24"/>
      <c r="D248" s="25"/>
      <c r="E248" s="43"/>
      <c r="F248" s="43"/>
      <c r="G248" s="26"/>
      <c r="H248" s="27"/>
      <c r="I248" s="40"/>
      <c r="J248" s="40" t="str">
        <f>IFERROR((VLOOKUP(B248,[0]!table_trans,2,FALSE)),"")</f>
        <v/>
      </c>
      <c r="K248" s="42">
        <f t="shared" si="5"/>
        <v>0</v>
      </c>
    </row>
    <row r="249" spans="1:11" x14ac:dyDescent="0.25">
      <c r="A249" s="28"/>
      <c r="B249" s="23"/>
      <c r="C249" s="24"/>
      <c r="D249" s="25"/>
      <c r="E249" s="43"/>
      <c r="F249" s="43"/>
      <c r="G249" s="26"/>
      <c r="H249" s="27"/>
      <c r="I249" s="40"/>
      <c r="J249" s="40" t="str">
        <f>IFERROR((VLOOKUP(B249,[0]!table_trans,2,FALSE)),"")</f>
        <v/>
      </c>
      <c r="K249" s="42">
        <f t="shared" si="5"/>
        <v>0</v>
      </c>
    </row>
    <row r="250" spans="1:11" x14ac:dyDescent="0.25">
      <c r="A250" s="28"/>
      <c r="B250" s="23"/>
      <c r="C250" s="24"/>
      <c r="D250" s="25"/>
      <c r="E250" s="43"/>
      <c r="F250" s="43"/>
      <c r="G250" s="26"/>
      <c r="H250" s="27"/>
      <c r="I250" s="40"/>
      <c r="J250" s="40" t="str">
        <f>IFERROR((VLOOKUP(B250,[0]!table_trans,2,FALSE)),"")</f>
        <v/>
      </c>
      <c r="K250" s="42">
        <f t="shared" si="5"/>
        <v>0</v>
      </c>
    </row>
    <row r="251" spans="1:11" x14ac:dyDescent="0.25">
      <c r="A251" s="28"/>
      <c r="B251" s="23"/>
      <c r="C251" s="24"/>
      <c r="D251" s="25"/>
      <c r="E251" s="43"/>
      <c r="F251" s="43"/>
      <c r="G251" s="26"/>
      <c r="H251" s="27"/>
      <c r="I251" s="40"/>
      <c r="J251" s="40" t="str">
        <f>IFERROR((VLOOKUP(B251,[0]!table_trans,2,FALSE)),"")</f>
        <v/>
      </c>
      <c r="K251" s="42">
        <f t="shared" si="5"/>
        <v>0</v>
      </c>
    </row>
  </sheetData>
  <autoFilter ref="A5:K77"/>
  <sortState ref="A6:K1000">
    <sortCondition ref="H6:H1000"/>
    <sortCondition ref="A6:A1000"/>
    <sortCondition ref="G6:G1000"/>
    <sortCondition ref="J6:J1000"/>
  </sortState>
  <mergeCells count="9">
    <mergeCell ref="K3:K4"/>
    <mergeCell ref="H4:J4"/>
    <mergeCell ref="H3:J3"/>
    <mergeCell ref="B1:C1"/>
    <mergeCell ref="B2:C2"/>
    <mergeCell ref="B3:C3"/>
    <mergeCell ref="H1:J1"/>
    <mergeCell ref="H2:J2"/>
    <mergeCell ref="F1:F2"/>
  </mergeCells>
  <dataValidations count="1">
    <dataValidation type="list" allowBlank="1" showInputMessage="1" showErrorMessage="1" sqref="A4">
      <formula1>table_rlv_num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"/>
  <sheetViews>
    <sheetView workbookViewId="0">
      <selection activeCell="F12" sqref="F12"/>
    </sheetView>
  </sheetViews>
  <sheetFormatPr baseColWidth="10" defaultRowHeight="15" x14ac:dyDescent="0.25"/>
  <cols>
    <col min="1" max="1" width="11.42578125" style="102"/>
    <col min="2" max="2" width="7.85546875" style="102" customWidth="1"/>
    <col min="3" max="3" width="11" style="102" customWidth="1"/>
    <col min="4" max="4" width="8.85546875" style="102" customWidth="1"/>
    <col min="5" max="5" width="25.85546875" style="102" customWidth="1"/>
    <col min="6" max="6" width="35" style="102" customWidth="1"/>
    <col min="7" max="7" width="9.7109375" style="102" customWidth="1"/>
    <col min="8" max="8" width="8.5703125" style="102" customWidth="1"/>
    <col min="9" max="9" width="9.42578125" style="102" customWidth="1"/>
    <col min="10" max="10" width="6.85546875" style="102" customWidth="1"/>
    <col min="11" max="11" width="14.28515625" style="102" customWidth="1"/>
    <col min="12" max="16384" width="11.42578125" style="102"/>
  </cols>
  <sheetData>
    <row r="1" spans="1:11" ht="15.75" x14ac:dyDescent="0.3">
      <c r="A1" s="136"/>
      <c r="B1" s="138"/>
      <c r="C1" s="139"/>
      <c r="D1" s="140"/>
      <c r="E1" s="144" t="s">
        <v>66</v>
      </c>
      <c r="F1" s="145"/>
      <c r="G1" s="99"/>
      <c r="H1" s="100"/>
      <c r="I1" s="146"/>
      <c r="J1" s="147"/>
      <c r="K1" s="101"/>
    </row>
    <row r="2" spans="1:11" ht="15.75" x14ac:dyDescent="0.3">
      <c r="A2" s="137"/>
      <c r="B2" s="141"/>
      <c r="C2" s="142"/>
      <c r="D2" s="143"/>
      <c r="E2" s="145"/>
      <c r="F2" s="145"/>
      <c r="G2" s="103"/>
      <c r="H2" s="104"/>
      <c r="I2" s="148"/>
      <c r="J2" s="149"/>
      <c r="K2" s="105"/>
    </row>
    <row r="3" spans="1:11" s="109" customFormat="1" ht="12.75" x14ac:dyDescent="0.2">
      <c r="A3" s="106" t="s">
        <v>3</v>
      </c>
      <c r="B3" s="106" t="s">
        <v>62</v>
      </c>
      <c r="C3" s="106" t="s">
        <v>20</v>
      </c>
      <c r="D3" s="106" t="s">
        <v>0</v>
      </c>
      <c r="E3" s="106" t="s">
        <v>63</v>
      </c>
      <c r="F3" s="106" t="s">
        <v>53</v>
      </c>
      <c r="G3" s="106" t="s">
        <v>2</v>
      </c>
      <c r="H3" s="107" t="s">
        <v>25</v>
      </c>
      <c r="I3" s="106" t="s">
        <v>23</v>
      </c>
      <c r="J3" s="108" t="s">
        <v>16</v>
      </c>
      <c r="K3" s="108" t="s">
        <v>1</v>
      </c>
    </row>
    <row r="4" spans="1:11" x14ac:dyDescent="0.25">
      <c r="A4" s="110">
        <v>42334</v>
      </c>
      <c r="B4" s="111" t="s">
        <v>10</v>
      </c>
      <c r="C4" s="112">
        <v>6924463</v>
      </c>
      <c r="D4" s="113" t="s">
        <v>37</v>
      </c>
      <c r="E4" s="114" t="s">
        <v>47</v>
      </c>
      <c r="F4" s="114" t="s">
        <v>64</v>
      </c>
      <c r="G4" s="115">
        <v>100</v>
      </c>
      <c r="H4" s="116" t="s">
        <v>65</v>
      </c>
      <c r="I4" s="117" t="s">
        <v>28</v>
      </c>
      <c r="J4" s="118" t="str">
        <f>IF(B4="P","D",IF(B4="K","D",IF(B4="D","D","C")))</f>
        <v>D</v>
      </c>
      <c r="K4" s="119">
        <f>IF(J4="C",G4*1,G4*-1)</f>
        <v>-100</v>
      </c>
    </row>
    <row r="5" spans="1:11" x14ac:dyDescent="0.25">
      <c r="A5" s="29">
        <v>42525</v>
      </c>
      <c r="B5" s="19" t="s">
        <v>8</v>
      </c>
      <c r="C5" s="20"/>
      <c r="D5" s="20" t="s">
        <v>22</v>
      </c>
      <c r="E5" s="70" t="s">
        <v>40</v>
      </c>
      <c r="F5" s="70" t="s">
        <v>61</v>
      </c>
      <c r="G5" s="21">
        <v>120</v>
      </c>
      <c r="H5" s="22" t="s">
        <v>58</v>
      </c>
      <c r="I5" s="40" t="s">
        <v>31</v>
      </c>
      <c r="J5" s="40" t="s">
        <v>11</v>
      </c>
      <c r="K5" s="42">
        <f>IF(J5="C",G5*1,G5*-1)</f>
        <v>120</v>
      </c>
    </row>
    <row r="6" spans="1:11" x14ac:dyDescent="0.25">
      <c r="A6" s="18">
        <v>42536</v>
      </c>
      <c r="B6" s="19" t="s">
        <v>7</v>
      </c>
      <c r="C6" s="20"/>
      <c r="D6" s="20" t="s">
        <v>38</v>
      </c>
      <c r="E6" s="52" t="s">
        <v>50</v>
      </c>
      <c r="F6" s="52" t="s">
        <v>67</v>
      </c>
      <c r="G6" s="21">
        <v>21</v>
      </c>
      <c r="H6" s="22" t="s">
        <v>58</v>
      </c>
      <c r="I6" s="40" t="s">
        <v>32</v>
      </c>
      <c r="J6" s="40" t="s">
        <v>10</v>
      </c>
      <c r="K6" s="41">
        <f>IF(J6="C",G6*1,G6*-1)</f>
        <v>-21</v>
      </c>
    </row>
    <row r="7" spans="1:11" x14ac:dyDescent="0.25">
      <c r="A7" s="28">
        <v>42539</v>
      </c>
      <c r="B7" s="23" t="s">
        <v>9</v>
      </c>
      <c r="C7" s="24">
        <v>1393295</v>
      </c>
      <c r="D7" s="25" t="s">
        <v>34</v>
      </c>
      <c r="E7" s="43" t="s">
        <v>42</v>
      </c>
      <c r="F7" s="43" t="s">
        <v>68</v>
      </c>
      <c r="G7" s="26">
        <v>46</v>
      </c>
      <c r="H7" s="27" t="s">
        <v>58</v>
      </c>
      <c r="I7" s="40" t="s">
        <v>29</v>
      </c>
      <c r="J7" s="40" t="s">
        <v>10</v>
      </c>
      <c r="K7" s="42">
        <f>IF(J7="C",G7*1,G7*-1)</f>
        <v>-46</v>
      </c>
    </row>
    <row r="8" spans="1:11" x14ac:dyDescent="0.25">
      <c r="A8" s="29">
        <v>42536</v>
      </c>
      <c r="B8" s="19" t="s">
        <v>7</v>
      </c>
      <c r="C8" s="20"/>
      <c r="D8" s="20" t="s">
        <v>38</v>
      </c>
      <c r="E8" s="70" t="s">
        <v>50</v>
      </c>
      <c r="F8" s="70" t="s">
        <v>60</v>
      </c>
      <c r="G8" s="21">
        <v>300</v>
      </c>
      <c r="H8" s="22" t="s">
        <v>58</v>
      </c>
      <c r="I8" s="40" t="s">
        <v>32</v>
      </c>
      <c r="J8" s="40" t="str">
        <f>IFERROR((VLOOKUP(B8,[0]!table_trans,2,FALSE)),"")</f>
        <v/>
      </c>
      <c r="K8" s="42">
        <f t="shared" ref="K8" si="0">IF(J8="C",G8*1,G8*-1)</f>
        <v>-300</v>
      </c>
    </row>
  </sheetData>
  <mergeCells count="5">
    <mergeCell ref="A1:A2"/>
    <mergeCell ref="B1:D2"/>
    <mergeCell ref="E1:F2"/>
    <mergeCell ref="I1:J1"/>
    <mergeCell ref="I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74"/>
  <sheetViews>
    <sheetView zoomScaleNormal="100" workbookViewId="0">
      <pane ySplit="4" topLeftCell="A5" activePane="bottomLeft" state="frozenSplit"/>
      <selection pane="bottomLeft" activeCell="F12" sqref="F12"/>
    </sheetView>
  </sheetViews>
  <sheetFormatPr baseColWidth="10" defaultColWidth="30.42578125" defaultRowHeight="15.75" x14ac:dyDescent="0.25"/>
  <cols>
    <col min="1" max="1" width="13.5703125" style="9" customWidth="1"/>
    <col min="2" max="2" width="17.140625" style="9" customWidth="1"/>
    <col min="3" max="3" width="10.140625" style="9" customWidth="1"/>
    <col min="4" max="4" width="7.42578125" style="9" customWidth="1"/>
    <col min="5" max="5" width="10.5703125" style="9" customWidth="1"/>
    <col min="6" max="6" width="29.7109375" style="10" customWidth="1"/>
    <col min="7" max="7" width="12.140625" style="10" customWidth="1"/>
    <col min="8" max="8" width="9.85546875" style="10" customWidth="1"/>
    <col min="9" max="9" width="27.85546875" style="10" customWidth="1"/>
    <col min="10" max="10" width="33.42578125" style="10" customWidth="1"/>
    <col min="11" max="11" width="8.85546875" style="10" customWidth="1"/>
    <col min="12" max="16384" width="30.42578125" style="10"/>
  </cols>
  <sheetData>
    <row r="1" spans="1:11" s="13" customFormat="1" ht="15" customHeight="1" thickBot="1" x14ac:dyDescent="0.3">
      <c r="A1" s="150"/>
      <c r="B1" s="150"/>
      <c r="C1" s="151"/>
      <c r="D1" s="151"/>
      <c r="E1" s="151"/>
      <c r="F1" s="151"/>
      <c r="G1" s="151"/>
      <c r="H1" s="151"/>
      <c r="I1" s="151"/>
      <c r="J1" s="53"/>
      <c r="K1" s="33"/>
    </row>
    <row r="2" spans="1:11" s="39" customFormat="1" ht="15.75" customHeight="1" x14ac:dyDescent="0.25">
      <c r="A2" s="57"/>
      <c r="B2" s="157"/>
      <c r="C2" s="158"/>
      <c r="D2" s="159"/>
      <c r="E2" s="152"/>
      <c r="F2" s="153"/>
      <c r="G2" s="154"/>
      <c r="H2" s="44"/>
      <c r="I2" s="155"/>
      <c r="J2" s="156"/>
      <c r="K2" s="49"/>
    </row>
    <row r="3" spans="1:11" ht="18" customHeight="1" x14ac:dyDescent="0.25">
      <c r="A3" s="66" t="s">
        <v>26</v>
      </c>
      <c r="B3" s="61"/>
      <c r="C3" s="69"/>
      <c r="D3" s="47"/>
      <c r="E3" s="67"/>
      <c r="F3" s="45"/>
      <c r="G3" s="48"/>
      <c r="H3" s="68"/>
      <c r="I3" s="160"/>
      <c r="J3" s="161"/>
      <c r="K3" s="162"/>
    </row>
    <row r="4" spans="1:11" s="77" customFormat="1" ht="21" customHeight="1" thickBot="1" x14ac:dyDescent="0.3">
      <c r="A4" s="72" t="s">
        <v>27</v>
      </c>
      <c r="B4" s="71"/>
      <c r="C4" s="73"/>
      <c r="D4" s="74"/>
      <c r="E4" s="75"/>
      <c r="F4" s="73"/>
      <c r="G4" s="76"/>
      <c r="H4" s="71" t="s">
        <v>0</v>
      </c>
      <c r="I4" s="73" t="s">
        <v>35</v>
      </c>
      <c r="J4" s="76" t="s">
        <v>53</v>
      </c>
      <c r="K4" s="74" t="s">
        <v>23</v>
      </c>
    </row>
    <row r="5" spans="1:11" ht="15" customHeight="1" x14ac:dyDescent="0.25">
      <c r="A5" s="58">
        <v>1393295</v>
      </c>
      <c r="B5" s="62"/>
      <c r="C5" s="59"/>
      <c r="D5" s="34"/>
      <c r="E5" s="46" t="str">
        <f>MID(F5,26,2)&amp;"-r"&amp;MID(F5,21,2)</f>
        <v>17-r01</v>
      </c>
      <c r="F5" s="14" t="s">
        <v>57</v>
      </c>
      <c r="G5" s="78">
        <v>-3539.61</v>
      </c>
      <c r="H5" s="54" t="s">
        <v>22</v>
      </c>
      <c r="I5" s="55" t="s">
        <v>40</v>
      </c>
      <c r="J5" s="55" t="s">
        <v>39</v>
      </c>
      <c r="K5" s="56" t="s">
        <v>31</v>
      </c>
    </row>
    <row r="6" spans="1:11" ht="15" customHeight="1" x14ac:dyDescent="0.25">
      <c r="A6" s="58">
        <v>1393296</v>
      </c>
      <c r="B6" s="62"/>
      <c r="C6" s="59"/>
      <c r="D6" s="34"/>
      <c r="E6" s="11"/>
      <c r="F6" s="12"/>
      <c r="H6" s="36" t="s">
        <v>21</v>
      </c>
      <c r="I6" s="50" t="s">
        <v>40</v>
      </c>
      <c r="J6" s="50" t="s">
        <v>41</v>
      </c>
      <c r="K6" s="51" t="s">
        <v>31</v>
      </c>
    </row>
    <row r="7" spans="1:11" x14ac:dyDescent="0.25">
      <c r="A7" s="11"/>
      <c r="B7" s="62"/>
      <c r="C7" s="59"/>
      <c r="D7" s="34"/>
      <c r="H7" s="65" t="s">
        <v>13</v>
      </c>
      <c r="I7" s="50" t="s">
        <v>45</v>
      </c>
      <c r="J7" s="50" t="s">
        <v>43</v>
      </c>
      <c r="K7" s="51" t="s">
        <v>30</v>
      </c>
    </row>
    <row r="8" spans="1:11" x14ac:dyDescent="0.25">
      <c r="B8" s="62"/>
      <c r="C8" s="59"/>
      <c r="D8" s="34"/>
      <c r="E8" s="11"/>
      <c r="F8" s="79"/>
      <c r="H8" s="65" t="s">
        <v>13</v>
      </c>
      <c r="I8" s="50" t="s">
        <v>45</v>
      </c>
      <c r="J8" s="50" t="s">
        <v>44</v>
      </c>
      <c r="K8" s="51" t="s">
        <v>30</v>
      </c>
    </row>
    <row r="9" spans="1:11" ht="16.5" thickBot="1" x14ac:dyDescent="0.3">
      <c r="B9" s="63"/>
      <c r="C9" s="60"/>
      <c r="D9" s="35"/>
      <c r="E9" s="10"/>
      <c r="F9" s="79"/>
      <c r="G9" s="81"/>
      <c r="H9" s="36" t="s">
        <v>14</v>
      </c>
      <c r="I9" s="50" t="s">
        <v>6</v>
      </c>
      <c r="J9" s="50" t="s">
        <v>46</v>
      </c>
      <c r="K9" s="51" t="s">
        <v>33</v>
      </c>
    </row>
    <row r="10" spans="1:11" x14ac:dyDescent="0.25">
      <c r="B10" s="11"/>
      <c r="C10" s="11"/>
      <c r="D10" s="11"/>
      <c r="E10" s="10"/>
      <c r="F10" s="80"/>
      <c r="G10" s="81"/>
      <c r="H10" s="36" t="s">
        <v>15</v>
      </c>
      <c r="I10" s="50" t="s">
        <v>36</v>
      </c>
      <c r="J10" s="50"/>
      <c r="K10" s="51" t="s">
        <v>33</v>
      </c>
    </row>
    <row r="11" spans="1:11" x14ac:dyDescent="0.25">
      <c r="B11" s="11"/>
      <c r="C11" s="11"/>
      <c r="D11" s="11"/>
      <c r="E11" s="10"/>
      <c r="F11" s="79"/>
      <c r="G11" s="81"/>
      <c r="H11" s="36" t="s">
        <v>19</v>
      </c>
      <c r="I11" s="50" t="s">
        <v>54</v>
      </c>
      <c r="J11" s="50" t="s">
        <v>48</v>
      </c>
      <c r="K11" s="51" t="s">
        <v>29</v>
      </c>
    </row>
    <row r="12" spans="1:11" x14ac:dyDescent="0.25">
      <c r="B12" s="11"/>
      <c r="C12" s="11"/>
      <c r="D12" s="11"/>
      <c r="E12" s="10"/>
      <c r="F12" s="79"/>
      <c r="G12" s="81"/>
      <c r="H12" s="36" t="s">
        <v>12</v>
      </c>
      <c r="I12" s="50" t="s">
        <v>49</v>
      </c>
      <c r="J12" s="50"/>
      <c r="K12" s="51" t="s">
        <v>30</v>
      </c>
    </row>
    <row r="13" spans="1:11" x14ac:dyDescent="0.25">
      <c r="B13" s="11"/>
      <c r="C13" s="11"/>
      <c r="D13" s="11"/>
      <c r="E13" s="10"/>
      <c r="H13" s="12"/>
      <c r="I13" s="12"/>
      <c r="J13" s="12"/>
    </row>
    <row r="14" spans="1:11" x14ac:dyDescent="0.25">
      <c r="A14" s="11"/>
      <c r="B14" s="11"/>
      <c r="C14" s="11"/>
      <c r="D14" s="11"/>
      <c r="E14" s="10"/>
      <c r="H14" s="12"/>
      <c r="I14" s="12"/>
      <c r="J14" s="12"/>
    </row>
    <row r="15" spans="1:11" x14ac:dyDescent="0.25">
      <c r="B15" s="11"/>
      <c r="C15" s="11"/>
      <c r="D15" s="11"/>
      <c r="E15" s="10"/>
      <c r="H15" s="12"/>
      <c r="I15" s="12"/>
      <c r="J15" s="12"/>
    </row>
    <row r="16" spans="1:11" x14ac:dyDescent="0.25">
      <c r="B16" s="11"/>
      <c r="C16" s="11"/>
      <c r="D16" s="11"/>
      <c r="E16" s="10"/>
      <c r="H16" s="12"/>
      <c r="I16" s="12"/>
      <c r="J16" s="12"/>
      <c r="K16" s="12"/>
    </row>
    <row r="17" spans="2:11" x14ac:dyDescent="0.25">
      <c r="B17" s="11"/>
      <c r="C17" s="11"/>
      <c r="D17" s="11"/>
      <c r="E17" s="10"/>
      <c r="H17" s="12"/>
      <c r="I17" s="12"/>
      <c r="J17" s="12"/>
    </row>
    <row r="18" spans="2:11" x14ac:dyDescent="0.25">
      <c r="B18" s="11"/>
      <c r="C18" s="11"/>
      <c r="D18" s="11"/>
      <c r="E18" s="10"/>
      <c r="H18" s="12"/>
      <c r="I18" s="12"/>
      <c r="J18" s="12"/>
    </row>
    <row r="19" spans="2:11" x14ac:dyDescent="0.25">
      <c r="B19" s="11"/>
      <c r="C19" s="11"/>
      <c r="D19" s="11"/>
      <c r="E19" s="10"/>
      <c r="H19" s="12"/>
      <c r="I19" s="12"/>
      <c r="J19" s="12"/>
      <c r="K19" s="12"/>
    </row>
    <row r="20" spans="2:11" x14ac:dyDescent="0.25">
      <c r="B20" s="11"/>
      <c r="C20" s="11"/>
      <c r="E20" s="10"/>
      <c r="H20" s="12"/>
      <c r="I20" s="12"/>
      <c r="J20" s="12"/>
    </row>
    <row r="21" spans="2:11" x14ac:dyDescent="0.25">
      <c r="B21" s="11"/>
      <c r="C21" s="11"/>
      <c r="E21" s="10"/>
      <c r="H21" s="12"/>
      <c r="I21" s="12"/>
      <c r="J21" s="12"/>
    </row>
    <row r="22" spans="2:11" x14ac:dyDescent="0.25">
      <c r="C22" s="11"/>
      <c r="E22" s="10"/>
      <c r="H22" s="12"/>
      <c r="I22" s="12"/>
      <c r="J22" s="12"/>
    </row>
    <row r="23" spans="2:11" x14ac:dyDescent="0.25">
      <c r="C23" s="11"/>
      <c r="E23" s="10"/>
      <c r="H23" s="12"/>
      <c r="I23" s="12"/>
      <c r="J23" s="12"/>
    </row>
    <row r="24" spans="2:11" x14ac:dyDescent="0.25">
      <c r="C24" s="11"/>
      <c r="E24" s="10"/>
      <c r="H24" s="12"/>
      <c r="I24" s="12"/>
      <c r="J24" s="12"/>
    </row>
    <row r="25" spans="2:11" x14ac:dyDescent="0.25">
      <c r="C25" s="37"/>
      <c r="E25" s="10"/>
      <c r="H25" s="12"/>
      <c r="I25" s="12"/>
      <c r="J25" s="12"/>
    </row>
    <row r="26" spans="2:11" x14ac:dyDescent="0.25">
      <c r="C26" s="11"/>
      <c r="E26" s="10"/>
      <c r="H26" s="12"/>
      <c r="I26" s="12"/>
      <c r="J26" s="12"/>
      <c r="K26" s="12"/>
    </row>
    <row r="27" spans="2:11" x14ac:dyDescent="0.25">
      <c r="C27" s="11"/>
      <c r="E27" s="10"/>
      <c r="H27" s="12"/>
      <c r="I27" s="12"/>
      <c r="J27" s="12"/>
      <c r="K27" s="12"/>
    </row>
    <row r="28" spans="2:11" x14ac:dyDescent="0.25">
      <c r="B28" s="11"/>
      <c r="C28" s="11"/>
      <c r="E28" s="10"/>
      <c r="H28" s="12"/>
      <c r="I28" s="12"/>
      <c r="J28" s="12"/>
      <c r="K28" s="12"/>
    </row>
    <row r="29" spans="2:11" x14ac:dyDescent="0.25">
      <c r="E29" s="10"/>
      <c r="H29" s="12"/>
      <c r="I29" s="12"/>
      <c r="J29" s="12"/>
      <c r="K29" s="12"/>
    </row>
    <row r="30" spans="2:11" x14ac:dyDescent="0.25">
      <c r="E30" s="10"/>
      <c r="H30" s="12"/>
      <c r="I30" s="12"/>
      <c r="J30" s="12"/>
      <c r="K30" s="12"/>
    </row>
    <row r="31" spans="2:11" x14ac:dyDescent="0.25">
      <c r="E31" s="10"/>
      <c r="H31" s="12"/>
      <c r="I31" s="12"/>
      <c r="J31" s="12"/>
      <c r="K31" s="12"/>
    </row>
    <row r="32" spans="2:11" x14ac:dyDescent="0.25">
      <c r="E32" s="10"/>
      <c r="H32" s="12"/>
      <c r="I32" s="12"/>
      <c r="J32" s="12"/>
      <c r="K32" s="12"/>
    </row>
    <row r="33" spans="5:11" x14ac:dyDescent="0.25">
      <c r="E33" s="10"/>
      <c r="H33" s="12"/>
      <c r="I33" s="12"/>
      <c r="J33" s="12"/>
      <c r="K33" s="12"/>
    </row>
    <row r="34" spans="5:11" x14ac:dyDescent="0.25">
      <c r="E34" s="10"/>
      <c r="H34" s="12"/>
      <c r="I34" s="12"/>
      <c r="J34" s="12"/>
      <c r="K34" s="12"/>
    </row>
    <row r="35" spans="5:11" x14ac:dyDescent="0.25">
      <c r="E35" s="10"/>
      <c r="H35" s="12"/>
      <c r="I35" s="12"/>
      <c r="J35" s="12"/>
      <c r="K35" s="12"/>
    </row>
    <row r="36" spans="5:11" x14ac:dyDescent="0.25">
      <c r="H36" s="12"/>
      <c r="I36" s="12"/>
      <c r="J36" s="12"/>
      <c r="K36" s="12"/>
    </row>
    <row r="37" spans="5:11" x14ac:dyDescent="0.25">
      <c r="H37" s="12"/>
      <c r="I37" s="12"/>
      <c r="J37" s="12"/>
      <c r="K37" s="12"/>
    </row>
    <row r="38" spans="5:11" x14ac:dyDescent="0.25">
      <c r="G38" s="12"/>
      <c r="H38" s="12"/>
      <c r="I38" s="12"/>
      <c r="J38" s="12"/>
      <c r="K38" s="12"/>
    </row>
    <row r="39" spans="5:11" x14ac:dyDescent="0.25">
      <c r="G39" s="12"/>
      <c r="H39" s="12"/>
      <c r="I39" s="12"/>
      <c r="J39" s="12"/>
      <c r="K39" s="12"/>
    </row>
    <row r="40" spans="5:11" x14ac:dyDescent="0.25">
      <c r="G40" s="12"/>
      <c r="H40" s="12"/>
      <c r="I40" s="12"/>
      <c r="J40" s="12"/>
      <c r="K40" s="12"/>
    </row>
    <row r="41" spans="5:11" x14ac:dyDescent="0.25">
      <c r="G41" s="12"/>
      <c r="H41" s="12"/>
      <c r="I41" s="12"/>
      <c r="J41" s="12"/>
      <c r="K41" s="12"/>
    </row>
    <row r="42" spans="5:11" x14ac:dyDescent="0.25">
      <c r="G42" s="12"/>
      <c r="H42" s="12"/>
      <c r="I42" s="12"/>
      <c r="J42" s="12"/>
      <c r="K42" s="12"/>
    </row>
    <row r="43" spans="5:11" x14ac:dyDescent="0.25">
      <c r="G43" s="12"/>
      <c r="H43" s="12"/>
      <c r="I43" s="12"/>
      <c r="J43" s="12"/>
      <c r="K43" s="12"/>
    </row>
    <row r="44" spans="5:11" x14ac:dyDescent="0.25">
      <c r="G44" s="12"/>
      <c r="H44" s="12"/>
      <c r="I44" s="12"/>
      <c r="J44" s="12"/>
      <c r="K44" s="12"/>
    </row>
    <row r="45" spans="5:11" x14ac:dyDescent="0.25">
      <c r="G45" s="12"/>
      <c r="H45" s="12"/>
      <c r="I45" s="12"/>
      <c r="J45" s="12"/>
      <c r="K45" s="12"/>
    </row>
    <row r="46" spans="5:11" x14ac:dyDescent="0.25">
      <c r="G46" s="12"/>
      <c r="H46" s="30"/>
      <c r="I46" s="32"/>
      <c r="J46" s="32"/>
      <c r="K46" s="32"/>
    </row>
    <row r="47" spans="5:11" x14ac:dyDescent="0.25">
      <c r="G47" s="12"/>
      <c r="H47" s="30"/>
      <c r="I47" s="31"/>
      <c r="J47" s="31"/>
      <c r="K47" s="31"/>
    </row>
    <row r="48" spans="5:11" x14ac:dyDescent="0.25">
      <c r="G48" s="12"/>
      <c r="H48" s="30"/>
      <c r="I48" s="31"/>
      <c r="J48" s="31"/>
      <c r="K48" s="31"/>
    </row>
    <row r="49" spans="7:11" x14ac:dyDescent="0.25">
      <c r="G49" s="12"/>
      <c r="H49" s="30"/>
      <c r="I49" s="31"/>
      <c r="J49" s="31"/>
      <c r="K49" s="31"/>
    </row>
    <row r="50" spans="7:11" x14ac:dyDescent="0.25">
      <c r="G50" s="12"/>
      <c r="H50" s="30"/>
      <c r="I50" s="31"/>
      <c r="J50" s="31"/>
      <c r="K50" s="31"/>
    </row>
    <row r="51" spans="7:11" x14ac:dyDescent="0.25">
      <c r="G51" s="12"/>
      <c r="H51" s="30"/>
      <c r="I51" s="31"/>
      <c r="J51" s="31"/>
      <c r="K51" s="31"/>
    </row>
    <row r="52" spans="7:11" x14ac:dyDescent="0.25">
      <c r="G52" s="12"/>
      <c r="H52" s="30"/>
      <c r="I52" s="31"/>
      <c r="J52" s="31"/>
      <c r="K52" s="31"/>
    </row>
    <row r="53" spans="7:11" x14ac:dyDescent="0.25">
      <c r="H53" s="30"/>
      <c r="I53" s="31"/>
      <c r="J53" s="31"/>
      <c r="K53" s="31"/>
    </row>
    <row r="54" spans="7:11" x14ac:dyDescent="0.25">
      <c r="H54" s="30"/>
      <c r="I54" s="31"/>
      <c r="J54" s="31"/>
      <c r="K54" s="31"/>
    </row>
    <row r="55" spans="7:11" x14ac:dyDescent="0.25">
      <c r="H55" s="30"/>
      <c r="I55" s="31"/>
      <c r="J55" s="31"/>
      <c r="K55" s="31"/>
    </row>
    <row r="56" spans="7:11" x14ac:dyDescent="0.25">
      <c r="H56" s="30"/>
      <c r="I56" s="31"/>
      <c r="J56" s="31"/>
      <c r="K56" s="31"/>
    </row>
    <row r="57" spans="7:11" x14ac:dyDescent="0.25">
      <c r="H57" s="30"/>
      <c r="I57" s="31"/>
      <c r="J57" s="31"/>
      <c r="K57" s="31"/>
    </row>
    <row r="58" spans="7:11" x14ac:dyDescent="0.25">
      <c r="H58" s="30"/>
      <c r="I58" s="31"/>
      <c r="J58" s="31"/>
      <c r="K58" s="31"/>
    </row>
    <row r="59" spans="7:11" x14ac:dyDescent="0.25">
      <c r="H59" s="30"/>
      <c r="I59" s="31"/>
      <c r="J59" s="31"/>
      <c r="K59" s="31"/>
    </row>
    <row r="60" spans="7:11" x14ac:dyDescent="0.25">
      <c r="H60" s="30"/>
      <c r="I60" s="31"/>
      <c r="J60" s="31"/>
      <c r="K60" s="31"/>
    </row>
    <row r="61" spans="7:11" x14ac:dyDescent="0.25">
      <c r="H61" s="12"/>
      <c r="I61" s="12"/>
      <c r="J61" s="12"/>
      <c r="K61" s="12"/>
    </row>
    <row r="62" spans="7:11" x14ac:dyDescent="0.25">
      <c r="H62" s="12"/>
      <c r="I62" s="12"/>
      <c r="J62" s="12"/>
      <c r="K62" s="12"/>
    </row>
    <row r="63" spans="7:11" x14ac:dyDescent="0.25">
      <c r="H63" s="12"/>
      <c r="I63" s="12"/>
      <c r="J63" s="12"/>
      <c r="K63" s="12"/>
    </row>
    <row r="64" spans="7:11" x14ac:dyDescent="0.25">
      <c r="H64" s="12"/>
      <c r="I64" s="12"/>
      <c r="J64" s="12"/>
      <c r="K64" s="12"/>
    </row>
    <row r="65" spans="8:11" x14ac:dyDescent="0.25">
      <c r="H65" s="12"/>
      <c r="I65" s="12"/>
      <c r="J65" s="12"/>
      <c r="K65" s="12"/>
    </row>
    <row r="66" spans="8:11" x14ac:dyDescent="0.25">
      <c r="H66" s="12"/>
      <c r="I66" s="12"/>
      <c r="J66" s="12"/>
      <c r="K66" s="12"/>
    </row>
    <row r="67" spans="8:11" x14ac:dyDescent="0.25">
      <c r="H67" s="12"/>
      <c r="I67" s="12"/>
      <c r="J67" s="12"/>
      <c r="K67" s="12"/>
    </row>
    <row r="68" spans="8:11" x14ac:dyDescent="0.25">
      <c r="H68" s="12"/>
      <c r="I68" s="12"/>
      <c r="J68" s="12"/>
      <c r="K68" s="12"/>
    </row>
    <row r="69" spans="8:11" x14ac:dyDescent="0.25">
      <c r="H69" s="12"/>
      <c r="I69" s="12"/>
      <c r="J69" s="12"/>
      <c r="K69" s="12"/>
    </row>
    <row r="70" spans="8:11" x14ac:dyDescent="0.25">
      <c r="H70" s="12"/>
      <c r="I70" s="12"/>
      <c r="J70" s="12"/>
      <c r="K70" s="12"/>
    </row>
    <row r="71" spans="8:11" x14ac:dyDescent="0.25">
      <c r="H71" s="12"/>
      <c r="I71" s="12"/>
      <c r="J71" s="12"/>
      <c r="K71" s="12"/>
    </row>
    <row r="72" spans="8:11" x14ac:dyDescent="0.25">
      <c r="H72" s="12"/>
      <c r="I72" s="12"/>
      <c r="J72" s="12"/>
      <c r="K72" s="12"/>
    </row>
    <row r="73" spans="8:11" x14ac:dyDescent="0.25">
      <c r="H73" s="12"/>
      <c r="I73" s="12"/>
      <c r="J73" s="12"/>
      <c r="K73" s="12"/>
    </row>
    <row r="74" spans="8:11" x14ac:dyDescent="0.25">
      <c r="H74" s="12"/>
      <c r="I74" s="12"/>
      <c r="J74" s="12"/>
      <c r="K74" s="12"/>
    </row>
    <row r="75" spans="8:11" x14ac:dyDescent="0.25">
      <c r="H75" s="12"/>
      <c r="I75" s="12"/>
      <c r="J75" s="12"/>
      <c r="K75" s="12"/>
    </row>
    <row r="76" spans="8:11" x14ac:dyDescent="0.25">
      <c r="H76" s="12"/>
      <c r="I76" s="12"/>
      <c r="J76" s="12"/>
      <c r="K76" s="12"/>
    </row>
    <row r="77" spans="8:11" x14ac:dyDescent="0.25">
      <c r="H77" s="12"/>
      <c r="I77" s="12"/>
      <c r="J77" s="12"/>
      <c r="K77" s="12"/>
    </row>
    <row r="78" spans="8:11" x14ac:dyDescent="0.25">
      <c r="H78" s="12"/>
      <c r="I78" s="12"/>
      <c r="J78" s="12"/>
      <c r="K78" s="12"/>
    </row>
    <row r="79" spans="8:11" x14ac:dyDescent="0.25">
      <c r="H79" s="12"/>
      <c r="I79" s="12"/>
      <c r="J79" s="12"/>
      <c r="K79" s="12"/>
    </row>
    <row r="80" spans="8:11" x14ac:dyDescent="0.25">
      <c r="H80" s="12"/>
      <c r="I80" s="12"/>
      <c r="J80" s="12"/>
      <c r="K80" s="12"/>
    </row>
    <row r="81" spans="8:11" x14ac:dyDescent="0.25">
      <c r="H81" s="12"/>
      <c r="I81" s="12"/>
      <c r="J81" s="12"/>
      <c r="K81" s="12"/>
    </row>
    <row r="82" spans="8:11" x14ac:dyDescent="0.25">
      <c r="H82" s="12"/>
      <c r="I82" s="12"/>
      <c r="J82" s="12"/>
      <c r="K82" s="12"/>
    </row>
    <row r="83" spans="8:11" x14ac:dyDescent="0.25">
      <c r="H83" s="12"/>
      <c r="I83" s="12"/>
      <c r="J83" s="12"/>
      <c r="K83" s="12"/>
    </row>
    <row r="84" spans="8:11" x14ac:dyDescent="0.25">
      <c r="H84" s="12"/>
      <c r="I84" s="12"/>
      <c r="J84" s="12"/>
      <c r="K84" s="12"/>
    </row>
    <row r="85" spans="8:11" x14ac:dyDescent="0.25">
      <c r="H85" s="12"/>
      <c r="I85" s="12"/>
      <c r="J85" s="12"/>
      <c r="K85" s="12"/>
    </row>
    <row r="86" spans="8:11" x14ac:dyDescent="0.25">
      <c r="H86" s="12"/>
      <c r="I86" s="12"/>
      <c r="J86" s="12"/>
      <c r="K86" s="12"/>
    </row>
    <row r="87" spans="8:11" x14ac:dyDescent="0.25">
      <c r="H87" s="12"/>
      <c r="I87" s="12"/>
      <c r="J87" s="12"/>
      <c r="K87" s="12"/>
    </row>
    <row r="88" spans="8:11" x14ac:dyDescent="0.25">
      <c r="H88" s="12"/>
      <c r="I88" s="12"/>
      <c r="J88" s="12"/>
      <c r="K88" s="12"/>
    </row>
    <row r="89" spans="8:11" x14ac:dyDescent="0.25">
      <c r="H89" s="12"/>
      <c r="I89" s="12"/>
      <c r="J89" s="12"/>
      <c r="K89" s="12"/>
    </row>
    <row r="90" spans="8:11" x14ac:dyDescent="0.25">
      <c r="H90" s="12"/>
      <c r="I90" s="12"/>
      <c r="J90" s="12"/>
      <c r="K90" s="12"/>
    </row>
    <row r="91" spans="8:11" x14ac:dyDescent="0.25">
      <c r="H91" s="12"/>
      <c r="I91" s="12"/>
      <c r="J91" s="12"/>
      <c r="K91" s="12"/>
    </row>
    <row r="92" spans="8:11" x14ac:dyDescent="0.25">
      <c r="H92" s="12"/>
      <c r="I92" s="12"/>
      <c r="J92" s="12"/>
      <c r="K92" s="12"/>
    </row>
    <row r="93" spans="8:11" x14ac:dyDescent="0.25">
      <c r="H93" s="12"/>
      <c r="I93" s="12"/>
      <c r="J93" s="12"/>
      <c r="K93" s="12"/>
    </row>
    <row r="94" spans="8:11" x14ac:dyDescent="0.25">
      <c r="H94" s="12"/>
      <c r="I94" s="12"/>
      <c r="J94" s="12"/>
      <c r="K94" s="12"/>
    </row>
    <row r="95" spans="8:11" x14ac:dyDescent="0.25">
      <c r="H95" s="12"/>
      <c r="I95" s="12"/>
      <c r="J95" s="12"/>
      <c r="K95" s="12"/>
    </row>
    <row r="96" spans="8:11" x14ac:dyDescent="0.25">
      <c r="H96" s="12"/>
      <c r="I96" s="12"/>
      <c r="J96" s="12"/>
      <c r="K96" s="12"/>
    </row>
    <row r="97" spans="8:11" x14ac:dyDescent="0.25">
      <c r="H97" s="12"/>
      <c r="I97" s="12"/>
      <c r="J97" s="12"/>
      <c r="K97" s="12"/>
    </row>
    <row r="98" spans="8:11" x14ac:dyDescent="0.25">
      <c r="H98" s="12"/>
      <c r="I98" s="12"/>
      <c r="J98" s="12"/>
      <c r="K98" s="12"/>
    </row>
    <row r="99" spans="8:11" x14ac:dyDescent="0.25">
      <c r="H99" s="12"/>
      <c r="I99" s="12"/>
      <c r="J99" s="12"/>
      <c r="K99" s="12"/>
    </row>
    <row r="100" spans="8:11" x14ac:dyDescent="0.25">
      <c r="H100" s="12"/>
      <c r="I100" s="12"/>
      <c r="J100" s="12"/>
      <c r="K100" s="12"/>
    </row>
    <row r="101" spans="8:11" x14ac:dyDescent="0.25">
      <c r="H101" s="12"/>
      <c r="I101" s="12"/>
      <c r="J101" s="12"/>
      <c r="K101" s="12"/>
    </row>
    <row r="102" spans="8:11" x14ac:dyDescent="0.25">
      <c r="H102" s="12"/>
      <c r="I102" s="12"/>
      <c r="J102" s="12"/>
      <c r="K102" s="12"/>
    </row>
    <row r="103" spans="8:11" x14ac:dyDescent="0.25">
      <c r="H103" s="12"/>
      <c r="I103" s="12"/>
      <c r="J103" s="12"/>
      <c r="K103" s="12"/>
    </row>
    <row r="104" spans="8:11" x14ac:dyDescent="0.25">
      <c r="H104" s="12"/>
      <c r="I104" s="12"/>
      <c r="J104" s="12"/>
      <c r="K104" s="12"/>
    </row>
    <row r="105" spans="8:11" x14ac:dyDescent="0.25">
      <c r="H105" s="12"/>
      <c r="I105" s="12"/>
      <c r="J105" s="12"/>
      <c r="K105" s="12"/>
    </row>
    <row r="106" spans="8:11" x14ac:dyDescent="0.25">
      <c r="H106" s="12"/>
      <c r="I106" s="12"/>
      <c r="J106" s="12"/>
      <c r="K106" s="12"/>
    </row>
    <row r="107" spans="8:11" x14ac:dyDescent="0.25">
      <c r="H107" s="12"/>
      <c r="I107" s="12"/>
      <c r="J107" s="12"/>
      <c r="K107" s="12"/>
    </row>
    <row r="108" spans="8:11" x14ac:dyDescent="0.25">
      <c r="H108" s="12"/>
      <c r="I108" s="12"/>
      <c r="J108" s="12"/>
      <c r="K108" s="12"/>
    </row>
    <row r="109" spans="8:11" x14ac:dyDescent="0.25">
      <c r="H109" s="12"/>
      <c r="I109" s="12"/>
      <c r="J109" s="12"/>
      <c r="K109" s="12"/>
    </row>
    <row r="110" spans="8:11" x14ac:dyDescent="0.25">
      <c r="H110" s="12"/>
      <c r="I110" s="12"/>
      <c r="J110" s="12"/>
      <c r="K110" s="12"/>
    </row>
    <row r="111" spans="8:11" x14ac:dyDescent="0.25">
      <c r="H111" s="12"/>
      <c r="I111" s="12"/>
      <c r="J111" s="12"/>
      <c r="K111" s="12"/>
    </row>
    <row r="112" spans="8:11" x14ac:dyDescent="0.25">
      <c r="H112" s="12"/>
      <c r="I112" s="12"/>
      <c r="J112" s="12"/>
      <c r="K112" s="12"/>
    </row>
    <row r="113" spans="8:11" x14ac:dyDescent="0.25">
      <c r="H113" s="12"/>
      <c r="I113" s="12"/>
      <c r="J113" s="12"/>
      <c r="K113" s="12"/>
    </row>
    <row r="114" spans="8:11" x14ac:dyDescent="0.25">
      <c r="H114" s="12"/>
      <c r="I114" s="12"/>
      <c r="J114" s="12"/>
      <c r="K114" s="12"/>
    </row>
    <row r="115" spans="8:11" x14ac:dyDescent="0.25">
      <c r="H115" s="12"/>
      <c r="I115" s="12"/>
      <c r="J115" s="12"/>
      <c r="K115" s="12"/>
    </row>
    <row r="116" spans="8:11" x14ac:dyDescent="0.25">
      <c r="H116" s="12"/>
      <c r="I116" s="12"/>
      <c r="J116" s="12"/>
      <c r="K116" s="12"/>
    </row>
    <row r="117" spans="8:11" x14ac:dyDescent="0.25">
      <c r="H117" s="12"/>
      <c r="I117" s="12"/>
      <c r="J117" s="12"/>
      <c r="K117" s="12"/>
    </row>
    <row r="118" spans="8:11" x14ac:dyDescent="0.25">
      <c r="H118" s="12"/>
      <c r="I118" s="12"/>
      <c r="J118" s="12"/>
      <c r="K118" s="12"/>
    </row>
    <row r="119" spans="8:11" x14ac:dyDescent="0.25">
      <c r="H119" s="12"/>
      <c r="I119" s="12"/>
      <c r="J119" s="12"/>
      <c r="K119" s="12"/>
    </row>
    <row r="120" spans="8:11" x14ac:dyDescent="0.25">
      <c r="H120" s="12"/>
      <c r="I120" s="12"/>
      <c r="J120" s="12"/>
      <c r="K120" s="12"/>
    </row>
    <row r="121" spans="8:11" x14ac:dyDescent="0.25">
      <c r="H121" s="12"/>
      <c r="I121" s="12"/>
      <c r="J121" s="12"/>
      <c r="K121" s="12"/>
    </row>
    <row r="122" spans="8:11" x14ac:dyDescent="0.25">
      <c r="H122" s="12"/>
      <c r="I122" s="12"/>
      <c r="J122" s="12"/>
      <c r="K122" s="12"/>
    </row>
    <row r="123" spans="8:11" x14ac:dyDescent="0.25">
      <c r="H123" s="12"/>
      <c r="I123" s="12"/>
      <c r="J123" s="12"/>
      <c r="K123" s="12"/>
    </row>
    <row r="124" spans="8:11" x14ac:dyDescent="0.25">
      <c r="H124" s="12"/>
      <c r="I124" s="12"/>
      <c r="J124" s="12"/>
      <c r="K124" s="12"/>
    </row>
    <row r="125" spans="8:11" x14ac:dyDescent="0.25">
      <c r="H125" s="12"/>
      <c r="I125" s="12"/>
      <c r="J125" s="12"/>
      <c r="K125" s="12"/>
    </row>
    <row r="126" spans="8:11" x14ac:dyDescent="0.25">
      <c r="H126" s="12"/>
      <c r="I126" s="12"/>
      <c r="J126" s="12"/>
      <c r="K126" s="12"/>
    </row>
    <row r="127" spans="8:11" x14ac:dyDescent="0.25">
      <c r="H127" s="12"/>
      <c r="I127" s="12"/>
      <c r="J127" s="12"/>
      <c r="K127" s="12"/>
    </row>
    <row r="128" spans="8:11" x14ac:dyDescent="0.25">
      <c r="H128" s="12"/>
      <c r="I128" s="12"/>
      <c r="J128" s="12"/>
      <c r="K128" s="12"/>
    </row>
    <row r="129" spans="8:11" x14ac:dyDescent="0.25">
      <c r="H129" s="12"/>
      <c r="I129" s="12"/>
      <c r="J129" s="12"/>
      <c r="K129" s="12"/>
    </row>
    <row r="130" spans="8:11" x14ac:dyDescent="0.25">
      <c r="H130" s="12"/>
      <c r="I130" s="12"/>
      <c r="J130" s="12"/>
      <c r="K130" s="12"/>
    </row>
    <row r="131" spans="8:11" x14ac:dyDescent="0.25">
      <c r="H131" s="12"/>
      <c r="I131" s="12"/>
      <c r="J131" s="12"/>
      <c r="K131" s="12"/>
    </row>
    <row r="132" spans="8:11" x14ac:dyDescent="0.25">
      <c r="H132" s="12"/>
      <c r="I132" s="12"/>
      <c r="J132" s="12"/>
      <c r="K132" s="12"/>
    </row>
    <row r="133" spans="8:11" x14ac:dyDescent="0.25">
      <c r="H133" s="12"/>
      <c r="I133" s="12"/>
      <c r="J133" s="12"/>
      <c r="K133" s="12"/>
    </row>
    <row r="134" spans="8:11" x14ac:dyDescent="0.25">
      <c r="H134" s="12"/>
      <c r="I134" s="12"/>
      <c r="J134" s="12"/>
      <c r="K134" s="12"/>
    </row>
    <row r="135" spans="8:11" x14ac:dyDescent="0.25">
      <c r="H135" s="12"/>
      <c r="I135" s="12"/>
      <c r="J135" s="12"/>
      <c r="K135" s="12"/>
    </row>
    <row r="136" spans="8:11" x14ac:dyDescent="0.25">
      <c r="H136" s="12"/>
      <c r="I136" s="12"/>
      <c r="J136" s="12"/>
      <c r="K136" s="12"/>
    </row>
    <row r="137" spans="8:11" x14ac:dyDescent="0.25">
      <c r="H137" s="12"/>
      <c r="I137" s="12"/>
      <c r="J137" s="12"/>
      <c r="K137" s="12"/>
    </row>
    <row r="138" spans="8:11" x14ac:dyDescent="0.25">
      <c r="H138" s="12"/>
      <c r="I138" s="12"/>
      <c r="J138" s="12"/>
      <c r="K138" s="12"/>
    </row>
    <row r="139" spans="8:11" x14ac:dyDescent="0.25">
      <c r="H139" s="12"/>
      <c r="I139" s="12"/>
      <c r="J139" s="12"/>
      <c r="K139" s="12"/>
    </row>
    <row r="140" spans="8:11" x14ac:dyDescent="0.25">
      <c r="H140" s="12"/>
      <c r="I140" s="12"/>
      <c r="J140" s="12"/>
      <c r="K140" s="12"/>
    </row>
    <row r="141" spans="8:11" x14ac:dyDescent="0.25">
      <c r="H141" s="12"/>
      <c r="I141" s="12"/>
      <c r="J141" s="12"/>
      <c r="K141" s="12"/>
    </row>
    <row r="142" spans="8:11" x14ac:dyDescent="0.25">
      <c r="H142" s="12"/>
      <c r="I142" s="12"/>
      <c r="J142" s="12"/>
      <c r="K142" s="12"/>
    </row>
    <row r="143" spans="8:11" x14ac:dyDescent="0.25">
      <c r="H143" s="12"/>
      <c r="I143" s="12"/>
      <c r="J143" s="12"/>
      <c r="K143" s="12"/>
    </row>
    <row r="144" spans="8:11" x14ac:dyDescent="0.25">
      <c r="H144" s="12"/>
      <c r="I144" s="12"/>
      <c r="J144" s="12"/>
      <c r="K144" s="12"/>
    </row>
    <row r="145" spans="8:11" x14ac:dyDescent="0.25">
      <c r="H145" s="12"/>
      <c r="I145" s="12"/>
      <c r="J145" s="12"/>
      <c r="K145" s="12"/>
    </row>
    <row r="146" spans="8:11" x14ac:dyDescent="0.25">
      <c r="H146" s="12"/>
      <c r="I146" s="12"/>
      <c r="J146" s="12"/>
      <c r="K146" s="12"/>
    </row>
    <row r="147" spans="8:11" x14ac:dyDescent="0.25">
      <c r="H147" s="12"/>
      <c r="I147" s="12"/>
      <c r="J147" s="12"/>
      <c r="K147" s="12"/>
    </row>
    <row r="148" spans="8:11" x14ac:dyDescent="0.25">
      <c r="H148" s="12"/>
      <c r="I148" s="12"/>
      <c r="J148" s="12"/>
      <c r="K148" s="12"/>
    </row>
    <row r="149" spans="8:11" x14ac:dyDescent="0.25">
      <c r="H149" s="12"/>
      <c r="I149" s="12"/>
      <c r="J149" s="12"/>
      <c r="K149" s="12"/>
    </row>
    <row r="150" spans="8:11" x14ac:dyDescent="0.25">
      <c r="H150" s="12"/>
      <c r="I150" s="12"/>
      <c r="J150" s="12"/>
      <c r="K150" s="12"/>
    </row>
    <row r="151" spans="8:11" x14ac:dyDescent="0.25">
      <c r="H151" s="12"/>
      <c r="I151" s="12"/>
      <c r="J151" s="12"/>
      <c r="K151" s="12"/>
    </row>
    <row r="152" spans="8:11" x14ac:dyDescent="0.25">
      <c r="H152" s="12"/>
      <c r="I152" s="12"/>
      <c r="J152" s="12"/>
      <c r="K152" s="12"/>
    </row>
    <row r="153" spans="8:11" x14ac:dyDescent="0.25">
      <c r="H153" s="12"/>
      <c r="I153" s="12"/>
      <c r="J153" s="12"/>
      <c r="K153" s="12"/>
    </row>
    <row r="154" spans="8:11" x14ac:dyDescent="0.25">
      <c r="H154" s="12"/>
      <c r="I154" s="12"/>
      <c r="J154" s="12"/>
      <c r="K154" s="12"/>
    </row>
    <row r="155" spans="8:11" x14ac:dyDescent="0.25">
      <c r="H155" s="12"/>
      <c r="I155" s="12"/>
      <c r="J155" s="12"/>
      <c r="K155" s="12"/>
    </row>
    <row r="156" spans="8:11" x14ac:dyDescent="0.25">
      <c r="H156" s="12"/>
      <c r="I156" s="12"/>
      <c r="J156" s="12"/>
      <c r="K156" s="12"/>
    </row>
    <row r="157" spans="8:11" x14ac:dyDescent="0.25">
      <c r="H157" s="12"/>
      <c r="I157" s="12"/>
      <c r="J157" s="12"/>
      <c r="K157" s="12"/>
    </row>
    <row r="158" spans="8:11" x14ac:dyDescent="0.25">
      <c r="H158" s="12"/>
      <c r="I158" s="12"/>
      <c r="J158" s="12"/>
      <c r="K158" s="12"/>
    </row>
    <row r="159" spans="8:11" x14ac:dyDescent="0.25">
      <c r="H159" s="12"/>
      <c r="I159" s="12"/>
      <c r="J159" s="12"/>
      <c r="K159" s="12"/>
    </row>
    <row r="160" spans="8:11" x14ac:dyDescent="0.25">
      <c r="H160" s="12"/>
      <c r="I160" s="12"/>
      <c r="J160" s="12"/>
      <c r="K160" s="12"/>
    </row>
    <row r="161" spans="8:11" x14ac:dyDescent="0.25">
      <c r="H161" s="12"/>
      <c r="I161" s="12"/>
      <c r="J161" s="12"/>
      <c r="K161" s="12"/>
    </row>
    <row r="162" spans="8:11" x14ac:dyDescent="0.25">
      <c r="H162" s="12"/>
      <c r="I162" s="12"/>
      <c r="J162" s="12"/>
      <c r="K162" s="12"/>
    </row>
    <row r="163" spans="8:11" x14ac:dyDescent="0.25">
      <c r="H163" s="12"/>
      <c r="I163" s="12"/>
      <c r="J163" s="12"/>
      <c r="K163" s="12"/>
    </row>
    <row r="164" spans="8:11" x14ac:dyDescent="0.25">
      <c r="H164" s="12"/>
      <c r="I164" s="12"/>
      <c r="J164" s="12"/>
      <c r="K164" s="12"/>
    </row>
    <row r="165" spans="8:11" x14ac:dyDescent="0.25">
      <c r="H165" s="12"/>
      <c r="I165" s="12"/>
      <c r="J165" s="12"/>
      <c r="K165" s="12"/>
    </row>
    <row r="166" spans="8:11" x14ac:dyDescent="0.25">
      <c r="H166" s="12"/>
      <c r="I166" s="12"/>
      <c r="J166" s="12"/>
      <c r="K166" s="12"/>
    </row>
    <row r="167" spans="8:11" x14ac:dyDescent="0.25">
      <c r="H167" s="12"/>
      <c r="I167" s="12"/>
      <c r="J167" s="12"/>
      <c r="K167" s="12"/>
    </row>
    <row r="168" spans="8:11" x14ac:dyDescent="0.25">
      <c r="H168" s="12"/>
      <c r="I168" s="12"/>
      <c r="J168" s="12"/>
      <c r="K168" s="12"/>
    </row>
    <row r="169" spans="8:11" x14ac:dyDescent="0.25">
      <c r="H169" s="12"/>
      <c r="I169" s="12"/>
      <c r="J169" s="12"/>
      <c r="K169" s="12"/>
    </row>
    <row r="170" spans="8:11" x14ac:dyDescent="0.25">
      <c r="H170" s="12"/>
      <c r="I170" s="12"/>
      <c r="J170" s="12"/>
      <c r="K170" s="12"/>
    </row>
    <row r="171" spans="8:11" x14ac:dyDescent="0.25">
      <c r="H171" s="12"/>
      <c r="I171" s="12"/>
      <c r="J171" s="12"/>
      <c r="K171" s="12"/>
    </row>
    <row r="172" spans="8:11" x14ac:dyDescent="0.25">
      <c r="H172" s="12"/>
      <c r="I172" s="12"/>
      <c r="J172" s="12"/>
      <c r="K172" s="12"/>
    </row>
    <row r="173" spans="8:11" x14ac:dyDescent="0.25">
      <c r="H173" s="12"/>
      <c r="I173" s="12"/>
      <c r="J173" s="12"/>
      <c r="K173" s="12"/>
    </row>
    <row r="174" spans="8:11" x14ac:dyDescent="0.25">
      <c r="H174" s="12"/>
      <c r="I174" s="12"/>
      <c r="J174" s="12"/>
      <c r="K174" s="12"/>
    </row>
  </sheetData>
  <sortState ref="H5:K100">
    <sortCondition ref="H5:H100"/>
    <sortCondition ref="I5:I100"/>
    <sortCondition ref="J5:J100"/>
    <sortCondition ref="K5:K100"/>
  </sortState>
  <mergeCells count="5">
    <mergeCell ref="A1:I1"/>
    <mergeCell ref="E2:G2"/>
    <mergeCell ref="I2:J2"/>
    <mergeCell ref="B2:D2"/>
    <mergeCell ref="I3:K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ENCOURS</vt:lpstr>
      <vt:lpstr>HISTO</vt:lpstr>
      <vt:lpstr>LISTES</vt:lpstr>
      <vt:lpstr>l_chq</vt:lpstr>
      <vt:lpstr>table_rlv</vt:lpstr>
      <vt:lpstr>table_rlv_num</vt:lpstr>
      <vt:lpstr>table_trans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&amp; sam</dc:creator>
  <cp:lastModifiedBy>claire &amp; sam</cp:lastModifiedBy>
  <cp:lastPrinted>2016-05-25T15:01:21Z</cp:lastPrinted>
  <dcterms:created xsi:type="dcterms:W3CDTF">2016-04-05T23:34:52Z</dcterms:created>
  <dcterms:modified xsi:type="dcterms:W3CDTF">2016-06-26T21:01:17Z</dcterms:modified>
</cp:coreProperties>
</file>