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0910" codeName="{8C4F1C90-05EB-6A55-5F09-09C24B55AC0B}"/>
  <workbookPr codeName="ThisWorkbook" autoCompressPictures="0"/>
  <bookViews>
    <workbookView xWindow="100" yWindow="0" windowWidth="20740" windowHeight="11760" tabRatio="500"/>
  </bookViews>
  <sheets>
    <sheet name="Feuille1" sheetId="1" r:id="rId1"/>
  </sheets>
  <calcPr calcId="140001" iterateCount="1" iterateDelta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7" i="1" l="1"/>
  <c r="C9" i="1"/>
  <c r="C20" i="1"/>
  <c r="D17" i="1"/>
  <c r="C18" i="1"/>
  <c r="C21" i="1"/>
  <c r="D10" i="1"/>
  <c r="C10" i="1"/>
  <c r="C11" i="1"/>
</calcChain>
</file>

<file path=xl/sharedStrings.xml><?xml version="1.0" encoding="utf-8"?>
<sst xmlns="http://schemas.openxmlformats.org/spreadsheetml/2006/main" count="26" uniqueCount="23">
  <si>
    <t>Stock</t>
  </si>
  <si>
    <t>Message</t>
  </si>
  <si>
    <t>Bettrave Noire</t>
  </si>
  <si>
    <t>Quantité en gr</t>
  </si>
  <si>
    <t>Stock total (hors sdp)</t>
  </si>
  <si>
    <t>Laitue Maravilla</t>
  </si>
  <si>
    <t>Nbr sachets deja ensacher</t>
  </si>
  <si>
    <t>Nbre Portions dispo (hors min SdP)</t>
  </si>
  <si>
    <t xml:space="preserve">Qantité par portions </t>
  </si>
  <si>
    <t>1.2 gramme</t>
  </si>
  <si>
    <t xml:space="preserve">0.15 gramme </t>
  </si>
  <si>
    <t>Production annuelle en gr</t>
  </si>
  <si>
    <t>Entrée/Sortie</t>
  </si>
  <si>
    <t>Nbre Portions dispo pour ensachage (hors min SdP)</t>
  </si>
  <si>
    <t>Quantité disponible (en gr)</t>
  </si>
  <si>
    <t xml:space="preserve">Qantité à ensacher par portions </t>
  </si>
  <si>
    <t>Quantité SDP : 70 gr</t>
  </si>
  <si>
    <t>Portions min membres : 250 (300 gr)</t>
  </si>
  <si>
    <t>Min Maraîchers : 100 gr</t>
  </si>
  <si>
    <t>Artichauts : 100 gr</t>
  </si>
  <si>
    <t>Nbre sachets déjà ensachés</t>
  </si>
  <si>
    <t>*Minimum*</t>
  </si>
  <si>
    <t>Stock dispo total (hors sdp)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</si>
</sst>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sFr.-100C]&quot; &quot;#,##0.00;[Red][$sFr.-100C]&quot; -&quot;#,##0.00"/>
  </numFmts>
  <fonts count="11" x14ac:knownFonts="1"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7"/>
      <color rgb="FF000000"/>
      <name val="Arial"/>
      <family val="2"/>
    </font>
    <font>
      <sz val="9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sz val="12"/>
      <color rgb="FF000000"/>
      <name val="Arial"/>
    </font>
    <font>
      <b/>
      <sz val="11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23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NumberFormat="1" applyFont="1" applyAlignment="1">
      <alignment horizontal="center"/>
    </xf>
    <xf numFmtId="0" fontId="8" fillId="0" borderId="0" xfId="0" applyFont="1"/>
    <xf numFmtId="0" fontId="9" fillId="2" borderId="0" xfId="0" applyFont="1" applyFill="1"/>
    <xf numFmtId="0" fontId="6" fillId="2" borderId="0" xfId="0" applyFont="1" applyFill="1"/>
    <xf numFmtId="0" fontId="4" fillId="2" borderId="0" xfId="0" applyFon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2" borderId="0" xfId="0" applyFill="1"/>
    <xf numFmtId="0" fontId="10" fillId="3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0" fillId="4" borderId="0" xfId="0" applyFill="1"/>
    <xf numFmtId="0" fontId="6" fillId="4" borderId="0" xfId="0" applyFont="1" applyFill="1" applyAlignment="1">
      <alignment horizontal="center"/>
    </xf>
    <xf numFmtId="0" fontId="6" fillId="4" borderId="0" xfId="0" applyNumberFormat="1" applyFont="1" applyFill="1" applyAlignment="1">
      <alignment horizontal="center"/>
    </xf>
    <xf numFmtId="0" fontId="0" fillId="0" borderId="0" xfId="0" applyFill="1"/>
    <xf numFmtId="0" fontId="7" fillId="4" borderId="0" xfId="0" applyFont="1" applyFill="1" applyAlignment="1">
      <alignment horizontal="center"/>
    </xf>
    <xf numFmtId="0" fontId="7" fillId="2" borderId="0" xfId="0" applyFont="1" applyFill="1"/>
    <xf numFmtId="0" fontId="4" fillId="4" borderId="0" xfId="0" applyFont="1" applyFill="1" applyAlignment="1">
      <alignment horizont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13">
    <dxf>
      <font>
        <b/>
        <i val="0"/>
        <color auto="1"/>
      </font>
      <fill>
        <patternFill patternType="solid">
          <fgColor indexed="64"/>
          <bgColor theme="7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theme="7" tint="0.39997558519241921"/>
        </patternFill>
      </fill>
    </dxf>
    <dxf>
      <font>
        <b/>
        <i val="0"/>
        <color auto="1"/>
      </font>
      <fill>
        <patternFill patternType="none">
          <fgColor indexed="64"/>
          <bgColor auto="1"/>
        </patternFill>
      </fill>
    </dxf>
    <dxf>
      <font>
        <b/>
        <i val="0"/>
        <color auto="1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C7CE"/>
        </patternFill>
      </fill>
    </dxf>
    <dxf>
      <font>
        <b/>
        <i val="0"/>
        <color auto="1"/>
      </font>
      <fill>
        <patternFill patternType="solid">
          <fgColor indexed="64"/>
          <bgColor theme="7" tint="0.39997558519241921"/>
        </patternFill>
      </fill>
    </dxf>
    <dxf>
      <font>
        <b/>
        <i val="0"/>
        <color auto="1"/>
      </font>
      <fill>
        <patternFill patternType="none">
          <fgColor indexed="64"/>
          <bgColor auto="1"/>
        </patternFill>
      </fill>
    </dxf>
    <dxf>
      <font>
        <b val="0"/>
        <i val="0"/>
        <color rgb="FF9C0006"/>
      </font>
      <fill>
        <patternFill patternType="none">
          <fgColor indexed="64"/>
          <bgColor auto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none">
          <fgColor indexed="64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9C0006"/>
      </font>
      <fill>
        <patternFill patternType="none">
          <fgColor indexed="64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J21"/>
  <sheetViews>
    <sheetView tabSelected="1" workbookViewId="0">
      <selection activeCell="C13" sqref="C13"/>
    </sheetView>
  </sheetViews>
  <sheetFormatPr baseColWidth="10" defaultColWidth="9" defaultRowHeight="13" x14ac:dyDescent="0"/>
  <cols>
    <col min="1" max="1" width="23.140625" customWidth="1"/>
    <col min="2" max="2" width="30.85546875" customWidth="1"/>
    <col min="3" max="3" width="24.140625" customWidth="1"/>
    <col min="4" max="4" width="32.28515625" customWidth="1"/>
    <col min="5" max="9" width="10.7109375" customWidth="1"/>
    <col min="10" max="10" width="9" customWidth="1"/>
  </cols>
  <sheetData>
    <row r="1" spans="1:10" ht="15">
      <c r="A1" s="1" t="s">
        <v>0</v>
      </c>
    </row>
    <row r="3" spans="1:10">
      <c r="C3" s="15">
        <v>2013</v>
      </c>
      <c r="D3" s="14" t="s">
        <v>1</v>
      </c>
      <c r="E3" s="2">
        <v>2014</v>
      </c>
      <c r="F3" s="2" t="s">
        <v>1</v>
      </c>
      <c r="H3" s="2" t="s">
        <v>1</v>
      </c>
      <c r="I3" s="2">
        <v>2016</v>
      </c>
      <c r="J3" s="2" t="s">
        <v>1</v>
      </c>
    </row>
    <row r="4" spans="1:10">
      <c r="C4" s="19"/>
    </row>
    <row r="5" spans="1:10" ht="17">
      <c r="A5" s="7" t="s">
        <v>2</v>
      </c>
      <c r="C5" s="19"/>
      <c r="D5" s="19"/>
    </row>
    <row r="6" spans="1:10">
      <c r="B6" s="9" t="s">
        <v>11</v>
      </c>
      <c r="C6" s="17">
        <v>1000</v>
      </c>
      <c r="D6" s="11"/>
    </row>
    <row r="7" spans="1:10" ht="15">
      <c r="A7" s="8" t="s">
        <v>21</v>
      </c>
      <c r="B7" s="10" t="s">
        <v>14</v>
      </c>
      <c r="C7" s="22">
        <v>500</v>
      </c>
      <c r="D7" s="12" t="str">
        <f>IF(C7&lt;90,"Seulement pour SdP",IF(C7&lt;350,"*Ensachage pour Minimum*","Ensachage &gt; *Minimum*"))</f>
        <v>Ensachage &gt; *Minimum*</v>
      </c>
    </row>
    <row r="8" spans="1:10">
      <c r="A8" s="9" t="s">
        <v>16</v>
      </c>
      <c r="B8" s="9" t="s">
        <v>15</v>
      </c>
      <c r="C8" s="17" t="s">
        <v>9</v>
      </c>
      <c r="D8" s="11"/>
    </row>
    <row r="9" spans="1:10">
      <c r="A9" s="9" t="s">
        <v>17</v>
      </c>
      <c r="B9" s="9" t="s">
        <v>13</v>
      </c>
      <c r="C9" s="17">
        <f>IF(C7&gt;=70,(C7-70)/2,0)</f>
        <v>215</v>
      </c>
      <c r="D9" s="11"/>
    </row>
    <row r="10" spans="1:10">
      <c r="A10" s="9" t="s">
        <v>18</v>
      </c>
      <c r="B10" s="9" t="s">
        <v>20</v>
      </c>
      <c r="C10" s="18">
        <f ca="1" xml:space="preserve"> C10 + C13</f>
        <v>0</v>
      </c>
      <c r="D10" s="12" t="str">
        <f ca="1">IF(C10&lt;=10,"Attention plus que "&amp; C10&amp; " portions ensachées","")</f>
        <v>Attention plus que 10 portions ensachées</v>
      </c>
    </row>
    <row r="11" spans="1:10">
      <c r="A11" s="9" t="s">
        <v>19</v>
      </c>
      <c r="B11" s="21" t="s">
        <v>22</v>
      </c>
      <c r="C11" s="20" t="str">
        <f ca="1">IF(C9=0,C10&amp;" portions",(C9+C10)&amp;" portions ou "&amp;C7-70&amp;" gramme")</f>
        <v>225 portions ou 430 gramme</v>
      </c>
      <c r="D11" s="11"/>
    </row>
    <row r="12" spans="1:10">
      <c r="B12" s="13"/>
      <c r="C12" s="16"/>
      <c r="D12" s="11"/>
    </row>
    <row r="13" spans="1:10">
      <c r="B13" s="10" t="s">
        <v>12</v>
      </c>
      <c r="C13" s="18">
        <v>1</v>
      </c>
      <c r="D13" s="11"/>
    </row>
    <row r="16" spans="1:10">
      <c r="A16" s="3" t="s">
        <v>5</v>
      </c>
    </row>
    <row r="17" spans="2:4">
      <c r="B17" s="4" t="s">
        <v>3</v>
      </c>
      <c r="C17" s="5">
        <v>400</v>
      </c>
      <c r="D17" s="2" t="str">
        <f>IF(C17&lt;90,"Seulement pour SdP",IF(C17&lt;350,"Artichauts et Membres","A ensacher"))</f>
        <v>A ensacher</v>
      </c>
    </row>
    <row r="18" spans="2:4">
      <c r="B18" s="4" t="s">
        <v>7</v>
      </c>
      <c r="C18" s="5">
        <f>IF(D17="A ensacher",((C17-70)/2),"0")</f>
        <v>165</v>
      </c>
    </row>
    <row r="19" spans="2:4">
      <c r="B19" s="4" t="s">
        <v>8</v>
      </c>
      <c r="C19" s="5" t="s">
        <v>10</v>
      </c>
    </row>
    <row r="20" spans="2:4">
      <c r="B20" s="4" t="s">
        <v>6</v>
      </c>
      <c r="C20" s="6">
        <f>10+3-5+2</f>
        <v>10</v>
      </c>
    </row>
    <row r="21" spans="2:4">
      <c r="B21" s="4" t="s">
        <v>4</v>
      </c>
      <c r="C21" s="5" t="str">
        <f>IF(C18=0,C20&amp;" portions",(C18+C20)&amp;" portions ou "&amp;C17-70&amp;" gramme")</f>
        <v>175 portions ou 330 gramme</v>
      </c>
    </row>
  </sheetData>
  <conditionalFormatting sqref="C13">
    <cfRule type="containsText" dxfId="11" priority="13" operator="containsText" text="Entrée/Sortie">
      <formula>NOT(ISERROR(SEARCH("Entrée/Sortie",C13)))</formula>
    </cfRule>
  </conditionalFormatting>
  <conditionalFormatting sqref="D10">
    <cfRule type="containsText" dxfId="5" priority="6" operator="containsText" text="Plus que 10 portions ensachées">
      <formula>NOT(ISERROR(SEARCH("Plus que 10 portions ensachées",D10)))</formula>
    </cfRule>
  </conditionalFormatting>
  <conditionalFormatting sqref="D7">
    <cfRule type="containsText" dxfId="1" priority="2" operator="containsText" text="Ensachage &gt; *Minimum*">
      <formula>NOT(ISERROR(SEARCH("Ensachage &gt; *Minimum*",D7)))</formula>
    </cfRule>
  </conditionalFormatting>
  <conditionalFormatting sqref="D25">
    <cfRule type="containsText" dxfId="0" priority="1" operator="containsText" text="*Ensachage pour Minimum*">
      <formula>NOT(ISERROR(SEARCH("*Ensachage pour Minimum*",D25)))</formula>
    </cfRule>
  </conditionalFormatting>
  <pageMargins left="0" right="0" top="0.39409448818897608" bottom="0.39409448818897608" header="0" footer="0"/>
  <pageSetup paperSize="9" orientation="portrait" horizontalDpi="4294967292" verticalDpi="4294967292"/>
  <headerFooter>
    <oddHeader>&amp;C&amp;A</oddHeader>
    <oddFooter>&amp;CPage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Stéph Sumi</cp:lastModifiedBy>
  <cp:revision>1</cp:revision>
  <dcterms:created xsi:type="dcterms:W3CDTF">2016-04-24T12:19:59Z</dcterms:created>
  <dcterms:modified xsi:type="dcterms:W3CDTF">2016-05-03T07:21:59Z</dcterms:modified>
</cp:coreProperties>
</file>