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acques\Desktop\"/>
    </mc:Choice>
  </mc:AlternateContent>
  <bookViews>
    <workbookView xWindow="0" yWindow="0" windowWidth="23040" windowHeight="9216" activeTab="1"/>
  </bookViews>
  <sheets>
    <sheet name="parametres" sheetId="1" r:id="rId1"/>
    <sheet name="saisie" sheetId="2" r:id="rId2"/>
    <sheet name="synthèse" sheetId="3" r:id="rId3"/>
    <sheet name="bdd" sheetId="4" r:id="rId4"/>
  </sheets>
  <definedNames>
    <definedName name="colb">OFFSET(colc,,-1,)</definedName>
    <definedName name="colc">OFFSET(bdd!$C$2,,,COUNT(bdd!$C:$C))</definedName>
    <definedName name="cold">OFFSET(colc,,1,)</definedName>
    <definedName name="cole">OFFSET(colc,,2,)</definedName>
    <definedName name="colf">OFFSET(colc,,3,)</definedName>
    <definedName name="dates">OFFSET(bdd!$F$2,,,ROWS(colc))</definedName>
    <definedName name="item">OFFSET(parametres!$D$1,1,,COUNTA(parametres!$D:$D)-1)</definedName>
    <definedName name="noms">OFFSET(nums,,1,)</definedName>
    <definedName name="nums">OFFSET(parametres!$A$2,,,COUNT(parametres!$A:$A))</definedName>
    <definedName name="suivi">OFFSET(bdd!$C$2:$F$2,,,ROWS(colc))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" l="1"/>
  <c r="G5" i="3" a="1"/>
  <c r="G5" i="3" s="1"/>
  <c r="G6" i="3" a="1"/>
  <c r="G6" i="3" s="1"/>
  <c r="G7" i="3" a="1"/>
  <c r="G7" i="3" s="1"/>
  <c r="G8" i="3" a="1"/>
  <c r="G8" i="3" s="1"/>
  <c r="G9" i="3" a="1"/>
  <c r="G9" i="3" s="1"/>
  <c r="G10" i="3" a="1"/>
  <c r="G10" i="3" s="1"/>
  <c r="G11" i="3" a="1"/>
  <c r="G11" i="3" s="1"/>
  <c r="G12" i="3" a="1"/>
  <c r="G12" i="3" s="1"/>
  <c r="G13" i="3" a="1"/>
  <c r="G13" i="3" s="1"/>
  <c r="G14" i="3" a="1"/>
  <c r="G14" i="3" s="1"/>
  <c r="G15" i="3" a="1"/>
  <c r="G15" i="3" s="1"/>
  <c r="G16" i="3" a="1"/>
  <c r="G16" i="3" s="1"/>
  <c r="G17" i="3" a="1"/>
  <c r="G17" i="3" s="1"/>
  <c r="G18" i="3" a="1"/>
  <c r="G18" i="3" s="1"/>
  <c r="G19" i="3" a="1"/>
  <c r="G19" i="3" s="1"/>
  <c r="G20" i="3" a="1"/>
  <c r="G20" i="3" s="1"/>
  <c r="G21" i="3" a="1"/>
  <c r="G21" i="3" s="1"/>
  <c r="G22" i="3" a="1"/>
  <c r="G22" i="3" s="1"/>
  <c r="G23" i="3" a="1"/>
  <c r="G23" i="3" s="1"/>
  <c r="G24" i="3" a="1"/>
  <c r="G24" i="3" s="1"/>
  <c r="E5" i="3" a="1"/>
  <c r="E5" i="3" s="1"/>
  <c r="F5" i="3" a="1"/>
  <c r="F5" i="3" s="1"/>
  <c r="E6" i="3" a="1"/>
  <c r="E6" i="3" s="1"/>
  <c r="F6" i="3" a="1"/>
  <c r="F6" i="3" s="1"/>
  <c r="E7" i="3" a="1"/>
  <c r="E7" i="3" s="1"/>
  <c r="F7" i="3" a="1"/>
  <c r="F7" i="3" s="1"/>
  <c r="E8" i="3" a="1"/>
  <c r="E8" i="3" s="1"/>
  <c r="F8" i="3" a="1"/>
  <c r="F8" i="3" s="1"/>
  <c r="E9" i="3" a="1"/>
  <c r="E9" i="3" s="1"/>
  <c r="F9" i="3" a="1"/>
  <c r="F9" i="3" s="1"/>
  <c r="E10" i="3" a="1"/>
  <c r="E10" i="3" s="1"/>
  <c r="F10" i="3" a="1"/>
  <c r="F10" i="3" s="1"/>
  <c r="E11" i="3" a="1"/>
  <c r="E11" i="3" s="1"/>
  <c r="F11" i="3" a="1"/>
  <c r="F11" i="3" s="1"/>
  <c r="E12" i="3" a="1"/>
  <c r="E12" i="3" s="1"/>
  <c r="F12" i="3" a="1"/>
  <c r="F12" i="3" s="1"/>
  <c r="E13" i="3" a="1"/>
  <c r="E13" i="3" s="1"/>
  <c r="F13" i="3" a="1"/>
  <c r="F13" i="3" s="1"/>
  <c r="E14" i="3" a="1"/>
  <c r="E14" i="3" s="1"/>
  <c r="F14" i="3" a="1"/>
  <c r="F14" i="3" s="1"/>
  <c r="E15" i="3" a="1"/>
  <c r="E15" i="3" s="1"/>
  <c r="F15" i="3" a="1"/>
  <c r="F15" i="3" s="1"/>
  <c r="E16" i="3" a="1"/>
  <c r="E16" i="3" s="1"/>
  <c r="F16" i="3" a="1"/>
  <c r="F16" i="3" s="1"/>
  <c r="E17" i="3" a="1"/>
  <c r="E17" i="3" s="1"/>
  <c r="F17" i="3" a="1"/>
  <c r="F17" i="3" s="1"/>
  <c r="E18" i="3" a="1"/>
  <c r="E18" i="3" s="1"/>
  <c r="F18" i="3" a="1"/>
  <c r="F18" i="3" s="1"/>
  <c r="E19" i="3" a="1"/>
  <c r="E19" i="3" s="1"/>
  <c r="F19" i="3" a="1"/>
  <c r="F19" i="3" s="1"/>
  <c r="E20" i="3" a="1"/>
  <c r="E20" i="3" s="1"/>
  <c r="F20" i="3" a="1"/>
  <c r="F20" i="3" s="1"/>
  <c r="E21" i="3" a="1"/>
  <c r="E21" i="3" s="1"/>
  <c r="F21" i="3" a="1"/>
  <c r="F21" i="3" s="1"/>
  <c r="E22" i="3" a="1"/>
  <c r="E22" i="3" s="1"/>
  <c r="F22" i="3" a="1"/>
  <c r="F22" i="3" s="1"/>
  <c r="E23" i="3" a="1"/>
  <c r="E23" i="3" s="1"/>
  <c r="F23" i="3" a="1"/>
  <c r="F23" i="3" s="1"/>
  <c r="E24" i="3" a="1"/>
  <c r="E24" i="3" s="1"/>
  <c r="F24" i="3" a="1"/>
  <c r="F24" i="3" s="1"/>
  <c r="G4" i="3" a="1"/>
  <c r="G4" i="3" s="1"/>
  <c r="F4" i="3" a="1"/>
  <c r="F4" i="3" s="1"/>
  <c r="E4" i="3" a="1"/>
  <c r="E4" i="3" s="1"/>
  <c r="G2" i="3"/>
</calcChain>
</file>

<file path=xl/sharedStrings.xml><?xml version="1.0" encoding="utf-8"?>
<sst xmlns="http://schemas.openxmlformats.org/spreadsheetml/2006/main" count="57" uniqueCount="41">
  <si>
    <t>numéro</t>
  </si>
  <si>
    <t>nom</t>
  </si>
  <si>
    <t>items</t>
  </si>
  <si>
    <t>Paul</t>
  </si>
  <si>
    <t>Nicole</t>
  </si>
  <si>
    <t>Audrey</t>
  </si>
  <si>
    <t>Jean</t>
  </si>
  <si>
    <t>Thomas</t>
  </si>
  <si>
    <t>Vincent</t>
  </si>
  <si>
    <t>Carole</t>
  </si>
  <si>
    <t>Hubert</t>
  </si>
  <si>
    <t>Louis</t>
  </si>
  <si>
    <t>Joannie</t>
  </si>
  <si>
    <t>Sophie</t>
  </si>
  <si>
    <t>Veston</t>
  </si>
  <si>
    <t>Gants</t>
  </si>
  <si>
    <t>Ciseaux Jardin</t>
  </si>
  <si>
    <t>Enveloppes</t>
  </si>
  <si>
    <t>Tablier</t>
  </si>
  <si>
    <t>Clés pour coffre</t>
  </si>
  <si>
    <t>Kit de corde</t>
  </si>
  <si>
    <t>Radio émetteur</t>
  </si>
  <si>
    <t>Flottes</t>
  </si>
  <si>
    <t>Aviron</t>
  </si>
  <si>
    <t>Kayak</t>
  </si>
  <si>
    <t>Canot</t>
  </si>
  <si>
    <t>bdd</t>
  </si>
  <si>
    <t xml:space="preserve">en cas d'oubli la cel est selectionnée </t>
  </si>
  <si>
    <t xml:space="preserve">saisir/choisir  un N° </t>
  </si>
  <si>
    <t>louis</t>
  </si>
  <si>
    <t>jean</t>
  </si>
  <si>
    <t>veston</t>
  </si>
  <si>
    <t>gants</t>
  </si>
  <si>
    <t>slip</t>
  </si>
  <si>
    <t>chapeau</t>
  </si>
  <si>
    <t>menu &gt;&gt;&gt;&gt;</t>
  </si>
  <si>
    <t>Entrer le numéro d'employé</t>
  </si>
  <si>
    <t>Choisir l'item</t>
  </si>
  <si>
    <t>Quantité ?</t>
  </si>
  <si>
    <t>pour saisir la date, appuyer sur les touches Ctrl et ;</t>
  </si>
  <si>
    <t>J'aimerais ajouter No Item associé pour chaque item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</si>
</sst>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64" fontId="1" fillId="0" borderId="0" xfId="0" applyNumberFormat="1" applyFont="1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14" fontId="0" fillId="6" borderId="1" xfId="0" applyNumberFormat="1" applyFill="1" applyBorder="1"/>
    <xf numFmtId="0" fontId="2" fillId="7" borderId="0" xfId="0" applyFont="1" applyFill="1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144780</xdr:colOff>
          <xdr:row>11</xdr:row>
          <xdr:rowOff>15240</xdr:rowOff>
        </xdr:from>
        <xdr:to>
          <xdr:col>6</xdr:col>
          <xdr:colOff>167640</xdr:colOff>
          <xdr:row>14</xdr:row>
          <xdr:rowOff>144780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DANS LA FEUILLE "BDD"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3"/>
  <sheetViews>
    <sheetView workbookViewId="0">
      <selection activeCell="B17" sqref="B17"/>
    </sheetView>
  </sheetViews>
  <sheetFormatPr baseColWidth="10" defaultRowHeight="14.4" x14ac:dyDescent="0.3"/>
  <cols>
    <col min="1" max="1" width="11.5546875" style="1"/>
  </cols>
  <sheetData>
    <row r="1" spans="1:4" x14ac:dyDescent="0.3">
      <c r="A1" s="1" t="s">
        <v>0</v>
      </c>
      <c r="B1" t="s">
        <v>1</v>
      </c>
      <c r="D1" t="s">
        <v>2</v>
      </c>
    </row>
    <row r="2" spans="1:4" x14ac:dyDescent="0.3">
      <c r="A2" s="1">
        <v>100</v>
      </c>
      <c r="B2" t="s">
        <v>3</v>
      </c>
      <c r="D2" t="s">
        <v>14</v>
      </c>
    </row>
    <row r="3" spans="1:4" x14ac:dyDescent="0.3">
      <c r="A3" s="1">
        <v>101</v>
      </c>
      <c r="B3" t="s">
        <v>4</v>
      </c>
      <c r="D3" t="s">
        <v>15</v>
      </c>
    </row>
    <row r="4" spans="1:4" x14ac:dyDescent="0.3">
      <c r="A4" s="1">
        <v>102</v>
      </c>
      <c r="B4" t="s">
        <v>5</v>
      </c>
      <c r="D4" t="s">
        <v>16</v>
      </c>
    </row>
    <row r="5" spans="1:4" x14ac:dyDescent="0.3">
      <c r="A5" s="1">
        <v>103</v>
      </c>
      <c r="B5" t="s">
        <v>6</v>
      </c>
      <c r="D5" t="s">
        <v>17</v>
      </c>
    </row>
    <row r="6" spans="1:4" x14ac:dyDescent="0.3">
      <c r="A6" s="1">
        <v>104</v>
      </c>
      <c r="B6" t="s">
        <v>7</v>
      </c>
      <c r="D6" t="s">
        <v>21</v>
      </c>
    </row>
    <row r="7" spans="1:4" x14ac:dyDescent="0.3">
      <c r="A7" s="1">
        <v>105</v>
      </c>
      <c r="B7" t="s">
        <v>8</v>
      </c>
      <c r="D7" t="s">
        <v>18</v>
      </c>
    </row>
    <row r="8" spans="1:4" x14ac:dyDescent="0.3">
      <c r="A8" s="1">
        <v>106</v>
      </c>
      <c r="B8" t="s">
        <v>9</v>
      </c>
      <c r="D8" t="s">
        <v>19</v>
      </c>
    </row>
    <row r="9" spans="1:4" x14ac:dyDescent="0.3">
      <c r="A9" s="1">
        <v>107</v>
      </c>
      <c r="B9" t="s">
        <v>10</v>
      </c>
      <c r="D9" t="s">
        <v>20</v>
      </c>
    </row>
    <row r="10" spans="1:4" x14ac:dyDescent="0.3">
      <c r="A10" s="1">
        <v>108</v>
      </c>
      <c r="B10" t="s">
        <v>11</v>
      </c>
      <c r="D10" t="s">
        <v>22</v>
      </c>
    </row>
    <row r="11" spans="1:4" x14ac:dyDescent="0.3">
      <c r="A11" s="1">
        <v>109</v>
      </c>
      <c r="B11" t="s">
        <v>12</v>
      </c>
      <c r="D11" t="s">
        <v>23</v>
      </c>
    </row>
    <row r="12" spans="1:4" x14ac:dyDescent="0.3">
      <c r="A12" s="1">
        <v>110</v>
      </c>
      <c r="B12" t="s">
        <v>13</v>
      </c>
      <c r="D12" t="s">
        <v>24</v>
      </c>
    </row>
    <row r="13" spans="1:4" x14ac:dyDescent="0.3">
      <c r="D13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6:I14"/>
  <sheetViews>
    <sheetView tabSelected="1" workbookViewId="0">
      <selection activeCell="G11" sqref="G11"/>
    </sheetView>
  </sheetViews>
  <sheetFormatPr baseColWidth="10" defaultRowHeight="14.4" x14ac:dyDescent="0.3"/>
  <cols>
    <col min="2" max="2" width="18.77734375" customWidth="1"/>
    <col min="3" max="3" width="22.44140625" customWidth="1"/>
    <col min="5" max="5" width="45.109375" customWidth="1"/>
    <col min="6" max="6" width="11.5546875" style="4"/>
  </cols>
  <sheetData>
    <row r="6" spans="2:9" ht="23.4" x14ac:dyDescent="0.45">
      <c r="E6" s="8" t="str">
        <f>IF(E7="","prêt a saisir",INDEX(noms,MATCH(E7,nums,0)))</f>
        <v>prêt a saisir</v>
      </c>
    </row>
    <row r="7" spans="2:9" ht="23.4" x14ac:dyDescent="0.45">
      <c r="C7" s="11" t="s">
        <v>36</v>
      </c>
      <c r="E7" s="9"/>
    </row>
    <row r="8" spans="2:9" ht="23.4" x14ac:dyDescent="0.45">
      <c r="C8" t="s">
        <v>37</v>
      </c>
      <c r="E8" s="9"/>
      <c r="I8" s="18" t="s">
        <v>40</v>
      </c>
    </row>
    <row r="9" spans="2:9" ht="23.4" x14ac:dyDescent="0.45">
      <c r="C9" t="s">
        <v>38</v>
      </c>
      <c r="E9" s="9"/>
    </row>
    <row r="10" spans="2:9" ht="23.4" x14ac:dyDescent="0.45">
      <c r="B10" t="s">
        <v>39</v>
      </c>
      <c r="E10" s="10"/>
    </row>
    <row r="14" spans="2:9" x14ac:dyDescent="0.3">
      <c r="B14" t="s">
        <v>27</v>
      </c>
    </row>
  </sheetData>
  <dataValidations count="2">
    <dataValidation type="list" allowBlank="1" showInputMessage="1" showErrorMessage="1" sqref="E8">
      <formula1>item</formula1>
    </dataValidation>
    <dataValidation type="list" allowBlank="1" showInputMessage="1" showErrorMessage="1" sqref="E7">
      <formula1>nums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Valider">
                <anchor moveWithCells="1" sizeWithCells="1">
                  <from>
                    <xdr:col>3</xdr:col>
                    <xdr:colOff>144780</xdr:colOff>
                    <xdr:row>11</xdr:row>
                    <xdr:rowOff>15240</xdr:rowOff>
                  </from>
                  <to>
                    <xdr:col>6</xdr:col>
                    <xdr:colOff>167640</xdr:colOff>
                    <xdr:row>14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24"/>
  <sheetViews>
    <sheetView topLeftCell="C1" workbookViewId="0">
      <selection activeCell="I10" sqref="I10"/>
    </sheetView>
  </sheetViews>
  <sheetFormatPr baseColWidth="10" defaultRowHeight="14.4" x14ac:dyDescent="0.3"/>
  <cols>
    <col min="1" max="1" width="19.5546875" bestFit="1" customWidth="1"/>
    <col min="2" max="2" width="17.6640625" bestFit="1" customWidth="1"/>
    <col min="5" max="5" width="15.21875" customWidth="1"/>
    <col min="7" max="7" width="21.6640625" customWidth="1"/>
  </cols>
  <sheetData>
    <row r="2" spans="1:7" ht="23.4" x14ac:dyDescent="0.45">
      <c r="B2" t="s">
        <v>28</v>
      </c>
      <c r="D2" t="s">
        <v>35</v>
      </c>
      <c r="E2" s="17">
        <v>103</v>
      </c>
      <c r="F2" s="17"/>
      <c r="G2" s="17" t="str">
        <f ca="1">IF(E2="","",INDEX(noms,MATCH(E2,nums,0)))</f>
        <v>Jean</v>
      </c>
    </row>
    <row r="4" spans="1:7" x14ac:dyDescent="0.3">
      <c r="A4" s="1"/>
      <c r="B4" s="3"/>
      <c r="E4" s="12" t="str">
        <f t="array" aca="1" ref="E4" ca="1">IF($E$2="","",IFERROR(INDEX(suivi,SMALL(IF(colc=$E$2,ROW(colc)-1,""),ROW(A1)),2),""))</f>
        <v>veston</v>
      </c>
      <c r="F4" s="6">
        <f t="array" aca="1" ref="F4" ca="1">IF($E$2="","",IFERROR(INDEX(suivi,SMALL(IF(colc=$E$2,ROW(colc)-1,""),ROW(B1)),3),""))</f>
        <v>2</v>
      </c>
      <c r="G4" s="16">
        <f t="array" aca="1" ref="G4" ca="1">IF($E$2="","",IFERROR(INDEX(suivi,SMALL(IF(colc=$E$2,ROW(colc)-1,""),ROW(C1)),4),""))</f>
        <v>42486</v>
      </c>
    </row>
    <row r="5" spans="1:7" x14ac:dyDescent="0.3">
      <c r="A5" s="2"/>
      <c r="B5" s="3"/>
      <c r="E5" s="13" t="str">
        <f t="array" aca="1" ref="E5" ca="1">IF($E$2="","",IFERROR(INDEX(suivi,SMALL(IF(colc=$E$2,ROW(colc)-1,""),ROW(A2)),2),""))</f>
        <v>Enveloppes</v>
      </c>
      <c r="F5" s="6">
        <f t="array" aca="1" ref="F5" ca="1">IF($E$2="","",IFERROR(INDEX(suivi,SMALL(IF(colc=$E$2,ROW(colc)-1,""),ROW(B2)),3),""))</f>
        <v>55</v>
      </c>
      <c r="G5" s="16">
        <f t="array" aca="1" ref="G5" ca="1">IF($E$2="","",IFERROR(INDEX(suivi,SMALL(IF(colc=$E$2,ROW(colc)-1,""),ROW(C2)),4),""))</f>
        <v>42484</v>
      </c>
    </row>
    <row r="6" spans="1:7" x14ac:dyDescent="0.3">
      <c r="A6" s="2"/>
      <c r="B6" s="3"/>
      <c r="E6" s="14" t="str">
        <f t="array" aca="1" ref="E6" ca="1">IF($E$2="","",IFERROR(INDEX(suivi,SMALL(IF(colc=$E$2,ROW(colc)-1,""),ROW(A3)),2),""))</f>
        <v/>
      </c>
      <c r="F6" s="6" t="str">
        <f t="array" aca="1" ref="F6" ca="1">IF($E$2="","",IFERROR(INDEX(suivi,SMALL(IF(colc=$E$2,ROW(colc)-1,""),ROW(B3)),3),""))</f>
        <v/>
      </c>
      <c r="G6" s="7" t="str">
        <f t="array" aca="1" ref="G6" ca="1">IF($E$2="","",IFERROR(INDEX(suivi,SMALL(IF(colc=$E$2,ROW(colc)-1,""),ROW(C3)),4),""))</f>
        <v/>
      </c>
    </row>
    <row r="7" spans="1:7" x14ac:dyDescent="0.3">
      <c r="A7" s="1"/>
      <c r="B7" s="3"/>
      <c r="E7" s="15" t="str">
        <f t="array" aca="1" ref="E7" ca="1">IF($E$2="","",IFERROR(INDEX(suivi,SMALL(IF(colc=$E$2,ROW(colc)-1,""),ROW(A4)),2),""))</f>
        <v/>
      </c>
      <c r="F7" s="6" t="str">
        <f t="array" aca="1" ref="F7" ca="1">IF($E$2="","",IFERROR(INDEX(suivi,SMALL(IF(colc=$E$2,ROW(colc)-1,""),ROW(B4)),3),""))</f>
        <v/>
      </c>
      <c r="G7" s="7" t="str">
        <f t="array" aca="1" ref="G7" ca="1">IF($E$2="","",IFERROR(INDEX(suivi,SMALL(IF(colc=$E$2,ROW(colc)-1,""),ROW(C4)),4),""))</f>
        <v/>
      </c>
    </row>
    <row r="8" spans="1:7" x14ac:dyDescent="0.3">
      <c r="A8" s="2"/>
      <c r="B8" s="3"/>
      <c r="E8" s="13" t="str">
        <f t="array" aca="1" ref="E8" ca="1">IF($E$2="","",IFERROR(INDEX(suivi,SMALL(IF(colc=$E$2,ROW(colc)-1,""),ROW(A5)),2),""))</f>
        <v/>
      </c>
      <c r="F8" s="6" t="str">
        <f t="array" aca="1" ref="F8" ca="1">IF($E$2="","",IFERROR(INDEX(suivi,SMALL(IF(colc=$E$2,ROW(colc)-1,""),ROW(B5)),3),""))</f>
        <v/>
      </c>
      <c r="G8" s="7" t="str">
        <f t="array" aca="1" ref="G8" ca="1">IF($E$2="","",IFERROR(INDEX(suivi,SMALL(IF(colc=$E$2,ROW(colc)-1,""),ROW(C5)),4),""))</f>
        <v/>
      </c>
    </row>
    <row r="9" spans="1:7" x14ac:dyDescent="0.3">
      <c r="A9" s="1"/>
      <c r="B9" s="3"/>
      <c r="E9" s="13" t="str">
        <f t="array" aca="1" ref="E9" ca="1">IF($E$2="","",IFERROR(INDEX(suivi,SMALL(IF(colc=$E$2,ROW(colc)-1,""),ROW(A6)),2),""))</f>
        <v/>
      </c>
      <c r="F9" s="6" t="str">
        <f t="array" aca="1" ref="F9" ca="1">IF($E$2="","",IFERROR(INDEX(suivi,SMALL(IF(colc=$E$2,ROW(colc)-1,""),ROW(B6)),3),""))</f>
        <v/>
      </c>
      <c r="G9" s="7" t="str">
        <f t="array" aca="1" ref="G9" ca="1">IF($E$2="","",IFERROR(INDEX(suivi,SMALL(IF(colc=$E$2,ROW(colc)-1,""),ROW(C6)),4),""))</f>
        <v/>
      </c>
    </row>
    <row r="10" spans="1:7" x14ac:dyDescent="0.3">
      <c r="E10" s="6" t="str">
        <f t="array" aca="1" ref="E10" ca="1">IF($E$2="","",IFERROR(INDEX(suivi,SMALL(IF(colc=$E$2,ROW(colc)-1,""),ROW(A7)),2),""))</f>
        <v/>
      </c>
      <c r="F10" s="6" t="str">
        <f t="array" aca="1" ref="F10" ca="1">IF($E$2="","",IFERROR(INDEX(suivi,SMALL(IF(colc=$E$2,ROW(colc)-1,""),ROW(B7)),3),""))</f>
        <v/>
      </c>
      <c r="G10" s="7" t="str">
        <f t="array" aca="1" ref="G10" ca="1">IF($E$2="","",IFERROR(INDEX(suivi,SMALL(IF(colc=$E$2,ROW(colc)-1,""),ROW(C7)),4),""))</f>
        <v/>
      </c>
    </row>
    <row r="11" spans="1:7" x14ac:dyDescent="0.3">
      <c r="E11" s="6" t="str">
        <f t="array" aca="1" ref="E11" ca="1">IF($E$2="","",IFERROR(INDEX(suivi,SMALL(IF(colc=$E$2,ROW(colc)-1,""),ROW(A8)),2),""))</f>
        <v/>
      </c>
      <c r="F11" s="6" t="str">
        <f t="array" aca="1" ref="F11" ca="1">IF($E$2="","",IFERROR(INDEX(suivi,SMALL(IF(colc=$E$2,ROW(colc)-1,""),ROW(B8)),3),""))</f>
        <v/>
      </c>
      <c r="G11" s="7" t="str">
        <f t="array" aca="1" ref="G11" ca="1">IF($E$2="","",IFERROR(INDEX(suivi,SMALL(IF(colc=$E$2,ROW(colc)-1,""),ROW(C8)),4),""))</f>
        <v/>
      </c>
    </row>
    <row r="12" spans="1:7" x14ac:dyDescent="0.3">
      <c r="E12" s="6" t="str">
        <f t="array" aca="1" ref="E12" ca="1">IF($E$2="","",IFERROR(INDEX(suivi,SMALL(IF(colc=$E$2,ROW(colc)-1,""),ROW(A9)),2),""))</f>
        <v/>
      </c>
      <c r="F12" s="6" t="str">
        <f t="array" aca="1" ref="F12" ca="1">IF($E$2="","",IFERROR(INDEX(suivi,SMALL(IF(colc=$E$2,ROW(colc)-1,""),ROW(B9)),3),""))</f>
        <v/>
      </c>
      <c r="G12" s="7" t="str">
        <f t="array" aca="1" ref="G12" ca="1">IF($E$2="","",IFERROR(INDEX(suivi,SMALL(IF(colc=$E$2,ROW(colc)-1,""),ROW(C9)),4),""))</f>
        <v/>
      </c>
    </row>
    <row r="13" spans="1:7" x14ac:dyDescent="0.3">
      <c r="E13" s="6" t="str">
        <f t="array" aca="1" ref="E13" ca="1">IF($E$2="","",IFERROR(INDEX(suivi,SMALL(IF(colc=$E$2,ROW(colc)-1,""),ROW(A10)),2),""))</f>
        <v/>
      </c>
      <c r="F13" s="6" t="str">
        <f t="array" aca="1" ref="F13" ca="1">IF($E$2="","",IFERROR(INDEX(suivi,SMALL(IF(colc=$E$2,ROW(colc)-1,""),ROW(B10)),3),""))</f>
        <v/>
      </c>
      <c r="G13" s="7" t="str">
        <f t="array" aca="1" ref="G13" ca="1">IF($E$2="","",IFERROR(INDEX(suivi,SMALL(IF(colc=$E$2,ROW(colc)-1,""),ROW(C10)),4),""))</f>
        <v/>
      </c>
    </row>
    <row r="14" spans="1:7" x14ac:dyDescent="0.3">
      <c r="E14" s="6" t="str">
        <f t="array" aca="1" ref="E14" ca="1">IF($E$2="","",IFERROR(INDEX(suivi,SMALL(IF(colc=$E$2,ROW(colc)-1,""),ROW(A11)),2),""))</f>
        <v/>
      </c>
      <c r="F14" s="6" t="str">
        <f t="array" aca="1" ref="F14" ca="1">IF($E$2="","",IFERROR(INDEX(suivi,SMALL(IF(colc=$E$2,ROW(colc)-1,""),ROW(B11)),3),""))</f>
        <v/>
      </c>
      <c r="G14" s="7" t="str">
        <f t="array" aca="1" ref="G14" ca="1">IF($E$2="","",IFERROR(INDEX(suivi,SMALL(IF(colc=$E$2,ROW(colc)-1,""),ROW(C11)),4),""))</f>
        <v/>
      </c>
    </row>
    <row r="15" spans="1:7" x14ac:dyDescent="0.3">
      <c r="E15" s="6" t="str">
        <f t="array" aca="1" ref="E15" ca="1">IF($E$2="","",IFERROR(INDEX(suivi,SMALL(IF(colc=$E$2,ROW(colc)-1,""),ROW(A12)),2),""))</f>
        <v/>
      </c>
      <c r="F15" s="6" t="str">
        <f t="array" aca="1" ref="F15" ca="1">IF($E$2="","",IFERROR(INDEX(suivi,SMALL(IF(colc=$E$2,ROW(colc)-1,""),ROW(B12)),3),""))</f>
        <v/>
      </c>
      <c r="G15" s="7" t="str">
        <f t="array" aca="1" ref="G15" ca="1">IF($E$2="","",IFERROR(INDEX(suivi,SMALL(IF(colc=$E$2,ROW(colc)-1,""),ROW(C12)),4),""))</f>
        <v/>
      </c>
    </row>
    <row r="16" spans="1:7" x14ac:dyDescent="0.3">
      <c r="E16" s="6" t="str">
        <f t="array" aca="1" ref="E16" ca="1">IF($E$2="","",IFERROR(INDEX(suivi,SMALL(IF(colc=$E$2,ROW(colc)-1,""),ROW(A13)),2),""))</f>
        <v/>
      </c>
      <c r="F16" s="6" t="str">
        <f t="array" aca="1" ref="F16" ca="1">IF($E$2="","",IFERROR(INDEX(suivi,SMALL(IF(colc=$E$2,ROW(colc)-1,""),ROW(B13)),3),""))</f>
        <v/>
      </c>
      <c r="G16" s="7" t="str">
        <f t="array" aca="1" ref="G16" ca="1">IF($E$2="","",IFERROR(INDEX(suivi,SMALL(IF(colc=$E$2,ROW(colc)-1,""),ROW(C13)),4),""))</f>
        <v/>
      </c>
    </row>
    <row r="17" spans="5:7" x14ac:dyDescent="0.3">
      <c r="E17" s="6" t="str">
        <f t="array" aca="1" ref="E17" ca="1">IF($E$2="","",IFERROR(INDEX(suivi,SMALL(IF(colc=$E$2,ROW(colc)-1,""),ROW(A14)),2),""))</f>
        <v/>
      </c>
      <c r="F17" s="6" t="str">
        <f t="array" aca="1" ref="F17" ca="1">IF($E$2="","",IFERROR(INDEX(suivi,SMALL(IF(colc=$E$2,ROW(colc)-1,""),ROW(B14)),3),""))</f>
        <v/>
      </c>
      <c r="G17" s="7" t="str">
        <f t="array" aca="1" ref="G17" ca="1">IF($E$2="","",IFERROR(INDEX(suivi,SMALL(IF(colc=$E$2,ROW(colc)-1,""),ROW(C14)),4),""))</f>
        <v/>
      </c>
    </row>
    <row r="18" spans="5:7" x14ac:dyDescent="0.3">
      <c r="E18" s="6" t="str">
        <f t="array" aca="1" ref="E18" ca="1">IF($E$2="","",IFERROR(INDEX(suivi,SMALL(IF(colc=$E$2,ROW(colc)-1,""),ROW(A15)),2),""))</f>
        <v/>
      </c>
      <c r="F18" s="6" t="str">
        <f t="array" aca="1" ref="F18" ca="1">IF($E$2="","",IFERROR(INDEX(suivi,SMALL(IF(colc=$E$2,ROW(colc)-1,""),ROW(B15)),3),""))</f>
        <v/>
      </c>
      <c r="G18" s="7" t="str">
        <f t="array" aca="1" ref="G18" ca="1">IF($E$2="","",IFERROR(INDEX(suivi,SMALL(IF(colc=$E$2,ROW(colc)-1,""),ROW(C15)),4),""))</f>
        <v/>
      </c>
    </row>
    <row r="19" spans="5:7" x14ac:dyDescent="0.3">
      <c r="E19" s="6" t="str">
        <f t="array" aca="1" ref="E19" ca="1">IF($E$2="","",IFERROR(INDEX(suivi,SMALL(IF(colc=$E$2,ROW(colc)-1,""),ROW(A16)),2),""))</f>
        <v/>
      </c>
      <c r="F19" s="6" t="str">
        <f t="array" aca="1" ref="F19" ca="1">IF($E$2="","",IFERROR(INDEX(suivi,SMALL(IF(colc=$E$2,ROW(colc)-1,""),ROW(B16)),3),""))</f>
        <v/>
      </c>
      <c r="G19" s="7" t="str">
        <f t="array" aca="1" ref="G19" ca="1">IF($E$2="","",IFERROR(INDEX(suivi,SMALL(IF(colc=$E$2,ROW(colc)-1,""),ROW(C16)),4),""))</f>
        <v/>
      </c>
    </row>
    <row r="20" spans="5:7" x14ac:dyDescent="0.3">
      <c r="E20" s="6" t="str">
        <f t="array" aca="1" ref="E20" ca="1">IF($E$2="","",IFERROR(INDEX(suivi,SMALL(IF(colc=$E$2,ROW(colc)-1,""),ROW(A17)),2),""))</f>
        <v/>
      </c>
      <c r="F20" s="6" t="str">
        <f t="array" aca="1" ref="F20" ca="1">IF($E$2="","",IFERROR(INDEX(suivi,SMALL(IF(colc=$E$2,ROW(colc)-1,""),ROW(B17)),3),""))</f>
        <v/>
      </c>
      <c r="G20" s="7" t="str">
        <f t="array" aca="1" ref="G20" ca="1">IF($E$2="","",IFERROR(INDEX(suivi,SMALL(IF(colc=$E$2,ROW(colc)-1,""),ROW(C17)),4),""))</f>
        <v/>
      </c>
    </row>
    <row r="21" spans="5:7" x14ac:dyDescent="0.3">
      <c r="E21" s="6" t="str">
        <f t="array" aca="1" ref="E21" ca="1">IF($E$2="","",IFERROR(INDEX(suivi,SMALL(IF(colc=$E$2,ROW(colc)-1,""),ROW(A18)),2),""))</f>
        <v/>
      </c>
      <c r="F21" s="6" t="str">
        <f t="array" aca="1" ref="F21" ca="1">IF($E$2="","",IFERROR(INDEX(suivi,SMALL(IF(colc=$E$2,ROW(colc)-1,""),ROW(B18)),3),""))</f>
        <v/>
      </c>
      <c r="G21" s="7" t="str">
        <f t="array" aca="1" ref="G21" ca="1">IF($E$2="","",IFERROR(INDEX(suivi,SMALL(IF(colc=$E$2,ROW(colc)-1,""),ROW(C18)),4),""))</f>
        <v/>
      </c>
    </row>
    <row r="22" spans="5:7" x14ac:dyDescent="0.3">
      <c r="E22" s="6" t="str">
        <f t="array" aca="1" ref="E22" ca="1">IF($E$2="","",IFERROR(INDEX(suivi,SMALL(IF(colc=$E$2,ROW(colc)-1,""),ROW(A19)),2),""))</f>
        <v/>
      </c>
      <c r="F22" s="6" t="str">
        <f t="array" aca="1" ref="F22" ca="1">IF($E$2="","",IFERROR(INDEX(suivi,SMALL(IF(colc=$E$2,ROW(colc)-1,""),ROW(B19)),3),""))</f>
        <v/>
      </c>
      <c r="G22" s="7" t="str">
        <f t="array" aca="1" ref="G22" ca="1">IF($E$2="","",IFERROR(INDEX(suivi,SMALL(IF(colc=$E$2,ROW(colc)-1,""),ROW(C19)),4),""))</f>
        <v/>
      </c>
    </row>
    <row r="23" spans="5:7" x14ac:dyDescent="0.3">
      <c r="E23" s="6" t="str">
        <f t="array" aca="1" ref="E23" ca="1">IF($E$2="","",IFERROR(INDEX(suivi,SMALL(IF(colc=$E$2,ROW(colc)-1,""),ROW(A20)),2),""))</f>
        <v/>
      </c>
      <c r="F23" s="6" t="str">
        <f t="array" aca="1" ref="F23" ca="1">IF($E$2="","",IFERROR(INDEX(suivi,SMALL(IF(colc=$E$2,ROW(colc)-1,""),ROW(B20)),3),""))</f>
        <v/>
      </c>
      <c r="G23" s="7" t="str">
        <f t="array" aca="1" ref="G23" ca="1">IF($E$2="","",IFERROR(INDEX(suivi,SMALL(IF(colc=$E$2,ROW(colc)-1,""),ROW(C20)),4),""))</f>
        <v/>
      </c>
    </row>
    <row r="24" spans="5:7" x14ac:dyDescent="0.3">
      <c r="E24" s="6" t="str">
        <f t="array" aca="1" ref="E24" ca="1">IF($E$2="","",IFERROR(INDEX(suivi,SMALL(IF(colc=$E$2,ROW(colc)-1,""),ROW(A21)),2),""))</f>
        <v/>
      </c>
      <c r="F24" s="6" t="str">
        <f t="array" aca="1" ref="F24" ca="1">IF($E$2="","",IFERROR(INDEX(suivi,SMALL(IF(colc=$E$2,ROW(colc)-1,""),ROW(B21)),3),""))</f>
        <v/>
      </c>
      <c r="G24" s="7" t="str">
        <f t="array" aca="1" ref="G24" ca="1">IF($E$2="","",IFERROR(INDEX(suivi,SMALL(IF(colc=$E$2,ROW(colc)-1,""),ROW(C21)),4),""))</f>
        <v/>
      </c>
    </row>
  </sheetData>
  <dataValidations count="1">
    <dataValidation type="list" allowBlank="1" showInputMessage="1" showErrorMessage="1" sqref="E2">
      <formula1>nums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2"/>
  <sheetViews>
    <sheetView workbookViewId="0">
      <selection activeCell="B12" sqref="B12:F12"/>
    </sheetView>
  </sheetViews>
  <sheetFormatPr baseColWidth="10" defaultRowHeight="14.4" x14ac:dyDescent="0.3"/>
  <cols>
    <col min="6" max="6" width="10.88671875" style="5"/>
  </cols>
  <sheetData>
    <row r="1" spans="1:6" x14ac:dyDescent="0.3">
      <c r="A1" t="s">
        <v>26</v>
      </c>
    </row>
    <row r="2" spans="1:6" x14ac:dyDescent="0.3">
      <c r="B2" t="s">
        <v>7</v>
      </c>
      <c r="C2">
        <v>104</v>
      </c>
      <c r="D2" t="s">
        <v>14</v>
      </c>
      <c r="E2">
        <v>3</v>
      </c>
      <c r="F2" s="5">
        <v>42484</v>
      </c>
    </row>
    <row r="3" spans="1:6" x14ac:dyDescent="0.3">
      <c r="B3" t="s">
        <v>5</v>
      </c>
      <c r="C3">
        <v>102</v>
      </c>
      <c r="D3" t="s">
        <v>34</v>
      </c>
      <c r="E3">
        <v>3</v>
      </c>
      <c r="F3" s="5">
        <v>42484</v>
      </c>
    </row>
    <row r="4" spans="1:6" x14ac:dyDescent="0.3">
      <c r="B4" t="s">
        <v>5</v>
      </c>
      <c r="C4">
        <v>102</v>
      </c>
      <c r="D4" t="s">
        <v>14</v>
      </c>
      <c r="E4">
        <v>4</v>
      </c>
      <c r="F4" s="5">
        <v>42484</v>
      </c>
    </row>
    <row r="5" spans="1:6" x14ac:dyDescent="0.3">
      <c r="B5" t="s">
        <v>5</v>
      </c>
      <c r="C5">
        <v>102</v>
      </c>
      <c r="D5" t="s">
        <v>32</v>
      </c>
      <c r="E5">
        <v>5</v>
      </c>
      <c r="F5" s="5">
        <v>42486</v>
      </c>
    </row>
    <row r="6" spans="1:6" x14ac:dyDescent="0.3">
      <c r="B6" t="s">
        <v>5</v>
      </c>
      <c r="C6">
        <v>102</v>
      </c>
      <c r="D6" t="s">
        <v>33</v>
      </c>
      <c r="E6">
        <v>6</v>
      </c>
      <c r="F6" s="5">
        <v>42487</v>
      </c>
    </row>
    <row r="7" spans="1:6" x14ac:dyDescent="0.3">
      <c r="B7" t="s">
        <v>5</v>
      </c>
      <c r="C7">
        <v>102</v>
      </c>
      <c r="D7" t="s">
        <v>14</v>
      </c>
      <c r="E7">
        <v>7</v>
      </c>
      <c r="F7" s="5">
        <v>42488</v>
      </c>
    </row>
    <row r="8" spans="1:6" x14ac:dyDescent="0.3">
      <c r="B8" t="s">
        <v>5</v>
      </c>
      <c r="C8">
        <v>102</v>
      </c>
      <c r="D8" t="s">
        <v>14</v>
      </c>
      <c r="E8">
        <v>8</v>
      </c>
      <c r="F8" s="5">
        <v>42489</v>
      </c>
    </row>
    <row r="9" spans="1:6" x14ac:dyDescent="0.3">
      <c r="B9" t="s">
        <v>9</v>
      </c>
      <c r="C9">
        <v>106</v>
      </c>
      <c r="D9" t="s">
        <v>16</v>
      </c>
      <c r="E9">
        <v>1</v>
      </c>
      <c r="F9" s="5">
        <v>42484</v>
      </c>
    </row>
    <row r="10" spans="1:6" x14ac:dyDescent="0.3">
      <c r="B10" t="s">
        <v>29</v>
      </c>
      <c r="C10">
        <v>108</v>
      </c>
      <c r="D10" t="s">
        <v>20</v>
      </c>
      <c r="E10">
        <v>2</v>
      </c>
      <c r="F10" s="5">
        <v>42485</v>
      </c>
    </row>
    <row r="11" spans="1:6" x14ac:dyDescent="0.3">
      <c r="B11" t="s">
        <v>30</v>
      </c>
      <c r="C11">
        <v>103</v>
      </c>
      <c r="D11" t="s">
        <v>31</v>
      </c>
      <c r="E11">
        <v>2</v>
      </c>
      <c r="F11" s="5">
        <v>42486</v>
      </c>
    </row>
    <row r="12" spans="1:6" x14ac:dyDescent="0.3">
      <c r="B12" t="s">
        <v>6</v>
      </c>
      <c r="C12">
        <v>103</v>
      </c>
      <c r="D12" t="s">
        <v>17</v>
      </c>
      <c r="E12">
        <v>55</v>
      </c>
      <c r="F12" s="5">
        <v>42484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parametres</vt:lpstr>
      <vt:lpstr>saisie</vt:lpstr>
      <vt:lpstr>synthèse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Jacob</cp:lastModifiedBy>
  <dcterms:created xsi:type="dcterms:W3CDTF">2016-04-24T02:58:30Z</dcterms:created>
  <dcterms:modified xsi:type="dcterms:W3CDTF">2016-05-03T00:20:10Z</dcterms:modified>
</cp:coreProperties>
</file>