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parametres" sheetId="1" r:id="rId1"/>
    <sheet name="data" sheetId="2" r:id="rId2"/>
    <sheet name="saisie" sheetId="4" r:id="rId3"/>
    <sheet name="synthèse" sheetId="3" r:id="rId4"/>
  </sheets>
  <definedNames>
    <definedName name="item">OFFSET(parametres!$D$1,1,,COUNTA(parametres!$D:$D)-1)</definedName>
    <definedName name="numéro">OFFSET(parametres!$A$1,1,,COUNTA(parametres!$A:$A)-1)</definedName>
  </definedNames>
  <calcPr calcId="152511"/>
  <pivotCaches>
    <pivotCache cacheId="1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D5" i="4"/>
  <c r="D4" i="4"/>
  <c r="D2" i="4"/>
  <c r="D8" i="4" s="1"/>
  <c r="C6" i="4"/>
  <c r="C3" i="4"/>
  <c r="B7" i="2" l="1"/>
  <c r="B6" i="2"/>
  <c r="B5" i="2" l="1"/>
  <c r="B2" i="2"/>
  <c r="B3" i="2"/>
  <c r="B4" i="2"/>
</calcChain>
</file>

<file path=xl/sharedStrings.xml><?xml version="1.0" encoding="utf-8"?>
<sst xmlns="http://schemas.openxmlformats.org/spreadsheetml/2006/main" count="60" uniqueCount="39">
  <si>
    <t>numéro</t>
  </si>
  <si>
    <t>nom</t>
  </si>
  <si>
    <t>items</t>
  </si>
  <si>
    <t>item</t>
  </si>
  <si>
    <t>quantité</t>
  </si>
  <si>
    <t>Étiquettes de lignes</t>
  </si>
  <si>
    <t>Total général</t>
  </si>
  <si>
    <t>Somme de quantité</t>
  </si>
  <si>
    <t>Paul</t>
  </si>
  <si>
    <t>Nicole</t>
  </si>
  <si>
    <t>Audrey</t>
  </si>
  <si>
    <t>Jean</t>
  </si>
  <si>
    <t>Thomas</t>
  </si>
  <si>
    <t>Vincent</t>
  </si>
  <si>
    <t>Carole</t>
  </si>
  <si>
    <t>Hubert</t>
  </si>
  <si>
    <t>Louis</t>
  </si>
  <si>
    <t>Joannie</t>
  </si>
  <si>
    <t>Sophie</t>
  </si>
  <si>
    <t>Veston</t>
  </si>
  <si>
    <t>Gants</t>
  </si>
  <si>
    <t>Ciseaux Jardin</t>
  </si>
  <si>
    <t>Enveloppes</t>
  </si>
  <si>
    <t>Tablier</t>
  </si>
  <si>
    <t>Clés pour coffre</t>
  </si>
  <si>
    <t>Kit de corde</t>
  </si>
  <si>
    <t>Radio émetteur</t>
  </si>
  <si>
    <t>Flottes</t>
  </si>
  <si>
    <t>Aviron</t>
  </si>
  <si>
    <t>Kayak</t>
  </si>
  <si>
    <t>Canot</t>
  </si>
  <si>
    <t>date</t>
  </si>
  <si>
    <t>Jean2</t>
  </si>
  <si>
    <t>Étiquettes de colonnes</t>
  </si>
  <si>
    <t>Numéro</t>
  </si>
  <si>
    <t>Nom</t>
  </si>
  <si>
    <t>Item</t>
  </si>
  <si>
    <t>Date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</si>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</sst>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1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297961</xdr:colOff>
      <xdr:row>6</xdr:row>
      <xdr:rowOff>156308</xdr:rowOff>
    </xdr:from>
    <xdr:to>
      <xdr:col>6</xdr:col>
      <xdr:colOff>561731</xdr:colOff>
      <xdr:row>8</xdr:row>
      <xdr:rowOff>92808</xdr:rowOff>
    </xdr:to>
    <xdr:sp macro="[0]!SAISIE" textlink="">
      <xdr:nvSpPr>
        <xdr:cNvPr id="3" name="ZoneTexte 2"/>
        <xdr:cNvSpPr txBox="1"/>
      </xdr:nvSpPr>
      <xdr:spPr>
        <a:xfrm>
          <a:off x="4112846" y="1270000"/>
          <a:ext cx="1787770" cy="3077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Enregistrer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485.222284374999" createdVersion="5" refreshedVersion="5" minRefreshableVersion="3" recordCount="7">
  <cacheSource type="worksheet">
    <worksheetSource name="Tableau1"/>
  </cacheSource>
  <cacheFields count="5">
    <cacheField name="numéro" numFmtId="0">
      <sharedItems containsSemiMixedTypes="0" containsString="0" containsNumber="1" containsInteger="1" minValue="101" maxValue="109"/>
    </cacheField>
    <cacheField name="nom" numFmtId="0">
      <sharedItems count="7">
        <s v="Jean"/>
        <s v="Audrey"/>
        <s v="Joannie"/>
        <s v="Vincent"/>
        <s v="Nicole"/>
        <s v="Juju" u="1"/>
        <s v="Théo" u="1"/>
      </sharedItems>
    </cacheField>
    <cacheField name="item" numFmtId="0">
      <sharedItems count="10">
        <s v="Veston"/>
        <s v="Enveloppes"/>
        <s v="Tablier"/>
        <s v="Clés pour coffre"/>
        <s v="Canot"/>
        <s v="Ciseaux Jardin"/>
        <s v="Gants"/>
        <s v="item3" u="1"/>
        <s v="item2" u="1"/>
        <s v="item4" u="1"/>
      </sharedItems>
    </cacheField>
    <cacheField name="quantité" numFmtId="0">
      <sharedItems containsSemiMixedTypes="0" containsString="0" containsNumber="1" containsInteger="1" minValue="1" maxValue="10"/>
    </cacheField>
    <cacheField name="date" numFmtId="0">
      <sharedItems containsSemiMixedTypes="0" containsDate="1" containsString="0" containsMixedTypes="1" minDate="2016-04-01T00:00:00" maxDate="1900-01-08T01:49:04" count="6">
        <d v="2016-04-01T00:00:00"/>
        <d v="2016-04-04T00:00:00"/>
        <d v="2016-04-05T00:00:00"/>
        <d v="2016-04-08T00:00:00"/>
        <d v="2016-04-22T00:00:00"/>
        <n v="4248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03"/>
    <x v="0"/>
    <x v="0"/>
    <n v="1"/>
    <x v="0"/>
  </r>
  <r>
    <n v="102"/>
    <x v="1"/>
    <x v="1"/>
    <n v="10"/>
    <x v="1"/>
  </r>
  <r>
    <n v="109"/>
    <x v="2"/>
    <x v="2"/>
    <n v="1"/>
    <x v="2"/>
  </r>
  <r>
    <n v="105"/>
    <x v="3"/>
    <x v="3"/>
    <n v="1"/>
    <x v="2"/>
  </r>
  <r>
    <n v="103"/>
    <x v="0"/>
    <x v="4"/>
    <n v="1"/>
    <x v="3"/>
  </r>
  <r>
    <n v="103"/>
    <x v="0"/>
    <x v="5"/>
    <n v="1"/>
    <x v="4"/>
  </r>
  <r>
    <n v="101"/>
    <x v="4"/>
    <x v="6"/>
    <n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H17" firstHeaderRow="1" firstDataRow="2" firstDataCol="1"/>
  <pivotFields count="5">
    <pivotField showAll="0"/>
    <pivotField axis="axisRow" showAll="0">
      <items count="8">
        <item n="Jean" m="1" x="5"/>
        <item m="1" x="6"/>
        <item n="Jean2" x="0"/>
        <item x="1"/>
        <item x="2"/>
        <item x="3"/>
        <item x="4"/>
        <item t="default"/>
      </items>
    </pivotField>
    <pivotField axis="axisRow" showAll="0">
      <items count="11">
        <item m="1" x="8"/>
        <item m="1" x="7"/>
        <item m="1" x="9"/>
        <item x="0"/>
        <item x="1"/>
        <item x="2"/>
        <item x="3"/>
        <item x="4"/>
        <item x="5"/>
        <item x="6"/>
        <item t="default"/>
      </items>
    </pivotField>
    <pivotField dataField="1" showAll="0"/>
    <pivotField axis="axisCol" showAll="0" defaultSubtotal="0">
      <items count="6">
        <item x="0"/>
        <item x="1"/>
        <item x="2"/>
        <item x="3"/>
        <item x="4"/>
        <item x="5"/>
      </items>
    </pivotField>
  </pivotFields>
  <rowFields count="2">
    <field x="1"/>
    <field x="2"/>
  </rowFields>
  <rowItems count="13">
    <i>
      <x v="2"/>
    </i>
    <i r="1">
      <x v="3"/>
    </i>
    <i r="1">
      <x v="7"/>
    </i>
    <i r="1">
      <x v="8"/>
    </i>
    <i>
      <x v="3"/>
    </i>
    <i r="1">
      <x v="4"/>
    </i>
    <i>
      <x v="4"/>
    </i>
    <i r="1">
      <x v="5"/>
    </i>
    <i>
      <x v="5"/>
    </i>
    <i r="1">
      <x v="6"/>
    </i>
    <i>
      <x v="6"/>
    </i>
    <i r="1">
      <x v="9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quantit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12" totalsRowShown="0">
  <autoFilter ref="A1:B12"/>
  <tableColumns count="2">
    <tableColumn id="1" name="numéro"/>
    <tableColumn id="2" name="nom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D1:D13" totalsRowShown="0">
  <autoFilter ref="D1:D13"/>
  <tableColumns count="1">
    <tableColumn id="1" name="item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E8" totalsRowShown="0">
  <autoFilter ref="A1:E8"/>
  <tableColumns count="5">
    <tableColumn id="1" name="numéro"/>
    <tableColumn id="2" name="nom" dataDxfId="1">
      <calculatedColumnFormula>IFERROR(VLOOKUP(Tableau1[numéro],parametres!A:B,2,0),"")</calculatedColumnFormula>
    </tableColumn>
    <tableColumn id="3" name="item"/>
    <tableColumn id="4" name="quantité"/>
    <tableColumn id="5" name="da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workbookViewId="0">
      <selection activeCell="C19" sqref="C19"/>
    </sheetView>
  </sheetViews>
  <sheetFormatPr baseColWidth="10" defaultRowHeight="14.5" x14ac:dyDescent="0.35"/>
  <cols>
    <col min="4" max="4" width="14" bestFit="1" customWidth="1"/>
  </cols>
  <sheetData>
    <row r="1" spans="1:4" x14ac:dyDescent="0.35">
      <c r="A1" t="s">
        <v>0</v>
      </c>
      <c r="B1" t="s">
        <v>1</v>
      </c>
      <c r="D1" t="s">
        <v>2</v>
      </c>
    </row>
    <row r="2" spans="1:4" x14ac:dyDescent="0.35">
      <c r="A2">
        <v>100</v>
      </c>
      <c r="B2" t="s">
        <v>8</v>
      </c>
      <c r="D2" t="s">
        <v>19</v>
      </c>
    </row>
    <row r="3" spans="1:4" x14ac:dyDescent="0.35">
      <c r="A3">
        <v>101</v>
      </c>
      <c r="B3" t="s">
        <v>9</v>
      </c>
      <c r="D3" t="s">
        <v>20</v>
      </c>
    </row>
    <row r="4" spans="1:4" x14ac:dyDescent="0.35">
      <c r="A4">
        <v>102</v>
      </c>
      <c r="B4" t="s">
        <v>10</v>
      </c>
      <c r="D4" t="s">
        <v>21</v>
      </c>
    </row>
    <row r="5" spans="1:4" x14ac:dyDescent="0.35">
      <c r="A5">
        <v>103</v>
      </c>
      <c r="B5" t="s">
        <v>11</v>
      </c>
      <c r="D5" t="s">
        <v>22</v>
      </c>
    </row>
    <row r="6" spans="1:4" x14ac:dyDescent="0.35">
      <c r="A6">
        <v>104</v>
      </c>
      <c r="B6" t="s">
        <v>12</v>
      </c>
      <c r="D6" t="s">
        <v>26</v>
      </c>
    </row>
    <row r="7" spans="1:4" x14ac:dyDescent="0.35">
      <c r="A7">
        <v>105</v>
      </c>
      <c r="B7" t="s">
        <v>13</v>
      </c>
      <c r="D7" t="s">
        <v>23</v>
      </c>
    </row>
    <row r="8" spans="1:4" x14ac:dyDescent="0.35">
      <c r="A8">
        <v>106</v>
      </c>
      <c r="B8" t="s">
        <v>14</v>
      </c>
      <c r="D8" t="s">
        <v>24</v>
      </c>
    </row>
    <row r="9" spans="1:4" x14ac:dyDescent="0.35">
      <c r="A9">
        <v>107</v>
      </c>
      <c r="B9" t="s">
        <v>15</v>
      </c>
      <c r="D9" t="s">
        <v>25</v>
      </c>
    </row>
    <row r="10" spans="1:4" x14ac:dyDescent="0.35">
      <c r="A10">
        <v>108</v>
      </c>
      <c r="B10" t="s">
        <v>16</v>
      </c>
      <c r="D10" t="s">
        <v>27</v>
      </c>
    </row>
    <row r="11" spans="1:4" x14ac:dyDescent="0.35">
      <c r="A11">
        <v>109</v>
      </c>
      <c r="B11" t="s">
        <v>17</v>
      </c>
      <c r="D11" t="s">
        <v>28</v>
      </c>
    </row>
    <row r="12" spans="1:4" x14ac:dyDescent="0.35">
      <c r="A12">
        <v>110</v>
      </c>
      <c r="B12" t="s">
        <v>18</v>
      </c>
      <c r="D12" t="s">
        <v>29</v>
      </c>
    </row>
    <row r="13" spans="1:4" x14ac:dyDescent="0.35">
      <c r="D13" t="s"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E1" sqref="E1:E1048576"/>
    </sheetView>
  </sheetViews>
  <sheetFormatPr baseColWidth="10" defaultRowHeight="14.5" x14ac:dyDescent="0.35"/>
  <cols>
    <col min="2" max="2" width="18.81640625" customWidth="1"/>
    <col min="3" max="3" width="22.453125" customWidth="1"/>
    <col min="5" max="5" width="10.90625" style="6"/>
    <col min="6" max="6" width="11.54296875" style="5"/>
  </cols>
  <sheetData>
    <row r="1" spans="1:5" x14ac:dyDescent="0.35">
      <c r="A1" t="s">
        <v>0</v>
      </c>
      <c r="B1" t="s">
        <v>1</v>
      </c>
      <c r="C1" t="s">
        <v>3</v>
      </c>
      <c r="D1" t="s">
        <v>4</v>
      </c>
      <c r="E1" s="6" t="s">
        <v>31</v>
      </c>
    </row>
    <row r="2" spans="1:5" x14ac:dyDescent="0.35">
      <c r="A2">
        <v>103</v>
      </c>
      <c r="B2" t="str">
        <f>IFERROR(VLOOKUP(Tableau1[numéro],parametres!A:B,2,0),"")</f>
        <v>Jean</v>
      </c>
      <c r="C2" t="s">
        <v>19</v>
      </c>
      <c r="D2">
        <v>1</v>
      </c>
      <c r="E2" s="6">
        <v>42461</v>
      </c>
    </row>
    <row r="3" spans="1:5" x14ac:dyDescent="0.35">
      <c r="A3">
        <v>102</v>
      </c>
      <c r="B3" t="str">
        <f>IFERROR(VLOOKUP(Tableau1[numéro],parametres!A:B,2,0),"")</f>
        <v>Audrey</v>
      </c>
      <c r="C3" t="s">
        <v>22</v>
      </c>
      <c r="D3">
        <v>10</v>
      </c>
      <c r="E3" s="6">
        <v>42464</v>
      </c>
    </row>
    <row r="4" spans="1:5" x14ac:dyDescent="0.35">
      <c r="A4">
        <v>109</v>
      </c>
      <c r="B4" t="str">
        <f>IFERROR(VLOOKUP(Tableau1[numéro],parametres!A:B,2,0),"")</f>
        <v>Joannie</v>
      </c>
      <c r="C4" t="s">
        <v>23</v>
      </c>
      <c r="D4">
        <v>1</v>
      </c>
      <c r="E4" s="6">
        <v>42465</v>
      </c>
    </row>
    <row r="5" spans="1:5" x14ac:dyDescent="0.35">
      <c r="A5">
        <v>105</v>
      </c>
      <c r="B5" s="4" t="str">
        <f>IFERROR(VLOOKUP(Tableau1[numéro],parametres!A:B,2,0),"")</f>
        <v>Vincent</v>
      </c>
      <c r="C5" t="s">
        <v>24</v>
      </c>
      <c r="D5">
        <v>1</v>
      </c>
      <c r="E5" s="6">
        <v>42465</v>
      </c>
    </row>
    <row r="6" spans="1:5" x14ac:dyDescent="0.35">
      <c r="A6">
        <v>103</v>
      </c>
      <c r="B6" s="4" t="str">
        <f>IFERROR(VLOOKUP(Tableau1[numéro],parametres!A:B,2,0),"")</f>
        <v>Jean</v>
      </c>
      <c r="C6" t="s">
        <v>30</v>
      </c>
      <c r="D6">
        <v>1</v>
      </c>
      <c r="E6" s="6">
        <v>42468</v>
      </c>
    </row>
    <row r="7" spans="1:5" x14ac:dyDescent="0.35">
      <c r="A7">
        <v>103</v>
      </c>
      <c r="B7" s="4" t="str">
        <f>IFERROR(VLOOKUP(Tableau1[numéro],parametres!A:B,2,0),"")</f>
        <v>Jean</v>
      </c>
      <c r="C7" t="s">
        <v>21</v>
      </c>
      <c r="D7">
        <v>1</v>
      </c>
      <c r="E7" s="6">
        <v>42482</v>
      </c>
    </row>
    <row r="8" spans="1:5" x14ac:dyDescent="0.35">
      <c r="A8">
        <v>101</v>
      </c>
      <c r="B8" s="4" t="str">
        <f>IFERROR(VLOOKUP(Tableau1[numéro],parametres!A:B,2,0),"")</f>
        <v>Nicole</v>
      </c>
      <c r="C8" t="s">
        <v>20</v>
      </c>
      <c r="D8">
        <v>4</v>
      </c>
      <c r="E8" s="6">
        <v>42485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8"/>
  <sheetViews>
    <sheetView tabSelected="1" zoomScale="130" zoomScaleNormal="130" workbookViewId="0">
      <selection activeCell="C2" sqref="C2"/>
    </sheetView>
  </sheetViews>
  <sheetFormatPr baseColWidth="10" defaultRowHeight="14.5" x14ac:dyDescent="0.35"/>
  <cols>
    <col min="3" max="3" width="21.90625" style="7" customWidth="1"/>
  </cols>
  <sheetData>
    <row r="2" spans="2:4" x14ac:dyDescent="0.35">
      <c r="B2" t="s">
        <v>34</v>
      </c>
      <c r="C2" s="9">
        <v>101</v>
      </c>
      <c r="D2" s="7" t="str">
        <f>IF(C2="","/!\","ok")</f>
        <v>ok</v>
      </c>
    </row>
    <row r="3" spans="2:4" x14ac:dyDescent="0.35">
      <c r="B3" t="s">
        <v>35</v>
      </c>
      <c r="C3" s="7" t="str">
        <f>IFERROR(VLOOKUP(C2,Tableau2[#All],2,0),"")</f>
        <v>Nicole</v>
      </c>
    </row>
    <row r="4" spans="2:4" x14ac:dyDescent="0.35">
      <c r="B4" t="s">
        <v>36</v>
      </c>
      <c r="C4" s="9"/>
      <c r="D4" s="7" t="str">
        <f t="shared" ref="D4:D5" si="0">IF(C4="","/!\","ok")</f>
        <v>/!\</v>
      </c>
    </row>
    <row r="5" spans="2:4" x14ac:dyDescent="0.35">
      <c r="B5" t="s">
        <v>38</v>
      </c>
      <c r="C5" s="9"/>
      <c r="D5" s="7" t="str">
        <f t="shared" si="0"/>
        <v>/!\</v>
      </c>
    </row>
    <row r="6" spans="2:4" x14ac:dyDescent="0.35">
      <c r="B6" t="s">
        <v>37</v>
      </c>
      <c r="C6" s="8">
        <f ca="1">TODAY()</f>
        <v>42485</v>
      </c>
    </row>
    <row r="8" spans="2:4" x14ac:dyDescent="0.35">
      <c r="D8" s="7" t="str">
        <f>IF(COUNTIF(D2:D5,"/!\"),"/!\","ok")</f>
        <v>/!\</v>
      </c>
    </row>
  </sheetData>
  <sheetProtection sheet="1" objects="1" scenarios="1"/>
  <dataValidations count="2">
    <dataValidation type="list" allowBlank="1" showInputMessage="1" showErrorMessage="1" sqref="C2">
      <formula1>numéro</formula1>
    </dataValidation>
    <dataValidation type="list" allowBlank="1" showInputMessage="1" showErrorMessage="1" sqref="C4">
      <formula1>item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17"/>
  <sheetViews>
    <sheetView workbookViewId="0">
      <selection activeCell="A6" sqref="A6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6" width="10.453125" bestFit="1" customWidth="1"/>
    <col min="7" max="7" width="5.81640625" bestFit="1" customWidth="1"/>
    <col min="8" max="8" width="11.7265625" bestFit="1" customWidth="1"/>
  </cols>
  <sheetData>
    <row r="3" spans="1:8" x14ac:dyDescent="0.35">
      <c r="A3" s="1" t="s">
        <v>7</v>
      </c>
      <c r="B3" s="1" t="s">
        <v>33</v>
      </c>
    </row>
    <row r="4" spans="1:8" x14ac:dyDescent="0.35">
      <c r="A4" s="1" t="s">
        <v>5</v>
      </c>
      <c r="B4" s="6">
        <v>42461</v>
      </c>
      <c r="C4" s="6">
        <v>42464</v>
      </c>
      <c r="D4" s="6">
        <v>42465</v>
      </c>
      <c r="E4" s="6">
        <v>42468</v>
      </c>
      <c r="F4" s="6">
        <v>42482</v>
      </c>
      <c r="G4">
        <v>42485</v>
      </c>
      <c r="H4" t="s">
        <v>6</v>
      </c>
    </row>
    <row r="5" spans="1:8" x14ac:dyDescent="0.35">
      <c r="A5" s="2" t="s">
        <v>32</v>
      </c>
      <c r="B5" s="4">
        <v>1</v>
      </c>
      <c r="C5" s="4"/>
      <c r="D5" s="4"/>
      <c r="E5" s="4">
        <v>1</v>
      </c>
      <c r="F5" s="4">
        <v>1</v>
      </c>
      <c r="G5" s="4"/>
      <c r="H5" s="4">
        <v>3</v>
      </c>
    </row>
    <row r="6" spans="1:8" x14ac:dyDescent="0.35">
      <c r="A6" s="3" t="s">
        <v>19</v>
      </c>
      <c r="B6" s="4">
        <v>1</v>
      </c>
      <c r="C6" s="4"/>
      <c r="D6" s="4"/>
      <c r="E6" s="4"/>
      <c r="F6" s="4"/>
      <c r="G6" s="4"/>
      <c r="H6" s="4">
        <v>1</v>
      </c>
    </row>
    <row r="7" spans="1:8" x14ac:dyDescent="0.35">
      <c r="A7" s="3" t="s">
        <v>30</v>
      </c>
      <c r="B7" s="4"/>
      <c r="C7" s="4"/>
      <c r="D7" s="4"/>
      <c r="E7" s="4">
        <v>1</v>
      </c>
      <c r="F7" s="4"/>
      <c r="G7" s="4"/>
      <c r="H7" s="4">
        <v>1</v>
      </c>
    </row>
    <row r="8" spans="1:8" x14ac:dyDescent="0.35">
      <c r="A8" s="3" t="s">
        <v>21</v>
      </c>
      <c r="B8" s="4"/>
      <c r="C8" s="4"/>
      <c r="D8" s="4"/>
      <c r="E8" s="4"/>
      <c r="F8" s="4">
        <v>1</v>
      </c>
      <c r="G8" s="4"/>
      <c r="H8" s="4">
        <v>1</v>
      </c>
    </row>
    <row r="9" spans="1:8" x14ac:dyDescent="0.35">
      <c r="A9" s="2" t="s">
        <v>10</v>
      </c>
      <c r="B9" s="4"/>
      <c r="C9" s="4">
        <v>10</v>
      </c>
      <c r="D9" s="4"/>
      <c r="E9" s="4"/>
      <c r="F9" s="4"/>
      <c r="G9" s="4"/>
      <c r="H9" s="4">
        <v>10</v>
      </c>
    </row>
    <row r="10" spans="1:8" x14ac:dyDescent="0.35">
      <c r="A10" s="3" t="s">
        <v>22</v>
      </c>
      <c r="B10" s="4"/>
      <c r="C10" s="4">
        <v>10</v>
      </c>
      <c r="D10" s="4"/>
      <c r="E10" s="4"/>
      <c r="F10" s="4"/>
      <c r="G10" s="4"/>
      <c r="H10" s="4">
        <v>10</v>
      </c>
    </row>
    <row r="11" spans="1:8" x14ac:dyDescent="0.35">
      <c r="A11" s="2" t="s">
        <v>17</v>
      </c>
      <c r="B11" s="4"/>
      <c r="C11" s="4"/>
      <c r="D11" s="4">
        <v>1</v>
      </c>
      <c r="E11" s="4"/>
      <c r="F11" s="4"/>
      <c r="G11" s="4"/>
      <c r="H11" s="4">
        <v>1</v>
      </c>
    </row>
    <row r="12" spans="1:8" x14ac:dyDescent="0.35">
      <c r="A12" s="3" t="s">
        <v>23</v>
      </c>
      <c r="B12" s="4"/>
      <c r="C12" s="4"/>
      <c r="D12" s="4">
        <v>1</v>
      </c>
      <c r="E12" s="4"/>
      <c r="F12" s="4"/>
      <c r="G12" s="4"/>
      <c r="H12" s="4">
        <v>1</v>
      </c>
    </row>
    <row r="13" spans="1:8" x14ac:dyDescent="0.35">
      <c r="A13" s="2" t="s">
        <v>13</v>
      </c>
      <c r="B13" s="4"/>
      <c r="C13" s="4"/>
      <c r="D13" s="4">
        <v>1</v>
      </c>
      <c r="E13" s="4"/>
      <c r="F13" s="4"/>
      <c r="G13" s="4"/>
      <c r="H13" s="4">
        <v>1</v>
      </c>
    </row>
    <row r="14" spans="1:8" x14ac:dyDescent="0.35">
      <c r="A14" s="3" t="s">
        <v>24</v>
      </c>
      <c r="B14" s="4"/>
      <c r="C14" s="4"/>
      <c r="D14" s="4">
        <v>1</v>
      </c>
      <c r="E14" s="4"/>
      <c r="F14" s="4"/>
      <c r="G14" s="4"/>
      <c r="H14" s="4">
        <v>1</v>
      </c>
    </row>
    <row r="15" spans="1:8" x14ac:dyDescent="0.35">
      <c r="A15" s="2" t="s">
        <v>9</v>
      </c>
      <c r="B15" s="4"/>
      <c r="C15" s="4"/>
      <c r="D15" s="4"/>
      <c r="E15" s="4"/>
      <c r="F15" s="4"/>
      <c r="G15" s="4">
        <v>4</v>
      </c>
      <c r="H15" s="4">
        <v>4</v>
      </c>
    </row>
    <row r="16" spans="1:8" x14ac:dyDescent="0.35">
      <c r="A16" s="3" t="s">
        <v>20</v>
      </c>
      <c r="B16" s="4"/>
      <c r="C16" s="4"/>
      <c r="D16" s="4"/>
      <c r="E16" s="4"/>
      <c r="F16" s="4"/>
      <c r="G16" s="4">
        <v>4</v>
      </c>
      <c r="H16" s="4">
        <v>4</v>
      </c>
    </row>
    <row r="17" spans="1:8" x14ac:dyDescent="0.35">
      <c r="A17" s="2" t="s">
        <v>6</v>
      </c>
      <c r="B17" s="4">
        <v>1</v>
      </c>
      <c r="C17" s="4">
        <v>10</v>
      </c>
      <c r="D17" s="4">
        <v>2</v>
      </c>
      <c r="E17" s="4">
        <v>1</v>
      </c>
      <c r="F17" s="4">
        <v>1</v>
      </c>
      <c r="G17" s="4">
        <v>4</v>
      </c>
      <c r="H17" s="4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parametres</vt:lpstr>
      <vt:lpstr>data</vt:lpstr>
      <vt:lpstr>saisie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2016-04-24T02:58:30Z</dcterms:created>
  <dcterms:modified xsi:type="dcterms:W3CDTF">2016-04-25T03:20:54Z</dcterms:modified>
</cp:coreProperties>
</file>