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Magiline\"/>
    </mc:Choice>
  </mc:AlternateContent>
  <bookViews>
    <workbookView xWindow="0" yWindow="0" windowWidth="12225" windowHeight="5333" activeTab="1"/>
  </bookViews>
  <sheets>
    <sheet name="FEUILLE DE CALCUL" sheetId="2" r:id="rId1"/>
    <sheet name="DEVIS" sheetId="3" r:id="rId2"/>
    <sheet name="DONNEES" sheetId="4" r:id="rId3"/>
  </sheets>
  <definedNames>
    <definedName name="Couronne">DONNEES!$F$27:$F$30</definedName>
    <definedName name="Divers">DONNEES!$F$31:$F$35</definedName>
    <definedName name="_xlnm.Print_Titles" localSheetId="1">DEVIS!$1:$11</definedName>
    <definedName name="Local">DONNEES!$F$25:$F$26</definedName>
    <definedName name="MAGIfirst_FX20_ARENA">DONNEES!$B$203:$B$401</definedName>
    <definedName name="MAGIfirst_FX20_ECHELLE">DONNEES!$B$4:$B$202</definedName>
    <definedName name="MAGIfirst_FX20_QUALIbeach">DONNEES!$B$402:$B$600</definedName>
    <definedName name="MAGIfirst_FX20_ROMAN_2.66m">DONNEES!$B$800</definedName>
    <definedName name="MAGIfirst_FX20_ROMAN_2m">DONNEES!$B$601:$B$799</definedName>
    <definedName name="MAGIfirst_FX20_ROMAN_3m">DONNEES!$B$999:$B$1197</definedName>
    <definedName name="Modèle">DONNEES!$J$3:$O$3</definedName>
    <definedName name="Mousse">DONNEES!$F$4:$F$21</definedName>
    <definedName name="Projecteur">DONNEES!$F$22:$F$24</definedName>
    <definedName name="Supplémentaire">DONNEES!$F$22:$F$35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4" l="1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D10" i="2" a="1"/>
  <c r="D10" i="2" s="1"/>
  <c r="D29" i="2" s="1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18" i="4"/>
  <c r="C617" i="4"/>
  <c r="C616" i="4"/>
  <c r="C615" i="4"/>
  <c r="C614" i="4"/>
  <c r="C613" i="4"/>
  <c r="C612" i="4"/>
  <c r="C611" i="4"/>
  <c r="C610" i="4"/>
  <c r="C609" i="4"/>
  <c r="C608" i="4"/>
  <c r="C607" i="4"/>
  <c r="C606" i="4"/>
  <c r="C605" i="4"/>
  <c r="C604" i="4"/>
  <c r="C603" i="4"/>
  <c r="C602" i="4"/>
  <c r="C601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10" i="3"/>
  <c r="C44" i="3"/>
  <c r="D19" i="2" l="1"/>
  <c r="D20" i="2"/>
  <c r="D21" i="2"/>
  <c r="D22" i="2"/>
  <c r="D13" i="2"/>
  <c r="D14" i="2"/>
  <c r="D15" i="2"/>
  <c r="D16" i="2"/>
  <c r="D12" i="2"/>
  <c r="C6" i="3"/>
  <c r="E7" i="3"/>
  <c r="E8" i="3"/>
  <c r="E9" i="3"/>
  <c r="E10" i="3"/>
  <c r="C17" i="3"/>
  <c r="B17" i="3" s="1"/>
  <c r="A14" i="3" l="1"/>
  <c r="E6" i="3" l="1"/>
  <c r="G4" i="3"/>
  <c r="D18" i="2" l="1"/>
  <c r="F17" i="3" l="1"/>
  <c r="G17" i="3" s="1"/>
  <c r="D31" i="2" l="1"/>
  <c r="D32" i="2" l="1"/>
  <c r="D33" i="2" s="1"/>
  <c r="G42" i="3"/>
  <c r="B44" i="3"/>
  <c r="G44" i="3" l="1"/>
  <c r="G45" i="3" s="1"/>
</calcChain>
</file>

<file path=xl/sharedStrings.xml><?xml version="1.0" encoding="utf-8"?>
<sst xmlns="http://schemas.openxmlformats.org/spreadsheetml/2006/main" count="2498" uniqueCount="297">
  <si>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</si>
  <si>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</si>
  <si>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</si>
  <si>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</si>
  <si>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</si>
  <si>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</si>
  <si>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</si>
  <si>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</si>
  <si>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</si>
  <si>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</si>
  <si>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</si>
  <si>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</si>
  <si>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</si>
  <si>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</si>
  <si>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</si>
  <si>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</si>
  <si>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</si>
  <si>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</si>
  <si>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</si>
  <si>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</si>
  <si>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</si>
  <si>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</si>
  <si>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</si>
  <si>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</si>
  <si>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</si>
  <si>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</si>
  <si>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</si>
  <si>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</si>
  <si>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</si>
  <si>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</si>
  <si>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</si>
  <si>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</si>
  <si>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</si>
  <si>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</si>
  <si>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</si>
  <si>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</si>
  <si>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</si>
  <si>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</si>
  <si>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</si>
  <si>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</si>
  <si>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</si>
  <si>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</si>
  <si>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</si>
  <si>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</si>
  <si>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</si>
  <si>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</si>
  <si>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</si>
  <si>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</si>
  <si>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</si>
  <si>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</si>
  <si>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</si>
  <si>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</si>
  <si>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</si>
  <si>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</si>
  <si>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</si>
  <si>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</si>
  <si>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</si>
  <si>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</si>
  <si>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</si>
  <si>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</si>
  <si>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</si>
  <si>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</si>
  <si>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</si>
  <si>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</si>
  <si>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</si>
  <si>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</si>
  <si>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</si>
  <si>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</si>
  <si>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</si>
  <si>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</si>
  <si>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</si>
  <si>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</si>
  <si>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</si>
  <si>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</si>
  <si>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</si>
  <si>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</si>
  <si>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</si>
  <si>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</si>
  <si>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</si>
  <si>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</si>
  <si>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</si>
  <si>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</si>
  <si>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</si>
  <si>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</si>
  <si>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</si>
  <si>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</si>
  <si>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</si>
  <si>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</si>
  <si>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</si>
  <si>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</si>
  <si>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</si>
  <si>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</si>
  <si>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</si>
  <si>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</si>
  <si>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</si>
  <si>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</si>
  <si>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</si>
  <si>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</si>
  <si>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</si>
  <si>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</si>
  <si>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</si>
  <si>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</si>
  <si>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</si>
  <si>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</si>
  <si>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</si>
  <si>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</si>
  <si>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</si>
  <si>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</si>
  <si>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</si>
  <si>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</si>
  <si>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</si>
  <si>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</si>
  <si>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</si>
  <si>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</si>
  <si>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</si>
  <si>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</si>
  <si>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</si>
  <si>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</si>
  <si>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</si>
  <si>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</si>
  <si>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</si>
  <si>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</si>
  <si>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</si>
  <si>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</si>
  <si>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</si>
  <si>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</si>
  <si>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</si>
  <si>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</si>
  <si>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</si>
  <si>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</si>
  <si>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</si>
  <si>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</si>
  <si>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</si>
  <si>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</si>
  <si>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</si>
  <si>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</si>
  <si>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</si>
  <si>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</si>
  <si>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</si>
  <si>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</si>
  <si>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</si>
  <si>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</si>
  <si>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</si>
  <si>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</si>
  <si>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</si>
  <si>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</si>
  <si>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</si>
  <si>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</si>
  <si>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</si>
  <si>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</si>
  <si>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</si>
  <si>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</si>
  <si>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</si>
  <si>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</si>
  <si>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</si>
  <si>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</si>
  <si>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</si>
  <si>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</si>
  <si>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</si>
  <si>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</si>
  <si>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</si>
  <si>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</si>
  <si>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</si>
  <si>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</si>
  <si>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</si>
  <si>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</si>
  <si>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</si>
  <si>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</si>
  <si>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</si>
  <si>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</si>
  <si>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</si>
  <si>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</si>
  <si>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</si>
  <si>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</si>
  <si>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</si>
  <si>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</si>
  <si>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</si>
  <si>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</si>
  <si>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</si>
  <si>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</si>
  <si>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</si>
  <si>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</si>
  <si>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</si>
  <si>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</si>
  <si>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</si>
  <si>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</si>
  <si>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</si>
  <si>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</si>
  <si>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</si>
  <si>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</si>
  <si>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</si>
  <si>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</si>
  <si>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</si>
  <si>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</si>
  <si>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</si>
  <si>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</si>
  <si>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</si>
  <si>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</si>
  <si>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</si>
  <si>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</si>
  <si>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</si>
  <si>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</si>
  <si>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</si>
  <si>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</si>
  <si>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</si>
  <si>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</si>
  <si>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</si>
  <si>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</si>
  <si>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</si>
  <si>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</si>
  <si>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</si>
  <si>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</si>
  <si>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</si>
  <si>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</si>
  <si>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</si>
  <si>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</si>
  <si>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</si>
  <si>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</si>
  <si>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</si>
  <si>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</si>
  <si>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</si>
  <si>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</si>
  <si>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</si>
  <si>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</si>
  <si>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</si>
  <si>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</si>
  <si>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</si>
  <si>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</si>
  <si>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</si>
  <si>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</si>
  <si>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</si>
  <si>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</si>
  <si>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</si>
  <si>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</si>
  <si>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</si>
  <si>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</si>
  <si>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</si>
  <si>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</si>
  <si>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</si>
  <si>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</si>
  <si>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</si>
  <si>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</si>
  <si>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</si>
  <si>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</si>
  <si>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</si>
  <si>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</si>
  <si>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</si>
  <si>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</si>
  <si>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</si>
  <si>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</si>
  <si>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</si>
  <si>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</si>
  <si>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</si>
  <si>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</si>
  <si>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</si>
  <si>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</si>
  <si>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</si>
  <si>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</si>
  <si>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</si>
  <si>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</si>
  <si>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</si>
  <si>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</si>
  <si>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</si>
  <si>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</si>
  <si>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</si>
  <si>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</si>
  <si>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</si>
  <si>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</si>
  <si>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</si>
  <si>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</si>
  <si>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</si>
  <si>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</si>
  <si>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</si>
  <si>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</si>
  <si>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</si>
  <si>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Saint Laurent le: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</si>
  <si>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</si>
  <si>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</si>
  <si>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</si>
  <si>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</si>
  <si>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</si>
  <si>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</si>
  <si>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</si>
  <si>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</si>
  <si>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</si>
  <si>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</si>
  <si>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Adresse</t>
  </si>
  <si>
    <t>Ville</t>
  </si>
  <si>
    <t>Numero</t>
  </si>
  <si>
    <t>Mail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</si>
  <si>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</si>
  <si>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</si>
  <si>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</si>
  <si>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2,66m</t>
  </si>
  <si>
    <t>MAGIfirst avec Filtration FX20 et avec escalier ROMAN 3m</t>
  </si>
  <si>
    <t>MAGIfirst avec Filtration FX20 et avec escalier ROMAN 2m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</si>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</sst>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#,##0\ &quot;€&quot;"/>
  </numFmts>
  <fonts count="4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0"/>
      <color indexed="56"/>
      <name val="Cambria"/>
      <family val="1"/>
    </font>
    <font>
      <sz val="10"/>
      <color indexed="56"/>
      <name val="Cambria"/>
      <family val="1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b/>
      <u/>
      <sz val="12"/>
      <color indexed="8"/>
      <name val="Cambria"/>
      <family val="1"/>
    </font>
    <font>
      <sz val="8"/>
      <color indexed="8"/>
      <name val="Cambria"/>
      <family val="1"/>
    </font>
    <font>
      <b/>
      <sz val="14"/>
      <color indexed="8"/>
      <name val="Cambria"/>
      <family val="1"/>
    </font>
    <font>
      <sz val="10"/>
      <color indexed="8"/>
      <name val="Cambria"/>
      <family val="1"/>
    </font>
    <font>
      <sz val="14"/>
      <color indexed="8"/>
      <name val="Cambria"/>
      <family val="1"/>
    </font>
    <font>
      <b/>
      <sz val="12"/>
      <color theme="1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1"/>
      <name val="Calibri"/>
      <family val="2"/>
      <scheme val="minor"/>
    </font>
    <font>
      <sz val="12"/>
      <name val="Cambria"/>
      <family val="1"/>
    </font>
    <font>
      <sz val="12"/>
      <name val="Calibri Light"/>
      <family val="1"/>
      <scheme val="major"/>
    </font>
    <font>
      <b/>
      <sz val="8"/>
      <color rgb="FF00B0F0"/>
      <name val="Cambria"/>
      <family val="1"/>
    </font>
    <font>
      <b/>
      <sz val="12"/>
      <color indexed="40"/>
      <name val="Cambria"/>
      <family val="1"/>
    </font>
    <font>
      <sz val="9"/>
      <name val="Cambria"/>
      <family val="1"/>
    </font>
    <font>
      <b/>
      <sz val="12"/>
      <color theme="1"/>
      <name val="Cambria"/>
      <family val="1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17" fillId="0" borderId="0" applyFont="0" applyFill="0" applyBorder="0" applyAlignment="0" applyProtection="0"/>
    <xf numFmtId="0" fontId="42" fillId="0" borderId="0" applyNumberFormat="0" applyFill="0" applyBorder="0" applyAlignment="0" applyProtection="0"/>
  </cellStyleXfs>
  <cellXfs count="161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/>
    <xf numFmtId="164" fontId="0" fillId="0" borderId="7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 applyAlignment="1">
      <alignment horizontal="center" vertical="center"/>
    </xf>
    <xf numFmtId="0" fontId="0" fillId="0" borderId="3" xfId="0" applyBorder="1"/>
    <xf numFmtId="0" fontId="0" fillId="0" borderId="9" xfId="0" applyBorder="1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 vertical="center"/>
    </xf>
    <xf numFmtId="164" fontId="0" fillId="0" borderId="3" xfId="0" quotePrefix="1" applyNumberFormat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3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9" xfId="0" applyFill="1" applyBorder="1"/>
    <xf numFmtId="0" fontId="2" fillId="0" borderId="5" xfId="0" applyFont="1" applyFill="1" applyBorder="1" applyAlignment="1">
      <alignment horizontal="right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4" fillId="0" borderId="0" xfId="0" applyFont="1"/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8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0" fontId="1" fillId="0" borderId="7" xfId="0" applyNumberFormat="1" applyFont="1" applyBorder="1" applyAlignment="1">
      <alignment horizontal="center" vertical="center"/>
    </xf>
    <xf numFmtId="164" fontId="8" fillId="0" borderId="0" xfId="0" applyNumberFormat="1" applyFont="1"/>
    <xf numFmtId="0" fontId="0" fillId="0" borderId="7" xfId="0" applyBorder="1"/>
    <xf numFmtId="164" fontId="9" fillId="0" borderId="0" xfId="0" applyNumberFormat="1" applyFont="1"/>
    <xf numFmtId="0" fontId="2" fillId="0" borderId="3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5" fillId="0" borderId="0" xfId="0" applyFont="1" applyAlignment="1">
      <alignment horizontal="right"/>
    </xf>
    <xf numFmtId="0" fontId="26" fillId="0" borderId="0" xfId="0" applyFont="1"/>
    <xf numFmtId="0" fontId="25" fillId="0" borderId="0" xfId="0" applyFont="1" applyFill="1" applyAlignment="1">
      <alignment horizontal="right"/>
    </xf>
    <xf numFmtId="165" fontId="26" fillId="0" borderId="0" xfId="0" applyNumberFormat="1" applyFont="1" applyAlignment="1">
      <alignment horizontal="left"/>
    </xf>
    <xf numFmtId="0" fontId="26" fillId="0" borderId="0" xfId="0" applyFont="1" applyAlignment="1">
      <alignment horizontal="center"/>
    </xf>
    <xf numFmtId="0" fontId="27" fillId="0" borderId="0" xfId="0" applyFont="1"/>
    <xf numFmtId="0" fontId="28" fillId="0" borderId="0" xfId="0" applyFont="1"/>
    <xf numFmtId="0" fontId="29" fillId="3" borderId="13" xfId="0" applyFont="1" applyFill="1" applyBorder="1" applyAlignment="1">
      <alignment horizontal="center" vertical="center"/>
    </xf>
    <xf numFmtId="0" fontId="29" fillId="3" borderId="13" xfId="0" applyNumberFormat="1" applyFont="1" applyFill="1" applyBorder="1" applyAlignment="1">
      <alignment horizontal="center" vertical="center"/>
    </xf>
    <xf numFmtId="0" fontId="31" fillId="4" borderId="16" xfId="0" applyFont="1" applyFill="1" applyBorder="1" applyAlignment="1">
      <alignment horizontal="center" vertical="center"/>
    </xf>
    <xf numFmtId="0" fontId="31" fillId="4" borderId="17" xfId="0" applyFont="1" applyFill="1" applyBorder="1" applyAlignment="1">
      <alignment horizontal="center" vertical="center"/>
    </xf>
    <xf numFmtId="0" fontId="31" fillId="4" borderId="16" xfId="0" applyNumberFormat="1" applyFont="1" applyFill="1" applyBorder="1" applyAlignment="1">
      <alignment horizontal="center" vertical="center"/>
    </xf>
    <xf numFmtId="0" fontId="0" fillId="0" borderId="15" xfId="0" applyBorder="1"/>
    <xf numFmtId="7" fontId="33" fillId="0" borderId="15" xfId="1" applyNumberFormat="1" applyFont="1" applyBorder="1" applyAlignment="1">
      <alignment horizontal="center"/>
    </xf>
    <xf numFmtId="164" fontId="26" fillId="0" borderId="18" xfId="0" applyNumberFormat="1" applyFont="1" applyBorder="1" applyAlignment="1">
      <alignment horizontal="center"/>
    </xf>
    <xf numFmtId="0" fontId="34" fillId="0" borderId="14" xfId="0" applyFont="1" applyBorder="1" applyAlignment="1">
      <alignment horizontal="left" vertical="center"/>
    </xf>
    <xf numFmtId="0" fontId="34" fillId="0" borderId="0" xfId="0" applyFont="1" applyBorder="1" applyAlignment="1">
      <alignment horizontal="left" vertical="center"/>
    </xf>
    <xf numFmtId="0" fontId="34" fillId="0" borderId="15" xfId="0" applyFont="1" applyBorder="1" applyAlignment="1">
      <alignment horizontal="left" vertical="center"/>
    </xf>
    <xf numFmtId="3" fontId="26" fillId="0" borderId="15" xfId="0" applyNumberFormat="1" applyFont="1" applyBorder="1" applyAlignment="1">
      <alignment horizontal="center"/>
    </xf>
    <xf numFmtId="3" fontId="33" fillId="0" borderId="15" xfId="0" applyNumberFormat="1" applyFont="1" applyBorder="1" applyAlignment="1">
      <alignment horizontal="center"/>
    </xf>
    <xf numFmtId="0" fontId="25" fillId="0" borderId="14" xfId="0" applyFont="1" applyBorder="1" applyAlignment="1">
      <alignment horizontal="left"/>
    </xf>
    <xf numFmtId="0" fontId="25" fillId="0" borderId="14" xfId="0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5" fillId="0" borderId="15" xfId="0" applyFont="1" applyBorder="1" applyAlignment="1">
      <alignment horizontal="center"/>
    </xf>
    <xf numFmtId="0" fontId="26" fillId="0" borderId="14" xfId="0" applyFont="1" applyBorder="1" applyAlignment="1">
      <alignment horizontal="left"/>
    </xf>
    <xf numFmtId="0" fontId="26" fillId="0" borderId="0" xfId="0" applyFont="1" applyBorder="1" applyAlignment="1">
      <alignment horizontal="left"/>
    </xf>
    <xf numFmtId="0" fontId="26" fillId="0" borderId="15" xfId="0" applyFont="1" applyBorder="1" applyAlignment="1">
      <alignment horizontal="left"/>
    </xf>
    <xf numFmtId="3" fontId="26" fillId="0" borderId="18" xfId="0" applyNumberFormat="1" applyFont="1" applyBorder="1" applyAlignment="1">
      <alignment horizontal="center"/>
    </xf>
    <xf numFmtId="0" fontId="35" fillId="0" borderId="14" xfId="0" applyFont="1" applyBorder="1" applyAlignment="1">
      <alignment horizontal="left"/>
    </xf>
    <xf numFmtId="0" fontId="35" fillId="0" borderId="0" xfId="0" applyFont="1" applyBorder="1" applyAlignment="1">
      <alignment horizontal="left"/>
    </xf>
    <xf numFmtId="0" fontId="35" fillId="0" borderId="15" xfId="0" applyFont="1" applyBorder="1" applyAlignment="1">
      <alignment horizontal="left"/>
    </xf>
    <xf numFmtId="7" fontId="26" fillId="0" borderId="15" xfId="1" applyNumberFormat="1" applyFont="1" applyBorder="1" applyAlignment="1">
      <alignment horizontal="center"/>
    </xf>
    <xf numFmtId="0" fontId="36" fillId="0" borderId="14" xfId="0" applyFont="1" applyBorder="1" applyAlignment="1">
      <alignment horizontal="left"/>
    </xf>
    <xf numFmtId="0" fontId="36" fillId="0" borderId="0" xfId="0" applyFont="1" applyBorder="1" applyAlignment="1">
      <alignment horizontal="left"/>
    </xf>
    <xf numFmtId="0" fontId="36" fillId="0" borderId="15" xfId="0" applyFont="1" applyBorder="1" applyAlignment="1">
      <alignment horizontal="left"/>
    </xf>
    <xf numFmtId="0" fontId="33" fillId="0" borderId="14" xfId="0" applyFont="1" applyBorder="1"/>
    <xf numFmtId="0" fontId="33" fillId="0" borderId="0" xfId="0" applyFont="1" applyBorder="1"/>
    <xf numFmtId="0" fontId="33" fillId="0" borderId="15" xfId="0" applyFont="1" applyBorder="1"/>
    <xf numFmtId="0" fontId="32" fillId="0" borderId="14" xfId="0" applyFont="1" applyBorder="1"/>
    <xf numFmtId="0" fontId="32" fillId="0" borderId="0" xfId="0" applyFont="1" applyBorder="1"/>
    <xf numFmtId="0" fontId="26" fillId="0" borderId="19" xfId="0" applyFont="1" applyBorder="1" applyAlignment="1">
      <alignment horizontal="center"/>
    </xf>
    <xf numFmtId="0" fontId="26" fillId="0" borderId="20" xfId="0" applyFont="1" applyBorder="1" applyAlignment="1">
      <alignment horizontal="center"/>
    </xf>
    <xf numFmtId="0" fontId="26" fillId="0" borderId="21" xfId="0" applyFont="1" applyBorder="1" applyAlignment="1">
      <alignment horizontal="center"/>
    </xf>
    <xf numFmtId="0" fontId="38" fillId="0" borderId="0" xfId="0" applyFont="1"/>
    <xf numFmtId="0" fontId="23" fillId="0" borderId="0" xfId="0" applyFont="1" applyAlignment="1" applyProtection="1">
      <alignment horizontal="center" vertical="center"/>
    </xf>
    <xf numFmtId="0" fontId="24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26" fillId="0" borderId="0" xfId="0" applyFont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1" xfId="0" applyFont="1" applyBorder="1"/>
    <xf numFmtId="0" fontId="1" fillId="0" borderId="12" xfId="0" applyFont="1" applyBorder="1"/>
    <xf numFmtId="0" fontId="26" fillId="0" borderId="15" xfId="0" applyFont="1" applyBorder="1"/>
    <xf numFmtId="0" fontId="26" fillId="0" borderId="0" xfId="0" applyFont="1" applyBorder="1"/>
    <xf numFmtId="0" fontId="34" fillId="0" borderId="0" xfId="0" applyFont="1" applyBorder="1" applyAlignment="1">
      <alignment horizontal="right" vertical="center"/>
    </xf>
    <xf numFmtId="166" fontId="25" fillId="0" borderId="0" xfId="0" applyNumberFormat="1" applyFont="1" applyFill="1" applyBorder="1" applyAlignment="1">
      <alignment horizontal="center" vertical="center"/>
    </xf>
    <xf numFmtId="0" fontId="42" fillId="0" borderId="0" xfId="2"/>
    <xf numFmtId="0" fontId="35" fillId="0" borderId="0" xfId="0" applyFont="1"/>
    <xf numFmtId="0" fontId="3" fillId="0" borderId="0" xfId="0" applyFont="1"/>
    <xf numFmtId="0" fontId="30" fillId="4" borderId="22" xfId="0" applyFont="1" applyFill="1" applyBorder="1" applyAlignment="1">
      <alignment horizontal="center" vertical="center"/>
    </xf>
    <xf numFmtId="0" fontId="26" fillId="4" borderId="23" xfId="0" applyFont="1" applyFill="1" applyBorder="1" applyAlignment="1">
      <alignment horizontal="center" vertical="center"/>
    </xf>
    <xf numFmtId="0" fontId="26" fillId="4" borderId="17" xfId="0" applyFont="1" applyFill="1" applyBorder="1" applyAlignment="1">
      <alignment horizontal="center" vertical="center"/>
    </xf>
    <xf numFmtId="0" fontId="43" fillId="0" borderId="0" xfId="0" applyFont="1" applyBorder="1" applyAlignment="1">
      <alignment horizontal="left" vertical="center"/>
    </xf>
    <xf numFmtId="0" fontId="44" fillId="0" borderId="0" xfId="0" applyFont="1"/>
    <xf numFmtId="164" fontId="0" fillId="0" borderId="7" xfId="0" applyNumberFormat="1" applyBorder="1" applyAlignment="1">
      <alignment horizontal="center"/>
    </xf>
    <xf numFmtId="0" fontId="26" fillId="0" borderId="23" xfId="0" applyFont="1" applyBorder="1"/>
    <xf numFmtId="0" fontId="0" fillId="0" borderId="23" xfId="0" applyBorder="1"/>
    <xf numFmtId="0" fontId="26" fillId="0" borderId="17" xfId="0" applyFont="1" applyBorder="1"/>
    <xf numFmtId="0" fontId="25" fillId="0" borderId="0" xfId="0" applyFont="1" applyBorder="1"/>
    <xf numFmtId="164" fontId="26" fillId="0" borderId="13" xfId="0" applyNumberFormat="1" applyFont="1" applyBorder="1" applyAlignment="1">
      <alignment horizontal="center" vertical="center"/>
    </xf>
    <xf numFmtId="164" fontId="25" fillId="3" borderId="13" xfId="0" applyNumberFormat="1" applyFont="1" applyFill="1" applyBorder="1" applyAlignment="1">
      <alignment horizontal="center" vertical="center"/>
    </xf>
    <xf numFmtId="0" fontId="26" fillId="0" borderId="23" xfId="0" applyFont="1" applyFill="1" applyBorder="1" applyAlignment="1">
      <alignment horizontal="center" vertical="center"/>
    </xf>
    <xf numFmtId="164" fontId="25" fillId="0" borderId="23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40" fillId="0" borderId="0" xfId="0" applyFont="1" applyBorder="1" applyAlignment="1">
      <alignment horizontal="right" vertical="center"/>
    </xf>
    <xf numFmtId="9" fontId="25" fillId="0" borderId="0" xfId="0" applyNumberFormat="1" applyFont="1" applyFill="1" applyBorder="1" applyAlignment="1">
      <alignment horizontal="center" vertical="center"/>
    </xf>
    <xf numFmtId="9" fontId="25" fillId="5" borderId="1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29" fillId="3" borderId="13" xfId="0" applyFont="1" applyFill="1" applyBorder="1" applyAlignment="1">
      <alignment horizontal="center" vertical="center"/>
    </xf>
    <xf numFmtId="0" fontId="26" fillId="3" borderId="13" xfId="0" applyFont="1" applyFill="1" applyBorder="1" applyAlignment="1">
      <alignment horizontal="center" vertical="center"/>
    </xf>
    <xf numFmtId="0" fontId="41" fillId="0" borderId="14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5" xfId="0" applyFont="1" applyFill="1" applyBorder="1" applyAlignment="1">
      <alignment horizontal="center" vertical="center"/>
    </xf>
    <xf numFmtId="0" fontId="37" fillId="0" borderId="0" xfId="0" applyFont="1" applyBorder="1" applyAlignment="1">
      <alignment horizontal="center"/>
    </xf>
    <xf numFmtId="0" fontId="26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0" fontId="25" fillId="0" borderId="13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164" fontId="26" fillId="0" borderId="13" xfId="0" applyNumberFormat="1" applyFont="1" applyBorder="1" applyAlignment="1">
      <alignment horizontal="center" vertical="center"/>
    </xf>
    <xf numFmtId="0" fontId="25" fillId="3" borderId="13" xfId="0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7"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3367087</xdr:colOff>
      <xdr:row>0</xdr:row>
      <xdr:rowOff>104776</xdr:rowOff>
    </xdr:from>
    <xdr:to>
      <xdr:col>3</xdr:col>
      <xdr:colOff>1257300</xdr:colOff>
      <xdr:row>2</xdr:row>
      <xdr:rowOff>4764</xdr:rowOff>
    </xdr:to>
    <xdr:sp macro="[0]!Vid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657725" y="104776"/>
          <a:ext cx="1519238" cy="45720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142874</xdr:colOff>
      <xdr:row>0</xdr:row>
      <xdr:rowOff>154969</xdr:rowOff>
    </xdr:from>
    <xdr:to>
      <xdr:col>3</xdr:col>
      <xdr:colOff>514349</xdr:colOff>
      <xdr:row>3</xdr:row>
      <xdr:rowOff>170850</xdr:rowOff>
    </xdr:to>
    <xdr:pic>
      <xdr:nvPicPr>
        <xdr:cNvPr id="3" name="Image 2" descr="Résultat d’images pour magilin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4" y="154969"/>
          <a:ext cx="2828925" cy="10636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F3:H35" totalsRowShown="0" headerRowDxfId="6" headerRowBorderDxfId="5" tableBorderDxfId="4">
  <autoFilter ref="F3:H35"/>
  <tableColumns count="3">
    <tableColumn id="1" name="OPTION" dataDxfId="3"/>
    <tableColumn id="2" name="TARIF TTC" dataDxfId="2"/>
    <tableColumn id="3" name="TARIF HT" dataDxfId="1">
      <calculatedColumnFormula>Tableau1[[#This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984"/>
  <sheetViews>
    <sheetView showGridLines="0" showZeros="0" topLeftCell="B1" workbookViewId="0">
      <selection activeCell="E11" sqref="E11"/>
    </sheetView>
  </sheetViews>
  <sheetFormatPr baseColWidth="10" defaultRowHeight="14.25"/>
  <cols>
    <col min="1" max="1" width="0" hidden="1" customWidth="1"/>
    <col min="2" max="2" width="18.06640625" bestFit="1" customWidth="1"/>
    <col min="3" max="3" width="60.9296875" bestFit="1" customWidth="1"/>
    <col min="4" max="4" width="18.06640625" bestFit="1" customWidth="1"/>
    <col min="5" max="5" width="10.6640625" customWidth="1"/>
    <col min="6" max="6" width="5" bestFit="1" customWidth="1"/>
    <col min="7" max="7" width="11.796875" bestFit="1" customWidth="1"/>
    <col min="27" max="27" width="26.59765625" bestFit="1" customWidth="1"/>
    <col min="31" max="31" width="61.796875" bestFit="1" customWidth="1"/>
    <col min="32" max="32" width="13.06640625" bestFit="1" customWidth="1"/>
    <col min="33" max="33" width="12.33203125" bestFit="1" customWidth="1"/>
    <col min="34" max="34" width="21.06640625" bestFit="1" customWidth="1"/>
    <col min="35" max="35" width="18.265625" customWidth="1"/>
    <col min="36" max="36" width="22.3984375" customWidth="1"/>
    <col min="37" max="37" width="37.06640625" bestFit="1" customWidth="1"/>
    <col min="38" max="38" width="44.265625" bestFit="1" customWidth="1"/>
    <col min="39" max="39" width="48.6640625" bestFit="1" customWidth="1"/>
    <col min="40" max="40" width="48.265625" bestFit="1" customWidth="1"/>
    <col min="41" max="41" width="50.73046875" bestFit="1" customWidth="1"/>
    <col min="42" max="43" width="48.265625" bestFit="1" customWidth="1"/>
  </cols>
  <sheetData>
    <row r="1" spans="1:37">
      <c r="B1" s="57" t="s">
        <v>285</v>
      </c>
    </row>
    <row r="2" spans="1:37">
      <c r="A2" s="30"/>
      <c r="B2" s="57" t="s">
        <v>276</v>
      </c>
    </row>
    <row r="3" spans="1:37">
      <c r="A3" s="30"/>
      <c r="B3" s="57" t="s">
        <v>267</v>
      </c>
    </row>
    <row r="4" spans="1:37">
      <c r="A4" s="30"/>
      <c r="B4" s="57" t="s">
        <v>268</v>
      </c>
    </row>
    <row r="5" spans="1:37">
      <c r="A5" s="30"/>
      <c r="B5" s="57" t="s">
        <v>273</v>
      </c>
      <c r="C5" s="61"/>
    </row>
    <row r="6" spans="1:37">
      <c r="A6" s="30"/>
      <c r="B6" s="57" t="s">
        <v>274</v>
      </c>
      <c r="C6" s="126"/>
    </row>
    <row r="7" spans="1:37" ht="14.65" thickBot="1">
      <c r="A7" s="30"/>
      <c r="B7" s="57" t="s">
        <v>277</v>
      </c>
    </row>
    <row r="8" spans="1:37" ht="15" thickTop="1" thickBot="1">
      <c r="A8" s="30"/>
      <c r="D8" s="5" t="s">
        <v>5</v>
      </c>
      <c r="H8" s="49"/>
    </row>
    <row r="9" spans="1:37" ht="14.65" thickTop="1">
      <c r="A9" s="30"/>
      <c r="B9" s="6" t="s">
        <v>2</v>
      </c>
      <c r="C9" s="29" t="s">
        <v>0</v>
      </c>
      <c r="D9" s="10"/>
    </row>
    <row r="10" spans="1:37">
      <c r="A10" s="30"/>
      <c r="B10" s="7" t="s">
        <v>3</v>
      </c>
      <c r="C10" s="1" t="s">
        <v>34</v>
      </c>
      <c r="D10" s="35">
        <f t="array" ref="D10">SUM(IF((C9=DONNEES!A4:A1197)*(C10=DONNEES!B4:B1197),DONNEES!C4:C1197,0))</f>
        <v>5103.3333333333339</v>
      </c>
    </row>
    <row r="11" spans="1:37">
      <c r="A11" s="30"/>
      <c r="B11" s="8"/>
      <c r="C11" s="9"/>
      <c r="D11" s="20"/>
    </row>
    <row r="12" spans="1:37">
      <c r="A12" s="30"/>
      <c r="B12" s="7" t="s">
        <v>253</v>
      </c>
      <c r="C12" s="2"/>
      <c r="D12" s="4">
        <f>IF(ISBLANK(C12),0,VLOOKUP(C12,Tableau1[],3,0))</f>
        <v>0</v>
      </c>
      <c r="AJ12" s="115"/>
      <c r="AK12" s="147"/>
    </row>
    <row r="13" spans="1:37">
      <c r="A13" s="30"/>
      <c r="B13" s="7" t="s">
        <v>254</v>
      </c>
      <c r="C13" s="2"/>
      <c r="D13" s="4">
        <f>IF(ISBLANK(C13),0,VLOOKUP(C13,Tableau1[],3,0))</f>
        <v>0</v>
      </c>
    </row>
    <row r="14" spans="1:37">
      <c r="A14" s="30"/>
      <c r="B14" s="7" t="s">
        <v>255</v>
      </c>
      <c r="C14" s="2"/>
      <c r="D14" s="4">
        <f>IF(ISBLANK(C14),0,VLOOKUP(C14,Tableau1[],3,0))</f>
        <v>0</v>
      </c>
    </row>
    <row r="15" spans="1:37">
      <c r="A15" s="30"/>
      <c r="B15" s="7" t="s">
        <v>256</v>
      </c>
      <c r="C15" s="2"/>
      <c r="D15" s="4">
        <f>IF(ISBLANK(C15),0,VLOOKUP(C15,Tableau1[],3,0))</f>
        <v>0</v>
      </c>
    </row>
    <row r="16" spans="1:37">
      <c r="A16" s="30"/>
      <c r="B16" s="7" t="s">
        <v>257</v>
      </c>
      <c r="C16" s="2"/>
      <c r="D16" s="4">
        <f>IF(ISBLANK(C16),0,VLOOKUP(C16,Tableau1[],3,0))</f>
        <v>0</v>
      </c>
    </row>
    <row r="17" spans="1:4">
      <c r="A17" s="30"/>
      <c r="B17" s="23"/>
      <c r="C17" s="17"/>
      <c r="D17" s="24"/>
    </row>
    <row r="18" spans="1:4">
      <c r="A18" s="30"/>
      <c r="B18" s="54" t="s">
        <v>258</v>
      </c>
      <c r="D18" s="134">
        <f>IF(ISBLANK(C18),0,VLOOKUP(C18,Tableau1[],3,0))</f>
        <v>0</v>
      </c>
    </row>
    <row r="19" spans="1:4">
      <c r="A19" s="30"/>
      <c r="B19" s="54" t="s">
        <v>259</v>
      </c>
      <c r="D19" s="134">
        <f>IF(ISBLANK(C19),0,VLOOKUP(C19,Tableau1[],3,0))</f>
        <v>0</v>
      </c>
    </row>
    <row r="20" spans="1:4">
      <c r="A20" s="30"/>
      <c r="B20" s="54" t="s">
        <v>260</v>
      </c>
      <c r="D20" s="134">
        <f>IF(ISBLANK(C20),0,VLOOKUP(C20,Tableau1[],3,0))</f>
        <v>0</v>
      </c>
    </row>
    <row r="21" spans="1:4">
      <c r="A21" s="30"/>
      <c r="B21" s="54" t="s">
        <v>261</v>
      </c>
      <c r="D21" s="134">
        <f>IF(ISBLANK(C21),0,VLOOKUP(C21,Tableau1[],3,0))</f>
        <v>0</v>
      </c>
    </row>
    <row r="22" spans="1:4">
      <c r="A22" s="30"/>
      <c r="B22" s="54" t="s">
        <v>262</v>
      </c>
      <c r="D22" s="134">
        <f>IF(ISBLANK(C22),0,VLOOKUP(C22,Tableau1[],3,0))</f>
        <v>0</v>
      </c>
    </row>
    <row r="23" spans="1:4">
      <c r="A23" s="30"/>
      <c r="B23" s="23"/>
      <c r="C23" s="17"/>
      <c r="D23" s="24"/>
    </row>
    <row r="24" spans="1:4">
      <c r="A24" s="30"/>
      <c r="B24" s="22" t="s">
        <v>24</v>
      </c>
      <c r="C24" s="28" t="s">
        <v>22</v>
      </c>
      <c r="D24" s="26"/>
    </row>
    <row r="25" spans="1:4">
      <c r="A25" s="30"/>
      <c r="B25" s="7" t="s">
        <v>25</v>
      </c>
      <c r="C25" s="15" t="s">
        <v>21</v>
      </c>
      <c r="D25" s="27"/>
    </row>
    <row r="26" spans="1:4">
      <c r="A26" s="30"/>
      <c r="B26" s="7" t="s">
        <v>26</v>
      </c>
      <c r="C26" s="15" t="s">
        <v>23</v>
      </c>
      <c r="D26" s="27"/>
    </row>
    <row r="27" spans="1:4">
      <c r="A27" s="30"/>
      <c r="B27" s="7" t="s">
        <v>27</v>
      </c>
      <c r="C27" s="15" t="s">
        <v>20</v>
      </c>
      <c r="D27" s="27"/>
    </row>
    <row r="28" spans="1:4">
      <c r="A28" s="30"/>
      <c r="B28" s="23"/>
      <c r="C28" s="9"/>
      <c r="D28" s="24"/>
    </row>
    <row r="29" spans="1:4">
      <c r="A29" s="30"/>
      <c r="B29" s="11"/>
      <c r="C29" s="21" t="s">
        <v>265</v>
      </c>
      <c r="D29" s="55">
        <f>D10+D12+D13+D14+D15+D16+D18+D19+D20+D21+D22+D24+D25+D26+D27</f>
        <v>5103.3333333333339</v>
      </c>
    </row>
    <row r="30" spans="1:4">
      <c r="A30" s="30"/>
      <c r="B30" s="11"/>
      <c r="C30" s="21" t="s">
        <v>4</v>
      </c>
      <c r="D30" s="50"/>
    </row>
    <row r="31" spans="1:4">
      <c r="A31" s="30"/>
      <c r="B31" s="11"/>
      <c r="C31" s="21" t="s">
        <v>266</v>
      </c>
      <c r="D31" s="55" t="str">
        <f>IF(D29*(1-D30)=D29,"",D29*(1-D30))</f>
        <v/>
      </c>
    </row>
    <row r="32" spans="1:4">
      <c r="A32" s="30"/>
      <c r="B32" s="11"/>
      <c r="C32" s="21" t="s">
        <v>263</v>
      </c>
      <c r="D32" s="56">
        <f>IF(D31="",(D29*1.2)-D29,(D31*1.2)-D31)</f>
        <v>1020.666666666667</v>
      </c>
    </row>
    <row r="33" spans="1:32" ht="14.65" thickBot="1">
      <c r="A33" s="30"/>
      <c r="B33" s="3"/>
      <c r="C33" s="25" t="s">
        <v>264</v>
      </c>
      <c r="D33" s="42">
        <f>IF(D31="",D29+D32,D31+D32)</f>
        <v>6124.0000000000009</v>
      </c>
    </row>
    <row r="34" spans="1:32" ht="14.65" thickTop="1">
      <c r="A34" s="30"/>
    </row>
    <row r="35" spans="1:32">
      <c r="A35" s="30"/>
    </row>
    <row r="36" spans="1:32">
      <c r="A36" s="30"/>
      <c r="AE36" s="2"/>
      <c r="AF36" s="16"/>
    </row>
    <row r="37" spans="1:32">
      <c r="A37" s="30"/>
    </row>
    <row r="38" spans="1:32">
      <c r="A38" s="30"/>
    </row>
    <row r="39" spans="1:32">
      <c r="A39" s="30"/>
    </row>
    <row r="40" spans="1:32">
      <c r="A40" s="30"/>
    </row>
    <row r="41" spans="1:32">
      <c r="A41" s="30"/>
    </row>
    <row r="42" spans="1:32">
      <c r="A42" s="30"/>
    </row>
    <row r="43" spans="1:32">
      <c r="A43" s="30"/>
    </row>
    <row r="44" spans="1:32">
      <c r="A44" s="30"/>
    </row>
    <row r="45" spans="1:32">
      <c r="A45" s="30"/>
    </row>
    <row r="46" spans="1:32">
      <c r="A46" s="30"/>
    </row>
    <row r="47" spans="1:32">
      <c r="A47" s="30"/>
    </row>
    <row r="48" spans="1:32">
      <c r="A48" s="30"/>
    </row>
    <row r="49" spans="1:1">
      <c r="A49" s="30"/>
    </row>
    <row r="50" spans="1:1">
      <c r="A50" s="30"/>
    </row>
    <row r="51" spans="1:1">
      <c r="A51" s="30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  <row r="61" spans="1:1">
      <c r="A61" s="30"/>
    </row>
    <row r="62" spans="1:1">
      <c r="A62" s="30"/>
    </row>
    <row r="63" spans="1:1">
      <c r="A63" s="30"/>
    </row>
    <row r="64" spans="1:1">
      <c r="A64" s="30"/>
    </row>
    <row r="65" spans="1:1">
      <c r="A65" s="30"/>
    </row>
    <row r="66" spans="1:1">
      <c r="A66" s="30"/>
    </row>
    <row r="67" spans="1:1">
      <c r="A67" s="30"/>
    </row>
    <row r="68" spans="1:1">
      <c r="A68" s="30"/>
    </row>
    <row r="69" spans="1:1">
      <c r="A69" s="30"/>
    </row>
    <row r="70" spans="1:1">
      <c r="A70" s="30"/>
    </row>
    <row r="71" spans="1:1">
      <c r="A71" s="30"/>
    </row>
    <row r="72" spans="1:1">
      <c r="A72" s="30"/>
    </row>
    <row r="73" spans="1:1">
      <c r="A73" s="30"/>
    </row>
    <row r="74" spans="1:1">
      <c r="A74" s="30"/>
    </row>
    <row r="75" spans="1:1">
      <c r="A75" s="30"/>
    </row>
    <row r="76" spans="1:1">
      <c r="A76" s="30"/>
    </row>
    <row r="77" spans="1:1">
      <c r="A77" s="30"/>
    </row>
    <row r="78" spans="1:1">
      <c r="A78" s="30"/>
    </row>
    <row r="79" spans="1:1">
      <c r="A79" s="30"/>
    </row>
    <row r="80" spans="1:1">
      <c r="A80" s="30"/>
    </row>
    <row r="81" spans="1:1">
      <c r="A81" s="30"/>
    </row>
    <row r="82" spans="1:1">
      <c r="A82" s="30"/>
    </row>
    <row r="83" spans="1:1">
      <c r="A83" s="30"/>
    </row>
    <row r="84" spans="1:1">
      <c r="A84" s="30"/>
    </row>
    <row r="85" spans="1:1">
      <c r="A85" s="30"/>
    </row>
    <row r="86" spans="1:1">
      <c r="A86" s="30"/>
    </row>
    <row r="87" spans="1:1">
      <c r="A87" s="30"/>
    </row>
    <row r="88" spans="1:1">
      <c r="A88" s="30"/>
    </row>
    <row r="89" spans="1:1">
      <c r="A89" s="30"/>
    </row>
    <row r="90" spans="1:1">
      <c r="A90" s="30"/>
    </row>
    <row r="91" spans="1:1">
      <c r="A91" s="30"/>
    </row>
    <row r="92" spans="1:1">
      <c r="A92" s="30"/>
    </row>
    <row r="93" spans="1:1">
      <c r="A93" s="30"/>
    </row>
    <row r="94" spans="1:1">
      <c r="A94" s="30"/>
    </row>
    <row r="95" spans="1:1">
      <c r="A95" s="30"/>
    </row>
    <row r="96" spans="1:1">
      <c r="A96" s="30"/>
    </row>
    <row r="97" spans="1:1">
      <c r="A97" s="30"/>
    </row>
    <row r="98" spans="1:1">
      <c r="A98" s="30"/>
    </row>
    <row r="99" spans="1:1">
      <c r="A99" s="30"/>
    </row>
    <row r="100" spans="1:1">
      <c r="A100" s="30"/>
    </row>
    <row r="101" spans="1:1">
      <c r="A101" s="30"/>
    </row>
    <row r="102" spans="1:1">
      <c r="A102" s="30"/>
    </row>
    <row r="103" spans="1:1">
      <c r="A103" s="30"/>
    </row>
    <row r="104" spans="1:1">
      <c r="A104" s="30"/>
    </row>
    <row r="105" spans="1:1">
      <c r="A105" s="30"/>
    </row>
    <row r="106" spans="1:1">
      <c r="A106" s="30"/>
    </row>
    <row r="107" spans="1:1">
      <c r="A107" s="30"/>
    </row>
    <row r="108" spans="1:1">
      <c r="A108" s="30"/>
    </row>
    <row r="109" spans="1:1">
      <c r="A109" s="30"/>
    </row>
    <row r="110" spans="1:1">
      <c r="A110" s="30"/>
    </row>
    <row r="111" spans="1:1">
      <c r="A111" s="30"/>
    </row>
    <row r="112" spans="1:1">
      <c r="A112" s="30"/>
    </row>
    <row r="113" spans="1:1">
      <c r="A113" s="30"/>
    </row>
    <row r="114" spans="1:1">
      <c r="A114" s="30"/>
    </row>
    <row r="115" spans="1:1">
      <c r="A115" s="30"/>
    </row>
    <row r="116" spans="1:1">
      <c r="A116" s="30"/>
    </row>
    <row r="117" spans="1:1">
      <c r="A117" s="30"/>
    </row>
    <row r="118" spans="1:1">
      <c r="A118" s="30"/>
    </row>
    <row r="119" spans="1:1">
      <c r="A119" s="30"/>
    </row>
    <row r="120" spans="1:1">
      <c r="A120" s="30"/>
    </row>
    <row r="121" spans="1:1">
      <c r="A121" s="30"/>
    </row>
    <row r="122" spans="1:1">
      <c r="A122" s="30"/>
    </row>
    <row r="123" spans="1:1">
      <c r="A123" s="30"/>
    </row>
    <row r="124" spans="1:1">
      <c r="A124" s="30"/>
    </row>
    <row r="125" spans="1:1">
      <c r="A125" s="30"/>
    </row>
    <row r="126" spans="1:1">
      <c r="A126" s="30"/>
    </row>
    <row r="127" spans="1:1">
      <c r="A127" s="30"/>
    </row>
    <row r="128" spans="1:1">
      <c r="A128" s="30"/>
    </row>
    <row r="129" spans="1:1">
      <c r="A129" s="30"/>
    </row>
    <row r="130" spans="1:1">
      <c r="A130" s="30"/>
    </row>
    <row r="131" spans="1:1">
      <c r="A131" s="30"/>
    </row>
    <row r="132" spans="1:1">
      <c r="A132" s="30"/>
    </row>
    <row r="133" spans="1:1">
      <c r="A133" s="30"/>
    </row>
    <row r="134" spans="1:1">
      <c r="A134" s="30"/>
    </row>
    <row r="135" spans="1:1">
      <c r="A135" s="30"/>
    </row>
    <row r="136" spans="1:1">
      <c r="A136" s="30"/>
    </row>
    <row r="137" spans="1:1">
      <c r="A137" s="30"/>
    </row>
    <row r="138" spans="1:1">
      <c r="A138" s="30"/>
    </row>
    <row r="139" spans="1:1">
      <c r="A139" s="30"/>
    </row>
    <row r="140" spans="1:1">
      <c r="A140" s="30"/>
    </row>
    <row r="141" spans="1:1">
      <c r="A141" s="30"/>
    </row>
    <row r="142" spans="1:1">
      <c r="A142" s="30"/>
    </row>
    <row r="143" spans="1:1">
      <c r="A143" s="30"/>
    </row>
    <row r="144" spans="1:1">
      <c r="A144" s="30"/>
    </row>
    <row r="145" spans="1:1">
      <c r="A145" s="30"/>
    </row>
    <row r="146" spans="1:1">
      <c r="A146" s="30"/>
    </row>
    <row r="147" spans="1:1">
      <c r="A147" s="30"/>
    </row>
    <row r="148" spans="1:1">
      <c r="A148" s="30"/>
    </row>
    <row r="149" spans="1:1">
      <c r="A149" s="30"/>
    </row>
    <row r="150" spans="1:1">
      <c r="A150" s="30"/>
    </row>
    <row r="151" spans="1:1">
      <c r="A151" s="30"/>
    </row>
    <row r="152" spans="1:1">
      <c r="A152" s="30"/>
    </row>
    <row r="153" spans="1:1">
      <c r="A153" s="30"/>
    </row>
    <row r="154" spans="1:1">
      <c r="A154" s="30"/>
    </row>
    <row r="155" spans="1:1">
      <c r="A155" s="30"/>
    </row>
    <row r="156" spans="1:1">
      <c r="A156" s="30"/>
    </row>
    <row r="157" spans="1:1">
      <c r="A157" s="30"/>
    </row>
    <row r="158" spans="1:1">
      <c r="A158" s="30"/>
    </row>
    <row r="159" spans="1:1">
      <c r="A159" s="30"/>
    </row>
    <row r="160" spans="1:1">
      <c r="A160" s="30"/>
    </row>
    <row r="161" spans="1:1">
      <c r="A161" s="30"/>
    </row>
    <row r="162" spans="1:1">
      <c r="A162" s="30"/>
    </row>
    <row r="163" spans="1:1">
      <c r="A163" s="30"/>
    </row>
    <row r="164" spans="1:1">
      <c r="A164" s="30"/>
    </row>
    <row r="165" spans="1:1">
      <c r="A165" s="30"/>
    </row>
    <row r="166" spans="1:1">
      <c r="A166" s="30"/>
    </row>
    <row r="167" spans="1:1">
      <c r="A167" s="30"/>
    </row>
    <row r="168" spans="1:1">
      <c r="A168" s="30"/>
    </row>
    <row r="169" spans="1:1">
      <c r="A169" s="30"/>
    </row>
    <row r="170" spans="1:1">
      <c r="A170" s="30"/>
    </row>
    <row r="171" spans="1:1">
      <c r="A171" s="30"/>
    </row>
    <row r="172" spans="1:1">
      <c r="A172" s="30"/>
    </row>
    <row r="173" spans="1:1">
      <c r="A173" s="30"/>
    </row>
    <row r="174" spans="1:1">
      <c r="A174" s="30"/>
    </row>
    <row r="175" spans="1:1">
      <c r="A175" s="30"/>
    </row>
    <row r="176" spans="1:1">
      <c r="A176" s="30"/>
    </row>
    <row r="177" spans="1:1">
      <c r="A177" s="30"/>
    </row>
    <row r="178" spans="1:1">
      <c r="A178" s="30"/>
    </row>
    <row r="179" spans="1:1">
      <c r="A179" s="30"/>
    </row>
    <row r="180" spans="1:1">
      <c r="A180" s="30"/>
    </row>
    <row r="181" spans="1:1">
      <c r="A181" s="30"/>
    </row>
    <row r="182" spans="1:1">
      <c r="A182" s="30"/>
    </row>
    <row r="183" spans="1:1">
      <c r="A183" s="30"/>
    </row>
    <row r="184" spans="1:1">
      <c r="A184" s="30"/>
    </row>
    <row r="185" spans="1:1">
      <c r="A185" s="30"/>
    </row>
    <row r="186" spans="1:1">
      <c r="A186" s="30"/>
    </row>
    <row r="187" spans="1:1">
      <c r="A187" s="30"/>
    </row>
    <row r="188" spans="1:1">
      <c r="A188" s="30"/>
    </row>
    <row r="189" spans="1:1">
      <c r="A189" s="30"/>
    </row>
    <row r="190" spans="1:1">
      <c r="A190" s="30"/>
    </row>
    <row r="191" spans="1:1">
      <c r="A191" s="30"/>
    </row>
    <row r="192" spans="1:1">
      <c r="A192" s="30"/>
    </row>
    <row r="193" spans="1:1">
      <c r="A193" s="30"/>
    </row>
    <row r="194" spans="1:1">
      <c r="A194" s="30"/>
    </row>
    <row r="195" spans="1:1">
      <c r="A195" s="30"/>
    </row>
    <row r="196" spans="1:1">
      <c r="A196" s="30"/>
    </row>
    <row r="197" spans="1:1">
      <c r="A197" s="30"/>
    </row>
    <row r="198" spans="1:1">
      <c r="A198" s="30"/>
    </row>
    <row r="199" spans="1:1">
      <c r="A199" s="30"/>
    </row>
    <row r="200" spans="1:1">
      <c r="A200" s="30"/>
    </row>
    <row r="201" spans="1:1">
      <c r="A201" s="30"/>
    </row>
    <row r="202" spans="1:1">
      <c r="A202" s="30"/>
    </row>
    <row r="203" spans="1:1">
      <c r="A203" s="30"/>
    </row>
    <row r="204" spans="1:1">
      <c r="A204" s="30"/>
    </row>
    <row r="205" spans="1:1">
      <c r="A205" s="30"/>
    </row>
    <row r="206" spans="1:1">
      <c r="A206" s="30"/>
    </row>
    <row r="207" spans="1:1">
      <c r="A207" s="30"/>
    </row>
    <row r="208" spans="1:1">
      <c r="A208" s="30"/>
    </row>
    <row r="209" spans="1:1">
      <c r="A209" s="30"/>
    </row>
    <row r="210" spans="1:1">
      <c r="A210" s="30"/>
    </row>
    <row r="211" spans="1:1">
      <c r="A211" s="30"/>
    </row>
    <row r="212" spans="1:1">
      <c r="A212" s="30"/>
    </row>
    <row r="213" spans="1:1">
      <c r="A213" s="30"/>
    </row>
    <row r="214" spans="1:1">
      <c r="A214" s="30"/>
    </row>
    <row r="215" spans="1:1">
      <c r="A215" s="30"/>
    </row>
    <row r="216" spans="1:1">
      <c r="A216" s="30"/>
    </row>
    <row r="217" spans="1:1">
      <c r="A217" s="30"/>
    </row>
    <row r="218" spans="1:1">
      <c r="A218" s="30"/>
    </row>
    <row r="219" spans="1:1">
      <c r="A219" s="30"/>
    </row>
    <row r="220" spans="1:1">
      <c r="A220" s="30"/>
    </row>
    <row r="221" spans="1:1">
      <c r="A221" s="30"/>
    </row>
    <row r="222" spans="1:1">
      <c r="A222" s="30"/>
    </row>
    <row r="223" spans="1:1">
      <c r="A223" s="30"/>
    </row>
    <row r="224" spans="1:1">
      <c r="A224" s="30"/>
    </row>
    <row r="225" spans="1:1">
      <c r="A225" s="30"/>
    </row>
    <row r="226" spans="1:1">
      <c r="A226" s="30"/>
    </row>
    <row r="227" spans="1:1">
      <c r="A227" s="30"/>
    </row>
    <row r="228" spans="1:1">
      <c r="A228" s="30"/>
    </row>
    <row r="229" spans="1:1">
      <c r="A229" s="30"/>
    </row>
    <row r="230" spans="1:1">
      <c r="A230" s="30"/>
    </row>
    <row r="231" spans="1:1">
      <c r="A231" s="30"/>
    </row>
    <row r="232" spans="1:1">
      <c r="A232" s="30"/>
    </row>
    <row r="233" spans="1:1">
      <c r="A233" s="30"/>
    </row>
    <row r="234" spans="1:1">
      <c r="A234" s="30"/>
    </row>
    <row r="235" spans="1:1">
      <c r="A235" s="30"/>
    </row>
    <row r="236" spans="1:1">
      <c r="A236" s="30"/>
    </row>
    <row r="237" spans="1:1">
      <c r="A237" s="30"/>
    </row>
    <row r="238" spans="1:1">
      <c r="A238" s="30"/>
    </row>
    <row r="239" spans="1:1">
      <c r="A239" s="30"/>
    </row>
    <row r="240" spans="1:1">
      <c r="A240" s="30"/>
    </row>
    <row r="241" spans="1:1">
      <c r="A241" s="30"/>
    </row>
    <row r="242" spans="1:1">
      <c r="A242" s="30"/>
    </row>
    <row r="243" spans="1:1">
      <c r="A243" s="30"/>
    </row>
    <row r="244" spans="1:1">
      <c r="A244" s="30"/>
    </row>
    <row r="245" spans="1:1">
      <c r="A245" s="30"/>
    </row>
    <row r="246" spans="1:1">
      <c r="A246" s="30"/>
    </row>
    <row r="247" spans="1:1">
      <c r="A247" s="30"/>
    </row>
    <row r="248" spans="1:1">
      <c r="A248" s="30"/>
    </row>
    <row r="249" spans="1:1">
      <c r="A249" s="30"/>
    </row>
    <row r="250" spans="1:1">
      <c r="A250" s="30"/>
    </row>
    <row r="251" spans="1:1">
      <c r="A251" s="30"/>
    </row>
    <row r="252" spans="1:1">
      <c r="A252" s="30"/>
    </row>
    <row r="253" spans="1:1">
      <c r="A253" s="30"/>
    </row>
    <row r="254" spans="1:1">
      <c r="A254" s="30"/>
    </row>
    <row r="255" spans="1:1">
      <c r="A255" s="30"/>
    </row>
    <row r="256" spans="1:1">
      <c r="A256" s="30"/>
    </row>
    <row r="257" spans="1:1">
      <c r="A257" s="30"/>
    </row>
    <row r="258" spans="1:1">
      <c r="A258" s="30"/>
    </row>
    <row r="259" spans="1:1">
      <c r="A259" s="30"/>
    </row>
    <row r="260" spans="1:1">
      <c r="A260" s="30"/>
    </row>
    <row r="261" spans="1:1">
      <c r="A261" s="30"/>
    </row>
    <row r="262" spans="1:1">
      <c r="A262" s="30"/>
    </row>
    <row r="263" spans="1:1">
      <c r="A263" s="30"/>
    </row>
    <row r="264" spans="1:1">
      <c r="A264" s="30"/>
    </row>
    <row r="265" spans="1:1">
      <c r="A265" s="30"/>
    </row>
    <row r="266" spans="1:1">
      <c r="A266" s="30"/>
    </row>
    <row r="267" spans="1:1">
      <c r="A267" s="30"/>
    </row>
    <row r="268" spans="1:1">
      <c r="A268" s="30"/>
    </row>
    <row r="269" spans="1:1">
      <c r="A269" s="30"/>
    </row>
    <row r="270" spans="1:1">
      <c r="A270" s="30"/>
    </row>
    <row r="271" spans="1:1">
      <c r="A271" s="30"/>
    </row>
    <row r="272" spans="1:1">
      <c r="A272" s="30"/>
    </row>
    <row r="273" spans="1:1">
      <c r="A273" s="30"/>
    </row>
    <row r="274" spans="1:1">
      <c r="A274" s="30"/>
    </row>
    <row r="275" spans="1:1">
      <c r="A275" s="30"/>
    </row>
    <row r="276" spans="1:1">
      <c r="A276" s="30"/>
    </row>
    <row r="277" spans="1:1">
      <c r="A277" s="30"/>
    </row>
    <row r="278" spans="1:1">
      <c r="A278" s="30"/>
    </row>
    <row r="279" spans="1:1">
      <c r="A279" s="30"/>
    </row>
    <row r="280" spans="1:1">
      <c r="A280" s="30"/>
    </row>
    <row r="281" spans="1:1">
      <c r="A281" s="30"/>
    </row>
    <row r="282" spans="1:1">
      <c r="A282" s="30"/>
    </row>
    <row r="283" spans="1:1">
      <c r="A283" s="30"/>
    </row>
    <row r="284" spans="1:1">
      <c r="A284" s="30"/>
    </row>
    <row r="285" spans="1:1">
      <c r="A285" s="30"/>
    </row>
    <row r="286" spans="1:1">
      <c r="A286" s="30"/>
    </row>
    <row r="287" spans="1:1">
      <c r="A287" s="30"/>
    </row>
    <row r="288" spans="1:1">
      <c r="A288" s="30"/>
    </row>
    <row r="289" spans="1:1">
      <c r="A289" s="30"/>
    </row>
    <row r="290" spans="1:1">
      <c r="A290" s="30"/>
    </row>
    <row r="291" spans="1:1">
      <c r="A291" s="30"/>
    </row>
    <row r="292" spans="1:1">
      <c r="A292" s="30"/>
    </row>
    <row r="293" spans="1:1">
      <c r="A293" s="30"/>
    </row>
    <row r="294" spans="1:1">
      <c r="A294" s="30"/>
    </row>
    <row r="295" spans="1:1">
      <c r="A295" s="30"/>
    </row>
    <row r="296" spans="1:1">
      <c r="A296" s="30"/>
    </row>
    <row r="297" spans="1:1">
      <c r="A297" s="30"/>
    </row>
    <row r="298" spans="1:1">
      <c r="A298" s="30"/>
    </row>
    <row r="299" spans="1:1">
      <c r="A299" s="30"/>
    </row>
    <row r="300" spans="1:1">
      <c r="A300" s="30"/>
    </row>
    <row r="301" spans="1:1">
      <c r="A301" s="30"/>
    </row>
    <row r="302" spans="1:1">
      <c r="A302" s="30"/>
    </row>
    <row r="303" spans="1:1">
      <c r="A303" s="30"/>
    </row>
    <row r="304" spans="1:1">
      <c r="A304" s="30"/>
    </row>
    <row r="305" spans="1:1">
      <c r="A305" s="30"/>
    </row>
    <row r="306" spans="1:1">
      <c r="A306" s="30"/>
    </row>
    <row r="307" spans="1:1">
      <c r="A307" s="30"/>
    </row>
    <row r="308" spans="1:1">
      <c r="A308" s="30"/>
    </row>
    <row r="309" spans="1:1">
      <c r="A309" s="30"/>
    </row>
    <row r="310" spans="1:1">
      <c r="A310" s="30"/>
    </row>
    <row r="311" spans="1:1">
      <c r="A311" s="30"/>
    </row>
    <row r="312" spans="1:1">
      <c r="A312" s="30"/>
    </row>
    <row r="313" spans="1:1">
      <c r="A313" s="30"/>
    </row>
    <row r="314" spans="1:1">
      <c r="A314" s="30"/>
    </row>
    <row r="315" spans="1:1">
      <c r="A315" s="30"/>
    </row>
    <row r="316" spans="1:1">
      <c r="A316" s="30"/>
    </row>
    <row r="317" spans="1:1">
      <c r="A317" s="30"/>
    </row>
    <row r="318" spans="1:1">
      <c r="A318" s="30"/>
    </row>
    <row r="319" spans="1:1">
      <c r="A319" s="30"/>
    </row>
    <row r="320" spans="1:1">
      <c r="A320" s="30"/>
    </row>
    <row r="321" spans="1:1">
      <c r="A321" s="30"/>
    </row>
    <row r="322" spans="1:1">
      <c r="A322" s="30"/>
    </row>
    <row r="323" spans="1:1">
      <c r="A323" s="30"/>
    </row>
    <row r="324" spans="1:1">
      <c r="A324" s="30"/>
    </row>
    <row r="325" spans="1:1">
      <c r="A325" s="30"/>
    </row>
    <row r="326" spans="1:1">
      <c r="A326" s="30"/>
    </row>
    <row r="327" spans="1:1">
      <c r="A327" s="30"/>
    </row>
    <row r="328" spans="1:1">
      <c r="A328" s="30"/>
    </row>
    <row r="329" spans="1:1">
      <c r="A329" s="30"/>
    </row>
    <row r="330" spans="1:1">
      <c r="A330" s="30"/>
    </row>
    <row r="331" spans="1:1">
      <c r="A331" s="30"/>
    </row>
    <row r="332" spans="1:1">
      <c r="A332" s="30"/>
    </row>
    <row r="333" spans="1:1">
      <c r="A333" s="30"/>
    </row>
    <row r="334" spans="1:1">
      <c r="A334" s="30"/>
    </row>
    <row r="335" spans="1:1">
      <c r="A335" s="30"/>
    </row>
    <row r="336" spans="1:1">
      <c r="A336" s="30"/>
    </row>
    <row r="337" spans="1:1">
      <c r="A337" s="30"/>
    </row>
    <row r="338" spans="1:1">
      <c r="A338" s="30"/>
    </row>
    <row r="339" spans="1:1">
      <c r="A339" s="30"/>
    </row>
    <row r="340" spans="1:1">
      <c r="A340" s="30"/>
    </row>
    <row r="341" spans="1:1">
      <c r="A341" s="30"/>
    </row>
    <row r="342" spans="1:1">
      <c r="A342" s="30"/>
    </row>
    <row r="343" spans="1:1">
      <c r="A343" s="30"/>
    </row>
    <row r="344" spans="1:1">
      <c r="A344" s="30"/>
    </row>
    <row r="345" spans="1:1">
      <c r="A345" s="30"/>
    </row>
    <row r="346" spans="1:1">
      <c r="A346" s="30"/>
    </row>
    <row r="347" spans="1:1">
      <c r="A347" s="30"/>
    </row>
    <row r="348" spans="1:1">
      <c r="A348" s="30"/>
    </row>
    <row r="349" spans="1:1">
      <c r="A349" s="30"/>
    </row>
    <row r="350" spans="1:1">
      <c r="A350" s="30"/>
    </row>
    <row r="351" spans="1:1">
      <c r="A351" s="30"/>
    </row>
    <row r="352" spans="1:1">
      <c r="A352" s="30"/>
    </row>
    <row r="353" spans="1:1">
      <c r="A353" s="30"/>
    </row>
    <row r="354" spans="1:1">
      <c r="A354" s="30"/>
    </row>
    <row r="355" spans="1:1">
      <c r="A355" s="30"/>
    </row>
    <row r="356" spans="1:1">
      <c r="A356" s="30"/>
    </row>
    <row r="357" spans="1:1">
      <c r="A357" s="30"/>
    </row>
    <row r="358" spans="1:1">
      <c r="A358" s="30"/>
    </row>
    <row r="359" spans="1:1">
      <c r="A359" s="30"/>
    </row>
    <row r="360" spans="1:1">
      <c r="A360" s="30"/>
    </row>
    <row r="361" spans="1:1">
      <c r="A361" s="30"/>
    </row>
    <row r="362" spans="1:1">
      <c r="A362" s="30"/>
    </row>
    <row r="363" spans="1:1">
      <c r="A363" s="30"/>
    </row>
    <row r="364" spans="1:1">
      <c r="A364" s="30"/>
    </row>
    <row r="365" spans="1:1">
      <c r="A365" s="30"/>
    </row>
    <row r="366" spans="1:1">
      <c r="A366" s="30"/>
    </row>
    <row r="367" spans="1:1">
      <c r="A367" s="30"/>
    </row>
    <row r="368" spans="1:1">
      <c r="A368" s="30"/>
    </row>
    <row r="369" spans="1:1">
      <c r="A369" s="30"/>
    </row>
    <row r="370" spans="1:1">
      <c r="A370" s="30"/>
    </row>
    <row r="371" spans="1:1">
      <c r="A371" s="30"/>
    </row>
    <row r="372" spans="1:1">
      <c r="A372" s="30"/>
    </row>
    <row r="373" spans="1:1">
      <c r="A373" s="30"/>
    </row>
    <row r="374" spans="1:1">
      <c r="A374" s="30"/>
    </row>
    <row r="375" spans="1:1">
      <c r="A375" s="30"/>
    </row>
    <row r="376" spans="1:1">
      <c r="A376" s="30"/>
    </row>
    <row r="377" spans="1:1">
      <c r="A377" s="30"/>
    </row>
    <row r="378" spans="1:1">
      <c r="A378" s="30"/>
    </row>
    <row r="379" spans="1:1">
      <c r="A379" s="30"/>
    </row>
    <row r="380" spans="1:1">
      <c r="A380" s="30"/>
    </row>
    <row r="381" spans="1:1">
      <c r="A381" s="30"/>
    </row>
    <row r="382" spans="1:1">
      <c r="A382" s="30"/>
    </row>
    <row r="383" spans="1:1">
      <c r="A383" s="30"/>
    </row>
    <row r="384" spans="1:1">
      <c r="A384" s="30"/>
    </row>
    <row r="385" spans="1:1">
      <c r="A385" s="30"/>
    </row>
    <row r="386" spans="1:1">
      <c r="A386" s="30"/>
    </row>
    <row r="387" spans="1:1">
      <c r="A387" s="30"/>
    </row>
    <row r="388" spans="1:1">
      <c r="A388" s="30"/>
    </row>
    <row r="389" spans="1:1">
      <c r="A389" s="30"/>
    </row>
    <row r="390" spans="1:1">
      <c r="A390" s="30"/>
    </row>
    <row r="391" spans="1:1">
      <c r="A391" s="30"/>
    </row>
    <row r="392" spans="1:1">
      <c r="A392" s="30"/>
    </row>
    <row r="393" spans="1:1">
      <c r="A393" s="30"/>
    </row>
    <row r="394" spans="1:1">
      <c r="A394" s="30"/>
    </row>
    <row r="395" spans="1:1">
      <c r="A395" s="30"/>
    </row>
    <row r="396" spans="1:1">
      <c r="A396" s="30"/>
    </row>
    <row r="397" spans="1:1">
      <c r="A397" s="30"/>
    </row>
    <row r="398" spans="1:1">
      <c r="A398" s="30"/>
    </row>
    <row r="399" spans="1:1">
      <c r="A399" s="30"/>
    </row>
    <row r="400" spans="1:1">
      <c r="A400" s="30"/>
    </row>
    <row r="401" spans="1:1">
      <c r="A401" s="30"/>
    </row>
    <row r="402" spans="1:1">
      <c r="A402" s="30"/>
    </row>
    <row r="403" spans="1:1">
      <c r="A403" s="30"/>
    </row>
    <row r="404" spans="1:1">
      <c r="A404" s="30"/>
    </row>
    <row r="405" spans="1:1">
      <c r="A405" s="30"/>
    </row>
    <row r="406" spans="1:1">
      <c r="A406" s="30"/>
    </row>
    <row r="407" spans="1:1">
      <c r="A407" s="30"/>
    </row>
    <row r="408" spans="1:1">
      <c r="A408" s="30"/>
    </row>
    <row r="409" spans="1:1">
      <c r="A409" s="30"/>
    </row>
    <row r="410" spans="1:1">
      <c r="A410" s="30"/>
    </row>
    <row r="411" spans="1:1">
      <c r="A411" s="30"/>
    </row>
    <row r="412" spans="1:1">
      <c r="A412" s="30"/>
    </row>
    <row r="413" spans="1:1">
      <c r="A413" s="30"/>
    </row>
    <row r="414" spans="1:1">
      <c r="A414" s="30"/>
    </row>
    <row r="415" spans="1:1">
      <c r="A415" s="30"/>
    </row>
    <row r="416" spans="1:1">
      <c r="A416" s="30"/>
    </row>
    <row r="417" spans="1:1">
      <c r="A417" s="30"/>
    </row>
    <row r="418" spans="1:1">
      <c r="A418" s="30"/>
    </row>
    <row r="419" spans="1:1">
      <c r="A419" s="30"/>
    </row>
    <row r="420" spans="1:1">
      <c r="A420" s="30"/>
    </row>
    <row r="421" spans="1:1">
      <c r="A421" s="30"/>
    </row>
    <row r="422" spans="1:1">
      <c r="A422" s="30"/>
    </row>
    <row r="423" spans="1:1">
      <c r="A423" s="30"/>
    </row>
    <row r="424" spans="1:1">
      <c r="A424" s="30"/>
    </row>
    <row r="425" spans="1:1">
      <c r="A425" s="30"/>
    </row>
    <row r="426" spans="1:1">
      <c r="A426" s="30"/>
    </row>
    <row r="427" spans="1:1">
      <c r="A427" s="30"/>
    </row>
    <row r="428" spans="1:1">
      <c r="A428" s="30"/>
    </row>
    <row r="429" spans="1:1">
      <c r="A429" s="30"/>
    </row>
    <row r="430" spans="1:1">
      <c r="A430" s="30"/>
    </row>
    <row r="431" spans="1:1">
      <c r="A431" s="30"/>
    </row>
    <row r="432" spans="1:1">
      <c r="A432" s="30"/>
    </row>
    <row r="433" spans="1:1">
      <c r="A433" s="30"/>
    </row>
    <row r="434" spans="1:1">
      <c r="A434" s="30"/>
    </row>
    <row r="435" spans="1:1">
      <c r="A435" s="30"/>
    </row>
    <row r="436" spans="1:1">
      <c r="A436" s="30"/>
    </row>
    <row r="437" spans="1:1">
      <c r="A437" s="30"/>
    </row>
    <row r="438" spans="1:1">
      <c r="A438" s="30"/>
    </row>
    <row r="439" spans="1:1">
      <c r="A439" s="30"/>
    </row>
    <row r="440" spans="1:1">
      <c r="A440" s="30"/>
    </row>
    <row r="441" spans="1:1">
      <c r="A441" s="30"/>
    </row>
    <row r="442" spans="1:1">
      <c r="A442" s="30"/>
    </row>
    <row r="443" spans="1:1">
      <c r="A443" s="30"/>
    </row>
    <row r="444" spans="1:1">
      <c r="A444" s="30"/>
    </row>
    <row r="445" spans="1:1">
      <c r="A445" s="30"/>
    </row>
    <row r="446" spans="1:1">
      <c r="A446" s="30"/>
    </row>
    <row r="447" spans="1:1">
      <c r="A447" s="30"/>
    </row>
    <row r="448" spans="1:1">
      <c r="A448" s="30"/>
    </row>
    <row r="449" spans="1:1">
      <c r="A449" s="30"/>
    </row>
    <row r="450" spans="1:1">
      <c r="A450" s="30"/>
    </row>
    <row r="451" spans="1:1">
      <c r="A451" s="30"/>
    </row>
    <row r="452" spans="1:1">
      <c r="A452" s="30"/>
    </row>
    <row r="453" spans="1:1">
      <c r="A453" s="30"/>
    </row>
    <row r="454" spans="1:1">
      <c r="A454" s="30"/>
    </row>
    <row r="455" spans="1:1">
      <c r="A455" s="30"/>
    </row>
    <row r="456" spans="1:1">
      <c r="A456" s="30"/>
    </row>
    <row r="457" spans="1:1">
      <c r="A457" s="30"/>
    </row>
    <row r="458" spans="1:1">
      <c r="A458" s="30"/>
    </row>
    <row r="459" spans="1:1">
      <c r="A459" s="30"/>
    </row>
    <row r="460" spans="1:1">
      <c r="A460" s="30"/>
    </row>
    <row r="461" spans="1:1">
      <c r="A461" s="30"/>
    </row>
    <row r="462" spans="1:1">
      <c r="A462" s="30"/>
    </row>
    <row r="463" spans="1:1">
      <c r="A463" s="30"/>
    </row>
    <row r="464" spans="1:1">
      <c r="A464" s="30"/>
    </row>
    <row r="465" spans="1:1">
      <c r="A465" s="30"/>
    </row>
    <row r="466" spans="1:1">
      <c r="A466" s="30"/>
    </row>
    <row r="467" spans="1:1">
      <c r="A467" s="30"/>
    </row>
    <row r="468" spans="1:1">
      <c r="A468" s="30"/>
    </row>
    <row r="469" spans="1:1">
      <c r="A469" s="30"/>
    </row>
    <row r="470" spans="1:1">
      <c r="A470" s="30"/>
    </row>
    <row r="471" spans="1:1">
      <c r="A471" s="30"/>
    </row>
    <row r="472" spans="1:1">
      <c r="A472" s="30"/>
    </row>
    <row r="473" spans="1:1">
      <c r="A473" s="30"/>
    </row>
    <row r="474" spans="1:1">
      <c r="A474" s="30"/>
    </row>
    <row r="475" spans="1:1">
      <c r="A475" s="30"/>
    </row>
    <row r="476" spans="1:1">
      <c r="A476" s="30"/>
    </row>
    <row r="477" spans="1:1">
      <c r="A477" s="30"/>
    </row>
    <row r="478" spans="1:1">
      <c r="A478" s="30"/>
    </row>
    <row r="479" spans="1:1">
      <c r="A479" s="30"/>
    </row>
    <row r="480" spans="1:1">
      <c r="A480" s="30"/>
    </row>
    <row r="481" spans="1:1">
      <c r="A481" s="30"/>
    </row>
    <row r="482" spans="1:1">
      <c r="A482" s="30"/>
    </row>
    <row r="483" spans="1:1">
      <c r="A483" s="30"/>
    </row>
    <row r="484" spans="1:1">
      <c r="A484" s="30"/>
    </row>
    <row r="485" spans="1:1">
      <c r="A485" s="30"/>
    </row>
    <row r="486" spans="1:1">
      <c r="A486" s="30"/>
    </row>
    <row r="487" spans="1:1">
      <c r="A487" s="30"/>
    </row>
    <row r="488" spans="1:1">
      <c r="A488" s="30"/>
    </row>
    <row r="489" spans="1:1">
      <c r="A489" s="30"/>
    </row>
    <row r="490" spans="1:1">
      <c r="A490" s="30"/>
    </row>
    <row r="491" spans="1:1">
      <c r="A491" s="30"/>
    </row>
    <row r="492" spans="1:1">
      <c r="A492" s="30"/>
    </row>
    <row r="493" spans="1:1">
      <c r="A493" s="30"/>
    </row>
    <row r="494" spans="1:1">
      <c r="A494" s="30"/>
    </row>
    <row r="495" spans="1:1">
      <c r="A495" s="30"/>
    </row>
    <row r="496" spans="1:1">
      <c r="A496" s="30"/>
    </row>
    <row r="497" spans="1:1">
      <c r="A497" s="30"/>
    </row>
    <row r="498" spans="1:1">
      <c r="A498" s="30"/>
    </row>
    <row r="499" spans="1:1">
      <c r="A499" s="30"/>
    </row>
    <row r="500" spans="1:1">
      <c r="A500" s="30"/>
    </row>
    <row r="501" spans="1:1">
      <c r="A501" s="30"/>
    </row>
    <row r="502" spans="1:1">
      <c r="A502" s="30"/>
    </row>
    <row r="503" spans="1:1">
      <c r="A503" s="30"/>
    </row>
    <row r="504" spans="1:1">
      <c r="A504" s="30"/>
    </row>
    <row r="505" spans="1:1">
      <c r="A505" s="30"/>
    </row>
    <row r="506" spans="1:1">
      <c r="A506" s="30"/>
    </row>
    <row r="507" spans="1:1">
      <c r="A507" s="30"/>
    </row>
    <row r="508" spans="1:1">
      <c r="A508" s="30"/>
    </row>
    <row r="509" spans="1:1">
      <c r="A509" s="30"/>
    </row>
    <row r="510" spans="1:1">
      <c r="A510" s="30"/>
    </row>
    <row r="511" spans="1:1">
      <c r="A511" s="30"/>
    </row>
    <row r="512" spans="1:1">
      <c r="A512" s="30"/>
    </row>
    <row r="513" spans="1:1">
      <c r="A513" s="30"/>
    </row>
    <row r="514" spans="1:1">
      <c r="A514" s="30"/>
    </row>
    <row r="515" spans="1:1">
      <c r="A515" s="30"/>
    </row>
    <row r="516" spans="1:1">
      <c r="A516" s="30"/>
    </row>
    <row r="517" spans="1:1">
      <c r="A517" s="30"/>
    </row>
    <row r="518" spans="1:1">
      <c r="A518" s="30"/>
    </row>
    <row r="519" spans="1:1">
      <c r="A519" s="30"/>
    </row>
    <row r="520" spans="1:1">
      <c r="A520" s="30"/>
    </row>
    <row r="521" spans="1:1">
      <c r="A521" s="30"/>
    </row>
    <row r="522" spans="1:1">
      <c r="A522" s="30"/>
    </row>
    <row r="523" spans="1:1">
      <c r="A523" s="30"/>
    </row>
    <row r="524" spans="1:1">
      <c r="A524" s="30"/>
    </row>
    <row r="525" spans="1:1">
      <c r="A525" s="30"/>
    </row>
    <row r="526" spans="1:1">
      <c r="A526" s="30"/>
    </row>
    <row r="527" spans="1:1">
      <c r="A527" s="30"/>
    </row>
    <row r="528" spans="1:1">
      <c r="A528" s="30"/>
    </row>
    <row r="529" spans="1:1">
      <c r="A529" s="30"/>
    </row>
    <row r="530" spans="1:1">
      <c r="A530" s="30"/>
    </row>
    <row r="531" spans="1:1">
      <c r="A531" s="30"/>
    </row>
    <row r="532" spans="1:1">
      <c r="A532" s="30"/>
    </row>
    <row r="533" spans="1:1">
      <c r="A533" s="30"/>
    </row>
    <row r="534" spans="1:1">
      <c r="A534" s="30"/>
    </row>
    <row r="535" spans="1:1">
      <c r="A535" s="30"/>
    </row>
    <row r="536" spans="1:1">
      <c r="A536" s="30"/>
    </row>
    <row r="537" spans="1:1">
      <c r="A537" s="30"/>
    </row>
    <row r="538" spans="1:1">
      <c r="A538" s="30"/>
    </row>
    <row r="539" spans="1:1">
      <c r="A539" s="30"/>
    </row>
    <row r="540" spans="1:1">
      <c r="A540" s="30"/>
    </row>
    <row r="541" spans="1:1">
      <c r="A541" s="30"/>
    </row>
    <row r="542" spans="1:1">
      <c r="A542" s="30"/>
    </row>
    <row r="543" spans="1:1">
      <c r="A543" s="30"/>
    </row>
    <row r="544" spans="1:1">
      <c r="A544" s="30"/>
    </row>
    <row r="545" spans="1:1">
      <c r="A545" s="30"/>
    </row>
    <row r="546" spans="1:1">
      <c r="A546" s="30"/>
    </row>
    <row r="547" spans="1:1">
      <c r="A547" s="30"/>
    </row>
    <row r="548" spans="1:1">
      <c r="A548" s="30"/>
    </row>
    <row r="549" spans="1:1">
      <c r="A549" s="30"/>
    </row>
    <row r="550" spans="1:1">
      <c r="A550" s="30"/>
    </row>
    <row r="551" spans="1:1">
      <c r="A551" s="30"/>
    </row>
    <row r="552" spans="1:1">
      <c r="A552" s="30"/>
    </row>
    <row r="553" spans="1:1">
      <c r="A553" s="30"/>
    </row>
    <row r="554" spans="1:1">
      <c r="A554" s="30"/>
    </row>
    <row r="555" spans="1:1">
      <c r="A555" s="30"/>
    </row>
    <row r="556" spans="1:1">
      <c r="A556" s="30"/>
    </row>
    <row r="557" spans="1:1">
      <c r="A557" s="30"/>
    </row>
    <row r="558" spans="1:1">
      <c r="A558" s="30"/>
    </row>
    <row r="559" spans="1:1">
      <c r="A559" s="30"/>
    </row>
    <row r="560" spans="1:1">
      <c r="A560" s="30"/>
    </row>
    <row r="561" spans="1:1">
      <c r="A561" s="30"/>
    </row>
    <row r="562" spans="1:1">
      <c r="A562" s="30"/>
    </row>
    <row r="563" spans="1:1">
      <c r="A563" s="30"/>
    </row>
    <row r="564" spans="1:1">
      <c r="A564" s="30"/>
    </row>
    <row r="565" spans="1:1">
      <c r="A565" s="30"/>
    </row>
    <row r="566" spans="1:1">
      <c r="A566" s="30"/>
    </row>
    <row r="567" spans="1:1">
      <c r="A567" s="30"/>
    </row>
    <row r="568" spans="1:1">
      <c r="A568" s="30"/>
    </row>
    <row r="569" spans="1:1">
      <c r="A569" s="30"/>
    </row>
    <row r="570" spans="1:1">
      <c r="A570" s="30"/>
    </row>
    <row r="571" spans="1:1">
      <c r="A571" s="30"/>
    </row>
    <row r="572" spans="1:1">
      <c r="A572" s="30"/>
    </row>
    <row r="573" spans="1:1">
      <c r="A573" s="30"/>
    </row>
    <row r="574" spans="1:1">
      <c r="A574" s="30"/>
    </row>
    <row r="575" spans="1:1">
      <c r="A575" s="30"/>
    </row>
    <row r="576" spans="1:1">
      <c r="A576" s="30"/>
    </row>
    <row r="577" spans="1:1">
      <c r="A577" s="30"/>
    </row>
    <row r="578" spans="1:1">
      <c r="A578" s="30"/>
    </row>
    <row r="579" spans="1:1">
      <c r="A579" s="30"/>
    </row>
    <row r="580" spans="1:1">
      <c r="A580" s="30"/>
    </row>
    <row r="581" spans="1:1">
      <c r="A581" s="30"/>
    </row>
    <row r="582" spans="1:1">
      <c r="A582" s="30"/>
    </row>
    <row r="583" spans="1:1">
      <c r="A583" s="30"/>
    </row>
    <row r="584" spans="1:1">
      <c r="A584" s="30"/>
    </row>
    <row r="585" spans="1:1">
      <c r="A585" s="30"/>
    </row>
    <row r="586" spans="1:1">
      <c r="A586" s="30"/>
    </row>
    <row r="587" spans="1:1">
      <c r="A587" s="30"/>
    </row>
    <row r="588" spans="1:1">
      <c r="A588" s="30"/>
    </row>
    <row r="589" spans="1:1">
      <c r="A589" s="30"/>
    </row>
    <row r="590" spans="1:1">
      <c r="A590" s="30"/>
    </row>
    <row r="591" spans="1:1">
      <c r="A591" s="30"/>
    </row>
    <row r="592" spans="1:1">
      <c r="A592" s="30"/>
    </row>
    <row r="593" spans="1:1">
      <c r="A593" s="30"/>
    </row>
    <row r="594" spans="1:1">
      <c r="A594" s="30"/>
    </row>
    <row r="595" spans="1:1">
      <c r="A595" s="30"/>
    </row>
    <row r="596" spans="1:1">
      <c r="A596" s="30"/>
    </row>
    <row r="597" spans="1:1">
      <c r="A597" s="30"/>
    </row>
    <row r="598" spans="1:1">
      <c r="A598" s="30"/>
    </row>
    <row r="599" spans="1:1">
      <c r="A599" s="30"/>
    </row>
    <row r="600" spans="1:1">
      <c r="A600" s="30"/>
    </row>
    <row r="601" spans="1:1">
      <c r="A601" s="30"/>
    </row>
    <row r="602" spans="1:1">
      <c r="A602" s="30"/>
    </row>
    <row r="603" spans="1:1">
      <c r="A603" s="30"/>
    </row>
    <row r="604" spans="1:1">
      <c r="A604" s="30"/>
    </row>
    <row r="605" spans="1:1">
      <c r="A605" s="30"/>
    </row>
    <row r="606" spans="1:1">
      <c r="A606" s="30"/>
    </row>
    <row r="607" spans="1:1">
      <c r="A607" s="30"/>
    </row>
    <row r="608" spans="1:1">
      <c r="A608" s="30"/>
    </row>
    <row r="609" spans="1:1">
      <c r="A609" s="30"/>
    </row>
    <row r="610" spans="1:1">
      <c r="A610" s="30"/>
    </row>
    <row r="611" spans="1:1">
      <c r="A611" s="30"/>
    </row>
    <row r="612" spans="1:1">
      <c r="A612" s="30"/>
    </row>
    <row r="613" spans="1:1">
      <c r="A613" s="30"/>
    </row>
    <row r="614" spans="1:1">
      <c r="A614" s="30"/>
    </row>
    <row r="615" spans="1:1">
      <c r="A615" s="30"/>
    </row>
    <row r="616" spans="1:1">
      <c r="A616" s="30"/>
    </row>
    <row r="617" spans="1:1">
      <c r="A617" s="30"/>
    </row>
    <row r="618" spans="1:1">
      <c r="A618" s="30"/>
    </row>
    <row r="619" spans="1:1">
      <c r="A619" s="30"/>
    </row>
    <row r="620" spans="1:1">
      <c r="A620" s="30"/>
    </row>
    <row r="621" spans="1:1">
      <c r="A621" s="30"/>
    </row>
    <row r="622" spans="1:1">
      <c r="A622" s="30"/>
    </row>
    <row r="623" spans="1:1">
      <c r="A623" s="30"/>
    </row>
    <row r="624" spans="1:1">
      <c r="A624" s="30"/>
    </row>
    <row r="625" spans="1:1">
      <c r="A625" s="30"/>
    </row>
    <row r="626" spans="1:1">
      <c r="A626" s="30"/>
    </row>
    <row r="627" spans="1:1">
      <c r="A627" s="30"/>
    </row>
    <row r="628" spans="1:1">
      <c r="A628" s="30"/>
    </row>
    <row r="629" spans="1:1">
      <c r="A629" s="30"/>
    </row>
    <row r="630" spans="1:1">
      <c r="A630" s="30"/>
    </row>
    <row r="631" spans="1:1">
      <c r="A631" s="30"/>
    </row>
    <row r="632" spans="1:1">
      <c r="A632" s="30"/>
    </row>
    <row r="633" spans="1:1">
      <c r="A633" s="30"/>
    </row>
    <row r="634" spans="1:1">
      <c r="A634" s="30"/>
    </row>
    <row r="635" spans="1:1">
      <c r="A635" s="30"/>
    </row>
    <row r="636" spans="1:1">
      <c r="A636" s="30"/>
    </row>
    <row r="637" spans="1:1">
      <c r="A637" s="30"/>
    </row>
    <row r="638" spans="1:1">
      <c r="A638" s="30"/>
    </row>
    <row r="639" spans="1:1">
      <c r="A639" s="30"/>
    </row>
    <row r="640" spans="1:1">
      <c r="A640" s="30"/>
    </row>
    <row r="641" spans="1:1">
      <c r="A641" s="30"/>
    </row>
    <row r="642" spans="1:1">
      <c r="A642" s="30"/>
    </row>
    <row r="643" spans="1:1">
      <c r="A643" s="30"/>
    </row>
    <row r="644" spans="1:1">
      <c r="A644" s="30"/>
    </row>
    <row r="645" spans="1:1">
      <c r="A645" s="30"/>
    </row>
    <row r="646" spans="1:1">
      <c r="A646" s="30"/>
    </row>
    <row r="647" spans="1:1">
      <c r="A647" s="30"/>
    </row>
    <row r="648" spans="1:1">
      <c r="A648" s="30"/>
    </row>
    <row r="649" spans="1:1">
      <c r="A649" s="30"/>
    </row>
    <row r="650" spans="1:1">
      <c r="A650" s="30"/>
    </row>
    <row r="651" spans="1:1">
      <c r="A651" s="30"/>
    </row>
    <row r="652" spans="1:1">
      <c r="A652" s="30"/>
    </row>
    <row r="653" spans="1:1">
      <c r="A653" s="30"/>
    </row>
    <row r="654" spans="1:1">
      <c r="A654" s="30"/>
    </row>
    <row r="655" spans="1:1">
      <c r="A655" s="30"/>
    </row>
    <row r="656" spans="1:1">
      <c r="A656" s="30"/>
    </row>
    <row r="657" spans="1:1">
      <c r="A657" s="30"/>
    </row>
    <row r="658" spans="1:1">
      <c r="A658" s="30"/>
    </row>
    <row r="659" spans="1:1">
      <c r="A659" s="30"/>
    </row>
    <row r="660" spans="1:1">
      <c r="A660" s="30"/>
    </row>
    <row r="661" spans="1:1">
      <c r="A661" s="30"/>
    </row>
    <row r="662" spans="1:1">
      <c r="A662" s="30"/>
    </row>
    <row r="663" spans="1:1">
      <c r="A663" s="30"/>
    </row>
    <row r="664" spans="1:1">
      <c r="A664" s="30"/>
    </row>
    <row r="665" spans="1:1">
      <c r="A665" s="30"/>
    </row>
    <row r="666" spans="1:1">
      <c r="A666" s="30"/>
    </row>
    <row r="667" spans="1:1">
      <c r="A667" s="30"/>
    </row>
    <row r="668" spans="1:1">
      <c r="A668" s="30"/>
    </row>
    <row r="669" spans="1:1">
      <c r="A669" s="30"/>
    </row>
    <row r="670" spans="1:1">
      <c r="A670" s="30"/>
    </row>
    <row r="671" spans="1:1">
      <c r="A671" s="30"/>
    </row>
    <row r="672" spans="1:1">
      <c r="A672" s="30"/>
    </row>
    <row r="673" spans="1:1">
      <c r="A673" s="30"/>
    </row>
    <row r="674" spans="1:1">
      <c r="A674" s="30"/>
    </row>
    <row r="675" spans="1:1">
      <c r="A675" s="30"/>
    </row>
    <row r="676" spans="1:1">
      <c r="A676" s="30"/>
    </row>
    <row r="677" spans="1:1">
      <c r="A677" s="30"/>
    </row>
    <row r="678" spans="1:1">
      <c r="A678" s="30"/>
    </row>
    <row r="679" spans="1:1">
      <c r="A679" s="30"/>
    </row>
    <row r="680" spans="1:1">
      <c r="A680" s="30"/>
    </row>
    <row r="681" spans="1:1">
      <c r="A681" s="30"/>
    </row>
    <row r="682" spans="1:1">
      <c r="A682" s="30"/>
    </row>
    <row r="683" spans="1:1">
      <c r="A683" s="30"/>
    </row>
    <row r="684" spans="1:1">
      <c r="A684" s="30"/>
    </row>
    <row r="685" spans="1:1">
      <c r="A685" s="30"/>
    </row>
    <row r="686" spans="1:1">
      <c r="A686" s="30"/>
    </row>
    <row r="687" spans="1:1">
      <c r="A687" s="30"/>
    </row>
    <row r="688" spans="1:1">
      <c r="A688" s="30"/>
    </row>
    <row r="689" spans="1:1">
      <c r="A689" s="30"/>
    </row>
    <row r="690" spans="1:1">
      <c r="A690" s="30"/>
    </row>
    <row r="691" spans="1:1">
      <c r="A691" s="30"/>
    </row>
    <row r="692" spans="1:1">
      <c r="A692" s="30"/>
    </row>
    <row r="693" spans="1:1">
      <c r="A693" s="30"/>
    </row>
    <row r="694" spans="1:1">
      <c r="A694" s="30"/>
    </row>
    <row r="695" spans="1:1">
      <c r="A695" s="30"/>
    </row>
    <row r="696" spans="1:1">
      <c r="A696" s="30"/>
    </row>
    <row r="697" spans="1:1">
      <c r="A697" s="30"/>
    </row>
    <row r="698" spans="1:1">
      <c r="A698" s="30"/>
    </row>
    <row r="699" spans="1:1">
      <c r="A699" s="30"/>
    </row>
    <row r="700" spans="1:1">
      <c r="A700" s="30"/>
    </row>
    <row r="701" spans="1:1">
      <c r="A701" s="30"/>
    </row>
    <row r="702" spans="1:1">
      <c r="A702" s="30"/>
    </row>
    <row r="703" spans="1:1">
      <c r="A703" s="30"/>
    </row>
    <row r="704" spans="1:1">
      <c r="A704" s="30"/>
    </row>
    <row r="705" spans="1:1">
      <c r="A705" s="30"/>
    </row>
    <row r="706" spans="1:1">
      <c r="A706" s="30"/>
    </row>
    <row r="707" spans="1:1">
      <c r="A707" s="30"/>
    </row>
    <row r="708" spans="1:1">
      <c r="A708" s="30"/>
    </row>
    <row r="709" spans="1:1">
      <c r="A709" s="30"/>
    </row>
    <row r="710" spans="1:1">
      <c r="A710" s="30"/>
    </row>
    <row r="711" spans="1:1">
      <c r="A711" s="30"/>
    </row>
    <row r="712" spans="1:1">
      <c r="A712" s="30"/>
    </row>
    <row r="713" spans="1:1">
      <c r="A713" s="30"/>
    </row>
    <row r="714" spans="1:1">
      <c r="A714" s="30"/>
    </row>
    <row r="715" spans="1:1">
      <c r="A715" s="30"/>
    </row>
    <row r="716" spans="1:1">
      <c r="A716" s="30"/>
    </row>
    <row r="717" spans="1:1">
      <c r="A717" s="30"/>
    </row>
    <row r="718" spans="1:1">
      <c r="A718" s="30"/>
    </row>
    <row r="719" spans="1:1">
      <c r="A719" s="30"/>
    </row>
    <row r="720" spans="1:1">
      <c r="A720" s="30"/>
    </row>
    <row r="721" spans="1:1">
      <c r="A721" s="30"/>
    </row>
    <row r="722" spans="1:1">
      <c r="A722" s="30"/>
    </row>
    <row r="723" spans="1:1">
      <c r="A723" s="30"/>
    </row>
    <row r="724" spans="1:1">
      <c r="A724" s="30"/>
    </row>
    <row r="725" spans="1:1">
      <c r="A725" s="30"/>
    </row>
    <row r="726" spans="1:1">
      <c r="A726" s="30"/>
    </row>
    <row r="727" spans="1:1">
      <c r="A727" s="30"/>
    </row>
    <row r="728" spans="1:1">
      <c r="A728" s="30"/>
    </row>
    <row r="729" spans="1:1">
      <c r="A729" s="30"/>
    </row>
    <row r="730" spans="1:1">
      <c r="A730" s="30"/>
    </row>
    <row r="731" spans="1:1">
      <c r="A731" s="30"/>
    </row>
    <row r="732" spans="1:1">
      <c r="A732" s="30"/>
    </row>
    <row r="733" spans="1:1">
      <c r="A733" s="30"/>
    </row>
    <row r="734" spans="1:1">
      <c r="A734" s="30"/>
    </row>
    <row r="735" spans="1:1">
      <c r="A735" s="30"/>
    </row>
    <row r="736" spans="1:1">
      <c r="A736" s="30"/>
    </row>
    <row r="737" spans="1:1">
      <c r="A737" s="30"/>
    </row>
    <row r="738" spans="1:1">
      <c r="A738" s="30"/>
    </row>
    <row r="739" spans="1:1">
      <c r="A739" s="30"/>
    </row>
    <row r="740" spans="1:1">
      <c r="A740" s="30"/>
    </row>
    <row r="741" spans="1:1">
      <c r="A741" s="30"/>
    </row>
    <row r="742" spans="1:1">
      <c r="A742" s="30"/>
    </row>
    <row r="743" spans="1:1">
      <c r="A743" s="30"/>
    </row>
    <row r="744" spans="1:1">
      <c r="A744" s="30"/>
    </row>
    <row r="745" spans="1:1">
      <c r="A745" s="30"/>
    </row>
    <row r="746" spans="1:1">
      <c r="A746" s="30"/>
    </row>
    <row r="747" spans="1:1">
      <c r="A747" s="30"/>
    </row>
    <row r="748" spans="1:1">
      <c r="A748" s="30"/>
    </row>
    <row r="749" spans="1:1">
      <c r="A749" s="30"/>
    </row>
    <row r="750" spans="1:1">
      <c r="A750" s="30"/>
    </row>
    <row r="751" spans="1:1">
      <c r="A751" s="30"/>
    </row>
    <row r="752" spans="1:1">
      <c r="A752" s="30"/>
    </row>
    <row r="753" spans="1:1">
      <c r="A753" s="30"/>
    </row>
    <row r="754" spans="1:1">
      <c r="A754" s="30"/>
    </row>
    <row r="755" spans="1:1">
      <c r="A755" s="30"/>
    </row>
    <row r="756" spans="1:1">
      <c r="A756" s="30"/>
    </row>
    <row r="757" spans="1:1">
      <c r="A757" s="30"/>
    </row>
    <row r="758" spans="1:1">
      <c r="A758" s="30"/>
    </row>
    <row r="759" spans="1:1">
      <c r="A759" s="30"/>
    </row>
    <row r="760" spans="1:1">
      <c r="A760" s="30"/>
    </row>
    <row r="761" spans="1:1">
      <c r="A761" s="30"/>
    </row>
    <row r="762" spans="1:1">
      <c r="A762" s="30"/>
    </row>
    <row r="763" spans="1:1">
      <c r="A763" s="30"/>
    </row>
    <row r="764" spans="1:1">
      <c r="A764" s="30"/>
    </row>
    <row r="765" spans="1:1">
      <c r="A765" s="30"/>
    </row>
    <row r="766" spans="1:1">
      <c r="A766" s="30"/>
    </row>
    <row r="767" spans="1:1">
      <c r="A767" s="30"/>
    </row>
    <row r="768" spans="1:1">
      <c r="A768" s="30"/>
    </row>
    <row r="769" spans="1:1">
      <c r="A769" s="30"/>
    </row>
    <row r="770" spans="1:1">
      <c r="A770" s="30"/>
    </row>
    <row r="771" spans="1:1">
      <c r="A771" s="30"/>
    </row>
    <row r="772" spans="1:1">
      <c r="A772" s="30"/>
    </row>
    <row r="773" spans="1:1">
      <c r="A773" s="30"/>
    </row>
    <row r="774" spans="1:1">
      <c r="A774" s="30"/>
    </row>
    <row r="775" spans="1:1">
      <c r="A775" s="30"/>
    </row>
    <row r="776" spans="1:1">
      <c r="A776" s="30"/>
    </row>
    <row r="777" spans="1:1">
      <c r="A777" s="30"/>
    </row>
    <row r="778" spans="1:1">
      <c r="A778" s="30"/>
    </row>
    <row r="779" spans="1:1">
      <c r="A779" s="30"/>
    </row>
    <row r="780" spans="1:1">
      <c r="A780" s="30"/>
    </row>
    <row r="781" spans="1:1">
      <c r="A781" s="30"/>
    </row>
    <row r="782" spans="1:1">
      <c r="A782" s="30"/>
    </row>
    <row r="783" spans="1:1">
      <c r="A783" s="30"/>
    </row>
    <row r="784" spans="1:1">
      <c r="A784" s="30"/>
    </row>
    <row r="785" spans="1:1">
      <c r="A785" s="30"/>
    </row>
    <row r="786" spans="1:1">
      <c r="A786" s="30"/>
    </row>
    <row r="787" spans="1:1">
      <c r="A787" s="30"/>
    </row>
    <row r="788" spans="1:1">
      <c r="A788" s="30"/>
    </row>
    <row r="789" spans="1:1">
      <c r="A789" s="30"/>
    </row>
    <row r="790" spans="1:1">
      <c r="A790" s="30"/>
    </row>
    <row r="791" spans="1:1">
      <c r="A791" s="30"/>
    </row>
    <row r="792" spans="1:1">
      <c r="A792" s="30"/>
    </row>
    <row r="793" spans="1:1">
      <c r="A793" s="30"/>
    </row>
    <row r="794" spans="1:1">
      <c r="A794" s="30"/>
    </row>
    <row r="795" spans="1:1">
      <c r="A795" s="30"/>
    </row>
    <row r="796" spans="1:1">
      <c r="A796" s="30"/>
    </row>
    <row r="797" spans="1:1">
      <c r="A797" s="30"/>
    </row>
    <row r="798" spans="1:1">
      <c r="A798" s="30"/>
    </row>
    <row r="799" spans="1:1">
      <c r="A799" s="30"/>
    </row>
    <row r="800" spans="1:1">
      <c r="A800" s="30"/>
    </row>
    <row r="801" spans="1:1">
      <c r="A801" s="30"/>
    </row>
    <row r="802" spans="1:1">
      <c r="A802" s="30"/>
    </row>
    <row r="803" spans="1:1">
      <c r="A803" s="30"/>
    </row>
    <row r="804" spans="1:1">
      <c r="A804" s="30"/>
    </row>
    <row r="805" spans="1:1">
      <c r="A805" s="30"/>
    </row>
    <row r="806" spans="1:1">
      <c r="A806" s="30"/>
    </row>
    <row r="807" spans="1:1">
      <c r="A807" s="30"/>
    </row>
    <row r="808" spans="1:1">
      <c r="A808" s="30"/>
    </row>
    <row r="809" spans="1:1">
      <c r="A809" s="30"/>
    </row>
    <row r="810" spans="1:1">
      <c r="A810" s="30"/>
    </row>
    <row r="811" spans="1:1">
      <c r="A811" s="30"/>
    </row>
    <row r="812" spans="1:1">
      <c r="A812" s="30"/>
    </row>
    <row r="813" spans="1:1">
      <c r="A813" s="30"/>
    </row>
    <row r="814" spans="1:1">
      <c r="A814" s="30"/>
    </row>
    <row r="815" spans="1:1">
      <c r="A815" s="30"/>
    </row>
    <row r="816" spans="1:1">
      <c r="A816" s="30"/>
    </row>
    <row r="817" spans="1:1">
      <c r="A817" s="30"/>
    </row>
    <row r="818" spans="1:1">
      <c r="A818" s="30"/>
    </row>
    <row r="819" spans="1:1">
      <c r="A819" s="30"/>
    </row>
    <row r="820" spans="1:1">
      <c r="A820" s="30"/>
    </row>
    <row r="821" spans="1:1">
      <c r="A821" s="30"/>
    </row>
    <row r="822" spans="1:1">
      <c r="A822" s="30"/>
    </row>
    <row r="823" spans="1:1">
      <c r="A823" s="30"/>
    </row>
    <row r="824" spans="1:1">
      <c r="A824" s="30"/>
    </row>
    <row r="825" spans="1:1">
      <c r="A825" s="30"/>
    </row>
    <row r="826" spans="1:1">
      <c r="A826" s="30"/>
    </row>
    <row r="827" spans="1:1">
      <c r="A827" s="30"/>
    </row>
    <row r="828" spans="1:1">
      <c r="A828" s="30"/>
    </row>
    <row r="829" spans="1:1">
      <c r="A829" s="30"/>
    </row>
    <row r="830" spans="1:1">
      <c r="A830" s="30"/>
    </row>
    <row r="831" spans="1:1">
      <c r="A831" s="30"/>
    </row>
    <row r="832" spans="1:1">
      <c r="A832" s="30"/>
    </row>
    <row r="833" spans="1:1">
      <c r="A833" s="30"/>
    </row>
    <row r="834" spans="1:1">
      <c r="A834" s="30"/>
    </row>
    <row r="835" spans="1:1">
      <c r="A835" s="30"/>
    </row>
    <row r="836" spans="1:1">
      <c r="A836" s="30"/>
    </row>
    <row r="837" spans="1:1">
      <c r="A837" s="30"/>
    </row>
    <row r="838" spans="1:1">
      <c r="A838" s="30"/>
    </row>
    <row r="839" spans="1:1">
      <c r="A839" s="30"/>
    </row>
    <row r="840" spans="1:1">
      <c r="A840" s="30"/>
    </row>
    <row r="841" spans="1:1">
      <c r="A841" s="30"/>
    </row>
    <row r="842" spans="1:1">
      <c r="A842" s="30"/>
    </row>
    <row r="843" spans="1:1">
      <c r="A843" s="30"/>
    </row>
    <row r="844" spans="1:1">
      <c r="A844" s="30"/>
    </row>
    <row r="845" spans="1:1">
      <c r="A845" s="30"/>
    </row>
    <row r="846" spans="1:1">
      <c r="A846" s="30"/>
    </row>
    <row r="847" spans="1:1">
      <c r="A847" s="30"/>
    </row>
    <row r="848" spans="1:1">
      <c r="A848" s="30"/>
    </row>
    <row r="849" spans="1:1">
      <c r="A849" s="30"/>
    </row>
    <row r="850" spans="1:1">
      <c r="A850" s="30"/>
    </row>
    <row r="851" spans="1:1">
      <c r="A851" s="30"/>
    </row>
    <row r="852" spans="1:1">
      <c r="A852" s="30"/>
    </row>
    <row r="853" spans="1:1">
      <c r="A853" s="30"/>
    </row>
    <row r="854" spans="1:1">
      <c r="A854" s="30"/>
    </row>
    <row r="855" spans="1:1">
      <c r="A855" s="30"/>
    </row>
    <row r="856" spans="1:1">
      <c r="A856" s="30"/>
    </row>
    <row r="857" spans="1:1">
      <c r="A857" s="30"/>
    </row>
    <row r="858" spans="1:1">
      <c r="A858" s="30"/>
    </row>
    <row r="859" spans="1:1">
      <c r="A859" s="30"/>
    </row>
    <row r="860" spans="1:1">
      <c r="A860" s="30"/>
    </row>
    <row r="861" spans="1:1">
      <c r="A861" s="30"/>
    </row>
    <row r="862" spans="1:1">
      <c r="A862" s="30"/>
    </row>
    <row r="863" spans="1:1">
      <c r="A863" s="30"/>
    </row>
    <row r="864" spans="1:1">
      <c r="A864" s="30"/>
    </row>
    <row r="865" spans="1:1">
      <c r="A865" s="30"/>
    </row>
    <row r="866" spans="1:1">
      <c r="A866" s="30"/>
    </row>
    <row r="867" spans="1:1">
      <c r="A867" s="30"/>
    </row>
    <row r="868" spans="1:1">
      <c r="A868" s="30"/>
    </row>
    <row r="869" spans="1:1">
      <c r="A869" s="30"/>
    </row>
    <row r="870" spans="1:1">
      <c r="A870" s="30"/>
    </row>
    <row r="871" spans="1:1">
      <c r="A871" s="30"/>
    </row>
    <row r="872" spans="1:1">
      <c r="A872" s="30"/>
    </row>
    <row r="873" spans="1:1">
      <c r="A873" s="30"/>
    </row>
    <row r="874" spans="1:1">
      <c r="A874" s="30"/>
    </row>
    <row r="875" spans="1:1">
      <c r="A875" s="30"/>
    </row>
    <row r="876" spans="1:1">
      <c r="A876" s="30"/>
    </row>
    <row r="877" spans="1:1">
      <c r="A877" s="30"/>
    </row>
    <row r="878" spans="1:1">
      <c r="A878" s="30"/>
    </row>
    <row r="879" spans="1:1">
      <c r="A879" s="30"/>
    </row>
    <row r="880" spans="1:1">
      <c r="A880" s="30"/>
    </row>
    <row r="881" spans="1:1">
      <c r="A881" s="30"/>
    </row>
    <row r="882" spans="1:1">
      <c r="A882" s="30"/>
    </row>
    <row r="883" spans="1:1">
      <c r="A883" s="30"/>
    </row>
    <row r="884" spans="1:1">
      <c r="A884" s="30"/>
    </row>
    <row r="885" spans="1:1">
      <c r="A885" s="30"/>
    </row>
    <row r="886" spans="1:1">
      <c r="A886" s="30"/>
    </row>
    <row r="887" spans="1:1">
      <c r="A887" s="30"/>
    </row>
    <row r="888" spans="1:1">
      <c r="A888" s="30"/>
    </row>
    <row r="889" spans="1:1">
      <c r="A889" s="30"/>
    </row>
    <row r="890" spans="1:1">
      <c r="A890" s="30"/>
    </row>
    <row r="891" spans="1:1">
      <c r="A891" s="30"/>
    </row>
    <row r="892" spans="1:1">
      <c r="A892" s="30"/>
    </row>
    <row r="893" spans="1:1">
      <c r="A893" s="30"/>
    </row>
    <row r="894" spans="1:1">
      <c r="A894" s="30"/>
    </row>
    <row r="895" spans="1:1">
      <c r="A895" s="30"/>
    </row>
    <row r="896" spans="1:1">
      <c r="A896" s="30"/>
    </row>
    <row r="897" spans="1:1">
      <c r="A897" s="30"/>
    </row>
    <row r="898" spans="1:1">
      <c r="A898" s="30"/>
    </row>
    <row r="899" spans="1:1">
      <c r="A899" s="30"/>
    </row>
    <row r="900" spans="1:1">
      <c r="A900" s="30"/>
    </row>
    <row r="901" spans="1:1">
      <c r="A901" s="30"/>
    </row>
    <row r="902" spans="1:1">
      <c r="A902" s="30"/>
    </row>
    <row r="903" spans="1:1">
      <c r="A903" s="30"/>
    </row>
    <row r="904" spans="1:1">
      <c r="A904" s="30"/>
    </row>
    <row r="905" spans="1:1">
      <c r="A905" s="30"/>
    </row>
    <row r="906" spans="1:1">
      <c r="A906" s="30"/>
    </row>
    <row r="907" spans="1:1">
      <c r="A907" s="30"/>
    </row>
    <row r="908" spans="1:1">
      <c r="A908" s="30"/>
    </row>
    <row r="909" spans="1:1">
      <c r="A909" s="30"/>
    </row>
    <row r="910" spans="1:1">
      <c r="A910" s="30"/>
    </row>
    <row r="911" spans="1:1">
      <c r="A911" s="30"/>
    </row>
    <row r="912" spans="1:1">
      <c r="A912" s="30"/>
    </row>
    <row r="913" spans="1:1">
      <c r="A913" s="30"/>
    </row>
    <row r="914" spans="1:1">
      <c r="A914" s="30"/>
    </row>
    <row r="915" spans="1:1">
      <c r="A915" s="30"/>
    </row>
    <row r="916" spans="1:1">
      <c r="A916" s="30"/>
    </row>
    <row r="917" spans="1:1">
      <c r="A917" s="30"/>
    </row>
    <row r="918" spans="1:1">
      <c r="A918" s="30"/>
    </row>
    <row r="919" spans="1:1">
      <c r="A919" s="30"/>
    </row>
    <row r="920" spans="1:1">
      <c r="A920" s="30"/>
    </row>
    <row r="921" spans="1:1">
      <c r="A921" s="30"/>
    </row>
    <row r="922" spans="1:1">
      <c r="A922" s="30"/>
    </row>
    <row r="923" spans="1:1">
      <c r="A923" s="30"/>
    </row>
    <row r="924" spans="1:1">
      <c r="A924" s="30"/>
    </row>
    <row r="925" spans="1:1">
      <c r="A925" s="30"/>
    </row>
    <row r="926" spans="1:1">
      <c r="A926" s="30"/>
    </row>
    <row r="927" spans="1:1">
      <c r="A927" s="30"/>
    </row>
    <row r="928" spans="1:1">
      <c r="A928" s="30"/>
    </row>
    <row r="929" spans="1:1">
      <c r="A929" s="30"/>
    </row>
    <row r="930" spans="1:1">
      <c r="A930" s="30"/>
    </row>
    <row r="931" spans="1:1">
      <c r="A931" s="30"/>
    </row>
    <row r="932" spans="1:1">
      <c r="A932" s="30"/>
    </row>
    <row r="933" spans="1:1">
      <c r="A933" s="30"/>
    </row>
    <row r="934" spans="1:1">
      <c r="A934" s="30"/>
    </row>
    <row r="935" spans="1:1">
      <c r="A935" s="30"/>
    </row>
    <row r="936" spans="1:1">
      <c r="A936" s="30"/>
    </row>
    <row r="937" spans="1:1">
      <c r="A937" s="30"/>
    </row>
    <row r="938" spans="1:1">
      <c r="A938" s="30"/>
    </row>
    <row r="939" spans="1:1">
      <c r="A939" s="30"/>
    </row>
    <row r="940" spans="1:1">
      <c r="A940" s="30"/>
    </row>
    <row r="941" spans="1:1">
      <c r="A941" s="30"/>
    </row>
    <row r="942" spans="1:1">
      <c r="A942" s="30"/>
    </row>
    <row r="943" spans="1:1">
      <c r="A943" s="30"/>
    </row>
    <row r="944" spans="1:1">
      <c r="A944" s="30"/>
    </row>
    <row r="945" spans="1:1">
      <c r="A945" s="30"/>
    </row>
    <row r="946" spans="1:1">
      <c r="A946" s="30"/>
    </row>
    <row r="947" spans="1:1">
      <c r="A947" s="30"/>
    </row>
    <row r="948" spans="1:1">
      <c r="A948" s="30"/>
    </row>
    <row r="949" spans="1:1">
      <c r="A949" s="30"/>
    </row>
    <row r="950" spans="1:1">
      <c r="A950" s="30"/>
    </row>
    <row r="951" spans="1:1">
      <c r="A951" s="30"/>
    </row>
    <row r="952" spans="1:1">
      <c r="A952" s="30"/>
    </row>
    <row r="953" spans="1:1">
      <c r="A953" s="30"/>
    </row>
    <row r="954" spans="1:1">
      <c r="A954" s="30"/>
    </row>
    <row r="955" spans="1:1">
      <c r="A955" s="30"/>
    </row>
    <row r="956" spans="1:1">
      <c r="A956" s="30"/>
    </row>
    <row r="957" spans="1:1">
      <c r="A957" s="30"/>
    </row>
    <row r="958" spans="1:1">
      <c r="A958" s="30"/>
    </row>
    <row r="959" spans="1:1">
      <c r="A959" s="30"/>
    </row>
    <row r="960" spans="1:1">
      <c r="A960" s="30"/>
    </row>
    <row r="961" spans="1:1">
      <c r="A961" s="30"/>
    </row>
    <row r="962" spans="1:1">
      <c r="A962" s="30"/>
    </row>
    <row r="963" spans="1:1">
      <c r="A963" s="30"/>
    </row>
    <row r="964" spans="1:1">
      <c r="A964" s="30"/>
    </row>
    <row r="965" spans="1:1">
      <c r="A965" s="30"/>
    </row>
    <row r="966" spans="1:1">
      <c r="A966" s="30"/>
    </row>
    <row r="967" spans="1:1">
      <c r="A967" s="30"/>
    </row>
    <row r="968" spans="1:1">
      <c r="A968" s="30"/>
    </row>
    <row r="969" spans="1:1">
      <c r="A969" s="30"/>
    </row>
    <row r="970" spans="1:1">
      <c r="A970" s="30"/>
    </row>
    <row r="971" spans="1:1">
      <c r="A971" s="30"/>
    </row>
    <row r="972" spans="1:1">
      <c r="A972" s="30"/>
    </row>
    <row r="973" spans="1:1">
      <c r="A973" s="30"/>
    </row>
    <row r="974" spans="1:1">
      <c r="A974" s="30"/>
    </row>
    <row r="975" spans="1:1">
      <c r="A975" s="30"/>
    </row>
    <row r="976" spans="1:1">
      <c r="A976" s="30"/>
    </row>
    <row r="977" spans="1:1">
      <c r="A977" s="30"/>
    </row>
    <row r="978" spans="1:1">
      <c r="A978" s="30"/>
    </row>
    <row r="979" spans="1:1">
      <c r="A979" s="30"/>
    </row>
    <row r="980" spans="1:1">
      <c r="A980" s="30"/>
    </row>
    <row r="981" spans="1:1">
      <c r="A981" s="30"/>
    </row>
    <row r="982" spans="1:1">
      <c r="A982" s="30"/>
    </row>
    <row r="983" spans="1:1">
      <c r="A983" s="30"/>
    </row>
    <row r="984" spans="1:1">
      <c r="A984" s="30"/>
    </row>
  </sheetData>
  <dataValidations count="8">
    <dataValidation type="list" allowBlank="1" showInputMessage="1" showErrorMessage="1" sqref="C9">
      <formula1>Modèle</formula1>
    </dataValidation>
    <dataValidation type="list" allowBlank="1" showInputMessage="1" showErrorMessage="1" sqref="C15">
      <formula1>Divers</formula1>
    </dataValidation>
    <dataValidation type="list" allowBlank="1" showInputMessage="1" showErrorMessage="1" sqref="C12">
      <formula1>Mousse</formula1>
    </dataValidation>
    <dataValidation type="list" allowBlank="1" showInputMessage="1" showErrorMessage="1" sqref="C13">
      <formula1>Projecteur</formula1>
    </dataValidation>
    <dataValidation type="list" allowBlank="1" showInputMessage="1" showErrorMessage="1" sqref="C14">
      <formula1>Local</formula1>
    </dataValidation>
    <dataValidation type="list" allowBlank="1" showInputMessage="1" showErrorMessage="1" sqref="C16">
      <formula1>Couronne</formula1>
    </dataValidation>
    <dataValidation type="list" allowBlank="1" showInputMessage="1" showErrorMessage="1" sqref="C18:C22">
      <formula1>Supplémentaire</formula1>
    </dataValidation>
    <dataValidation type="list" allowBlank="1" showInputMessage="1" showErrorMessage="1" sqref="C10">
      <formula1>INDIRECT($C$9)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7"/>
  <sheetViews>
    <sheetView showGridLines="0" showZeros="0" tabSelected="1" workbookViewId="0">
      <selection activeCell="F5" sqref="F5"/>
    </sheetView>
  </sheetViews>
  <sheetFormatPr baseColWidth="10" defaultRowHeight="14.25"/>
  <cols>
    <col min="1" max="1" width="6.6640625" customWidth="1"/>
    <col min="2" max="2" width="16.53125" bestFit="1" customWidth="1"/>
    <col min="3" max="3" width="11.19921875" customWidth="1"/>
    <col min="4" max="4" width="8.53125" bestFit="1" customWidth="1"/>
    <col min="5" max="5" width="8.73046875" customWidth="1"/>
    <col min="6" max="6" width="17" bestFit="1" customWidth="1"/>
    <col min="7" max="7" width="12" bestFit="1" customWidth="1"/>
  </cols>
  <sheetData>
    <row r="1" spans="1:10" ht="45.75">
      <c r="A1" s="112"/>
      <c r="B1" s="113"/>
      <c r="C1" s="113"/>
      <c r="D1" s="113"/>
      <c r="E1" s="113"/>
      <c r="F1" s="113"/>
      <c r="G1" s="113"/>
    </row>
    <row r="2" spans="1:10" ht="22.5">
      <c r="A2" s="111"/>
      <c r="B2" s="111"/>
      <c r="C2" s="111"/>
      <c r="D2" s="111"/>
      <c r="E2" s="111"/>
      <c r="F2" s="111"/>
      <c r="G2" s="111"/>
    </row>
    <row r="3" spans="1:10">
      <c r="A3" s="109"/>
      <c r="B3" s="110"/>
      <c r="C3" s="110"/>
      <c r="D3" s="110"/>
      <c r="E3" s="110"/>
      <c r="F3" s="110"/>
      <c r="G3" s="110"/>
    </row>
    <row r="4" spans="1:10" ht="15.4">
      <c r="A4" s="107"/>
      <c r="B4" s="108"/>
      <c r="C4" s="108"/>
      <c r="D4" s="108"/>
      <c r="F4" s="65" t="s">
        <v>275</v>
      </c>
      <c r="G4" s="66">
        <f ca="1">TODAY()</f>
        <v>42810</v>
      </c>
    </row>
    <row r="5" spans="1:10">
      <c r="F5" s="62"/>
    </row>
    <row r="6" spans="1:10" ht="15.4">
      <c r="B6" s="63" t="s">
        <v>285</v>
      </c>
      <c r="C6" s="64">
        <f>IF(ISBLANK(B6),"",VLOOKUP(B6,'FEUILLE DE CALCUL'!B1:C1,2,0))</f>
        <v>0</v>
      </c>
      <c r="D6" s="63" t="s">
        <v>276</v>
      </c>
      <c r="E6" s="114">
        <f>IF(ISBLANK(D6),"",VLOOKUP(D6,'FEUILLE DE CALCUL'!B1:C6,2,0))</f>
        <v>0</v>
      </c>
      <c r="J6" s="133"/>
    </row>
    <row r="7" spans="1:10" ht="15.4">
      <c r="A7" s="64"/>
      <c r="B7" s="64"/>
      <c r="C7" s="64"/>
      <c r="E7" s="114">
        <f>IF(ISBLANK(I12),"",VLOOKUP(I12,'FEUILLE DE CALCUL'!B2:C8,2,0))</f>
        <v>0</v>
      </c>
      <c r="F7" s="64"/>
    </row>
    <row r="8" spans="1:10" ht="15.4">
      <c r="A8" s="64"/>
      <c r="B8" s="64"/>
      <c r="C8" s="64"/>
      <c r="E8" s="114">
        <f>IF(ISBLANK(I13),"",VLOOKUP(I13,'FEUILLE DE CALCUL'!B3:C9,2,0))</f>
        <v>0</v>
      </c>
      <c r="F8" s="64"/>
    </row>
    <row r="9" spans="1:10" ht="15.4">
      <c r="A9" s="64"/>
      <c r="B9" s="64"/>
      <c r="C9" s="64"/>
      <c r="E9" s="114">
        <f>IF(ISBLANK(I14),"",VLOOKUP(I14,'FEUILLE DE CALCUL'!B4:C10,2,0))</f>
        <v>0</v>
      </c>
      <c r="F9" s="64"/>
    </row>
    <row r="10" spans="1:10" ht="15.4">
      <c r="B10" s="68" t="s">
        <v>277</v>
      </c>
      <c r="C10" s="64">
        <f>IF(ISBLANK(B10),"",VLOOKUP(B10,'FEUILLE DE CALCUL'!B7:C7,2,0))</f>
        <v>0</v>
      </c>
      <c r="E10" s="64">
        <f>IF(ISBLANK(I15),"",VLOOKUP(I15,'FEUILLE DE CALCUL'!B5:C11,2,0))</f>
        <v>0</v>
      </c>
      <c r="F10" s="64"/>
    </row>
    <row r="11" spans="1:10" ht="15.4">
      <c r="A11" s="69"/>
      <c r="B11" s="64"/>
      <c r="C11" s="64"/>
      <c r="G11" s="64"/>
    </row>
    <row r="12" spans="1:10" ht="17.25">
      <c r="A12" s="148" t="s">
        <v>278</v>
      </c>
      <c r="B12" s="149"/>
      <c r="C12" s="149"/>
      <c r="D12" s="149"/>
      <c r="E12" s="70" t="s">
        <v>279</v>
      </c>
      <c r="F12" s="70" t="s">
        <v>280</v>
      </c>
      <c r="G12" s="71" t="s">
        <v>281</v>
      </c>
      <c r="I12" s="127" t="s">
        <v>286</v>
      </c>
    </row>
    <row r="13" spans="1:10" ht="17.25">
      <c r="A13" s="129"/>
      <c r="B13" s="130"/>
      <c r="C13" s="130"/>
      <c r="D13" s="131"/>
      <c r="E13" s="72"/>
      <c r="F13" s="73"/>
      <c r="G13" s="74"/>
      <c r="H13" s="128"/>
      <c r="I13" s="127" t="s">
        <v>287</v>
      </c>
    </row>
    <row r="14" spans="1:10" ht="15.75" customHeight="1">
      <c r="A14" s="150" t="str">
        <f>IF(ISBLANK(H15),"",VLOOKUP(H15,DONNEES!J6:K6,2,0))</f>
        <v>Magifirst avec Filtration FX20 et avec Echelle</v>
      </c>
      <c r="B14" s="151"/>
      <c r="C14" s="151"/>
      <c r="D14" s="151"/>
      <c r="E14" s="151"/>
      <c r="F14" s="151"/>
      <c r="G14" s="152"/>
      <c r="H14" s="128" t="s">
        <v>3</v>
      </c>
      <c r="I14" s="127" t="s">
        <v>288</v>
      </c>
    </row>
    <row r="15" spans="1:10" ht="15.75" customHeight="1">
      <c r="A15" s="150"/>
      <c r="B15" s="151"/>
      <c r="C15" s="151"/>
      <c r="D15" s="151"/>
      <c r="E15" s="151"/>
      <c r="F15" s="151"/>
      <c r="G15" s="152"/>
      <c r="H15" s="128" t="s">
        <v>2</v>
      </c>
      <c r="I15" s="127" t="s">
        <v>289</v>
      </c>
    </row>
    <row r="16" spans="1:10" ht="15.75">
      <c r="A16" s="78"/>
      <c r="B16" s="79"/>
      <c r="C16" s="79"/>
      <c r="D16" s="80"/>
      <c r="E16" s="82"/>
      <c r="F16" s="76"/>
      <c r="G16" s="77"/>
      <c r="H16" s="128"/>
    </row>
    <row r="17" spans="1:9" ht="15.75">
      <c r="A17" s="78"/>
      <c r="B17" s="124" t="str">
        <f>IF(C17=0,"","Piscine de taille")</f>
        <v>Piscine de taille</v>
      </c>
      <c r="C17" s="79" t="str">
        <f>IF(ISBLANK(H14),"",VLOOKUP(H14,'FEUILLE DE CALCUL'!B10:C10,2,0))</f>
        <v>3,00x2,00</v>
      </c>
      <c r="D17" s="80"/>
      <c r="E17" s="81"/>
      <c r="F17" s="76">
        <f>IF(ISBLANK(H14),"",VLOOKUP(H14,'FEUILLE DE CALCUL'!B10:D10,3,0))</f>
        <v>5103.3333333333339</v>
      </c>
      <c r="G17" s="77">
        <f>IF(E17="",F17,F17*E17)</f>
        <v>5103.3333333333339</v>
      </c>
      <c r="H17" s="128"/>
    </row>
    <row r="18" spans="1:9" ht="15.75">
      <c r="A18" s="87"/>
      <c r="B18" s="88"/>
      <c r="C18" s="88"/>
      <c r="D18" s="89"/>
      <c r="E18" s="81"/>
      <c r="F18" s="76"/>
      <c r="G18" s="77"/>
    </row>
    <row r="19" spans="1:9" ht="15.75">
      <c r="A19" s="87"/>
      <c r="B19" s="88"/>
      <c r="C19" s="88"/>
      <c r="D19" s="89"/>
      <c r="E19" s="81"/>
      <c r="F19" s="76"/>
      <c r="G19" s="77"/>
      <c r="I19" s="132" t="s">
        <v>253</v>
      </c>
    </row>
    <row r="20" spans="1:9" ht="15.75">
      <c r="A20" s="87"/>
      <c r="B20" s="88"/>
      <c r="C20" s="88"/>
      <c r="D20" s="89"/>
      <c r="E20" s="81"/>
      <c r="F20" s="76"/>
      <c r="G20" s="77"/>
      <c r="I20" s="132" t="s">
        <v>254</v>
      </c>
    </row>
    <row r="21" spans="1:9" ht="15.75">
      <c r="A21" s="87"/>
      <c r="B21" s="88"/>
      <c r="C21" s="88"/>
      <c r="D21" s="89"/>
      <c r="E21" s="81"/>
      <c r="F21" s="76"/>
      <c r="G21" s="77"/>
      <c r="I21" s="132" t="s">
        <v>255</v>
      </c>
    </row>
    <row r="22" spans="1:9" ht="15.75">
      <c r="A22" s="87"/>
      <c r="B22" s="88"/>
      <c r="C22" s="88"/>
      <c r="D22" s="89"/>
      <c r="E22" s="81"/>
      <c r="F22" s="76"/>
      <c r="G22" s="77"/>
      <c r="I22" s="132" t="s">
        <v>256</v>
      </c>
    </row>
    <row r="23" spans="1:9" ht="15.75">
      <c r="A23" s="83"/>
      <c r="B23" s="88"/>
      <c r="C23" s="88"/>
      <c r="D23" s="89"/>
      <c r="E23" s="81"/>
      <c r="F23" s="76"/>
      <c r="G23" s="77"/>
      <c r="I23" s="132" t="s">
        <v>257</v>
      </c>
    </row>
    <row r="24" spans="1:9" ht="15.75">
      <c r="A24" s="87"/>
      <c r="B24" s="88"/>
      <c r="C24" s="88"/>
      <c r="D24" s="89"/>
      <c r="E24" s="81"/>
      <c r="F24" s="76"/>
      <c r="G24" s="77"/>
    </row>
    <row r="25" spans="1:9" ht="15.75">
      <c r="A25" s="87"/>
      <c r="B25" s="88"/>
      <c r="C25" s="88"/>
      <c r="D25" s="89"/>
      <c r="E25" s="81"/>
      <c r="F25" s="76"/>
      <c r="G25" s="77"/>
    </row>
    <row r="26" spans="1:9" ht="15.75">
      <c r="A26" s="87"/>
      <c r="B26" s="88"/>
      <c r="C26" s="88"/>
      <c r="D26" s="89"/>
      <c r="E26" s="81"/>
      <c r="F26" s="76"/>
      <c r="G26" s="77"/>
    </row>
    <row r="27" spans="1:9" ht="15.75">
      <c r="A27" s="84"/>
      <c r="B27" s="85"/>
      <c r="C27" s="85"/>
      <c r="D27" s="86"/>
      <c r="E27" s="81"/>
      <c r="F27" s="76"/>
      <c r="G27" s="77"/>
    </row>
    <row r="28" spans="1:9" ht="15.75">
      <c r="A28" s="87"/>
      <c r="B28" s="88"/>
      <c r="C28" s="88"/>
      <c r="D28" s="89"/>
      <c r="E28" s="90"/>
      <c r="F28" s="76"/>
      <c r="G28" s="77"/>
    </row>
    <row r="29" spans="1:9" ht="15.75">
      <c r="A29" s="91"/>
      <c r="B29" s="92"/>
      <c r="C29" s="92"/>
      <c r="D29" s="93"/>
      <c r="E29" s="82"/>
      <c r="F29" s="94"/>
      <c r="G29" s="77"/>
    </row>
    <row r="30" spans="1:9" ht="15.75">
      <c r="A30" s="95"/>
      <c r="B30" s="96"/>
      <c r="C30" s="96"/>
      <c r="D30" s="97"/>
      <c r="E30" s="82"/>
      <c r="F30" s="76"/>
      <c r="G30" s="77"/>
    </row>
    <row r="31" spans="1:9" ht="15.75">
      <c r="A31" s="95"/>
      <c r="B31" s="96"/>
      <c r="C31" s="96"/>
      <c r="D31" s="97"/>
      <c r="E31" s="82"/>
      <c r="F31" s="76"/>
      <c r="G31" s="77"/>
    </row>
    <row r="32" spans="1:9" ht="15.75">
      <c r="A32" s="98"/>
      <c r="B32" s="99"/>
      <c r="C32" s="99"/>
      <c r="D32" s="100"/>
      <c r="E32" s="82"/>
      <c r="F32" s="76"/>
      <c r="G32" s="77"/>
    </row>
    <row r="33" spans="1:9" ht="15.75">
      <c r="A33" s="101"/>
      <c r="B33" s="102"/>
      <c r="C33" s="99"/>
      <c r="D33" s="100"/>
      <c r="E33" s="82"/>
      <c r="F33" s="76"/>
      <c r="G33" s="77"/>
    </row>
    <row r="34" spans="1:9" ht="15.75">
      <c r="A34" s="101"/>
      <c r="B34" s="102"/>
      <c r="C34" s="99"/>
      <c r="D34" s="100"/>
      <c r="E34" s="82"/>
      <c r="F34" s="76"/>
      <c r="G34" s="77"/>
    </row>
    <row r="35" spans="1:9" ht="15.75">
      <c r="A35" s="101"/>
      <c r="B35" s="102"/>
      <c r="C35" s="99"/>
      <c r="D35" s="100"/>
      <c r="E35" s="82"/>
      <c r="F35" s="76"/>
      <c r="G35" s="77"/>
    </row>
    <row r="36" spans="1:9" ht="15.75">
      <c r="A36" s="101"/>
      <c r="B36" s="102"/>
      <c r="C36" s="99"/>
      <c r="D36" s="100"/>
      <c r="E36" s="82"/>
      <c r="F36" s="76"/>
      <c r="G36" s="77"/>
    </row>
    <row r="37" spans="1:9" ht="15.75">
      <c r="A37" s="101"/>
      <c r="B37" s="102"/>
      <c r="C37" s="99"/>
      <c r="D37" s="100"/>
      <c r="E37" s="82"/>
      <c r="F37" s="76"/>
      <c r="G37" s="77"/>
    </row>
    <row r="38" spans="1:9" ht="15.75">
      <c r="A38" s="101"/>
      <c r="B38" s="102"/>
      <c r="C38" s="99"/>
      <c r="D38" s="100"/>
      <c r="E38" s="82"/>
      <c r="F38" s="76"/>
      <c r="G38" s="77"/>
    </row>
    <row r="39" spans="1:9" ht="15.75">
      <c r="A39" s="101"/>
      <c r="B39" s="102"/>
      <c r="C39" s="99"/>
      <c r="D39" s="100"/>
      <c r="E39" s="82"/>
      <c r="F39" s="76"/>
      <c r="G39" s="77"/>
    </row>
    <row r="40" spans="1:9" ht="15.75">
      <c r="A40" s="101"/>
      <c r="B40" s="102"/>
      <c r="C40" s="99"/>
      <c r="D40" s="100"/>
      <c r="E40" s="82"/>
      <c r="F40" s="76"/>
      <c r="G40" s="77"/>
    </row>
    <row r="41" spans="1:9" ht="15.4">
      <c r="A41" s="103"/>
      <c r="B41" s="104"/>
      <c r="C41" s="104"/>
      <c r="D41" s="105"/>
      <c r="E41" s="81"/>
      <c r="F41" s="94"/>
      <c r="G41" s="77"/>
    </row>
    <row r="42" spans="1:9" ht="15.4">
      <c r="A42" s="135"/>
      <c r="B42" s="136"/>
      <c r="C42" s="135"/>
      <c r="D42" s="137"/>
      <c r="E42" s="157" t="s">
        <v>282</v>
      </c>
      <c r="F42" s="158"/>
      <c r="G42" s="159">
        <f>IF(C44="",SUM(G15:G34),SUM(G15:G34)*(1-C44))</f>
        <v>5103.3333333333339</v>
      </c>
    </row>
    <row r="43" spans="1:9" ht="15.4">
      <c r="A43" s="138"/>
      <c r="B43" s="123"/>
      <c r="C43" s="125"/>
      <c r="D43" s="122"/>
      <c r="E43" s="158"/>
      <c r="F43" s="158"/>
      <c r="G43" s="159"/>
    </row>
    <row r="44" spans="1:9" ht="30.85" customHeight="1">
      <c r="A44" s="123"/>
      <c r="B44" s="144" t="str">
        <f>IF(C44=0,"","Remise")</f>
        <v/>
      </c>
      <c r="C44" s="146">
        <f>IF(ISBLANK(I44),"",VLOOKUP(I44,'FEUILLE DE CALCUL'!C30:D30,2,0))</f>
        <v>0</v>
      </c>
      <c r="D44" s="75"/>
      <c r="E44" s="157" t="s">
        <v>283</v>
      </c>
      <c r="F44" s="157"/>
      <c r="G44" s="139">
        <f>G42*0.2</f>
        <v>1020.6666666666669</v>
      </c>
      <c r="I44" t="s">
        <v>296</v>
      </c>
    </row>
    <row r="45" spans="1:9" ht="30.85" customHeight="1">
      <c r="A45" s="123"/>
      <c r="B45" s="144"/>
      <c r="C45" s="145"/>
      <c r="D45" s="122"/>
      <c r="E45" s="160" t="s">
        <v>284</v>
      </c>
      <c r="F45" s="160"/>
      <c r="G45" s="140">
        <f>SUM(G42:G44)</f>
        <v>6124.0000000000009</v>
      </c>
    </row>
    <row r="46" spans="1:9" ht="15.4">
      <c r="A46" s="123"/>
      <c r="B46" s="2"/>
      <c r="C46" s="123"/>
      <c r="D46" s="123"/>
      <c r="E46" s="141"/>
      <c r="F46" s="141"/>
      <c r="G46" s="142"/>
    </row>
    <row r="47" spans="1:9" ht="15.4">
      <c r="A47" s="123"/>
      <c r="B47" s="123"/>
      <c r="C47" s="123"/>
      <c r="D47" s="123"/>
      <c r="E47" s="143"/>
      <c r="F47" s="143"/>
      <c r="G47" s="143"/>
    </row>
    <row r="48" spans="1:9" ht="15.4">
      <c r="C48" s="64"/>
      <c r="D48" s="64"/>
      <c r="E48" s="153"/>
      <c r="F48" s="153"/>
      <c r="G48" s="153"/>
    </row>
    <row r="49" spans="1:7" ht="15.4">
      <c r="A49" s="106"/>
      <c r="B49" s="64"/>
      <c r="C49" s="64"/>
      <c r="D49" s="64"/>
      <c r="E49" s="64"/>
      <c r="F49" s="67"/>
      <c r="G49" s="64"/>
    </row>
    <row r="50" spans="1:7">
      <c r="F50" s="62"/>
    </row>
    <row r="51" spans="1:7" ht="15.4">
      <c r="A51" s="154"/>
      <c r="B51" s="154"/>
      <c r="C51" s="154"/>
      <c r="D51" s="154"/>
      <c r="E51" s="154"/>
      <c r="F51" s="154"/>
      <c r="G51" s="154"/>
    </row>
    <row r="52" spans="1:7" ht="15.4">
      <c r="A52" s="64"/>
      <c r="B52" s="64"/>
      <c r="C52" s="64"/>
      <c r="D52" s="64"/>
      <c r="E52" s="64"/>
      <c r="F52" s="67"/>
      <c r="G52" s="64"/>
    </row>
    <row r="53" spans="1:7" ht="15.4">
      <c r="A53" s="64"/>
      <c r="B53" s="64"/>
      <c r="C53" s="64"/>
      <c r="D53" s="64"/>
      <c r="E53" s="64"/>
      <c r="F53" s="67"/>
      <c r="G53" s="64"/>
    </row>
    <row r="54" spans="1:7">
      <c r="F54" s="62"/>
    </row>
    <row r="55" spans="1:7" ht="15.4">
      <c r="A55" s="64"/>
      <c r="B55" s="64"/>
      <c r="C55" s="64"/>
      <c r="D55" s="64"/>
      <c r="E55" s="64"/>
      <c r="F55" s="67"/>
      <c r="G55" s="64"/>
    </row>
    <row r="56" spans="1:7">
      <c r="A56" s="155"/>
      <c r="B56" s="156"/>
      <c r="C56" s="156"/>
      <c r="D56" s="156"/>
      <c r="E56" s="156"/>
      <c r="F56" s="156"/>
      <c r="G56" s="156"/>
    </row>
    <row r="57" spans="1:7">
      <c r="A57" s="155"/>
      <c r="B57" s="156"/>
      <c r="C57" s="156"/>
      <c r="D57" s="156"/>
      <c r="E57" s="156"/>
      <c r="F57" s="156"/>
      <c r="G57" s="156"/>
    </row>
  </sheetData>
  <mergeCells count="10">
    <mergeCell ref="A57:G57"/>
    <mergeCell ref="E42:F43"/>
    <mergeCell ref="G42:G43"/>
    <mergeCell ref="E44:F44"/>
    <mergeCell ref="E45:F45"/>
    <mergeCell ref="A12:D12"/>
    <mergeCell ref="A14:G15"/>
    <mergeCell ref="E48:G48"/>
    <mergeCell ref="A51:G51"/>
    <mergeCell ref="A56:G56"/>
  </mergeCells>
  <conditionalFormatting sqref="C44">
    <cfRule type="expression" dxfId="0" priority="1">
      <formula>AND($C$44=0,$C$45=0)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1197"/>
  <sheetViews>
    <sheetView workbookViewId="0">
      <selection activeCell="J18" sqref="J18"/>
    </sheetView>
  </sheetViews>
  <sheetFormatPr baseColWidth="10" defaultRowHeight="14.25"/>
  <cols>
    <col min="1" max="1" width="27.1328125" bestFit="1" customWidth="1"/>
    <col min="2" max="2" width="9.53125" bestFit="1" customWidth="1"/>
    <col min="3" max="4" width="10.1328125" bestFit="1" customWidth="1"/>
    <col min="6" max="6" width="61.796875" bestFit="1" customWidth="1"/>
    <col min="7" max="7" width="13.06640625" bestFit="1" customWidth="1"/>
    <col min="8" max="8" width="12.33203125" bestFit="1" customWidth="1"/>
    <col min="10" max="10" width="37.06640625" bestFit="1" customWidth="1"/>
    <col min="11" max="11" width="44.265625" bestFit="1" customWidth="1"/>
    <col min="12" max="12" width="48.6640625" bestFit="1" customWidth="1"/>
    <col min="13" max="13" width="48.265625" bestFit="1" customWidth="1"/>
    <col min="14" max="14" width="50.73046875" bestFit="1" customWidth="1"/>
    <col min="15" max="15" width="48.265625" bestFit="1" customWidth="1"/>
  </cols>
  <sheetData>
    <row r="2" spans="1:15" ht="14.65" thickBot="1"/>
    <row r="3" spans="1:15" ht="15" thickTop="1" thickBot="1">
      <c r="A3" s="34" t="s">
        <v>31</v>
      </c>
      <c r="B3" s="34" t="s">
        <v>32</v>
      </c>
      <c r="C3" s="34" t="s">
        <v>270</v>
      </c>
      <c r="D3" s="34" t="s">
        <v>269</v>
      </c>
      <c r="F3" s="13" t="s">
        <v>6</v>
      </c>
      <c r="G3" s="14" t="s">
        <v>271</v>
      </c>
      <c r="H3" s="59" t="s">
        <v>272</v>
      </c>
      <c r="J3" s="31" t="s">
        <v>0</v>
      </c>
      <c r="K3" s="32" t="s">
        <v>1</v>
      </c>
      <c r="L3" s="32" t="s">
        <v>28</v>
      </c>
      <c r="M3" s="32" t="s">
        <v>29</v>
      </c>
      <c r="N3" s="32" t="s">
        <v>234</v>
      </c>
      <c r="O3" s="33" t="s">
        <v>30</v>
      </c>
    </row>
    <row r="4" spans="1:15" ht="15" thickTop="1" thickBot="1">
      <c r="A4" s="36" t="s">
        <v>0</v>
      </c>
      <c r="B4" s="37" t="s">
        <v>34</v>
      </c>
      <c r="C4" s="48">
        <f t="shared" ref="C4:C67" si="0">D4/1.2</f>
        <v>5103.3333333333339</v>
      </c>
      <c r="D4" s="48">
        <v>6124</v>
      </c>
      <c r="F4" s="2" t="s">
        <v>232</v>
      </c>
      <c r="G4" s="18">
        <v>245</v>
      </c>
      <c r="H4" s="60">
        <f>Tableau1[[#This Row],[TARIF TTC]]/1.2</f>
        <v>204.16666666666669</v>
      </c>
      <c r="J4" s="118" t="s">
        <v>290</v>
      </c>
      <c r="K4" s="119" t="s">
        <v>291</v>
      </c>
      <c r="L4" s="120" t="s">
        <v>292</v>
      </c>
      <c r="M4" s="120" t="s">
        <v>295</v>
      </c>
      <c r="N4" s="120" t="s">
        <v>293</v>
      </c>
      <c r="O4" s="121" t="s">
        <v>294</v>
      </c>
    </row>
    <row r="5" spans="1:15" ht="14.65" thickTop="1">
      <c r="A5" s="36" t="s">
        <v>0</v>
      </c>
      <c r="B5" s="37" t="s">
        <v>33</v>
      </c>
      <c r="C5" s="48">
        <f t="shared" si="0"/>
        <v>5140</v>
      </c>
      <c r="D5" s="48">
        <v>6168</v>
      </c>
      <c r="F5" s="2" t="s">
        <v>236</v>
      </c>
      <c r="G5" s="18">
        <v>301</v>
      </c>
      <c r="H5" s="18">
        <f>Tableau1[[#This Row],[TARIF TTC]]/1.2</f>
        <v>250.83333333333334</v>
      </c>
    </row>
    <row r="6" spans="1:15">
      <c r="A6" s="36" t="s">
        <v>0</v>
      </c>
      <c r="B6" s="37" t="s">
        <v>35</v>
      </c>
      <c r="C6" s="48">
        <f t="shared" si="0"/>
        <v>5175</v>
      </c>
      <c r="D6" s="48">
        <v>6210</v>
      </c>
      <c r="F6" s="2" t="s">
        <v>237</v>
      </c>
      <c r="G6" s="18">
        <v>335</v>
      </c>
      <c r="H6" s="18">
        <f>Tableau1[[#This Row],[TARIF TTC]]/1.2</f>
        <v>279.16666666666669</v>
      </c>
      <c r="J6" s="116" t="s">
        <v>2</v>
      </c>
      <c r="K6" s="117" t="str">
        <f>IF('FEUILLE DE CALCUL'!C9=DONNEES!J3,DONNEES!J4,IF('FEUILLE DE CALCUL'!C9=DONNEES!K3,DONNEES!K4,IF('FEUILLE DE CALCUL'!C9=DONNEES!L3,DONNEES!L4,IF('FEUILLE DE CALCUL'!C9=DONNEES!M3,DONNEES!M4,IF('FEUILLE DE CALCUL'!C9=DONNEES!N3,DONNEES!N4,IF('FEUILLE DE CALCUL'!C9=DONNEES!O3,DONNEES!O4,""))))))</f>
        <v>Magifirst avec Filtration FX20 et avec Echelle</v>
      </c>
    </row>
    <row r="7" spans="1:15">
      <c r="A7" s="36" t="s">
        <v>0</v>
      </c>
      <c r="B7" s="37" t="s">
        <v>36</v>
      </c>
      <c r="C7" s="48">
        <f t="shared" si="0"/>
        <v>5211.666666666667</v>
      </c>
      <c r="D7" s="48">
        <v>6254</v>
      </c>
      <c r="F7" s="2" t="s">
        <v>238</v>
      </c>
      <c r="G7" s="18">
        <v>321</v>
      </c>
      <c r="H7" s="18">
        <f>Tableau1[[#This Row],[TARIF TTC]]/1.2</f>
        <v>267.5</v>
      </c>
    </row>
    <row r="8" spans="1:15">
      <c r="A8" s="36" t="s">
        <v>0</v>
      </c>
      <c r="B8" s="37" t="s">
        <v>37</v>
      </c>
      <c r="C8" s="48">
        <f t="shared" si="0"/>
        <v>5140</v>
      </c>
      <c r="D8" s="48">
        <v>6168</v>
      </c>
      <c r="F8" s="2" t="s">
        <v>239</v>
      </c>
      <c r="G8" s="18">
        <v>376</v>
      </c>
      <c r="H8" s="18">
        <f>Tableau1[[#This Row],[TARIF TTC]]/1.2</f>
        <v>313.33333333333337</v>
      </c>
    </row>
    <row r="9" spans="1:15">
      <c r="A9" s="36" t="s">
        <v>0</v>
      </c>
      <c r="B9" s="37" t="s">
        <v>38</v>
      </c>
      <c r="C9" s="48">
        <f t="shared" si="0"/>
        <v>5175</v>
      </c>
      <c r="D9" s="48">
        <v>6210</v>
      </c>
      <c r="F9" s="2" t="s">
        <v>240</v>
      </c>
      <c r="G9" s="18">
        <v>410</v>
      </c>
      <c r="H9" s="18">
        <f>Tableau1[[#This Row],[TARIF TTC]]/1.2</f>
        <v>341.66666666666669</v>
      </c>
    </row>
    <row r="10" spans="1:15">
      <c r="A10" s="36" t="s">
        <v>0</v>
      </c>
      <c r="B10" s="37" t="s">
        <v>39</v>
      </c>
      <c r="C10" s="48">
        <f t="shared" si="0"/>
        <v>5211.666666666667</v>
      </c>
      <c r="D10" s="48">
        <v>6254</v>
      </c>
      <c r="F10" s="12" t="s">
        <v>241</v>
      </c>
      <c r="G10" s="18">
        <v>381</v>
      </c>
      <c r="H10" s="18">
        <f>Tableau1[[#This Row],[TARIF TTC]]/1.2</f>
        <v>317.5</v>
      </c>
    </row>
    <row r="11" spans="1:15">
      <c r="A11" s="36" t="s">
        <v>0</v>
      </c>
      <c r="B11" s="37" t="s">
        <v>40</v>
      </c>
      <c r="C11" s="48">
        <f t="shared" si="0"/>
        <v>5248.3333333333339</v>
      </c>
      <c r="D11" s="48">
        <v>6298</v>
      </c>
      <c r="F11" s="12" t="s">
        <v>242</v>
      </c>
      <c r="G11" s="18">
        <v>436</v>
      </c>
      <c r="H11" s="18">
        <f>Tableau1[[#This Row],[TARIF TTC]]/1.2</f>
        <v>363.33333333333337</v>
      </c>
    </row>
    <row r="12" spans="1:15">
      <c r="A12" s="36" t="s">
        <v>0</v>
      </c>
      <c r="B12" s="37" t="s">
        <v>41</v>
      </c>
      <c r="C12" s="48">
        <f t="shared" si="0"/>
        <v>5284.166666666667</v>
      </c>
      <c r="D12" s="48">
        <v>6341</v>
      </c>
      <c r="F12" s="12" t="s">
        <v>243</v>
      </c>
      <c r="G12" s="18">
        <v>477</v>
      </c>
      <c r="H12" s="18">
        <f>Tableau1[[#This Row],[TARIF TTC]]/1.2</f>
        <v>397.5</v>
      </c>
    </row>
    <row r="13" spans="1:15">
      <c r="A13" s="36" t="s">
        <v>0</v>
      </c>
      <c r="B13" s="37" t="s">
        <v>42</v>
      </c>
      <c r="C13" s="48">
        <f t="shared" si="0"/>
        <v>5175</v>
      </c>
      <c r="D13" s="48">
        <v>6210</v>
      </c>
      <c r="F13" s="12" t="s">
        <v>244</v>
      </c>
      <c r="G13" s="18">
        <v>318</v>
      </c>
      <c r="H13" s="18">
        <f>Tableau1[[#This Row],[TARIF TTC]]/1.2</f>
        <v>265</v>
      </c>
    </row>
    <row r="14" spans="1:15">
      <c r="A14" s="36" t="s">
        <v>0</v>
      </c>
      <c r="B14" s="37" t="s">
        <v>43</v>
      </c>
      <c r="C14" s="48">
        <f t="shared" si="0"/>
        <v>5211.666666666667</v>
      </c>
      <c r="D14" s="48">
        <v>6254</v>
      </c>
      <c r="F14" s="12" t="s">
        <v>245</v>
      </c>
      <c r="G14" s="18">
        <v>375</v>
      </c>
      <c r="H14" s="18">
        <f>Tableau1[[#This Row],[TARIF TTC]]/1.2</f>
        <v>312.5</v>
      </c>
    </row>
    <row r="15" spans="1:15">
      <c r="A15" s="36" t="s">
        <v>0</v>
      </c>
      <c r="B15" s="37" t="s">
        <v>44</v>
      </c>
      <c r="C15" s="48">
        <f t="shared" si="0"/>
        <v>5248.3333333333339</v>
      </c>
      <c r="D15" s="48">
        <v>6298</v>
      </c>
      <c r="F15" s="12" t="s">
        <v>246</v>
      </c>
      <c r="G15" s="18">
        <v>407</v>
      </c>
      <c r="H15" s="18">
        <f>Tableau1[[#This Row],[TARIF TTC]]/1.2</f>
        <v>339.16666666666669</v>
      </c>
    </row>
    <row r="16" spans="1:15">
      <c r="A16" s="36" t="s">
        <v>0</v>
      </c>
      <c r="B16" s="37" t="s">
        <v>45</v>
      </c>
      <c r="C16" s="48">
        <f t="shared" si="0"/>
        <v>5284.166666666667</v>
      </c>
      <c r="D16" s="48">
        <v>6341</v>
      </c>
      <c r="F16" s="12" t="s">
        <v>247</v>
      </c>
      <c r="G16" s="18">
        <v>339</v>
      </c>
      <c r="H16" s="18">
        <f>Tableau1[[#This Row],[TARIF TTC]]/1.2</f>
        <v>282.5</v>
      </c>
    </row>
    <row r="17" spans="1:8">
      <c r="A17" s="36" t="s">
        <v>0</v>
      </c>
      <c r="B17" s="37" t="s">
        <v>46</v>
      </c>
      <c r="C17" s="48">
        <f t="shared" si="0"/>
        <v>5321.666666666667</v>
      </c>
      <c r="D17" s="48">
        <v>6386</v>
      </c>
      <c r="F17" s="12" t="s">
        <v>248</v>
      </c>
      <c r="G17" s="18">
        <v>396</v>
      </c>
      <c r="H17" s="18">
        <f>Tableau1[[#This Row],[TARIF TTC]]/1.2</f>
        <v>330</v>
      </c>
    </row>
    <row r="18" spans="1:8">
      <c r="A18" s="36" t="s">
        <v>0</v>
      </c>
      <c r="B18" s="37" t="s">
        <v>47</v>
      </c>
      <c r="C18" s="48">
        <f t="shared" si="0"/>
        <v>5360</v>
      </c>
      <c r="D18" s="48">
        <v>6432</v>
      </c>
      <c r="F18" s="12" t="s">
        <v>249</v>
      </c>
      <c r="G18" s="18">
        <v>428</v>
      </c>
      <c r="H18" s="18">
        <f>Tableau1[[#This Row],[TARIF TTC]]/1.2</f>
        <v>356.66666666666669</v>
      </c>
    </row>
    <row r="19" spans="1:8">
      <c r="A19" s="36" t="s">
        <v>0</v>
      </c>
      <c r="B19" s="37" t="s">
        <v>48</v>
      </c>
      <c r="C19" s="48">
        <f t="shared" si="0"/>
        <v>5211.666666666667</v>
      </c>
      <c r="D19" s="48">
        <v>6254</v>
      </c>
      <c r="F19" s="12" t="s">
        <v>250</v>
      </c>
      <c r="G19" s="18">
        <v>352</v>
      </c>
      <c r="H19" s="18">
        <f>Tableau1[[#This Row],[TARIF TTC]]/1.2</f>
        <v>293.33333333333337</v>
      </c>
    </row>
    <row r="20" spans="1:8">
      <c r="A20" s="36" t="s">
        <v>0</v>
      </c>
      <c r="B20" s="37" t="s">
        <v>49</v>
      </c>
      <c r="C20" s="48">
        <f t="shared" si="0"/>
        <v>5248.3333333333339</v>
      </c>
      <c r="D20" s="48">
        <v>6298</v>
      </c>
      <c r="F20" s="12" t="s">
        <v>251</v>
      </c>
      <c r="G20" s="18">
        <v>409</v>
      </c>
      <c r="H20" s="18">
        <f>Tableau1[[#This Row],[TARIF TTC]]/1.2</f>
        <v>340.83333333333337</v>
      </c>
    </row>
    <row r="21" spans="1:8">
      <c r="A21" s="36" t="s">
        <v>0</v>
      </c>
      <c r="B21" s="37" t="s">
        <v>50</v>
      </c>
      <c r="C21" s="48">
        <f t="shared" si="0"/>
        <v>5284.166666666667</v>
      </c>
      <c r="D21" s="48">
        <v>6341</v>
      </c>
      <c r="F21" s="12" t="s">
        <v>252</v>
      </c>
      <c r="G21" s="19">
        <v>441</v>
      </c>
      <c r="H21" s="18">
        <f>Tableau1[[#This Row],[TARIF TTC]]/1.2</f>
        <v>367.5</v>
      </c>
    </row>
    <row r="22" spans="1:8">
      <c r="A22" s="36" t="s">
        <v>0</v>
      </c>
      <c r="B22" s="37" t="s">
        <v>51</v>
      </c>
      <c r="C22" s="48">
        <f t="shared" si="0"/>
        <v>5321.666666666667</v>
      </c>
      <c r="D22" s="48">
        <v>6386</v>
      </c>
      <c r="F22" s="12" t="s">
        <v>8</v>
      </c>
      <c r="G22" s="18">
        <v>461</v>
      </c>
      <c r="H22" s="18">
        <f>Tableau1[[#This Row],[TARIF TTC]]/1.2</f>
        <v>384.16666666666669</v>
      </c>
    </row>
    <row r="23" spans="1:8">
      <c r="A23" s="36" t="s">
        <v>0</v>
      </c>
      <c r="B23" s="37" t="s">
        <v>52</v>
      </c>
      <c r="C23" s="48">
        <f t="shared" si="0"/>
        <v>5360</v>
      </c>
      <c r="D23" s="48">
        <v>6432</v>
      </c>
      <c r="F23" s="12" t="s">
        <v>233</v>
      </c>
      <c r="G23" s="18">
        <v>448</v>
      </c>
      <c r="H23" s="18">
        <f>Tableau1[[#This Row],[TARIF TTC]]/1.2</f>
        <v>373.33333333333337</v>
      </c>
    </row>
    <row r="24" spans="1:8">
      <c r="A24" s="36" t="s">
        <v>0</v>
      </c>
      <c r="B24" s="37" t="s">
        <v>53</v>
      </c>
      <c r="C24" s="48">
        <f t="shared" si="0"/>
        <v>5396.666666666667</v>
      </c>
      <c r="D24" s="48">
        <v>6476</v>
      </c>
      <c r="F24" s="12" t="s">
        <v>9</v>
      </c>
      <c r="G24" s="18">
        <v>810</v>
      </c>
      <c r="H24" s="18">
        <f>Tableau1[[#This Row],[TARIF TTC]]/1.2</f>
        <v>675</v>
      </c>
    </row>
    <row r="25" spans="1:8">
      <c r="A25" s="36" t="s">
        <v>0</v>
      </c>
      <c r="B25" s="37" t="s">
        <v>54</v>
      </c>
      <c r="C25" s="48">
        <f t="shared" si="0"/>
        <v>5435</v>
      </c>
      <c r="D25" s="48">
        <v>6522</v>
      </c>
      <c r="F25" s="12" t="s">
        <v>10</v>
      </c>
      <c r="G25" s="18">
        <v>374</v>
      </c>
      <c r="H25" s="18">
        <f>Tableau1[[#This Row],[TARIF TTC]]/1.2</f>
        <v>311.66666666666669</v>
      </c>
    </row>
    <row r="26" spans="1:8">
      <c r="A26" s="36" t="s">
        <v>0</v>
      </c>
      <c r="B26" s="37" t="s">
        <v>55</v>
      </c>
      <c r="C26" s="48">
        <f t="shared" si="0"/>
        <v>5248.3333333333339</v>
      </c>
      <c r="D26" s="48">
        <v>6298</v>
      </c>
      <c r="F26" s="12" t="s">
        <v>11</v>
      </c>
      <c r="G26" s="18">
        <v>500</v>
      </c>
      <c r="H26" s="18">
        <f>Tableau1[[#This Row],[TARIF TTC]]/1.2</f>
        <v>416.66666666666669</v>
      </c>
    </row>
    <row r="27" spans="1:8">
      <c r="A27" s="36" t="s">
        <v>0</v>
      </c>
      <c r="B27" s="37" t="s">
        <v>56</v>
      </c>
      <c r="C27" s="48">
        <f t="shared" si="0"/>
        <v>5284.166666666667</v>
      </c>
      <c r="D27" s="48">
        <v>6341</v>
      </c>
      <c r="F27" s="52" t="s">
        <v>15</v>
      </c>
      <c r="G27" s="18">
        <v>116</v>
      </c>
      <c r="H27" s="18">
        <f>Tableau1[[#This Row],[TARIF TTC]]/1.2</f>
        <v>96.666666666666671</v>
      </c>
    </row>
    <row r="28" spans="1:8">
      <c r="A28" s="36" t="s">
        <v>0</v>
      </c>
      <c r="B28" s="37" t="s">
        <v>57</v>
      </c>
      <c r="C28" s="48">
        <f t="shared" si="0"/>
        <v>5321.666666666667</v>
      </c>
      <c r="D28" s="48">
        <v>6386</v>
      </c>
      <c r="F28" s="52" t="s">
        <v>16</v>
      </c>
      <c r="G28" s="18">
        <v>231</v>
      </c>
      <c r="H28" s="18">
        <f>Tableau1[[#This Row],[TARIF TTC]]/1.2</f>
        <v>192.5</v>
      </c>
    </row>
    <row r="29" spans="1:8">
      <c r="A29" s="36" t="s">
        <v>0</v>
      </c>
      <c r="B29" s="37" t="s">
        <v>58</v>
      </c>
      <c r="C29" s="48">
        <f t="shared" si="0"/>
        <v>5360</v>
      </c>
      <c r="D29" s="48">
        <v>6432</v>
      </c>
      <c r="F29" s="11" t="s">
        <v>17</v>
      </c>
      <c r="G29" s="18">
        <v>193</v>
      </c>
      <c r="H29" s="18">
        <f>Tableau1[[#This Row],[TARIF TTC]]/1.2</f>
        <v>160.83333333333334</v>
      </c>
    </row>
    <row r="30" spans="1:8">
      <c r="A30" s="36" t="s">
        <v>0</v>
      </c>
      <c r="B30" s="37" t="s">
        <v>59</v>
      </c>
      <c r="C30" s="48">
        <f t="shared" si="0"/>
        <v>5396.666666666667</v>
      </c>
      <c r="D30" s="48">
        <v>6476</v>
      </c>
      <c r="F30" s="11" t="s">
        <v>18</v>
      </c>
      <c r="G30" s="18">
        <v>386</v>
      </c>
      <c r="H30" s="18">
        <f>Tableau1[[#This Row],[TARIF TTC]]/1.2</f>
        <v>321.66666666666669</v>
      </c>
    </row>
    <row r="31" spans="1:8">
      <c r="A31" s="36" t="s">
        <v>0</v>
      </c>
      <c r="B31" s="37" t="s">
        <v>60</v>
      </c>
      <c r="C31" s="48">
        <f t="shared" si="0"/>
        <v>5435</v>
      </c>
      <c r="D31" s="48">
        <v>6522</v>
      </c>
      <c r="F31" s="12" t="s">
        <v>7</v>
      </c>
      <c r="G31" s="18">
        <v>3326</v>
      </c>
      <c r="H31" s="18">
        <f>Tableau1[[#This Row],[TARIF TTC]]/1.2</f>
        <v>2771.666666666667</v>
      </c>
    </row>
    <row r="32" spans="1:8">
      <c r="A32" s="36" t="s">
        <v>0</v>
      </c>
      <c r="B32" s="37" t="s">
        <v>61</v>
      </c>
      <c r="C32" s="48">
        <f t="shared" si="0"/>
        <v>5474.166666666667</v>
      </c>
      <c r="D32" s="48">
        <v>6569</v>
      </c>
      <c r="F32" s="12" t="s">
        <v>12</v>
      </c>
      <c r="G32" s="18">
        <v>833</v>
      </c>
      <c r="H32" s="18">
        <f>Tableau1[[#This Row],[TARIF TTC]]/1.2</f>
        <v>694.16666666666674</v>
      </c>
    </row>
    <row r="33" spans="1:8">
      <c r="A33" s="36" t="s">
        <v>0</v>
      </c>
      <c r="B33" s="37" t="s">
        <v>62</v>
      </c>
      <c r="C33" s="48">
        <f t="shared" si="0"/>
        <v>5511.666666666667</v>
      </c>
      <c r="D33" s="48">
        <v>6614</v>
      </c>
      <c r="F33" s="12" t="s">
        <v>13</v>
      </c>
      <c r="G33" s="18">
        <v>499</v>
      </c>
      <c r="H33" s="18">
        <f>Tableau1[[#This Row],[TARIF TTC]]/1.2</f>
        <v>415.83333333333337</v>
      </c>
    </row>
    <row r="34" spans="1:8">
      <c r="A34" s="36" t="s">
        <v>0</v>
      </c>
      <c r="B34" s="37" t="s">
        <v>63</v>
      </c>
      <c r="C34" s="48">
        <f t="shared" si="0"/>
        <v>5284.166666666667</v>
      </c>
      <c r="D34" s="48">
        <v>6341</v>
      </c>
      <c r="F34" s="12" t="s">
        <v>14</v>
      </c>
      <c r="G34" s="18">
        <v>161</v>
      </c>
      <c r="H34" s="18">
        <f>Tableau1[[#This Row],[TARIF TTC]]/1.2</f>
        <v>134.16666666666669</v>
      </c>
    </row>
    <row r="35" spans="1:8">
      <c r="A35" s="36" t="s">
        <v>0</v>
      </c>
      <c r="B35" s="37" t="s">
        <v>64</v>
      </c>
      <c r="C35" s="48">
        <f t="shared" si="0"/>
        <v>5321.666666666667</v>
      </c>
      <c r="D35" s="48">
        <v>6386</v>
      </c>
      <c r="F35" s="2" t="s">
        <v>19</v>
      </c>
      <c r="G35" s="18">
        <v>311</v>
      </c>
      <c r="H35" s="18">
        <f>Tableau1[[#This Row],[TARIF TTC]]/1.2</f>
        <v>259.16666666666669</v>
      </c>
    </row>
    <row r="36" spans="1:8">
      <c r="A36" s="36" t="s">
        <v>0</v>
      </c>
      <c r="B36" s="37" t="s">
        <v>65</v>
      </c>
      <c r="C36" s="48">
        <f t="shared" si="0"/>
        <v>5360</v>
      </c>
      <c r="D36" s="48">
        <v>6432</v>
      </c>
    </row>
    <row r="37" spans="1:8">
      <c r="A37" s="36" t="s">
        <v>0</v>
      </c>
      <c r="B37" s="37" t="s">
        <v>66</v>
      </c>
      <c r="C37" s="48">
        <f t="shared" si="0"/>
        <v>5396.666666666667</v>
      </c>
      <c r="D37" s="48">
        <v>6476</v>
      </c>
    </row>
    <row r="38" spans="1:8">
      <c r="A38" s="36" t="s">
        <v>0</v>
      </c>
      <c r="B38" s="37" t="s">
        <v>67</v>
      </c>
      <c r="C38" s="48">
        <f t="shared" si="0"/>
        <v>5435</v>
      </c>
      <c r="D38" s="48">
        <v>6522</v>
      </c>
    </row>
    <row r="39" spans="1:8">
      <c r="A39" s="36" t="s">
        <v>0</v>
      </c>
      <c r="B39" s="37" t="s">
        <v>68</v>
      </c>
      <c r="C39" s="48">
        <f t="shared" si="0"/>
        <v>5474.166666666667</v>
      </c>
      <c r="D39" s="48">
        <v>6569</v>
      </c>
    </row>
    <row r="40" spans="1:8">
      <c r="A40" s="36" t="s">
        <v>0</v>
      </c>
      <c r="B40" s="37" t="s">
        <v>69</v>
      </c>
      <c r="C40" s="48">
        <f t="shared" si="0"/>
        <v>5511.666666666667</v>
      </c>
      <c r="D40" s="48">
        <v>6614</v>
      </c>
    </row>
    <row r="41" spans="1:8">
      <c r="A41" s="36" t="s">
        <v>0</v>
      </c>
      <c r="B41" s="37" t="s">
        <v>70</v>
      </c>
      <c r="C41" s="48">
        <f t="shared" si="0"/>
        <v>5551.666666666667</v>
      </c>
      <c r="D41" s="48">
        <v>6662</v>
      </c>
    </row>
    <row r="42" spans="1:8">
      <c r="A42" s="36" t="s">
        <v>0</v>
      </c>
      <c r="B42" s="37" t="s">
        <v>71</v>
      </c>
      <c r="C42" s="48">
        <f t="shared" si="0"/>
        <v>5781.666666666667</v>
      </c>
      <c r="D42" s="48">
        <v>6938</v>
      </c>
    </row>
    <row r="43" spans="1:8">
      <c r="A43" s="36" t="s">
        <v>0</v>
      </c>
      <c r="B43" s="37" t="s">
        <v>72</v>
      </c>
      <c r="C43" s="48">
        <f t="shared" si="0"/>
        <v>5321.666666666667</v>
      </c>
      <c r="D43" s="48">
        <v>6386</v>
      </c>
    </row>
    <row r="44" spans="1:8">
      <c r="A44" s="36" t="s">
        <v>0</v>
      </c>
      <c r="B44" s="37" t="s">
        <v>73</v>
      </c>
      <c r="C44" s="48">
        <f t="shared" si="0"/>
        <v>5360</v>
      </c>
      <c r="D44" s="48">
        <v>6432</v>
      </c>
    </row>
    <row r="45" spans="1:8">
      <c r="A45" s="36" t="s">
        <v>0</v>
      </c>
      <c r="B45" s="37" t="s">
        <v>74</v>
      </c>
      <c r="C45" s="48">
        <f t="shared" si="0"/>
        <v>5396.666666666667</v>
      </c>
      <c r="D45" s="48">
        <v>6476</v>
      </c>
    </row>
    <row r="46" spans="1:8">
      <c r="A46" s="36" t="s">
        <v>0</v>
      </c>
      <c r="B46" s="37" t="s">
        <v>75</v>
      </c>
      <c r="C46" s="48">
        <f t="shared" si="0"/>
        <v>5435</v>
      </c>
      <c r="D46" s="48">
        <v>6522</v>
      </c>
    </row>
    <row r="47" spans="1:8">
      <c r="A47" s="36" t="s">
        <v>0</v>
      </c>
      <c r="B47" s="37" t="s">
        <v>76</v>
      </c>
      <c r="C47" s="48">
        <f t="shared" si="0"/>
        <v>5474.166666666667</v>
      </c>
      <c r="D47" s="48">
        <v>6569</v>
      </c>
    </row>
    <row r="48" spans="1:8">
      <c r="A48" s="36" t="s">
        <v>0</v>
      </c>
      <c r="B48" s="37" t="s">
        <v>77</v>
      </c>
      <c r="C48" s="48">
        <f t="shared" si="0"/>
        <v>5511.666666666667</v>
      </c>
      <c r="D48" s="48">
        <v>6614</v>
      </c>
    </row>
    <row r="49" spans="1:4">
      <c r="A49" s="36" t="s">
        <v>0</v>
      </c>
      <c r="B49" s="37" t="s">
        <v>78</v>
      </c>
      <c r="C49" s="48">
        <f t="shared" si="0"/>
        <v>5551.666666666667</v>
      </c>
      <c r="D49" s="48">
        <v>6662</v>
      </c>
    </row>
    <row r="50" spans="1:4">
      <c r="A50" s="36" t="s">
        <v>0</v>
      </c>
      <c r="B50" s="37" t="s">
        <v>79</v>
      </c>
      <c r="C50" s="48">
        <f t="shared" si="0"/>
        <v>5781.666666666667</v>
      </c>
      <c r="D50" s="48">
        <v>6938</v>
      </c>
    </row>
    <row r="51" spans="1:4">
      <c r="A51" s="36" t="s">
        <v>0</v>
      </c>
      <c r="B51" s="37" t="s">
        <v>80</v>
      </c>
      <c r="C51" s="48">
        <f t="shared" si="0"/>
        <v>5975</v>
      </c>
      <c r="D51" s="48">
        <v>7170</v>
      </c>
    </row>
    <row r="52" spans="1:4">
      <c r="A52" s="36" t="s">
        <v>0</v>
      </c>
      <c r="B52" s="37" t="s">
        <v>81</v>
      </c>
      <c r="C52" s="48">
        <f t="shared" si="0"/>
        <v>6265</v>
      </c>
      <c r="D52" s="48">
        <v>7518</v>
      </c>
    </row>
    <row r="53" spans="1:4">
      <c r="A53" s="36" t="s">
        <v>0</v>
      </c>
      <c r="B53" s="37" t="s">
        <v>83</v>
      </c>
      <c r="C53" s="48">
        <f t="shared" si="0"/>
        <v>5360</v>
      </c>
      <c r="D53" s="48">
        <v>6432</v>
      </c>
    </row>
    <row r="54" spans="1:4">
      <c r="A54" s="36" t="s">
        <v>0</v>
      </c>
      <c r="B54" s="37" t="s">
        <v>84</v>
      </c>
      <c r="C54" s="48">
        <f t="shared" si="0"/>
        <v>5396.666666666667</v>
      </c>
      <c r="D54" s="48">
        <v>6476</v>
      </c>
    </row>
    <row r="55" spans="1:4">
      <c r="A55" s="36" t="s">
        <v>0</v>
      </c>
      <c r="B55" s="37" t="s">
        <v>85</v>
      </c>
      <c r="C55" s="48">
        <f t="shared" si="0"/>
        <v>5435</v>
      </c>
      <c r="D55" s="48">
        <v>6522</v>
      </c>
    </row>
    <row r="56" spans="1:4">
      <c r="A56" s="36" t="s">
        <v>0</v>
      </c>
      <c r="B56" s="37" t="s">
        <v>86</v>
      </c>
      <c r="C56" s="48">
        <f t="shared" si="0"/>
        <v>5474.166666666667</v>
      </c>
      <c r="D56" s="48">
        <v>6569</v>
      </c>
    </row>
    <row r="57" spans="1:4">
      <c r="A57" s="36" t="s">
        <v>0</v>
      </c>
      <c r="B57" s="37" t="s">
        <v>87</v>
      </c>
      <c r="C57" s="48">
        <f t="shared" si="0"/>
        <v>5511.666666666667</v>
      </c>
      <c r="D57" s="48">
        <v>6614</v>
      </c>
    </row>
    <row r="58" spans="1:4">
      <c r="A58" s="36" t="s">
        <v>0</v>
      </c>
      <c r="B58" s="37" t="s">
        <v>88</v>
      </c>
      <c r="C58" s="48">
        <f t="shared" si="0"/>
        <v>5551.666666666667</v>
      </c>
      <c r="D58" s="48">
        <v>6662</v>
      </c>
    </row>
    <row r="59" spans="1:4">
      <c r="A59" s="36" t="s">
        <v>0</v>
      </c>
      <c r="B59" s="37" t="s">
        <v>89</v>
      </c>
      <c r="C59" s="48">
        <f t="shared" si="0"/>
        <v>5781.666666666667</v>
      </c>
      <c r="D59" s="48">
        <v>6938</v>
      </c>
    </row>
    <row r="60" spans="1:4">
      <c r="A60" s="36" t="s">
        <v>0</v>
      </c>
      <c r="B60" s="37" t="s">
        <v>90</v>
      </c>
      <c r="C60" s="48">
        <f t="shared" si="0"/>
        <v>5975</v>
      </c>
      <c r="D60" s="48">
        <v>7170</v>
      </c>
    </row>
    <row r="61" spans="1:4">
      <c r="A61" s="36" t="s">
        <v>0</v>
      </c>
      <c r="B61" s="37" t="s">
        <v>91</v>
      </c>
      <c r="C61" s="48">
        <f t="shared" si="0"/>
        <v>6265</v>
      </c>
      <c r="D61" s="48">
        <v>7518</v>
      </c>
    </row>
    <row r="62" spans="1:4">
      <c r="A62" s="36" t="s">
        <v>0</v>
      </c>
      <c r="B62" s="37" t="s">
        <v>82</v>
      </c>
      <c r="C62" s="48">
        <f t="shared" si="0"/>
        <v>6553.3333333333339</v>
      </c>
      <c r="D62" s="48">
        <v>7864</v>
      </c>
    </row>
    <row r="63" spans="1:4">
      <c r="A63" s="36" t="s">
        <v>0</v>
      </c>
      <c r="B63" s="37" t="s">
        <v>92</v>
      </c>
      <c r="C63" s="48">
        <f t="shared" si="0"/>
        <v>5396.666666666667</v>
      </c>
      <c r="D63" s="48">
        <v>6476</v>
      </c>
    </row>
    <row r="64" spans="1:4">
      <c r="A64" s="36" t="s">
        <v>0</v>
      </c>
      <c r="B64" s="37" t="s">
        <v>93</v>
      </c>
      <c r="C64" s="48">
        <f t="shared" si="0"/>
        <v>5435</v>
      </c>
      <c r="D64" s="48">
        <v>6522</v>
      </c>
    </row>
    <row r="65" spans="1:4">
      <c r="A65" s="36" t="s">
        <v>0</v>
      </c>
      <c r="B65" s="37" t="s">
        <v>235</v>
      </c>
      <c r="C65" s="48">
        <f t="shared" si="0"/>
        <v>5474.166666666667</v>
      </c>
      <c r="D65" s="48">
        <v>6569</v>
      </c>
    </row>
    <row r="66" spans="1:4">
      <c r="A66" s="36" t="s">
        <v>0</v>
      </c>
      <c r="B66" s="37" t="s">
        <v>95</v>
      </c>
      <c r="C66" s="48">
        <f t="shared" si="0"/>
        <v>5511.666666666667</v>
      </c>
      <c r="D66" s="48">
        <v>6614</v>
      </c>
    </row>
    <row r="67" spans="1:4">
      <c r="A67" s="36" t="s">
        <v>0</v>
      </c>
      <c r="B67" s="37" t="s">
        <v>96</v>
      </c>
      <c r="C67" s="48">
        <f t="shared" si="0"/>
        <v>5551.666666666667</v>
      </c>
      <c r="D67" s="48">
        <v>6662</v>
      </c>
    </row>
    <row r="68" spans="1:4">
      <c r="A68" s="36" t="s">
        <v>0</v>
      </c>
      <c r="B68" s="37" t="s">
        <v>97</v>
      </c>
      <c r="C68" s="48">
        <f t="shared" ref="C68:C131" si="1">D68/1.2</f>
        <v>5781.666666666667</v>
      </c>
      <c r="D68" s="48">
        <v>6938</v>
      </c>
    </row>
    <row r="69" spans="1:4">
      <c r="A69" s="36" t="s">
        <v>0</v>
      </c>
      <c r="B69" s="37" t="s">
        <v>98</v>
      </c>
      <c r="C69" s="48">
        <f t="shared" si="1"/>
        <v>5975</v>
      </c>
      <c r="D69" s="48">
        <v>7170</v>
      </c>
    </row>
    <row r="70" spans="1:4">
      <c r="A70" s="36" t="s">
        <v>0</v>
      </c>
      <c r="B70" s="37" t="s">
        <v>99</v>
      </c>
      <c r="C70" s="48">
        <f t="shared" si="1"/>
        <v>6265</v>
      </c>
      <c r="D70" s="48">
        <v>7518</v>
      </c>
    </row>
    <row r="71" spans="1:4">
      <c r="A71" s="36" t="s">
        <v>0</v>
      </c>
      <c r="B71" s="37" t="s">
        <v>100</v>
      </c>
      <c r="C71" s="48">
        <f t="shared" si="1"/>
        <v>6553.3333333333339</v>
      </c>
      <c r="D71" s="48">
        <v>7864</v>
      </c>
    </row>
    <row r="72" spans="1:4">
      <c r="A72" s="36" t="s">
        <v>0</v>
      </c>
      <c r="B72" s="37" t="s">
        <v>101</v>
      </c>
      <c r="C72" s="48">
        <f t="shared" si="1"/>
        <v>6883.3333333333339</v>
      </c>
      <c r="D72" s="48">
        <v>8260</v>
      </c>
    </row>
    <row r="73" spans="1:4">
      <c r="A73" s="36" t="s">
        <v>0</v>
      </c>
      <c r="B73" s="37" t="s">
        <v>102</v>
      </c>
      <c r="C73" s="48">
        <f t="shared" si="1"/>
        <v>5435</v>
      </c>
      <c r="D73" s="48">
        <v>6522</v>
      </c>
    </row>
    <row r="74" spans="1:4">
      <c r="A74" s="36" t="s">
        <v>0</v>
      </c>
      <c r="B74" s="37" t="s">
        <v>103</v>
      </c>
      <c r="C74" s="48">
        <f t="shared" si="1"/>
        <v>5474.166666666667</v>
      </c>
      <c r="D74" s="48">
        <v>6569</v>
      </c>
    </row>
    <row r="75" spans="1:4">
      <c r="A75" s="36" t="s">
        <v>0</v>
      </c>
      <c r="B75" s="37" t="s">
        <v>104</v>
      </c>
      <c r="C75" s="48">
        <f t="shared" si="1"/>
        <v>5511.666666666667</v>
      </c>
      <c r="D75" s="48">
        <v>6614</v>
      </c>
    </row>
    <row r="76" spans="1:4">
      <c r="A76" s="36" t="s">
        <v>0</v>
      </c>
      <c r="B76" s="37" t="s">
        <v>105</v>
      </c>
      <c r="C76" s="48">
        <f t="shared" si="1"/>
        <v>5551.666666666667</v>
      </c>
      <c r="D76" s="48">
        <v>6662</v>
      </c>
    </row>
    <row r="77" spans="1:4">
      <c r="A77" s="36" t="s">
        <v>0</v>
      </c>
      <c r="B77" s="37" t="s">
        <v>106</v>
      </c>
      <c r="C77" s="48">
        <f t="shared" si="1"/>
        <v>5781.666666666667</v>
      </c>
      <c r="D77" s="48">
        <v>6938</v>
      </c>
    </row>
    <row r="78" spans="1:4">
      <c r="A78" s="36" t="s">
        <v>0</v>
      </c>
      <c r="B78" s="37" t="s">
        <v>107</v>
      </c>
      <c r="C78" s="48">
        <f t="shared" si="1"/>
        <v>5975</v>
      </c>
      <c r="D78" s="48">
        <v>7170</v>
      </c>
    </row>
    <row r="79" spans="1:4">
      <c r="A79" s="36" t="s">
        <v>0</v>
      </c>
      <c r="B79" s="37" t="s">
        <v>108</v>
      </c>
      <c r="C79" s="48">
        <f t="shared" si="1"/>
        <v>6265</v>
      </c>
      <c r="D79" s="48">
        <v>7518</v>
      </c>
    </row>
    <row r="80" spans="1:4">
      <c r="A80" s="36" t="s">
        <v>0</v>
      </c>
      <c r="B80" s="37" t="s">
        <v>109</v>
      </c>
      <c r="C80" s="48">
        <f t="shared" si="1"/>
        <v>6553.3333333333339</v>
      </c>
      <c r="D80" s="48">
        <v>7864</v>
      </c>
    </row>
    <row r="81" spans="1:4">
      <c r="A81" s="36" t="s">
        <v>0</v>
      </c>
      <c r="B81" s="37" t="s">
        <v>110</v>
      </c>
      <c r="C81" s="48">
        <f t="shared" si="1"/>
        <v>6883.3333333333339</v>
      </c>
      <c r="D81" s="48">
        <v>8260</v>
      </c>
    </row>
    <row r="82" spans="1:4">
      <c r="A82" s="36" t="s">
        <v>0</v>
      </c>
      <c r="B82" s="37" t="s">
        <v>111</v>
      </c>
      <c r="C82" s="48">
        <f t="shared" si="1"/>
        <v>7131.666666666667</v>
      </c>
      <c r="D82" s="48">
        <v>8558</v>
      </c>
    </row>
    <row r="83" spans="1:4">
      <c r="A83" s="36" t="s">
        <v>0</v>
      </c>
      <c r="B83" s="37" t="s">
        <v>112</v>
      </c>
      <c r="C83" s="48">
        <f t="shared" si="1"/>
        <v>5474.166666666667</v>
      </c>
      <c r="D83" s="48">
        <v>6569</v>
      </c>
    </row>
    <row r="84" spans="1:4">
      <c r="A84" s="36" t="s">
        <v>0</v>
      </c>
      <c r="B84" s="37" t="s">
        <v>113</v>
      </c>
      <c r="C84" s="48">
        <f t="shared" si="1"/>
        <v>5511.666666666667</v>
      </c>
      <c r="D84" s="48">
        <v>6614</v>
      </c>
    </row>
    <row r="85" spans="1:4">
      <c r="A85" s="36" t="s">
        <v>0</v>
      </c>
      <c r="B85" s="37" t="s">
        <v>114</v>
      </c>
      <c r="C85" s="48">
        <f t="shared" si="1"/>
        <v>5551.666666666667</v>
      </c>
      <c r="D85" s="48">
        <v>6662</v>
      </c>
    </row>
    <row r="86" spans="1:4">
      <c r="A86" s="36" t="s">
        <v>0</v>
      </c>
      <c r="B86" s="37" t="s">
        <v>115</v>
      </c>
      <c r="C86" s="48">
        <f t="shared" si="1"/>
        <v>5781.666666666667</v>
      </c>
      <c r="D86" s="48">
        <v>6938</v>
      </c>
    </row>
    <row r="87" spans="1:4">
      <c r="A87" s="36" t="s">
        <v>0</v>
      </c>
      <c r="B87" s="37" t="s">
        <v>116</v>
      </c>
      <c r="C87" s="48">
        <f t="shared" si="1"/>
        <v>5975</v>
      </c>
      <c r="D87" s="48">
        <v>7170</v>
      </c>
    </row>
    <row r="88" spans="1:4">
      <c r="A88" s="36" t="s">
        <v>0</v>
      </c>
      <c r="B88" s="37" t="s">
        <v>117</v>
      </c>
      <c r="C88" s="48">
        <f t="shared" si="1"/>
        <v>6265</v>
      </c>
      <c r="D88" s="48">
        <v>7518</v>
      </c>
    </row>
    <row r="89" spans="1:4">
      <c r="A89" s="36" t="s">
        <v>0</v>
      </c>
      <c r="B89" s="37" t="s">
        <v>118</v>
      </c>
      <c r="C89" s="48">
        <f t="shared" si="1"/>
        <v>6553.3333333333339</v>
      </c>
      <c r="D89" s="48">
        <v>7864</v>
      </c>
    </row>
    <row r="90" spans="1:4">
      <c r="A90" s="36" t="s">
        <v>0</v>
      </c>
      <c r="B90" s="37" t="s">
        <v>119</v>
      </c>
      <c r="C90" s="48">
        <f t="shared" si="1"/>
        <v>6883.3333333333339</v>
      </c>
      <c r="D90" s="48">
        <v>8260</v>
      </c>
    </row>
    <row r="91" spans="1:4">
      <c r="A91" s="36" t="s">
        <v>0</v>
      </c>
      <c r="B91" s="37" t="s">
        <v>120</v>
      </c>
      <c r="C91" s="48">
        <f t="shared" si="1"/>
        <v>7131.666666666667</v>
      </c>
      <c r="D91" s="48">
        <v>8558</v>
      </c>
    </row>
    <row r="92" spans="1:4">
      <c r="A92" s="36" t="s">
        <v>0</v>
      </c>
      <c r="B92" s="37" t="s">
        <v>121</v>
      </c>
      <c r="C92" s="48">
        <f t="shared" si="1"/>
        <v>7421.666666666667</v>
      </c>
      <c r="D92" s="48">
        <v>8906</v>
      </c>
    </row>
    <row r="93" spans="1:4">
      <c r="A93" s="36" t="s">
        <v>0</v>
      </c>
      <c r="B93" s="37" t="s">
        <v>122</v>
      </c>
      <c r="C93" s="48">
        <f t="shared" si="1"/>
        <v>5511.666666666667</v>
      </c>
      <c r="D93" s="48">
        <v>6614</v>
      </c>
    </row>
    <row r="94" spans="1:4">
      <c r="A94" s="36" t="s">
        <v>0</v>
      </c>
      <c r="B94" s="37" t="s">
        <v>123</v>
      </c>
      <c r="C94" s="48">
        <f t="shared" si="1"/>
        <v>5551.666666666667</v>
      </c>
      <c r="D94" s="48">
        <v>6662</v>
      </c>
    </row>
    <row r="95" spans="1:4">
      <c r="A95" s="36" t="s">
        <v>0</v>
      </c>
      <c r="B95" s="37" t="s">
        <v>124</v>
      </c>
      <c r="C95" s="48">
        <f t="shared" si="1"/>
        <v>5781.666666666667</v>
      </c>
      <c r="D95" s="48">
        <v>6938</v>
      </c>
    </row>
    <row r="96" spans="1:4">
      <c r="A96" s="36" t="s">
        <v>0</v>
      </c>
      <c r="B96" s="37" t="s">
        <v>125</v>
      </c>
      <c r="C96" s="48">
        <f t="shared" si="1"/>
        <v>5975</v>
      </c>
      <c r="D96" s="48">
        <v>7170</v>
      </c>
    </row>
    <row r="97" spans="1:4">
      <c r="A97" s="36" t="s">
        <v>0</v>
      </c>
      <c r="B97" s="37" t="s">
        <v>126</v>
      </c>
      <c r="C97" s="48">
        <f t="shared" si="1"/>
        <v>6265</v>
      </c>
      <c r="D97" s="48">
        <v>7518</v>
      </c>
    </row>
    <row r="98" spans="1:4">
      <c r="A98" s="36" t="s">
        <v>0</v>
      </c>
      <c r="B98" s="37" t="s">
        <v>127</v>
      </c>
      <c r="C98" s="48">
        <f t="shared" si="1"/>
        <v>6553.3333333333339</v>
      </c>
      <c r="D98" s="48">
        <v>7864</v>
      </c>
    </row>
    <row r="99" spans="1:4">
      <c r="A99" s="36" t="s">
        <v>0</v>
      </c>
      <c r="B99" s="37" t="s">
        <v>128</v>
      </c>
      <c r="C99" s="48">
        <f t="shared" si="1"/>
        <v>6883.3333333333339</v>
      </c>
      <c r="D99" s="48">
        <v>8260</v>
      </c>
    </row>
    <row r="100" spans="1:4">
      <c r="A100" s="36" t="s">
        <v>0</v>
      </c>
      <c r="B100" s="37" t="s">
        <v>129</v>
      </c>
      <c r="C100" s="48">
        <f t="shared" si="1"/>
        <v>7131.666666666667</v>
      </c>
      <c r="D100" s="48">
        <v>8558</v>
      </c>
    </row>
    <row r="101" spans="1:4">
      <c r="A101" s="36" t="s">
        <v>0</v>
      </c>
      <c r="B101" s="37" t="s">
        <v>130</v>
      </c>
      <c r="C101" s="48">
        <f t="shared" si="1"/>
        <v>7421.666666666667</v>
      </c>
      <c r="D101" s="48">
        <v>8906</v>
      </c>
    </row>
    <row r="102" spans="1:4">
      <c r="A102" s="36" t="s">
        <v>0</v>
      </c>
      <c r="B102" s="37" t="s">
        <v>131</v>
      </c>
      <c r="C102" s="48">
        <f t="shared" si="1"/>
        <v>7671.666666666667</v>
      </c>
      <c r="D102" s="48">
        <v>9206</v>
      </c>
    </row>
    <row r="103" spans="1:4">
      <c r="A103" s="36" t="s">
        <v>0</v>
      </c>
      <c r="B103" s="37" t="s">
        <v>132</v>
      </c>
      <c r="C103" s="48">
        <f t="shared" si="1"/>
        <v>5551.666666666667</v>
      </c>
      <c r="D103" s="48">
        <v>6662</v>
      </c>
    </row>
    <row r="104" spans="1:4">
      <c r="A104" s="36" t="s">
        <v>0</v>
      </c>
      <c r="B104" s="37" t="s">
        <v>133</v>
      </c>
      <c r="C104" s="48">
        <f t="shared" si="1"/>
        <v>5781.666666666667</v>
      </c>
      <c r="D104" s="48">
        <v>6938</v>
      </c>
    </row>
    <row r="105" spans="1:4">
      <c r="A105" s="36" t="s">
        <v>0</v>
      </c>
      <c r="B105" s="37" t="s">
        <v>134</v>
      </c>
      <c r="C105" s="48">
        <f t="shared" si="1"/>
        <v>5975</v>
      </c>
      <c r="D105" s="48">
        <v>7170</v>
      </c>
    </row>
    <row r="106" spans="1:4">
      <c r="A106" s="36" t="s">
        <v>0</v>
      </c>
      <c r="B106" s="37" t="s">
        <v>135</v>
      </c>
      <c r="C106" s="48">
        <f t="shared" si="1"/>
        <v>6265</v>
      </c>
      <c r="D106" s="48">
        <v>7518</v>
      </c>
    </row>
    <row r="107" spans="1:4">
      <c r="A107" s="36" t="s">
        <v>0</v>
      </c>
      <c r="B107" s="37" t="s">
        <v>136</v>
      </c>
      <c r="C107" s="48">
        <f t="shared" si="1"/>
        <v>6553.3333333333339</v>
      </c>
      <c r="D107" s="48">
        <v>7864</v>
      </c>
    </row>
    <row r="108" spans="1:4">
      <c r="A108" s="36" t="s">
        <v>0</v>
      </c>
      <c r="B108" s="37" t="s">
        <v>137</v>
      </c>
      <c r="C108" s="48">
        <f t="shared" si="1"/>
        <v>6883.3333333333339</v>
      </c>
      <c r="D108" s="48">
        <v>8260</v>
      </c>
    </row>
    <row r="109" spans="1:4">
      <c r="A109" s="36" t="s">
        <v>0</v>
      </c>
      <c r="B109" s="37" t="s">
        <v>138</v>
      </c>
      <c r="C109" s="48">
        <f t="shared" si="1"/>
        <v>7131.666666666667</v>
      </c>
      <c r="D109" s="48">
        <v>8558</v>
      </c>
    </row>
    <row r="110" spans="1:4">
      <c r="A110" s="36" t="s">
        <v>0</v>
      </c>
      <c r="B110" s="37" t="s">
        <v>139</v>
      </c>
      <c r="C110" s="48">
        <f t="shared" si="1"/>
        <v>7421.666666666667</v>
      </c>
      <c r="D110" s="48">
        <v>8906</v>
      </c>
    </row>
    <row r="111" spans="1:4">
      <c r="A111" s="36" t="s">
        <v>0</v>
      </c>
      <c r="B111" s="37" t="s">
        <v>140</v>
      </c>
      <c r="C111" s="48">
        <f t="shared" si="1"/>
        <v>7671.666666666667</v>
      </c>
      <c r="D111" s="48">
        <v>9206</v>
      </c>
    </row>
    <row r="112" spans="1:4">
      <c r="A112" s="36" t="s">
        <v>0</v>
      </c>
      <c r="B112" s="37" t="s">
        <v>141</v>
      </c>
      <c r="C112" s="48">
        <f t="shared" si="1"/>
        <v>8040</v>
      </c>
      <c r="D112" s="48">
        <v>9648</v>
      </c>
    </row>
    <row r="113" spans="1:4">
      <c r="A113" s="36" t="s">
        <v>0</v>
      </c>
      <c r="B113" s="37" t="s">
        <v>142</v>
      </c>
      <c r="C113" s="48">
        <f t="shared" si="1"/>
        <v>5781.666666666667</v>
      </c>
      <c r="D113" s="48">
        <v>6938</v>
      </c>
    </row>
    <row r="114" spans="1:4">
      <c r="A114" s="36" t="s">
        <v>0</v>
      </c>
      <c r="B114" s="37" t="s">
        <v>143</v>
      </c>
      <c r="C114" s="48">
        <f t="shared" si="1"/>
        <v>5975</v>
      </c>
      <c r="D114" s="48">
        <v>7170</v>
      </c>
    </row>
    <row r="115" spans="1:4">
      <c r="A115" s="36" t="s">
        <v>0</v>
      </c>
      <c r="B115" s="37" t="s">
        <v>144</v>
      </c>
      <c r="C115" s="48">
        <f t="shared" si="1"/>
        <v>6265</v>
      </c>
      <c r="D115" s="48">
        <v>7518</v>
      </c>
    </row>
    <row r="116" spans="1:4">
      <c r="A116" s="36" t="s">
        <v>0</v>
      </c>
      <c r="B116" s="37" t="s">
        <v>145</v>
      </c>
      <c r="C116" s="48">
        <f t="shared" si="1"/>
        <v>6553.3333333333339</v>
      </c>
      <c r="D116" s="48">
        <v>7864</v>
      </c>
    </row>
    <row r="117" spans="1:4">
      <c r="A117" s="36" t="s">
        <v>0</v>
      </c>
      <c r="B117" s="37" t="s">
        <v>146</v>
      </c>
      <c r="C117" s="48">
        <f t="shared" si="1"/>
        <v>6883.3333333333339</v>
      </c>
      <c r="D117" s="48">
        <v>8260</v>
      </c>
    </row>
    <row r="118" spans="1:4">
      <c r="A118" s="36" t="s">
        <v>0</v>
      </c>
      <c r="B118" s="37" t="s">
        <v>147</v>
      </c>
      <c r="C118" s="48">
        <f t="shared" si="1"/>
        <v>7131.666666666667</v>
      </c>
      <c r="D118" s="48">
        <v>8558</v>
      </c>
    </row>
    <row r="119" spans="1:4">
      <c r="A119" s="36" t="s">
        <v>0</v>
      </c>
      <c r="B119" s="37" t="s">
        <v>148</v>
      </c>
      <c r="C119" s="48">
        <f t="shared" si="1"/>
        <v>7421.666666666667</v>
      </c>
      <c r="D119" s="48">
        <v>8906</v>
      </c>
    </row>
    <row r="120" spans="1:4">
      <c r="A120" s="36" t="s">
        <v>0</v>
      </c>
      <c r="B120" s="37" t="s">
        <v>149</v>
      </c>
      <c r="C120" s="48">
        <f t="shared" si="1"/>
        <v>7671.666666666667</v>
      </c>
      <c r="D120" s="48">
        <v>9206</v>
      </c>
    </row>
    <row r="121" spans="1:4">
      <c r="A121" s="36" t="s">
        <v>0</v>
      </c>
      <c r="B121" s="37" t="s">
        <v>150</v>
      </c>
      <c r="C121" s="48">
        <f t="shared" si="1"/>
        <v>8040</v>
      </c>
      <c r="D121" s="48">
        <v>9648</v>
      </c>
    </row>
    <row r="122" spans="1:4">
      <c r="A122" s="36" t="s">
        <v>0</v>
      </c>
      <c r="B122" s="37" t="s">
        <v>151</v>
      </c>
      <c r="C122" s="48">
        <f t="shared" si="1"/>
        <v>8407.5</v>
      </c>
      <c r="D122" s="48">
        <v>10089</v>
      </c>
    </row>
    <row r="123" spans="1:4">
      <c r="A123" s="36" t="s">
        <v>0</v>
      </c>
      <c r="B123" s="37" t="s">
        <v>152</v>
      </c>
      <c r="C123" s="48">
        <f t="shared" si="1"/>
        <v>5975</v>
      </c>
      <c r="D123" s="48">
        <v>7170</v>
      </c>
    </row>
    <row r="124" spans="1:4">
      <c r="A124" s="36" t="s">
        <v>0</v>
      </c>
      <c r="B124" s="37" t="s">
        <v>153</v>
      </c>
      <c r="C124" s="48">
        <f t="shared" si="1"/>
        <v>6265</v>
      </c>
      <c r="D124" s="48">
        <v>7518</v>
      </c>
    </row>
    <row r="125" spans="1:4">
      <c r="A125" s="36" t="s">
        <v>0</v>
      </c>
      <c r="B125" s="37" t="s">
        <v>154</v>
      </c>
      <c r="C125" s="48">
        <f t="shared" si="1"/>
        <v>6553.3333333333339</v>
      </c>
      <c r="D125" s="48">
        <v>7864</v>
      </c>
    </row>
    <row r="126" spans="1:4">
      <c r="A126" s="36" t="s">
        <v>0</v>
      </c>
      <c r="B126" s="37" t="s">
        <v>155</v>
      </c>
      <c r="C126" s="48">
        <f t="shared" si="1"/>
        <v>6883.3333333333339</v>
      </c>
      <c r="D126" s="48">
        <v>8260</v>
      </c>
    </row>
    <row r="127" spans="1:4">
      <c r="A127" s="36" t="s">
        <v>0</v>
      </c>
      <c r="B127" s="37" t="s">
        <v>156</v>
      </c>
      <c r="C127" s="48">
        <f t="shared" si="1"/>
        <v>7131.666666666667</v>
      </c>
      <c r="D127" s="48">
        <v>8558</v>
      </c>
    </row>
    <row r="128" spans="1:4">
      <c r="A128" s="36" t="s">
        <v>0</v>
      </c>
      <c r="B128" s="37" t="s">
        <v>157</v>
      </c>
      <c r="C128" s="48">
        <f t="shared" si="1"/>
        <v>7421.666666666667</v>
      </c>
      <c r="D128" s="48">
        <v>8906</v>
      </c>
    </row>
    <row r="129" spans="1:4">
      <c r="A129" s="36" t="s">
        <v>0</v>
      </c>
      <c r="B129" s="37" t="s">
        <v>158</v>
      </c>
      <c r="C129" s="48">
        <f t="shared" si="1"/>
        <v>7671.666666666667</v>
      </c>
      <c r="D129" s="48">
        <v>9206</v>
      </c>
    </row>
    <row r="130" spans="1:4">
      <c r="A130" s="36" t="s">
        <v>0</v>
      </c>
      <c r="B130" s="37" t="s">
        <v>159</v>
      </c>
      <c r="C130" s="48">
        <f t="shared" si="1"/>
        <v>8040</v>
      </c>
      <c r="D130" s="48">
        <v>9648</v>
      </c>
    </row>
    <row r="131" spans="1:4">
      <c r="A131" s="36" t="s">
        <v>0</v>
      </c>
      <c r="B131" s="37" t="s">
        <v>160</v>
      </c>
      <c r="C131" s="48">
        <f t="shared" si="1"/>
        <v>8407.5</v>
      </c>
      <c r="D131" s="48">
        <v>10089</v>
      </c>
    </row>
    <row r="132" spans="1:4">
      <c r="A132" s="36" t="s">
        <v>0</v>
      </c>
      <c r="B132" s="37" t="s">
        <v>161</v>
      </c>
      <c r="C132" s="48">
        <f t="shared" ref="C132:C195" si="2">D132/1.2</f>
        <v>8774.1666666666679</v>
      </c>
      <c r="D132" s="48">
        <v>10529</v>
      </c>
    </row>
    <row r="133" spans="1:4">
      <c r="A133" s="36" t="s">
        <v>0</v>
      </c>
      <c r="B133" s="37" t="s">
        <v>162</v>
      </c>
      <c r="C133" s="48">
        <f t="shared" si="2"/>
        <v>6265</v>
      </c>
      <c r="D133" s="48">
        <v>7518</v>
      </c>
    </row>
    <row r="134" spans="1:4">
      <c r="A134" s="36" t="s">
        <v>0</v>
      </c>
      <c r="B134" s="37" t="s">
        <v>163</v>
      </c>
      <c r="C134" s="48">
        <f t="shared" si="2"/>
        <v>6553.3333333333339</v>
      </c>
      <c r="D134" s="48">
        <v>7864</v>
      </c>
    </row>
    <row r="135" spans="1:4">
      <c r="A135" s="36" t="s">
        <v>0</v>
      </c>
      <c r="B135" s="37" t="s">
        <v>164</v>
      </c>
      <c r="C135" s="48">
        <f t="shared" si="2"/>
        <v>6883.3333333333339</v>
      </c>
      <c r="D135" s="48">
        <v>8260</v>
      </c>
    </row>
    <row r="136" spans="1:4">
      <c r="A136" s="36" t="s">
        <v>0</v>
      </c>
      <c r="B136" s="37" t="s">
        <v>165</v>
      </c>
      <c r="C136" s="48">
        <f t="shared" si="2"/>
        <v>7131.666666666667</v>
      </c>
      <c r="D136" s="48">
        <v>8558</v>
      </c>
    </row>
    <row r="137" spans="1:4">
      <c r="A137" s="36" t="s">
        <v>0</v>
      </c>
      <c r="B137" s="37" t="s">
        <v>166</v>
      </c>
      <c r="C137" s="48">
        <f t="shared" si="2"/>
        <v>7421.666666666667</v>
      </c>
      <c r="D137" s="48">
        <v>8906</v>
      </c>
    </row>
    <row r="138" spans="1:4">
      <c r="A138" s="36" t="s">
        <v>0</v>
      </c>
      <c r="B138" s="37" t="s">
        <v>167</v>
      </c>
      <c r="C138" s="48">
        <f t="shared" si="2"/>
        <v>7671.666666666667</v>
      </c>
      <c r="D138" s="48">
        <v>9206</v>
      </c>
    </row>
    <row r="139" spans="1:4">
      <c r="A139" s="36" t="s">
        <v>0</v>
      </c>
      <c r="B139" s="37" t="s">
        <v>168</v>
      </c>
      <c r="C139" s="48">
        <f t="shared" si="2"/>
        <v>8040</v>
      </c>
      <c r="D139" s="48">
        <v>9648</v>
      </c>
    </row>
    <row r="140" spans="1:4">
      <c r="A140" s="36" t="s">
        <v>0</v>
      </c>
      <c r="B140" s="37" t="s">
        <v>169</v>
      </c>
      <c r="C140" s="48">
        <f t="shared" si="2"/>
        <v>8407.5</v>
      </c>
      <c r="D140" s="48">
        <v>10089</v>
      </c>
    </row>
    <row r="141" spans="1:4">
      <c r="A141" s="36" t="s">
        <v>0</v>
      </c>
      <c r="B141" s="37" t="s">
        <v>170</v>
      </c>
      <c r="C141" s="48">
        <f t="shared" si="2"/>
        <v>8774.1666666666679</v>
      </c>
      <c r="D141" s="48">
        <v>10529</v>
      </c>
    </row>
    <row r="142" spans="1:4">
      <c r="A142" s="36" t="s">
        <v>0</v>
      </c>
      <c r="B142" s="37" t="s">
        <v>171</v>
      </c>
      <c r="C142" s="48">
        <f t="shared" si="2"/>
        <v>8986.6666666666679</v>
      </c>
      <c r="D142" s="48">
        <v>10784</v>
      </c>
    </row>
    <row r="143" spans="1:4">
      <c r="A143" s="36" t="s">
        <v>0</v>
      </c>
      <c r="B143" s="37" t="s">
        <v>172</v>
      </c>
      <c r="C143" s="48">
        <f t="shared" si="2"/>
        <v>6553.3333333333339</v>
      </c>
      <c r="D143" s="48">
        <v>7864</v>
      </c>
    </row>
    <row r="144" spans="1:4">
      <c r="A144" s="36" t="s">
        <v>0</v>
      </c>
      <c r="B144" s="37" t="s">
        <v>173</v>
      </c>
      <c r="C144" s="48">
        <f t="shared" si="2"/>
        <v>6883.3333333333339</v>
      </c>
      <c r="D144" s="48">
        <v>8260</v>
      </c>
    </row>
    <row r="145" spans="1:4">
      <c r="A145" s="36" t="s">
        <v>0</v>
      </c>
      <c r="B145" s="37" t="s">
        <v>174</v>
      </c>
      <c r="C145" s="48">
        <f t="shared" si="2"/>
        <v>7131.666666666667</v>
      </c>
      <c r="D145" s="48">
        <v>8558</v>
      </c>
    </row>
    <row r="146" spans="1:4">
      <c r="A146" s="36" t="s">
        <v>0</v>
      </c>
      <c r="B146" s="37" t="s">
        <v>175</v>
      </c>
      <c r="C146" s="48">
        <f t="shared" si="2"/>
        <v>7565.8333333333339</v>
      </c>
      <c r="D146" s="48">
        <v>9079</v>
      </c>
    </row>
    <row r="147" spans="1:4">
      <c r="A147" s="36" t="s">
        <v>0</v>
      </c>
      <c r="B147" s="37" t="s">
        <v>176</v>
      </c>
      <c r="C147" s="48">
        <f t="shared" si="2"/>
        <v>7757.5</v>
      </c>
      <c r="D147" s="48">
        <v>9309</v>
      </c>
    </row>
    <row r="148" spans="1:4">
      <c r="A148" s="36" t="s">
        <v>0</v>
      </c>
      <c r="B148" s="37" t="s">
        <v>177</v>
      </c>
      <c r="C148" s="48">
        <f t="shared" si="2"/>
        <v>7950</v>
      </c>
      <c r="D148" s="48">
        <v>9540</v>
      </c>
    </row>
    <row r="149" spans="1:4">
      <c r="A149" s="36" t="s">
        <v>0</v>
      </c>
      <c r="B149" s="37" t="s">
        <v>178</v>
      </c>
      <c r="C149" s="48">
        <f t="shared" si="2"/>
        <v>8121.666666666667</v>
      </c>
      <c r="D149" s="48">
        <v>9746</v>
      </c>
    </row>
    <row r="150" spans="1:4">
      <c r="A150" s="36" t="s">
        <v>0</v>
      </c>
      <c r="B150" s="37" t="s">
        <v>179</v>
      </c>
      <c r="C150" s="48">
        <f t="shared" si="2"/>
        <v>8511.6666666666679</v>
      </c>
      <c r="D150" s="48">
        <v>10214</v>
      </c>
    </row>
    <row r="151" spans="1:4">
      <c r="A151" s="36" t="s">
        <v>0</v>
      </c>
      <c r="B151" s="37" t="s">
        <v>180</v>
      </c>
      <c r="C151" s="48">
        <f t="shared" si="2"/>
        <v>8827.5</v>
      </c>
      <c r="D151" s="48">
        <v>10593</v>
      </c>
    </row>
    <row r="152" spans="1:4">
      <c r="A152" s="36" t="s">
        <v>0</v>
      </c>
      <c r="B152" s="37" t="s">
        <v>181</v>
      </c>
      <c r="C152" s="48">
        <f t="shared" si="2"/>
        <v>9057.5</v>
      </c>
      <c r="D152" s="48">
        <v>10869</v>
      </c>
    </row>
    <row r="153" spans="1:4">
      <c r="A153" s="36" t="s">
        <v>0</v>
      </c>
      <c r="B153" s="37" t="s">
        <v>182</v>
      </c>
      <c r="C153" s="48">
        <f t="shared" si="2"/>
        <v>6883.3333333333339</v>
      </c>
      <c r="D153" s="48">
        <v>8260</v>
      </c>
    </row>
    <row r="154" spans="1:4">
      <c r="A154" s="36" t="s">
        <v>0</v>
      </c>
      <c r="B154" s="37" t="s">
        <v>183</v>
      </c>
      <c r="C154" s="48">
        <f t="shared" si="2"/>
        <v>7131.666666666667</v>
      </c>
      <c r="D154" s="48">
        <v>8558</v>
      </c>
    </row>
    <row r="155" spans="1:4">
      <c r="A155" s="36" t="s">
        <v>0</v>
      </c>
      <c r="B155" s="37" t="s">
        <v>184</v>
      </c>
      <c r="C155" s="48">
        <f t="shared" si="2"/>
        <v>7565.8333333333339</v>
      </c>
      <c r="D155" s="48">
        <v>9079</v>
      </c>
    </row>
    <row r="156" spans="1:4">
      <c r="A156" s="36" t="s">
        <v>0</v>
      </c>
      <c r="B156" s="37" t="s">
        <v>185</v>
      </c>
      <c r="C156" s="48">
        <f t="shared" si="2"/>
        <v>7757.5</v>
      </c>
      <c r="D156" s="48">
        <v>9309</v>
      </c>
    </row>
    <row r="157" spans="1:4">
      <c r="A157" s="36" t="s">
        <v>0</v>
      </c>
      <c r="B157" s="37" t="s">
        <v>186</v>
      </c>
      <c r="C157" s="48">
        <f t="shared" si="2"/>
        <v>7950</v>
      </c>
      <c r="D157" s="48">
        <v>9540</v>
      </c>
    </row>
    <row r="158" spans="1:4">
      <c r="A158" s="36" t="s">
        <v>0</v>
      </c>
      <c r="B158" s="37" t="s">
        <v>187</v>
      </c>
      <c r="C158" s="48">
        <f t="shared" si="2"/>
        <v>8121.666666666667</v>
      </c>
      <c r="D158" s="48">
        <v>9746</v>
      </c>
    </row>
    <row r="159" spans="1:4">
      <c r="A159" s="36" t="s">
        <v>0</v>
      </c>
      <c r="B159" s="37" t="s">
        <v>188</v>
      </c>
      <c r="C159" s="48">
        <f t="shared" si="2"/>
        <v>8314.1666666666679</v>
      </c>
      <c r="D159" s="48">
        <v>9977</v>
      </c>
    </row>
    <row r="160" spans="1:4">
      <c r="A160" s="36" t="s">
        <v>0</v>
      </c>
      <c r="B160" s="37" t="s">
        <v>189</v>
      </c>
      <c r="C160" s="48">
        <f t="shared" si="2"/>
        <v>8723.3333333333339</v>
      </c>
      <c r="D160" s="48">
        <v>10468</v>
      </c>
    </row>
    <row r="161" spans="1:4">
      <c r="A161" s="36" t="s">
        <v>0</v>
      </c>
      <c r="B161" s="37" t="s">
        <v>190</v>
      </c>
      <c r="C161" s="48">
        <f t="shared" si="2"/>
        <v>8930</v>
      </c>
      <c r="D161" s="48">
        <v>10716</v>
      </c>
    </row>
    <row r="162" spans="1:4">
      <c r="A162" s="36" t="s">
        <v>0</v>
      </c>
      <c r="B162" s="37" t="s">
        <v>191</v>
      </c>
      <c r="C162" s="48">
        <f t="shared" si="2"/>
        <v>9231.6666666666679</v>
      </c>
      <c r="D162" s="48">
        <v>11078</v>
      </c>
    </row>
    <row r="163" spans="1:4">
      <c r="A163" s="36" t="s">
        <v>0</v>
      </c>
      <c r="B163" s="37" t="s">
        <v>192</v>
      </c>
      <c r="C163" s="48">
        <f t="shared" si="2"/>
        <v>7131.666666666667</v>
      </c>
      <c r="D163" s="48">
        <v>8558</v>
      </c>
    </row>
    <row r="164" spans="1:4">
      <c r="A164" s="36" t="s">
        <v>0</v>
      </c>
      <c r="B164" s="37" t="s">
        <v>193</v>
      </c>
      <c r="C164" s="48">
        <f t="shared" si="2"/>
        <v>7565.8333333333339</v>
      </c>
      <c r="D164" s="48">
        <v>9079</v>
      </c>
    </row>
    <row r="165" spans="1:4">
      <c r="A165" s="36" t="s">
        <v>0</v>
      </c>
      <c r="B165" s="37" t="s">
        <v>194</v>
      </c>
      <c r="C165" s="48">
        <f t="shared" si="2"/>
        <v>7757.5</v>
      </c>
      <c r="D165" s="48">
        <v>9309</v>
      </c>
    </row>
    <row r="166" spans="1:4">
      <c r="A166" s="36" t="s">
        <v>0</v>
      </c>
      <c r="B166" s="37" t="s">
        <v>195</v>
      </c>
      <c r="C166" s="48">
        <f t="shared" si="2"/>
        <v>7950</v>
      </c>
      <c r="D166" s="48">
        <v>9540</v>
      </c>
    </row>
    <row r="167" spans="1:4">
      <c r="A167" s="36" t="s">
        <v>0</v>
      </c>
      <c r="B167" s="37" t="s">
        <v>196</v>
      </c>
      <c r="C167" s="48">
        <f t="shared" si="2"/>
        <v>8121.666666666667</v>
      </c>
      <c r="D167" s="48">
        <v>9746</v>
      </c>
    </row>
    <row r="168" spans="1:4">
      <c r="A168" s="36" t="s">
        <v>0</v>
      </c>
      <c r="B168" s="37" t="s">
        <v>197</v>
      </c>
      <c r="C168" s="48">
        <f t="shared" si="2"/>
        <v>8314.1666666666679</v>
      </c>
      <c r="D168" s="48">
        <v>9977</v>
      </c>
    </row>
    <row r="169" spans="1:4">
      <c r="A169" s="36" t="s">
        <v>0</v>
      </c>
      <c r="B169" s="37" t="s">
        <v>198</v>
      </c>
      <c r="C169" s="48">
        <f t="shared" si="2"/>
        <v>8508.3333333333339</v>
      </c>
      <c r="D169" s="48">
        <v>10210</v>
      </c>
    </row>
    <row r="170" spans="1:4">
      <c r="A170" s="36" t="s">
        <v>0</v>
      </c>
      <c r="B170" s="37" t="s">
        <v>199</v>
      </c>
      <c r="C170" s="48">
        <f t="shared" si="2"/>
        <v>8930</v>
      </c>
      <c r="D170" s="48">
        <v>10716</v>
      </c>
    </row>
    <row r="171" spans="1:4">
      <c r="A171" s="36" t="s">
        <v>0</v>
      </c>
      <c r="B171" s="37" t="s">
        <v>200</v>
      </c>
      <c r="C171" s="48">
        <f t="shared" si="2"/>
        <v>9231.6666666666679</v>
      </c>
      <c r="D171" s="48">
        <v>11078</v>
      </c>
    </row>
    <row r="172" spans="1:4">
      <c r="A172" s="36" t="s">
        <v>0</v>
      </c>
      <c r="B172" s="37" t="s">
        <v>201</v>
      </c>
      <c r="C172" s="48">
        <f t="shared" si="2"/>
        <v>9456.6666666666679</v>
      </c>
      <c r="D172" s="48">
        <v>11348</v>
      </c>
    </row>
    <row r="173" spans="1:4">
      <c r="A173" s="36" t="s">
        <v>0</v>
      </c>
      <c r="B173" s="37" t="s">
        <v>202</v>
      </c>
      <c r="C173" s="48">
        <f t="shared" si="2"/>
        <v>7563.3333333333339</v>
      </c>
      <c r="D173" s="48">
        <v>9076</v>
      </c>
    </row>
    <row r="174" spans="1:4">
      <c r="A174" s="36" t="s">
        <v>0</v>
      </c>
      <c r="B174" s="37" t="s">
        <v>203</v>
      </c>
      <c r="C174" s="48">
        <f t="shared" si="2"/>
        <v>7757.5</v>
      </c>
      <c r="D174" s="48">
        <v>9309</v>
      </c>
    </row>
    <row r="175" spans="1:4">
      <c r="A175" s="36" t="s">
        <v>0</v>
      </c>
      <c r="B175" s="37" t="s">
        <v>204</v>
      </c>
      <c r="C175" s="48">
        <f t="shared" si="2"/>
        <v>7950</v>
      </c>
      <c r="D175" s="48">
        <v>9540</v>
      </c>
    </row>
    <row r="176" spans="1:4">
      <c r="A176" s="36" t="s">
        <v>0</v>
      </c>
      <c r="B176" s="37" t="s">
        <v>205</v>
      </c>
      <c r="C176" s="48">
        <f t="shared" si="2"/>
        <v>8121.666666666667</v>
      </c>
      <c r="D176" s="48">
        <v>9746</v>
      </c>
    </row>
    <row r="177" spans="1:4">
      <c r="A177" s="36" t="s">
        <v>0</v>
      </c>
      <c r="B177" s="37" t="s">
        <v>206</v>
      </c>
      <c r="C177" s="48">
        <f t="shared" si="2"/>
        <v>8314.1666666666679</v>
      </c>
      <c r="D177" s="48">
        <v>9977</v>
      </c>
    </row>
    <row r="178" spans="1:4">
      <c r="A178" s="36" t="s">
        <v>0</v>
      </c>
      <c r="B178" s="37" t="s">
        <v>207</v>
      </c>
      <c r="C178" s="48">
        <f t="shared" si="2"/>
        <v>8508.3333333333339</v>
      </c>
      <c r="D178" s="48">
        <v>10210</v>
      </c>
    </row>
    <row r="179" spans="1:4">
      <c r="A179" s="36" t="s">
        <v>0</v>
      </c>
      <c r="B179" s="37" t="s">
        <v>208</v>
      </c>
      <c r="C179" s="48">
        <f t="shared" si="2"/>
        <v>8681.6666666666679</v>
      </c>
      <c r="D179" s="48">
        <v>10418</v>
      </c>
    </row>
    <row r="180" spans="1:4">
      <c r="A180" s="36" t="s">
        <v>0</v>
      </c>
      <c r="B180" s="37" t="s">
        <v>209</v>
      </c>
      <c r="C180" s="48">
        <f t="shared" si="2"/>
        <v>9231.6666666666679</v>
      </c>
      <c r="D180" s="48">
        <v>11078</v>
      </c>
    </row>
    <row r="181" spans="1:4">
      <c r="A181" s="36" t="s">
        <v>0</v>
      </c>
      <c r="B181" s="37" t="s">
        <v>210</v>
      </c>
      <c r="C181" s="48">
        <f t="shared" si="2"/>
        <v>9456.6666666666679</v>
      </c>
      <c r="D181" s="48">
        <v>11348</v>
      </c>
    </row>
    <row r="182" spans="1:4">
      <c r="A182" s="36" t="s">
        <v>0</v>
      </c>
      <c r="B182" s="37" t="s">
        <v>211</v>
      </c>
      <c r="C182" s="48">
        <f t="shared" si="2"/>
        <v>9846.6666666666679</v>
      </c>
      <c r="D182" s="48">
        <v>11816</v>
      </c>
    </row>
    <row r="183" spans="1:4">
      <c r="A183" s="36" t="s">
        <v>0</v>
      </c>
      <c r="B183" s="37" t="s">
        <v>212</v>
      </c>
      <c r="C183" s="48">
        <f t="shared" si="2"/>
        <v>7757.5</v>
      </c>
      <c r="D183" s="48">
        <v>9309</v>
      </c>
    </row>
    <row r="184" spans="1:4">
      <c r="A184" s="36" t="s">
        <v>0</v>
      </c>
      <c r="B184" s="37" t="s">
        <v>213</v>
      </c>
      <c r="C184" s="48">
        <f t="shared" si="2"/>
        <v>7950</v>
      </c>
      <c r="D184" s="48">
        <v>9540</v>
      </c>
    </row>
    <row r="185" spans="1:4">
      <c r="A185" s="36" t="s">
        <v>0</v>
      </c>
      <c r="B185" s="37" t="s">
        <v>214</v>
      </c>
      <c r="C185" s="48">
        <f t="shared" si="2"/>
        <v>8121.666666666667</v>
      </c>
      <c r="D185" s="48">
        <v>9746</v>
      </c>
    </row>
    <row r="186" spans="1:4">
      <c r="A186" s="36" t="s">
        <v>0</v>
      </c>
      <c r="B186" s="37" t="s">
        <v>215</v>
      </c>
      <c r="C186" s="48">
        <f t="shared" si="2"/>
        <v>8314.1666666666679</v>
      </c>
      <c r="D186" s="48">
        <v>9977</v>
      </c>
    </row>
    <row r="187" spans="1:4">
      <c r="A187" s="36" t="s">
        <v>0</v>
      </c>
      <c r="B187" s="37" t="s">
        <v>216</v>
      </c>
      <c r="C187" s="48">
        <f t="shared" si="2"/>
        <v>8508.3333333333339</v>
      </c>
      <c r="D187" s="48">
        <v>10210</v>
      </c>
    </row>
    <row r="188" spans="1:4">
      <c r="A188" s="36" t="s">
        <v>0</v>
      </c>
      <c r="B188" s="37" t="s">
        <v>217</v>
      </c>
      <c r="C188" s="48">
        <f t="shared" si="2"/>
        <v>8681.6666666666679</v>
      </c>
      <c r="D188" s="48">
        <v>10418</v>
      </c>
    </row>
    <row r="189" spans="1:4">
      <c r="A189" s="36" t="s">
        <v>0</v>
      </c>
      <c r="B189" s="37" t="s">
        <v>218</v>
      </c>
      <c r="C189" s="48">
        <f t="shared" si="2"/>
        <v>8921.6666666666679</v>
      </c>
      <c r="D189" s="48">
        <v>10706</v>
      </c>
    </row>
    <row r="190" spans="1:4">
      <c r="A190" s="36" t="s">
        <v>0</v>
      </c>
      <c r="B190" s="37" t="s">
        <v>219</v>
      </c>
      <c r="C190" s="48">
        <f t="shared" si="2"/>
        <v>9456.6666666666679</v>
      </c>
      <c r="D190" s="48">
        <v>11348</v>
      </c>
    </row>
    <row r="191" spans="1:4">
      <c r="A191" s="36" t="s">
        <v>0</v>
      </c>
      <c r="B191" s="37" t="s">
        <v>220</v>
      </c>
      <c r="C191" s="48">
        <f t="shared" si="2"/>
        <v>9846.6666666666679</v>
      </c>
      <c r="D191" s="48">
        <v>11816</v>
      </c>
    </row>
    <row r="192" spans="1:4">
      <c r="A192" s="36" t="s">
        <v>0</v>
      </c>
      <c r="B192" s="37" t="s">
        <v>221</v>
      </c>
      <c r="C192" s="48">
        <f t="shared" si="2"/>
        <v>10002.5</v>
      </c>
      <c r="D192" s="48">
        <v>12003</v>
      </c>
    </row>
    <row r="193" spans="1:4">
      <c r="A193" s="36" t="s">
        <v>0</v>
      </c>
      <c r="B193" s="37" t="s">
        <v>222</v>
      </c>
      <c r="C193" s="48">
        <f t="shared" si="2"/>
        <v>7950</v>
      </c>
      <c r="D193" s="48">
        <v>9540</v>
      </c>
    </row>
    <row r="194" spans="1:4">
      <c r="A194" s="36" t="s">
        <v>0</v>
      </c>
      <c r="B194" s="37" t="s">
        <v>223</v>
      </c>
      <c r="C194" s="48">
        <f t="shared" si="2"/>
        <v>8121.666666666667</v>
      </c>
      <c r="D194" s="48">
        <v>9746</v>
      </c>
    </row>
    <row r="195" spans="1:4">
      <c r="A195" s="36" t="s">
        <v>0</v>
      </c>
      <c r="B195" s="37" t="s">
        <v>224</v>
      </c>
      <c r="C195" s="48">
        <f t="shared" si="2"/>
        <v>8314.1666666666679</v>
      </c>
      <c r="D195" s="48">
        <v>9977</v>
      </c>
    </row>
    <row r="196" spans="1:4">
      <c r="A196" s="36" t="s">
        <v>0</v>
      </c>
      <c r="B196" s="37" t="s">
        <v>225</v>
      </c>
      <c r="C196" s="48">
        <f t="shared" ref="C196:C259" si="3">D196/1.2</f>
        <v>8508.3333333333339</v>
      </c>
      <c r="D196" s="48">
        <v>10210</v>
      </c>
    </row>
    <row r="197" spans="1:4">
      <c r="A197" s="36" t="s">
        <v>0</v>
      </c>
      <c r="B197" s="37" t="s">
        <v>226</v>
      </c>
      <c r="C197" s="48">
        <f t="shared" si="3"/>
        <v>8681.6666666666679</v>
      </c>
      <c r="D197" s="51">
        <v>10418</v>
      </c>
    </row>
    <row r="198" spans="1:4">
      <c r="A198" s="36" t="s">
        <v>0</v>
      </c>
      <c r="B198" s="37" t="s">
        <v>227</v>
      </c>
      <c r="C198" s="48">
        <f t="shared" si="3"/>
        <v>8921.6666666666679</v>
      </c>
      <c r="D198" s="51">
        <v>10706</v>
      </c>
    </row>
    <row r="199" spans="1:4">
      <c r="A199" s="36" t="s">
        <v>0</v>
      </c>
      <c r="B199" s="37" t="s">
        <v>228</v>
      </c>
      <c r="C199" s="48">
        <f t="shared" si="3"/>
        <v>9142.5</v>
      </c>
      <c r="D199" s="51">
        <v>10971</v>
      </c>
    </row>
    <row r="200" spans="1:4">
      <c r="A200" s="36" t="s">
        <v>0</v>
      </c>
      <c r="B200" s="37" t="s">
        <v>229</v>
      </c>
      <c r="C200" s="48">
        <f t="shared" si="3"/>
        <v>9846.6666666666679</v>
      </c>
      <c r="D200" s="51">
        <v>11816</v>
      </c>
    </row>
    <row r="201" spans="1:4">
      <c r="A201" s="36" t="s">
        <v>0</v>
      </c>
      <c r="B201" s="37" t="s">
        <v>230</v>
      </c>
      <c r="C201" s="48">
        <f t="shared" si="3"/>
        <v>10002.5</v>
      </c>
      <c r="D201" s="51">
        <v>12003</v>
      </c>
    </row>
    <row r="202" spans="1:4">
      <c r="A202" s="36" t="s">
        <v>0</v>
      </c>
      <c r="B202" s="37" t="s">
        <v>231</v>
      </c>
      <c r="C202" s="48">
        <f t="shared" si="3"/>
        <v>10170</v>
      </c>
      <c r="D202" s="51">
        <v>12204</v>
      </c>
    </row>
    <row r="203" spans="1:4">
      <c r="A203" s="41" t="s">
        <v>1</v>
      </c>
      <c r="B203" s="38" t="s">
        <v>34</v>
      </c>
      <c r="C203" s="58">
        <f t="shared" si="3"/>
        <v>6165.8333333333339</v>
      </c>
      <c r="D203" s="53">
        <v>7399</v>
      </c>
    </row>
    <row r="204" spans="1:4">
      <c r="A204" s="41" t="s">
        <v>1</v>
      </c>
      <c r="B204" s="38" t="s">
        <v>33</v>
      </c>
      <c r="C204" s="58">
        <f t="shared" si="3"/>
        <v>6202.5</v>
      </c>
      <c r="D204" s="53">
        <v>7443</v>
      </c>
    </row>
    <row r="205" spans="1:4">
      <c r="A205" s="41" t="s">
        <v>1</v>
      </c>
      <c r="B205" s="38" t="s">
        <v>35</v>
      </c>
      <c r="C205" s="58">
        <f t="shared" si="3"/>
        <v>6238.3333333333339</v>
      </c>
      <c r="D205" s="53">
        <v>7486</v>
      </c>
    </row>
    <row r="206" spans="1:4">
      <c r="A206" s="41" t="s">
        <v>1</v>
      </c>
      <c r="B206" s="38" t="s">
        <v>36</v>
      </c>
      <c r="C206" s="58">
        <f t="shared" si="3"/>
        <v>6274.166666666667</v>
      </c>
      <c r="D206" s="53">
        <v>7529</v>
      </c>
    </row>
    <row r="207" spans="1:4">
      <c r="A207" s="41" t="s">
        <v>1</v>
      </c>
      <c r="B207" s="38" t="s">
        <v>37</v>
      </c>
      <c r="C207" s="58">
        <f t="shared" si="3"/>
        <v>6202.5</v>
      </c>
      <c r="D207" s="53">
        <v>7443</v>
      </c>
    </row>
    <row r="208" spans="1:4">
      <c r="A208" s="41" t="s">
        <v>1</v>
      </c>
      <c r="B208" s="38" t="s">
        <v>38</v>
      </c>
      <c r="C208" s="58">
        <f t="shared" si="3"/>
        <v>6321.666666666667</v>
      </c>
      <c r="D208" s="53">
        <v>7586</v>
      </c>
    </row>
    <row r="209" spans="1:4">
      <c r="A209" s="41" t="s">
        <v>1</v>
      </c>
      <c r="B209" s="38" t="s">
        <v>39</v>
      </c>
      <c r="C209" s="58">
        <f t="shared" si="3"/>
        <v>6274.166666666667</v>
      </c>
      <c r="D209" s="53">
        <v>7529</v>
      </c>
    </row>
    <row r="210" spans="1:4">
      <c r="A210" s="41" t="s">
        <v>1</v>
      </c>
      <c r="B210" s="38" t="s">
        <v>40</v>
      </c>
      <c r="C210" s="58">
        <f t="shared" si="3"/>
        <v>6310.8333333333339</v>
      </c>
      <c r="D210" s="53">
        <v>7573</v>
      </c>
    </row>
    <row r="211" spans="1:4">
      <c r="A211" s="41" t="s">
        <v>1</v>
      </c>
      <c r="B211" s="38" t="s">
        <v>41</v>
      </c>
      <c r="C211" s="58">
        <f t="shared" si="3"/>
        <v>6348.3333333333339</v>
      </c>
      <c r="D211" s="53">
        <v>7618</v>
      </c>
    </row>
    <row r="212" spans="1:4">
      <c r="A212" s="41" t="s">
        <v>1</v>
      </c>
      <c r="B212" s="38" t="s">
        <v>42</v>
      </c>
      <c r="C212" s="58">
        <f t="shared" si="3"/>
        <v>6238.3333333333339</v>
      </c>
      <c r="D212" s="53">
        <v>7486</v>
      </c>
    </row>
    <row r="213" spans="1:4">
      <c r="A213" s="41" t="s">
        <v>1</v>
      </c>
      <c r="B213" s="38" t="s">
        <v>43</v>
      </c>
      <c r="C213" s="58">
        <f t="shared" si="3"/>
        <v>6274.166666666667</v>
      </c>
      <c r="D213" s="53">
        <v>7529</v>
      </c>
    </row>
    <row r="214" spans="1:4">
      <c r="A214" s="41" t="s">
        <v>1</v>
      </c>
      <c r="B214" s="38" t="s">
        <v>44</v>
      </c>
      <c r="C214" s="58">
        <f t="shared" si="3"/>
        <v>6310.8333333333339</v>
      </c>
      <c r="D214" s="53">
        <v>7573</v>
      </c>
    </row>
    <row r="215" spans="1:4">
      <c r="A215" s="41" t="s">
        <v>1</v>
      </c>
      <c r="B215" s="38" t="s">
        <v>45</v>
      </c>
      <c r="C215" s="58">
        <f t="shared" si="3"/>
        <v>6348.3333333333339</v>
      </c>
      <c r="D215" s="53">
        <v>7618</v>
      </c>
    </row>
    <row r="216" spans="1:4">
      <c r="A216" s="41" t="s">
        <v>1</v>
      </c>
      <c r="B216" s="38" t="s">
        <v>46</v>
      </c>
      <c r="C216" s="58">
        <f t="shared" si="3"/>
        <v>6384.166666666667</v>
      </c>
      <c r="D216" s="53">
        <v>7661</v>
      </c>
    </row>
    <row r="217" spans="1:4">
      <c r="A217" s="41" t="s">
        <v>1</v>
      </c>
      <c r="B217" s="38" t="s">
        <v>47</v>
      </c>
      <c r="C217" s="58">
        <f t="shared" si="3"/>
        <v>6422.5</v>
      </c>
      <c r="D217" s="53">
        <v>7707</v>
      </c>
    </row>
    <row r="218" spans="1:4">
      <c r="A218" s="41" t="s">
        <v>1</v>
      </c>
      <c r="B218" s="38" t="s">
        <v>48</v>
      </c>
      <c r="C218" s="58">
        <f t="shared" si="3"/>
        <v>6274.166666666667</v>
      </c>
      <c r="D218" s="53">
        <v>7529</v>
      </c>
    </row>
    <row r="219" spans="1:4">
      <c r="A219" s="41" t="s">
        <v>1</v>
      </c>
      <c r="B219" s="38" t="s">
        <v>49</v>
      </c>
      <c r="C219" s="58">
        <f t="shared" si="3"/>
        <v>6310.8333333333339</v>
      </c>
      <c r="D219" s="53">
        <v>7573</v>
      </c>
    </row>
    <row r="220" spans="1:4">
      <c r="A220" s="41" t="s">
        <v>1</v>
      </c>
      <c r="B220" s="38" t="s">
        <v>50</v>
      </c>
      <c r="C220" s="58">
        <f t="shared" si="3"/>
        <v>6348.3333333333339</v>
      </c>
      <c r="D220" s="53">
        <v>7618</v>
      </c>
    </row>
    <row r="221" spans="1:4">
      <c r="A221" s="41" t="s">
        <v>1</v>
      </c>
      <c r="B221" s="38" t="s">
        <v>51</v>
      </c>
      <c r="C221" s="58">
        <f t="shared" si="3"/>
        <v>6384.166666666667</v>
      </c>
      <c r="D221" s="53">
        <v>7661</v>
      </c>
    </row>
    <row r="222" spans="1:4">
      <c r="A222" s="41" t="s">
        <v>1</v>
      </c>
      <c r="B222" s="38" t="s">
        <v>52</v>
      </c>
      <c r="C222" s="58">
        <f t="shared" si="3"/>
        <v>6422.5</v>
      </c>
      <c r="D222" s="53">
        <v>7707</v>
      </c>
    </row>
    <row r="223" spans="1:4">
      <c r="A223" s="41" t="s">
        <v>1</v>
      </c>
      <c r="B223" s="38" t="s">
        <v>53</v>
      </c>
      <c r="C223" s="58">
        <f t="shared" si="3"/>
        <v>6460</v>
      </c>
      <c r="D223" s="53">
        <v>7752</v>
      </c>
    </row>
    <row r="224" spans="1:4">
      <c r="A224" s="41" t="s">
        <v>1</v>
      </c>
      <c r="B224" s="38" t="s">
        <v>54</v>
      </c>
      <c r="C224" s="58">
        <f t="shared" si="3"/>
        <v>6500</v>
      </c>
      <c r="D224" s="53">
        <v>7800</v>
      </c>
    </row>
    <row r="225" spans="1:4">
      <c r="A225" s="41" t="s">
        <v>1</v>
      </c>
      <c r="B225" s="38" t="s">
        <v>55</v>
      </c>
      <c r="C225" s="58">
        <f t="shared" si="3"/>
        <v>6310.8333333333339</v>
      </c>
      <c r="D225" s="53">
        <v>7573</v>
      </c>
    </row>
    <row r="226" spans="1:4">
      <c r="A226" s="41" t="s">
        <v>1</v>
      </c>
      <c r="B226" s="38" t="s">
        <v>56</v>
      </c>
      <c r="C226" s="58">
        <f t="shared" si="3"/>
        <v>6348.3333333333339</v>
      </c>
      <c r="D226" s="53">
        <v>7618</v>
      </c>
    </row>
    <row r="227" spans="1:4">
      <c r="A227" s="41" t="s">
        <v>1</v>
      </c>
      <c r="B227" s="38" t="s">
        <v>57</v>
      </c>
      <c r="C227" s="58">
        <f t="shared" si="3"/>
        <v>6384.166666666667</v>
      </c>
      <c r="D227" s="53">
        <v>7661</v>
      </c>
    </row>
    <row r="228" spans="1:4">
      <c r="A228" s="41" t="s">
        <v>1</v>
      </c>
      <c r="B228" s="38" t="s">
        <v>58</v>
      </c>
      <c r="C228" s="58">
        <f t="shared" si="3"/>
        <v>6422.5</v>
      </c>
      <c r="D228" s="53">
        <v>7707</v>
      </c>
    </row>
    <row r="229" spans="1:4">
      <c r="A229" s="41" t="s">
        <v>1</v>
      </c>
      <c r="B229" s="38" t="s">
        <v>59</v>
      </c>
      <c r="C229" s="58">
        <f t="shared" si="3"/>
        <v>6460</v>
      </c>
      <c r="D229" s="53">
        <v>7752</v>
      </c>
    </row>
    <row r="230" spans="1:4">
      <c r="A230" s="41" t="s">
        <v>1</v>
      </c>
      <c r="B230" s="38" t="s">
        <v>60</v>
      </c>
      <c r="C230" s="58">
        <f t="shared" si="3"/>
        <v>6500</v>
      </c>
      <c r="D230" s="53">
        <v>7800</v>
      </c>
    </row>
    <row r="231" spans="1:4">
      <c r="A231" s="41" t="s">
        <v>1</v>
      </c>
      <c r="B231" s="38" t="s">
        <v>61</v>
      </c>
      <c r="C231" s="58">
        <f t="shared" si="3"/>
        <v>6536.666666666667</v>
      </c>
      <c r="D231" s="53">
        <v>7844</v>
      </c>
    </row>
    <row r="232" spans="1:4">
      <c r="A232" s="41" t="s">
        <v>1</v>
      </c>
      <c r="B232" s="38" t="s">
        <v>62</v>
      </c>
      <c r="C232" s="58">
        <f t="shared" si="3"/>
        <v>6575</v>
      </c>
      <c r="D232" s="53">
        <v>7890</v>
      </c>
    </row>
    <row r="233" spans="1:4">
      <c r="A233" s="41" t="s">
        <v>1</v>
      </c>
      <c r="B233" s="38" t="s">
        <v>63</v>
      </c>
      <c r="C233" s="58">
        <f t="shared" si="3"/>
        <v>6348.3333333333339</v>
      </c>
      <c r="D233" s="53">
        <v>7618</v>
      </c>
    </row>
    <row r="234" spans="1:4">
      <c r="A234" s="41" t="s">
        <v>1</v>
      </c>
      <c r="B234" s="38" t="s">
        <v>64</v>
      </c>
      <c r="C234" s="58">
        <f t="shared" si="3"/>
        <v>6384.166666666667</v>
      </c>
      <c r="D234" s="53">
        <v>7661</v>
      </c>
    </row>
    <row r="235" spans="1:4">
      <c r="A235" s="41" t="s">
        <v>1</v>
      </c>
      <c r="B235" s="38" t="s">
        <v>65</v>
      </c>
      <c r="C235" s="58">
        <f t="shared" si="3"/>
        <v>6422.5</v>
      </c>
      <c r="D235" s="53">
        <v>7707</v>
      </c>
    </row>
    <row r="236" spans="1:4">
      <c r="A236" s="41" t="s">
        <v>1</v>
      </c>
      <c r="B236" s="38" t="s">
        <v>66</v>
      </c>
      <c r="C236" s="58">
        <f t="shared" si="3"/>
        <v>6460</v>
      </c>
      <c r="D236" s="53">
        <v>7752</v>
      </c>
    </row>
    <row r="237" spans="1:4">
      <c r="A237" s="41" t="s">
        <v>1</v>
      </c>
      <c r="B237" s="38" t="s">
        <v>67</v>
      </c>
      <c r="C237" s="58">
        <f t="shared" si="3"/>
        <v>6500</v>
      </c>
      <c r="D237" s="53">
        <v>7800</v>
      </c>
    </row>
    <row r="238" spans="1:4">
      <c r="A238" s="41" t="s">
        <v>1</v>
      </c>
      <c r="B238" s="38" t="s">
        <v>68</v>
      </c>
      <c r="C238" s="58">
        <f t="shared" si="3"/>
        <v>6536.666666666667</v>
      </c>
      <c r="D238" s="53">
        <v>7844</v>
      </c>
    </row>
    <row r="239" spans="1:4">
      <c r="A239" s="41" t="s">
        <v>1</v>
      </c>
      <c r="B239" s="38" t="s">
        <v>69</v>
      </c>
      <c r="C239" s="58">
        <f t="shared" si="3"/>
        <v>6575</v>
      </c>
      <c r="D239" s="53">
        <v>7890</v>
      </c>
    </row>
    <row r="240" spans="1:4">
      <c r="A240" s="41" t="s">
        <v>1</v>
      </c>
      <c r="B240" s="38" t="s">
        <v>70</v>
      </c>
      <c r="C240" s="58">
        <f t="shared" si="3"/>
        <v>6615</v>
      </c>
      <c r="D240" s="53">
        <v>7938</v>
      </c>
    </row>
    <row r="241" spans="1:4">
      <c r="A241" s="41" t="s">
        <v>1</v>
      </c>
      <c r="B241" s="38" t="s">
        <v>71</v>
      </c>
      <c r="C241" s="58">
        <f t="shared" si="3"/>
        <v>6845</v>
      </c>
      <c r="D241" s="53">
        <v>8214</v>
      </c>
    </row>
    <row r="242" spans="1:4">
      <c r="A242" s="41" t="s">
        <v>1</v>
      </c>
      <c r="B242" s="38" t="s">
        <v>72</v>
      </c>
      <c r="C242" s="58">
        <f t="shared" si="3"/>
        <v>6384.166666666667</v>
      </c>
      <c r="D242" s="53">
        <v>7661</v>
      </c>
    </row>
    <row r="243" spans="1:4">
      <c r="A243" s="41" t="s">
        <v>1</v>
      </c>
      <c r="B243" s="38" t="s">
        <v>73</v>
      </c>
      <c r="C243" s="58">
        <f t="shared" si="3"/>
        <v>6422.5</v>
      </c>
      <c r="D243" s="53">
        <v>7707</v>
      </c>
    </row>
    <row r="244" spans="1:4">
      <c r="A244" s="41" t="s">
        <v>1</v>
      </c>
      <c r="B244" s="38" t="s">
        <v>74</v>
      </c>
      <c r="C244" s="58">
        <f t="shared" si="3"/>
        <v>6460</v>
      </c>
      <c r="D244" s="53">
        <v>7752</v>
      </c>
    </row>
    <row r="245" spans="1:4">
      <c r="A245" s="41" t="s">
        <v>1</v>
      </c>
      <c r="B245" s="38" t="s">
        <v>75</v>
      </c>
      <c r="C245" s="58">
        <f t="shared" si="3"/>
        <v>6500</v>
      </c>
      <c r="D245" s="53">
        <v>7800</v>
      </c>
    </row>
    <row r="246" spans="1:4">
      <c r="A246" s="41" t="s">
        <v>1</v>
      </c>
      <c r="B246" s="38" t="s">
        <v>76</v>
      </c>
      <c r="C246" s="58">
        <f t="shared" si="3"/>
        <v>6536.666666666667</v>
      </c>
      <c r="D246" s="53">
        <v>7844</v>
      </c>
    </row>
    <row r="247" spans="1:4">
      <c r="A247" s="41" t="s">
        <v>1</v>
      </c>
      <c r="B247" s="38" t="s">
        <v>77</v>
      </c>
      <c r="C247" s="58">
        <f t="shared" si="3"/>
        <v>6575</v>
      </c>
      <c r="D247" s="53">
        <v>7890</v>
      </c>
    </row>
    <row r="248" spans="1:4">
      <c r="A248" s="41" t="s">
        <v>1</v>
      </c>
      <c r="B248" s="38" t="s">
        <v>78</v>
      </c>
      <c r="C248" s="58">
        <f t="shared" si="3"/>
        <v>6615</v>
      </c>
      <c r="D248" s="53">
        <v>7938</v>
      </c>
    </row>
    <row r="249" spans="1:4">
      <c r="A249" s="41" t="s">
        <v>1</v>
      </c>
      <c r="B249" s="38" t="s">
        <v>79</v>
      </c>
      <c r="C249" s="58">
        <f t="shared" si="3"/>
        <v>6845</v>
      </c>
      <c r="D249" s="53">
        <v>8214</v>
      </c>
    </row>
    <row r="250" spans="1:4">
      <c r="A250" s="41" t="s">
        <v>1</v>
      </c>
      <c r="B250" s="38" t="s">
        <v>80</v>
      </c>
      <c r="C250" s="58">
        <f t="shared" si="3"/>
        <v>7039.166666666667</v>
      </c>
      <c r="D250" s="53">
        <v>8447</v>
      </c>
    </row>
    <row r="251" spans="1:4">
      <c r="A251" s="41" t="s">
        <v>1</v>
      </c>
      <c r="B251" s="38" t="s">
        <v>81</v>
      </c>
      <c r="C251" s="58">
        <f t="shared" si="3"/>
        <v>7328.3333333333339</v>
      </c>
      <c r="D251" s="53">
        <v>8794</v>
      </c>
    </row>
    <row r="252" spans="1:4">
      <c r="A252" s="41" t="s">
        <v>1</v>
      </c>
      <c r="B252" s="38" t="s">
        <v>83</v>
      </c>
      <c r="C252" s="58">
        <f t="shared" si="3"/>
        <v>6422.5</v>
      </c>
      <c r="D252" s="53">
        <v>7707</v>
      </c>
    </row>
    <row r="253" spans="1:4">
      <c r="A253" s="41" t="s">
        <v>1</v>
      </c>
      <c r="B253" s="38" t="s">
        <v>84</v>
      </c>
      <c r="C253" s="58">
        <f t="shared" si="3"/>
        <v>6460</v>
      </c>
      <c r="D253" s="53">
        <v>7752</v>
      </c>
    </row>
    <row r="254" spans="1:4">
      <c r="A254" s="41" t="s">
        <v>1</v>
      </c>
      <c r="B254" s="38" t="s">
        <v>85</v>
      </c>
      <c r="C254" s="58">
        <f t="shared" si="3"/>
        <v>6500</v>
      </c>
      <c r="D254" s="53">
        <v>7800</v>
      </c>
    </row>
    <row r="255" spans="1:4">
      <c r="A255" s="41" t="s">
        <v>1</v>
      </c>
      <c r="B255" s="38" t="s">
        <v>86</v>
      </c>
      <c r="C255" s="58">
        <f t="shared" si="3"/>
        <v>6536.666666666667</v>
      </c>
      <c r="D255" s="53">
        <v>7844</v>
      </c>
    </row>
    <row r="256" spans="1:4">
      <c r="A256" s="41" t="s">
        <v>1</v>
      </c>
      <c r="B256" s="38" t="s">
        <v>87</v>
      </c>
      <c r="C256" s="58">
        <f t="shared" si="3"/>
        <v>6575</v>
      </c>
      <c r="D256" s="53">
        <v>7890</v>
      </c>
    </row>
    <row r="257" spans="1:4">
      <c r="A257" s="41" t="s">
        <v>1</v>
      </c>
      <c r="B257" s="38" t="s">
        <v>88</v>
      </c>
      <c r="C257" s="58">
        <f t="shared" si="3"/>
        <v>6615</v>
      </c>
      <c r="D257" s="53">
        <v>7938</v>
      </c>
    </row>
    <row r="258" spans="1:4">
      <c r="A258" s="41" t="s">
        <v>1</v>
      </c>
      <c r="B258" s="38" t="s">
        <v>89</v>
      </c>
      <c r="C258" s="58">
        <f t="shared" si="3"/>
        <v>6845</v>
      </c>
      <c r="D258" s="53">
        <v>8214</v>
      </c>
    </row>
    <row r="259" spans="1:4">
      <c r="A259" s="41" t="s">
        <v>1</v>
      </c>
      <c r="B259" s="38" t="s">
        <v>90</v>
      </c>
      <c r="C259" s="58">
        <f t="shared" si="3"/>
        <v>7039.166666666667</v>
      </c>
      <c r="D259" s="53">
        <v>8447</v>
      </c>
    </row>
    <row r="260" spans="1:4">
      <c r="A260" s="41" t="s">
        <v>1</v>
      </c>
      <c r="B260" s="38" t="s">
        <v>91</v>
      </c>
      <c r="C260" s="58">
        <f t="shared" ref="C260:C323" si="4">D260/1.2</f>
        <v>7328.3333333333339</v>
      </c>
      <c r="D260" s="53">
        <v>8794</v>
      </c>
    </row>
    <row r="261" spans="1:4">
      <c r="A261" s="41" t="s">
        <v>1</v>
      </c>
      <c r="B261" s="38" t="s">
        <v>82</v>
      </c>
      <c r="C261" s="58">
        <f t="shared" si="4"/>
        <v>7615.8333333333339</v>
      </c>
      <c r="D261" s="53">
        <v>9139</v>
      </c>
    </row>
    <row r="262" spans="1:4">
      <c r="A262" s="41" t="s">
        <v>1</v>
      </c>
      <c r="B262" s="38" t="s">
        <v>92</v>
      </c>
      <c r="C262" s="58">
        <f t="shared" si="4"/>
        <v>6460</v>
      </c>
      <c r="D262" s="53">
        <v>7752</v>
      </c>
    </row>
    <row r="263" spans="1:4">
      <c r="A263" s="41" t="s">
        <v>1</v>
      </c>
      <c r="B263" s="38" t="s">
        <v>93</v>
      </c>
      <c r="C263" s="58">
        <f t="shared" si="4"/>
        <v>6500</v>
      </c>
      <c r="D263" s="53">
        <v>7800</v>
      </c>
    </row>
    <row r="264" spans="1:4">
      <c r="A264" s="41" t="s">
        <v>1</v>
      </c>
      <c r="B264" s="38" t="s">
        <v>94</v>
      </c>
      <c r="C264" s="58">
        <f t="shared" si="4"/>
        <v>6536.666666666667</v>
      </c>
      <c r="D264" s="53">
        <v>7844</v>
      </c>
    </row>
    <row r="265" spans="1:4">
      <c r="A265" s="41" t="s">
        <v>1</v>
      </c>
      <c r="B265" s="38" t="s">
        <v>95</v>
      </c>
      <c r="C265" s="58">
        <f t="shared" si="4"/>
        <v>6575</v>
      </c>
      <c r="D265" s="53">
        <v>7890</v>
      </c>
    </row>
    <row r="266" spans="1:4">
      <c r="A266" s="41" t="s">
        <v>1</v>
      </c>
      <c r="B266" s="38" t="s">
        <v>96</v>
      </c>
      <c r="C266" s="58">
        <f t="shared" si="4"/>
        <v>6615</v>
      </c>
      <c r="D266" s="53">
        <v>7938</v>
      </c>
    </row>
    <row r="267" spans="1:4">
      <c r="A267" s="41" t="s">
        <v>1</v>
      </c>
      <c r="B267" s="38" t="s">
        <v>97</v>
      </c>
      <c r="C267" s="58">
        <f t="shared" si="4"/>
        <v>6845</v>
      </c>
      <c r="D267" s="53">
        <v>8214</v>
      </c>
    </row>
    <row r="268" spans="1:4">
      <c r="A268" s="41" t="s">
        <v>1</v>
      </c>
      <c r="B268" s="38" t="s">
        <v>98</v>
      </c>
      <c r="C268" s="58">
        <f t="shared" si="4"/>
        <v>7039.166666666667</v>
      </c>
      <c r="D268" s="53">
        <v>8447</v>
      </c>
    </row>
    <row r="269" spans="1:4">
      <c r="A269" s="41" t="s">
        <v>1</v>
      </c>
      <c r="B269" s="38" t="s">
        <v>99</v>
      </c>
      <c r="C269" s="58">
        <f t="shared" si="4"/>
        <v>7328.3333333333339</v>
      </c>
      <c r="D269" s="53">
        <v>8794</v>
      </c>
    </row>
    <row r="270" spans="1:4">
      <c r="A270" s="41" t="s">
        <v>1</v>
      </c>
      <c r="B270" s="38" t="s">
        <v>100</v>
      </c>
      <c r="C270" s="58">
        <f t="shared" si="4"/>
        <v>7615.8333333333339</v>
      </c>
      <c r="D270" s="53">
        <v>9139</v>
      </c>
    </row>
    <row r="271" spans="1:4">
      <c r="A271" s="41" t="s">
        <v>1</v>
      </c>
      <c r="B271" s="38" t="s">
        <v>101</v>
      </c>
      <c r="C271" s="58">
        <f t="shared" si="4"/>
        <v>7946.666666666667</v>
      </c>
      <c r="D271" s="53">
        <v>9536</v>
      </c>
    </row>
    <row r="272" spans="1:4">
      <c r="A272" s="41" t="s">
        <v>1</v>
      </c>
      <c r="B272" s="38" t="s">
        <v>102</v>
      </c>
      <c r="C272" s="58">
        <f t="shared" si="4"/>
        <v>6500</v>
      </c>
      <c r="D272" s="53">
        <v>7800</v>
      </c>
    </row>
    <row r="273" spans="1:4">
      <c r="A273" s="41" t="s">
        <v>1</v>
      </c>
      <c r="B273" s="38" t="s">
        <v>103</v>
      </c>
      <c r="C273" s="58">
        <f t="shared" si="4"/>
        <v>6536.666666666667</v>
      </c>
      <c r="D273" s="53">
        <v>7844</v>
      </c>
    </row>
    <row r="274" spans="1:4">
      <c r="A274" s="41" t="s">
        <v>1</v>
      </c>
      <c r="B274" s="38" t="s">
        <v>104</v>
      </c>
      <c r="C274" s="58">
        <f t="shared" si="4"/>
        <v>6575</v>
      </c>
      <c r="D274" s="53">
        <v>7890</v>
      </c>
    </row>
    <row r="275" spans="1:4">
      <c r="A275" s="41" t="s">
        <v>1</v>
      </c>
      <c r="B275" s="38" t="s">
        <v>105</v>
      </c>
      <c r="C275" s="58">
        <f t="shared" si="4"/>
        <v>6615</v>
      </c>
      <c r="D275" s="53">
        <v>7938</v>
      </c>
    </row>
    <row r="276" spans="1:4">
      <c r="A276" s="41" t="s">
        <v>1</v>
      </c>
      <c r="B276" s="38" t="s">
        <v>106</v>
      </c>
      <c r="C276" s="58">
        <f t="shared" si="4"/>
        <v>6845</v>
      </c>
      <c r="D276" s="53">
        <v>8214</v>
      </c>
    </row>
    <row r="277" spans="1:4">
      <c r="A277" s="41" t="s">
        <v>1</v>
      </c>
      <c r="B277" s="38" t="s">
        <v>107</v>
      </c>
      <c r="C277" s="58">
        <f t="shared" si="4"/>
        <v>7039.166666666667</v>
      </c>
      <c r="D277" s="53">
        <v>8447</v>
      </c>
    </row>
    <row r="278" spans="1:4">
      <c r="A278" s="41" t="s">
        <v>1</v>
      </c>
      <c r="B278" s="38" t="s">
        <v>108</v>
      </c>
      <c r="C278" s="58">
        <f t="shared" si="4"/>
        <v>7328.3333333333339</v>
      </c>
      <c r="D278" s="53">
        <v>8794</v>
      </c>
    </row>
    <row r="279" spans="1:4">
      <c r="A279" s="41" t="s">
        <v>1</v>
      </c>
      <c r="B279" s="38" t="s">
        <v>109</v>
      </c>
      <c r="C279" s="58">
        <f t="shared" si="4"/>
        <v>7615.8333333333339</v>
      </c>
      <c r="D279" s="53">
        <v>9139</v>
      </c>
    </row>
    <row r="280" spans="1:4">
      <c r="A280" s="41" t="s">
        <v>1</v>
      </c>
      <c r="B280" s="38" t="s">
        <v>110</v>
      </c>
      <c r="C280" s="58">
        <f t="shared" si="4"/>
        <v>7946.666666666667</v>
      </c>
      <c r="D280" s="53">
        <v>9536</v>
      </c>
    </row>
    <row r="281" spans="1:4">
      <c r="A281" s="41" t="s">
        <v>1</v>
      </c>
      <c r="B281" s="38" t="s">
        <v>111</v>
      </c>
      <c r="C281" s="58">
        <f t="shared" si="4"/>
        <v>8195.8333333333339</v>
      </c>
      <c r="D281" s="53">
        <v>9835</v>
      </c>
    </row>
    <row r="282" spans="1:4">
      <c r="A282" s="41" t="s">
        <v>1</v>
      </c>
      <c r="B282" s="38" t="s">
        <v>112</v>
      </c>
      <c r="C282" s="58">
        <f t="shared" si="4"/>
        <v>0</v>
      </c>
      <c r="D282" s="53"/>
    </row>
    <row r="283" spans="1:4">
      <c r="A283" s="41" t="s">
        <v>1</v>
      </c>
      <c r="B283" s="38" t="s">
        <v>113</v>
      </c>
      <c r="C283" s="58">
        <f t="shared" si="4"/>
        <v>0</v>
      </c>
      <c r="D283" s="53"/>
    </row>
    <row r="284" spans="1:4">
      <c r="A284" s="41" t="s">
        <v>1</v>
      </c>
      <c r="B284" s="38" t="s">
        <v>114</v>
      </c>
      <c r="C284" s="58">
        <f t="shared" si="4"/>
        <v>0</v>
      </c>
      <c r="D284" s="53"/>
    </row>
    <row r="285" spans="1:4">
      <c r="A285" s="41" t="s">
        <v>1</v>
      </c>
      <c r="B285" s="38" t="s">
        <v>115</v>
      </c>
      <c r="C285" s="58">
        <f t="shared" si="4"/>
        <v>0</v>
      </c>
      <c r="D285" s="53"/>
    </row>
    <row r="286" spans="1:4">
      <c r="A286" s="41" t="s">
        <v>1</v>
      </c>
      <c r="B286" s="38" t="s">
        <v>116</v>
      </c>
      <c r="C286" s="58">
        <f t="shared" si="4"/>
        <v>0</v>
      </c>
      <c r="D286" s="53"/>
    </row>
    <row r="287" spans="1:4">
      <c r="A287" s="41" t="s">
        <v>1</v>
      </c>
      <c r="B287" s="38" t="s">
        <v>117</v>
      </c>
      <c r="C287" s="58">
        <f t="shared" si="4"/>
        <v>0</v>
      </c>
      <c r="D287" s="53"/>
    </row>
    <row r="288" spans="1:4">
      <c r="A288" s="41" t="s">
        <v>1</v>
      </c>
      <c r="B288" s="38" t="s">
        <v>118</v>
      </c>
      <c r="C288" s="58">
        <f t="shared" si="4"/>
        <v>0</v>
      </c>
      <c r="D288" s="53"/>
    </row>
    <row r="289" spans="1:4">
      <c r="A289" s="41" t="s">
        <v>1</v>
      </c>
      <c r="B289" s="38" t="s">
        <v>119</v>
      </c>
      <c r="C289" s="58">
        <f t="shared" si="4"/>
        <v>0</v>
      </c>
      <c r="D289" s="53"/>
    </row>
    <row r="290" spans="1:4">
      <c r="A290" s="41" t="s">
        <v>1</v>
      </c>
      <c r="B290" s="38" t="s">
        <v>120</v>
      </c>
      <c r="C290" s="58">
        <f t="shared" si="4"/>
        <v>0</v>
      </c>
      <c r="D290" s="53"/>
    </row>
    <row r="291" spans="1:4">
      <c r="A291" s="41" t="s">
        <v>1</v>
      </c>
      <c r="B291" s="38" t="s">
        <v>121</v>
      </c>
      <c r="C291" s="58">
        <f t="shared" si="4"/>
        <v>0</v>
      </c>
      <c r="D291" s="53"/>
    </row>
    <row r="292" spans="1:4">
      <c r="A292" s="41" t="s">
        <v>1</v>
      </c>
      <c r="B292" s="38" t="s">
        <v>122</v>
      </c>
      <c r="C292" s="58">
        <f t="shared" si="4"/>
        <v>0</v>
      </c>
      <c r="D292" s="53"/>
    </row>
    <row r="293" spans="1:4">
      <c r="A293" s="41" t="s">
        <v>1</v>
      </c>
      <c r="B293" s="38" t="s">
        <v>123</v>
      </c>
      <c r="C293" s="58">
        <f t="shared" si="4"/>
        <v>0</v>
      </c>
      <c r="D293" s="53"/>
    </row>
    <row r="294" spans="1:4">
      <c r="A294" s="41" t="s">
        <v>1</v>
      </c>
      <c r="B294" s="38" t="s">
        <v>124</v>
      </c>
      <c r="C294" s="58">
        <f t="shared" si="4"/>
        <v>0</v>
      </c>
      <c r="D294" s="53"/>
    </row>
    <row r="295" spans="1:4">
      <c r="A295" s="41" t="s">
        <v>1</v>
      </c>
      <c r="B295" s="38" t="s">
        <v>125</v>
      </c>
      <c r="C295" s="58">
        <f t="shared" si="4"/>
        <v>0</v>
      </c>
      <c r="D295" s="53"/>
    </row>
    <row r="296" spans="1:4">
      <c r="A296" s="41" t="s">
        <v>1</v>
      </c>
      <c r="B296" s="38" t="s">
        <v>126</v>
      </c>
      <c r="C296" s="58">
        <f t="shared" si="4"/>
        <v>0</v>
      </c>
      <c r="D296" s="53"/>
    </row>
    <row r="297" spans="1:4">
      <c r="A297" s="41" t="s">
        <v>1</v>
      </c>
      <c r="B297" s="38" t="s">
        <v>127</v>
      </c>
      <c r="C297" s="58">
        <f t="shared" si="4"/>
        <v>0</v>
      </c>
      <c r="D297" s="53"/>
    </row>
    <row r="298" spans="1:4">
      <c r="A298" s="41" t="s">
        <v>1</v>
      </c>
      <c r="B298" s="38" t="s">
        <v>128</v>
      </c>
      <c r="C298" s="58">
        <f t="shared" si="4"/>
        <v>0</v>
      </c>
      <c r="D298" s="53"/>
    </row>
    <row r="299" spans="1:4">
      <c r="A299" s="41" t="s">
        <v>1</v>
      </c>
      <c r="B299" s="38" t="s">
        <v>129</v>
      </c>
      <c r="C299" s="58">
        <f t="shared" si="4"/>
        <v>0</v>
      </c>
      <c r="D299" s="53"/>
    </row>
    <row r="300" spans="1:4">
      <c r="A300" s="41" t="s">
        <v>1</v>
      </c>
      <c r="B300" s="38" t="s">
        <v>130</v>
      </c>
      <c r="C300" s="58">
        <f t="shared" si="4"/>
        <v>0</v>
      </c>
      <c r="D300" s="53"/>
    </row>
    <row r="301" spans="1:4">
      <c r="A301" s="41" t="s">
        <v>1</v>
      </c>
      <c r="B301" s="38" t="s">
        <v>131</v>
      </c>
      <c r="C301" s="58">
        <f t="shared" si="4"/>
        <v>0</v>
      </c>
      <c r="D301" s="53"/>
    </row>
    <row r="302" spans="1:4">
      <c r="A302" s="41" t="s">
        <v>1</v>
      </c>
      <c r="B302" s="38" t="s">
        <v>132</v>
      </c>
      <c r="C302" s="58">
        <f t="shared" si="4"/>
        <v>0</v>
      </c>
      <c r="D302" s="53"/>
    </row>
    <row r="303" spans="1:4">
      <c r="A303" s="41" t="s">
        <v>1</v>
      </c>
      <c r="B303" s="38" t="s">
        <v>133</v>
      </c>
      <c r="C303" s="58">
        <f t="shared" si="4"/>
        <v>0</v>
      </c>
      <c r="D303" s="53"/>
    </row>
    <row r="304" spans="1:4">
      <c r="A304" s="41" t="s">
        <v>1</v>
      </c>
      <c r="B304" s="38" t="s">
        <v>134</v>
      </c>
      <c r="C304" s="58">
        <f t="shared" si="4"/>
        <v>0</v>
      </c>
      <c r="D304" s="53"/>
    </row>
    <row r="305" spans="1:4">
      <c r="A305" s="41" t="s">
        <v>1</v>
      </c>
      <c r="B305" s="38" t="s">
        <v>135</v>
      </c>
      <c r="C305" s="58">
        <f t="shared" si="4"/>
        <v>0</v>
      </c>
      <c r="D305" s="53"/>
    </row>
    <row r="306" spans="1:4">
      <c r="A306" s="41" t="s">
        <v>1</v>
      </c>
      <c r="B306" s="38" t="s">
        <v>136</v>
      </c>
      <c r="C306" s="58">
        <f t="shared" si="4"/>
        <v>0</v>
      </c>
      <c r="D306" s="53"/>
    </row>
    <row r="307" spans="1:4">
      <c r="A307" s="41" t="s">
        <v>1</v>
      </c>
      <c r="B307" s="38" t="s">
        <v>137</v>
      </c>
      <c r="C307" s="58">
        <f t="shared" si="4"/>
        <v>0</v>
      </c>
      <c r="D307" s="53"/>
    </row>
    <row r="308" spans="1:4">
      <c r="A308" s="41" t="s">
        <v>1</v>
      </c>
      <c r="B308" s="38" t="s">
        <v>138</v>
      </c>
      <c r="C308" s="58">
        <f t="shared" si="4"/>
        <v>0</v>
      </c>
      <c r="D308" s="53"/>
    </row>
    <row r="309" spans="1:4">
      <c r="A309" s="41" t="s">
        <v>1</v>
      </c>
      <c r="B309" s="38" t="s">
        <v>139</v>
      </c>
      <c r="C309" s="58">
        <f t="shared" si="4"/>
        <v>0</v>
      </c>
      <c r="D309" s="53"/>
    </row>
    <row r="310" spans="1:4">
      <c r="A310" s="41" t="s">
        <v>1</v>
      </c>
      <c r="B310" s="38" t="s">
        <v>140</v>
      </c>
      <c r="C310" s="58">
        <f t="shared" si="4"/>
        <v>0</v>
      </c>
      <c r="D310" s="53"/>
    </row>
    <row r="311" spans="1:4">
      <c r="A311" s="41" t="s">
        <v>1</v>
      </c>
      <c r="B311" s="38" t="s">
        <v>141</v>
      </c>
      <c r="C311" s="58">
        <f t="shared" si="4"/>
        <v>0</v>
      </c>
      <c r="D311" s="53"/>
    </row>
    <row r="312" spans="1:4">
      <c r="A312" s="41" t="s">
        <v>1</v>
      </c>
      <c r="B312" s="38" t="s">
        <v>142</v>
      </c>
      <c r="C312" s="58">
        <f t="shared" si="4"/>
        <v>0</v>
      </c>
      <c r="D312" s="53"/>
    </row>
    <row r="313" spans="1:4">
      <c r="A313" s="41" t="s">
        <v>1</v>
      </c>
      <c r="B313" s="38" t="s">
        <v>143</v>
      </c>
      <c r="C313" s="58">
        <f t="shared" si="4"/>
        <v>0</v>
      </c>
      <c r="D313" s="53"/>
    </row>
    <row r="314" spans="1:4">
      <c r="A314" s="41" t="s">
        <v>1</v>
      </c>
      <c r="B314" s="38" t="s">
        <v>144</v>
      </c>
      <c r="C314" s="58">
        <f t="shared" si="4"/>
        <v>0</v>
      </c>
      <c r="D314" s="53"/>
    </row>
    <row r="315" spans="1:4">
      <c r="A315" s="41" t="s">
        <v>1</v>
      </c>
      <c r="B315" s="38" t="s">
        <v>145</v>
      </c>
      <c r="C315" s="58">
        <f t="shared" si="4"/>
        <v>0</v>
      </c>
      <c r="D315" s="53"/>
    </row>
    <row r="316" spans="1:4">
      <c r="A316" s="41" t="s">
        <v>1</v>
      </c>
      <c r="B316" s="38" t="s">
        <v>146</v>
      </c>
      <c r="C316" s="58">
        <f t="shared" si="4"/>
        <v>0</v>
      </c>
      <c r="D316" s="53"/>
    </row>
    <row r="317" spans="1:4">
      <c r="A317" s="41" t="s">
        <v>1</v>
      </c>
      <c r="B317" s="38" t="s">
        <v>147</v>
      </c>
      <c r="C317" s="58">
        <f t="shared" si="4"/>
        <v>0</v>
      </c>
      <c r="D317" s="53"/>
    </row>
    <row r="318" spans="1:4">
      <c r="A318" s="41" t="s">
        <v>1</v>
      </c>
      <c r="B318" s="38" t="s">
        <v>148</v>
      </c>
      <c r="C318" s="58">
        <f t="shared" si="4"/>
        <v>0</v>
      </c>
      <c r="D318" s="53"/>
    </row>
    <row r="319" spans="1:4">
      <c r="A319" s="41" t="s">
        <v>1</v>
      </c>
      <c r="B319" s="38" t="s">
        <v>149</v>
      </c>
      <c r="C319" s="58">
        <f t="shared" si="4"/>
        <v>0</v>
      </c>
      <c r="D319" s="53"/>
    </row>
    <row r="320" spans="1:4">
      <c r="A320" s="41" t="s">
        <v>1</v>
      </c>
      <c r="B320" s="38" t="s">
        <v>150</v>
      </c>
      <c r="C320" s="58">
        <f t="shared" si="4"/>
        <v>0</v>
      </c>
      <c r="D320" s="53"/>
    </row>
    <row r="321" spans="1:4">
      <c r="A321" s="41" t="s">
        <v>1</v>
      </c>
      <c r="B321" s="38" t="s">
        <v>151</v>
      </c>
      <c r="C321" s="58">
        <f t="shared" si="4"/>
        <v>0</v>
      </c>
      <c r="D321" s="53"/>
    </row>
    <row r="322" spans="1:4">
      <c r="A322" s="41" t="s">
        <v>1</v>
      </c>
      <c r="B322" s="38" t="s">
        <v>152</v>
      </c>
      <c r="C322" s="58">
        <f t="shared" si="4"/>
        <v>0</v>
      </c>
      <c r="D322" s="53"/>
    </row>
    <row r="323" spans="1:4">
      <c r="A323" s="41" t="s">
        <v>1</v>
      </c>
      <c r="B323" s="38" t="s">
        <v>153</v>
      </c>
      <c r="C323" s="58">
        <f t="shared" si="4"/>
        <v>0</v>
      </c>
      <c r="D323" s="53"/>
    </row>
    <row r="324" spans="1:4">
      <c r="A324" s="41" t="s">
        <v>1</v>
      </c>
      <c r="B324" s="38" t="s">
        <v>154</v>
      </c>
      <c r="C324" s="58">
        <f t="shared" ref="C324:C387" si="5">D324/1.2</f>
        <v>0</v>
      </c>
      <c r="D324" s="53"/>
    </row>
    <row r="325" spans="1:4">
      <c r="A325" s="41" t="s">
        <v>1</v>
      </c>
      <c r="B325" s="38" t="s">
        <v>155</v>
      </c>
      <c r="C325" s="58">
        <f t="shared" si="5"/>
        <v>0</v>
      </c>
      <c r="D325" s="53"/>
    </row>
    <row r="326" spans="1:4">
      <c r="A326" s="41" t="s">
        <v>1</v>
      </c>
      <c r="B326" s="38" t="s">
        <v>156</v>
      </c>
      <c r="C326" s="58">
        <f t="shared" si="5"/>
        <v>0</v>
      </c>
      <c r="D326" s="53"/>
    </row>
    <row r="327" spans="1:4">
      <c r="A327" s="41" t="s">
        <v>1</v>
      </c>
      <c r="B327" s="38" t="s">
        <v>157</v>
      </c>
      <c r="C327" s="58">
        <f t="shared" si="5"/>
        <v>0</v>
      </c>
      <c r="D327" s="53"/>
    </row>
    <row r="328" spans="1:4">
      <c r="A328" s="41" t="s">
        <v>1</v>
      </c>
      <c r="B328" s="38" t="s">
        <v>158</v>
      </c>
      <c r="C328" s="58">
        <f t="shared" si="5"/>
        <v>0</v>
      </c>
      <c r="D328" s="53"/>
    </row>
    <row r="329" spans="1:4">
      <c r="A329" s="41" t="s">
        <v>1</v>
      </c>
      <c r="B329" s="38" t="s">
        <v>159</v>
      </c>
      <c r="C329" s="58">
        <f t="shared" si="5"/>
        <v>0</v>
      </c>
      <c r="D329" s="53"/>
    </row>
    <row r="330" spans="1:4">
      <c r="A330" s="41" t="s">
        <v>1</v>
      </c>
      <c r="B330" s="38" t="s">
        <v>160</v>
      </c>
      <c r="C330" s="58">
        <f t="shared" si="5"/>
        <v>0</v>
      </c>
      <c r="D330" s="53"/>
    </row>
    <row r="331" spans="1:4">
      <c r="A331" s="41" t="s">
        <v>1</v>
      </c>
      <c r="B331" s="38" t="s">
        <v>161</v>
      </c>
      <c r="C331" s="58">
        <f t="shared" si="5"/>
        <v>0</v>
      </c>
      <c r="D331" s="53"/>
    </row>
    <row r="332" spans="1:4">
      <c r="A332" s="41" t="s">
        <v>1</v>
      </c>
      <c r="B332" s="38" t="s">
        <v>162</v>
      </c>
      <c r="C332" s="58">
        <f t="shared" si="5"/>
        <v>0</v>
      </c>
      <c r="D332" s="53"/>
    </row>
    <row r="333" spans="1:4">
      <c r="A333" s="41" t="s">
        <v>1</v>
      </c>
      <c r="B333" s="38" t="s">
        <v>163</v>
      </c>
      <c r="C333" s="58">
        <f t="shared" si="5"/>
        <v>0</v>
      </c>
      <c r="D333" s="53"/>
    </row>
    <row r="334" spans="1:4">
      <c r="A334" s="41" t="s">
        <v>1</v>
      </c>
      <c r="B334" s="38" t="s">
        <v>164</v>
      </c>
      <c r="C334" s="58">
        <f t="shared" si="5"/>
        <v>0</v>
      </c>
      <c r="D334" s="53"/>
    </row>
    <row r="335" spans="1:4">
      <c r="A335" s="41" t="s">
        <v>1</v>
      </c>
      <c r="B335" s="38" t="s">
        <v>165</v>
      </c>
      <c r="C335" s="58">
        <f t="shared" si="5"/>
        <v>0</v>
      </c>
      <c r="D335" s="53"/>
    </row>
    <row r="336" spans="1:4">
      <c r="A336" s="41" t="s">
        <v>1</v>
      </c>
      <c r="B336" s="38" t="s">
        <v>166</v>
      </c>
      <c r="C336" s="58">
        <f t="shared" si="5"/>
        <v>0</v>
      </c>
      <c r="D336" s="53"/>
    </row>
    <row r="337" spans="1:4">
      <c r="A337" s="41" t="s">
        <v>1</v>
      </c>
      <c r="B337" s="38" t="s">
        <v>167</v>
      </c>
      <c r="C337" s="58">
        <f t="shared" si="5"/>
        <v>0</v>
      </c>
      <c r="D337" s="53"/>
    </row>
    <row r="338" spans="1:4">
      <c r="A338" s="41" t="s">
        <v>1</v>
      </c>
      <c r="B338" s="38" t="s">
        <v>168</v>
      </c>
      <c r="C338" s="58">
        <f t="shared" si="5"/>
        <v>0</v>
      </c>
      <c r="D338" s="53"/>
    </row>
    <row r="339" spans="1:4">
      <c r="A339" s="41" t="s">
        <v>1</v>
      </c>
      <c r="B339" s="38" t="s">
        <v>169</v>
      </c>
      <c r="C339" s="58">
        <f t="shared" si="5"/>
        <v>0</v>
      </c>
      <c r="D339" s="53"/>
    </row>
    <row r="340" spans="1:4">
      <c r="A340" s="41" t="s">
        <v>1</v>
      </c>
      <c r="B340" s="38" t="s">
        <v>170</v>
      </c>
      <c r="C340" s="58">
        <f t="shared" si="5"/>
        <v>0</v>
      </c>
      <c r="D340" s="53"/>
    </row>
    <row r="341" spans="1:4">
      <c r="A341" s="41" t="s">
        <v>1</v>
      </c>
      <c r="B341" s="38" t="s">
        <v>171</v>
      </c>
      <c r="C341" s="58">
        <f t="shared" si="5"/>
        <v>0</v>
      </c>
      <c r="D341" s="53"/>
    </row>
    <row r="342" spans="1:4">
      <c r="A342" s="41" t="s">
        <v>1</v>
      </c>
      <c r="B342" s="38" t="s">
        <v>172</v>
      </c>
      <c r="C342" s="58">
        <f t="shared" si="5"/>
        <v>0</v>
      </c>
      <c r="D342" s="53"/>
    </row>
    <row r="343" spans="1:4">
      <c r="A343" s="41" t="s">
        <v>1</v>
      </c>
      <c r="B343" s="38" t="s">
        <v>173</v>
      </c>
      <c r="C343" s="58">
        <f t="shared" si="5"/>
        <v>0</v>
      </c>
      <c r="D343" s="53"/>
    </row>
    <row r="344" spans="1:4">
      <c r="A344" s="41" t="s">
        <v>1</v>
      </c>
      <c r="B344" s="38" t="s">
        <v>174</v>
      </c>
      <c r="C344" s="58">
        <f t="shared" si="5"/>
        <v>0</v>
      </c>
      <c r="D344" s="53"/>
    </row>
    <row r="345" spans="1:4">
      <c r="A345" s="41" t="s">
        <v>1</v>
      </c>
      <c r="B345" s="38" t="s">
        <v>175</v>
      </c>
      <c r="C345" s="58">
        <f t="shared" si="5"/>
        <v>0</v>
      </c>
      <c r="D345" s="53"/>
    </row>
    <row r="346" spans="1:4">
      <c r="A346" s="41" t="s">
        <v>1</v>
      </c>
      <c r="B346" s="38" t="s">
        <v>176</v>
      </c>
      <c r="C346" s="58">
        <f t="shared" si="5"/>
        <v>0</v>
      </c>
      <c r="D346" s="53"/>
    </row>
    <row r="347" spans="1:4">
      <c r="A347" s="41" t="s">
        <v>1</v>
      </c>
      <c r="B347" s="38" t="s">
        <v>177</v>
      </c>
      <c r="C347" s="58">
        <f t="shared" si="5"/>
        <v>0</v>
      </c>
      <c r="D347" s="53"/>
    </row>
    <row r="348" spans="1:4">
      <c r="A348" s="41" t="s">
        <v>1</v>
      </c>
      <c r="B348" s="38" t="s">
        <v>178</v>
      </c>
      <c r="C348" s="58">
        <f t="shared" si="5"/>
        <v>0</v>
      </c>
      <c r="D348" s="53"/>
    </row>
    <row r="349" spans="1:4">
      <c r="A349" s="41" t="s">
        <v>1</v>
      </c>
      <c r="B349" s="38" t="s">
        <v>179</v>
      </c>
      <c r="C349" s="58">
        <f t="shared" si="5"/>
        <v>0</v>
      </c>
      <c r="D349" s="53"/>
    </row>
    <row r="350" spans="1:4">
      <c r="A350" s="41" t="s">
        <v>1</v>
      </c>
      <c r="B350" s="38" t="s">
        <v>180</v>
      </c>
      <c r="C350" s="58">
        <f t="shared" si="5"/>
        <v>0</v>
      </c>
      <c r="D350" s="53"/>
    </row>
    <row r="351" spans="1:4">
      <c r="A351" s="41" t="s">
        <v>1</v>
      </c>
      <c r="B351" s="38" t="s">
        <v>181</v>
      </c>
      <c r="C351" s="58">
        <f t="shared" si="5"/>
        <v>0</v>
      </c>
      <c r="D351" s="53"/>
    </row>
    <row r="352" spans="1:4">
      <c r="A352" s="41" t="s">
        <v>1</v>
      </c>
      <c r="B352" s="38" t="s">
        <v>182</v>
      </c>
      <c r="C352" s="58">
        <f t="shared" si="5"/>
        <v>0</v>
      </c>
      <c r="D352" s="53"/>
    </row>
    <row r="353" spans="1:4">
      <c r="A353" s="41" t="s">
        <v>1</v>
      </c>
      <c r="B353" s="38" t="s">
        <v>183</v>
      </c>
      <c r="C353" s="58">
        <f t="shared" si="5"/>
        <v>0</v>
      </c>
      <c r="D353" s="53"/>
    </row>
    <row r="354" spans="1:4">
      <c r="A354" s="41" t="s">
        <v>1</v>
      </c>
      <c r="B354" s="38" t="s">
        <v>184</v>
      </c>
      <c r="C354" s="58">
        <f t="shared" si="5"/>
        <v>0</v>
      </c>
      <c r="D354" s="53"/>
    </row>
    <row r="355" spans="1:4">
      <c r="A355" s="41" t="s">
        <v>1</v>
      </c>
      <c r="B355" s="38" t="s">
        <v>185</v>
      </c>
      <c r="C355" s="58">
        <f t="shared" si="5"/>
        <v>0</v>
      </c>
      <c r="D355" s="53"/>
    </row>
    <row r="356" spans="1:4">
      <c r="A356" s="41" t="s">
        <v>1</v>
      </c>
      <c r="B356" s="38" t="s">
        <v>186</v>
      </c>
      <c r="C356" s="58">
        <f t="shared" si="5"/>
        <v>0</v>
      </c>
      <c r="D356" s="53"/>
    </row>
    <row r="357" spans="1:4">
      <c r="A357" s="41" t="s">
        <v>1</v>
      </c>
      <c r="B357" s="38" t="s">
        <v>187</v>
      </c>
      <c r="C357" s="58">
        <f t="shared" si="5"/>
        <v>0</v>
      </c>
      <c r="D357" s="53"/>
    </row>
    <row r="358" spans="1:4">
      <c r="A358" s="41" t="s">
        <v>1</v>
      </c>
      <c r="B358" s="38" t="s">
        <v>188</v>
      </c>
      <c r="C358" s="58">
        <f t="shared" si="5"/>
        <v>0</v>
      </c>
      <c r="D358" s="53"/>
    </row>
    <row r="359" spans="1:4">
      <c r="A359" s="41" t="s">
        <v>1</v>
      </c>
      <c r="B359" s="38" t="s">
        <v>189</v>
      </c>
      <c r="C359" s="58">
        <f t="shared" si="5"/>
        <v>0</v>
      </c>
      <c r="D359" s="53"/>
    </row>
    <row r="360" spans="1:4">
      <c r="A360" s="41" t="s">
        <v>1</v>
      </c>
      <c r="B360" s="38" t="s">
        <v>190</v>
      </c>
      <c r="C360" s="58">
        <f t="shared" si="5"/>
        <v>0</v>
      </c>
      <c r="D360" s="53"/>
    </row>
    <row r="361" spans="1:4">
      <c r="A361" s="41" t="s">
        <v>1</v>
      </c>
      <c r="B361" s="38" t="s">
        <v>191</v>
      </c>
      <c r="C361" s="58">
        <f t="shared" si="5"/>
        <v>0</v>
      </c>
      <c r="D361" s="53"/>
    </row>
    <row r="362" spans="1:4">
      <c r="A362" s="41" t="s">
        <v>1</v>
      </c>
      <c r="B362" s="38" t="s">
        <v>192</v>
      </c>
      <c r="C362" s="58">
        <f t="shared" si="5"/>
        <v>0</v>
      </c>
      <c r="D362" s="53"/>
    </row>
    <row r="363" spans="1:4">
      <c r="A363" s="41" t="s">
        <v>1</v>
      </c>
      <c r="B363" s="38" t="s">
        <v>193</v>
      </c>
      <c r="C363" s="58">
        <f t="shared" si="5"/>
        <v>0</v>
      </c>
      <c r="D363" s="53"/>
    </row>
    <row r="364" spans="1:4">
      <c r="A364" s="41" t="s">
        <v>1</v>
      </c>
      <c r="B364" s="38" t="s">
        <v>194</v>
      </c>
      <c r="C364" s="58">
        <f t="shared" si="5"/>
        <v>0</v>
      </c>
      <c r="D364" s="53"/>
    </row>
    <row r="365" spans="1:4">
      <c r="A365" s="41" t="s">
        <v>1</v>
      </c>
      <c r="B365" s="38" t="s">
        <v>195</v>
      </c>
      <c r="C365" s="58">
        <f t="shared" si="5"/>
        <v>0</v>
      </c>
      <c r="D365" s="53"/>
    </row>
    <row r="366" spans="1:4">
      <c r="A366" s="41" t="s">
        <v>1</v>
      </c>
      <c r="B366" s="38" t="s">
        <v>196</v>
      </c>
      <c r="C366" s="58">
        <f t="shared" si="5"/>
        <v>0</v>
      </c>
      <c r="D366" s="53"/>
    </row>
    <row r="367" spans="1:4">
      <c r="A367" s="41" t="s">
        <v>1</v>
      </c>
      <c r="B367" s="38" t="s">
        <v>197</v>
      </c>
      <c r="C367" s="58">
        <f t="shared" si="5"/>
        <v>0</v>
      </c>
      <c r="D367" s="53"/>
    </row>
    <row r="368" spans="1:4">
      <c r="A368" s="41" t="s">
        <v>1</v>
      </c>
      <c r="B368" s="38" t="s">
        <v>198</v>
      </c>
      <c r="C368" s="58">
        <f t="shared" si="5"/>
        <v>0</v>
      </c>
      <c r="D368" s="53"/>
    </row>
    <row r="369" spans="1:4">
      <c r="A369" s="41" t="s">
        <v>1</v>
      </c>
      <c r="B369" s="38" t="s">
        <v>199</v>
      </c>
      <c r="C369" s="58">
        <f t="shared" si="5"/>
        <v>0</v>
      </c>
      <c r="D369" s="53"/>
    </row>
    <row r="370" spans="1:4">
      <c r="A370" s="41" t="s">
        <v>1</v>
      </c>
      <c r="B370" s="38" t="s">
        <v>200</v>
      </c>
      <c r="C370" s="58">
        <f t="shared" si="5"/>
        <v>0</v>
      </c>
      <c r="D370" s="53"/>
    </row>
    <row r="371" spans="1:4">
      <c r="A371" s="41" t="s">
        <v>1</v>
      </c>
      <c r="B371" s="38" t="s">
        <v>201</v>
      </c>
      <c r="C371" s="58">
        <f t="shared" si="5"/>
        <v>0</v>
      </c>
      <c r="D371" s="53"/>
    </row>
    <row r="372" spans="1:4">
      <c r="A372" s="41" t="s">
        <v>1</v>
      </c>
      <c r="B372" s="38" t="s">
        <v>202</v>
      </c>
      <c r="C372" s="58">
        <f t="shared" si="5"/>
        <v>0</v>
      </c>
      <c r="D372" s="53"/>
    </row>
    <row r="373" spans="1:4">
      <c r="A373" s="41" t="s">
        <v>1</v>
      </c>
      <c r="B373" s="38" t="s">
        <v>203</v>
      </c>
      <c r="C373" s="58">
        <f t="shared" si="5"/>
        <v>0</v>
      </c>
      <c r="D373" s="53"/>
    </row>
    <row r="374" spans="1:4">
      <c r="A374" s="41" t="s">
        <v>1</v>
      </c>
      <c r="B374" s="38" t="s">
        <v>204</v>
      </c>
      <c r="C374" s="58">
        <f t="shared" si="5"/>
        <v>0</v>
      </c>
      <c r="D374" s="53"/>
    </row>
    <row r="375" spans="1:4">
      <c r="A375" s="41" t="s">
        <v>1</v>
      </c>
      <c r="B375" s="38" t="s">
        <v>205</v>
      </c>
      <c r="C375" s="58">
        <f t="shared" si="5"/>
        <v>0</v>
      </c>
      <c r="D375" s="53"/>
    </row>
    <row r="376" spans="1:4">
      <c r="A376" s="41" t="s">
        <v>1</v>
      </c>
      <c r="B376" s="38" t="s">
        <v>206</v>
      </c>
      <c r="C376" s="58">
        <f t="shared" si="5"/>
        <v>0</v>
      </c>
      <c r="D376" s="53"/>
    </row>
    <row r="377" spans="1:4">
      <c r="A377" s="41" t="s">
        <v>1</v>
      </c>
      <c r="B377" s="38" t="s">
        <v>207</v>
      </c>
      <c r="C377" s="58">
        <f t="shared" si="5"/>
        <v>0</v>
      </c>
      <c r="D377" s="53"/>
    </row>
    <row r="378" spans="1:4">
      <c r="A378" s="41" t="s">
        <v>1</v>
      </c>
      <c r="B378" s="38" t="s">
        <v>208</v>
      </c>
      <c r="C378" s="58">
        <f t="shared" si="5"/>
        <v>0</v>
      </c>
      <c r="D378" s="53"/>
    </row>
    <row r="379" spans="1:4">
      <c r="A379" s="41" t="s">
        <v>1</v>
      </c>
      <c r="B379" s="38" t="s">
        <v>209</v>
      </c>
      <c r="C379" s="58">
        <f t="shared" si="5"/>
        <v>0</v>
      </c>
      <c r="D379" s="53"/>
    </row>
    <row r="380" spans="1:4">
      <c r="A380" s="41" t="s">
        <v>1</v>
      </c>
      <c r="B380" s="38" t="s">
        <v>210</v>
      </c>
      <c r="C380" s="58">
        <f t="shared" si="5"/>
        <v>0</v>
      </c>
      <c r="D380" s="53"/>
    </row>
    <row r="381" spans="1:4">
      <c r="A381" s="41" t="s">
        <v>1</v>
      </c>
      <c r="B381" s="38" t="s">
        <v>211</v>
      </c>
      <c r="C381" s="58">
        <f t="shared" si="5"/>
        <v>0</v>
      </c>
      <c r="D381" s="53"/>
    </row>
    <row r="382" spans="1:4">
      <c r="A382" s="41" t="s">
        <v>1</v>
      </c>
      <c r="B382" s="38" t="s">
        <v>212</v>
      </c>
      <c r="C382" s="58">
        <f t="shared" si="5"/>
        <v>0</v>
      </c>
      <c r="D382" s="53"/>
    </row>
    <row r="383" spans="1:4">
      <c r="A383" s="41" t="s">
        <v>1</v>
      </c>
      <c r="B383" s="38" t="s">
        <v>213</v>
      </c>
      <c r="C383" s="58">
        <f t="shared" si="5"/>
        <v>0</v>
      </c>
      <c r="D383" s="53"/>
    </row>
    <row r="384" spans="1:4">
      <c r="A384" s="41" t="s">
        <v>1</v>
      </c>
      <c r="B384" s="38" t="s">
        <v>214</v>
      </c>
      <c r="C384" s="58">
        <f t="shared" si="5"/>
        <v>0</v>
      </c>
      <c r="D384" s="53"/>
    </row>
    <row r="385" spans="1:4">
      <c r="A385" s="41" t="s">
        <v>1</v>
      </c>
      <c r="B385" s="38" t="s">
        <v>215</v>
      </c>
      <c r="C385" s="58">
        <f t="shared" si="5"/>
        <v>0</v>
      </c>
      <c r="D385" s="53"/>
    </row>
    <row r="386" spans="1:4">
      <c r="A386" s="41" t="s">
        <v>1</v>
      </c>
      <c r="B386" s="38" t="s">
        <v>216</v>
      </c>
      <c r="C386" s="58">
        <f t="shared" si="5"/>
        <v>0</v>
      </c>
      <c r="D386" s="53"/>
    </row>
    <row r="387" spans="1:4">
      <c r="A387" s="41" t="s">
        <v>1</v>
      </c>
      <c r="B387" s="38" t="s">
        <v>217</v>
      </c>
      <c r="C387" s="58">
        <f t="shared" si="5"/>
        <v>0</v>
      </c>
      <c r="D387" s="53"/>
    </row>
    <row r="388" spans="1:4">
      <c r="A388" s="41" t="s">
        <v>1</v>
      </c>
      <c r="B388" s="38" t="s">
        <v>218</v>
      </c>
      <c r="C388" s="58">
        <f t="shared" ref="C388:C451" si="6">D388/1.2</f>
        <v>0</v>
      </c>
      <c r="D388" s="53"/>
    </row>
    <row r="389" spans="1:4">
      <c r="A389" s="41" t="s">
        <v>1</v>
      </c>
      <c r="B389" s="38" t="s">
        <v>219</v>
      </c>
      <c r="C389" s="58">
        <f t="shared" si="6"/>
        <v>0</v>
      </c>
      <c r="D389" s="53"/>
    </row>
    <row r="390" spans="1:4">
      <c r="A390" s="41" t="s">
        <v>1</v>
      </c>
      <c r="B390" s="38" t="s">
        <v>220</v>
      </c>
      <c r="C390" s="58">
        <f t="shared" si="6"/>
        <v>0</v>
      </c>
      <c r="D390" s="53"/>
    </row>
    <row r="391" spans="1:4">
      <c r="A391" s="41" t="s">
        <v>1</v>
      </c>
      <c r="B391" s="38" t="s">
        <v>221</v>
      </c>
      <c r="C391" s="58">
        <f t="shared" si="6"/>
        <v>0</v>
      </c>
      <c r="D391" s="53"/>
    </row>
    <row r="392" spans="1:4">
      <c r="A392" s="41" t="s">
        <v>1</v>
      </c>
      <c r="B392" s="38" t="s">
        <v>222</v>
      </c>
      <c r="C392" s="58">
        <f t="shared" si="6"/>
        <v>0</v>
      </c>
      <c r="D392" s="53"/>
    </row>
    <row r="393" spans="1:4">
      <c r="A393" s="41" t="s">
        <v>1</v>
      </c>
      <c r="B393" s="38" t="s">
        <v>223</v>
      </c>
      <c r="C393" s="58">
        <f t="shared" si="6"/>
        <v>0</v>
      </c>
      <c r="D393" s="53"/>
    </row>
    <row r="394" spans="1:4">
      <c r="A394" s="41" t="s">
        <v>1</v>
      </c>
      <c r="B394" s="38" t="s">
        <v>224</v>
      </c>
      <c r="C394" s="58">
        <f t="shared" si="6"/>
        <v>0</v>
      </c>
      <c r="D394" s="53"/>
    </row>
    <row r="395" spans="1:4">
      <c r="A395" s="41" t="s">
        <v>1</v>
      </c>
      <c r="B395" s="38" t="s">
        <v>225</v>
      </c>
      <c r="C395" s="58">
        <f t="shared" si="6"/>
        <v>0</v>
      </c>
      <c r="D395" s="53"/>
    </row>
    <row r="396" spans="1:4">
      <c r="A396" s="41" t="s">
        <v>1</v>
      </c>
      <c r="B396" s="38" t="s">
        <v>226</v>
      </c>
      <c r="C396" s="58">
        <f t="shared" si="6"/>
        <v>0</v>
      </c>
      <c r="D396" s="53"/>
    </row>
    <row r="397" spans="1:4">
      <c r="A397" s="41" t="s">
        <v>1</v>
      </c>
      <c r="B397" s="38" t="s">
        <v>227</v>
      </c>
      <c r="C397" s="58">
        <f t="shared" si="6"/>
        <v>0</v>
      </c>
      <c r="D397" s="53"/>
    </row>
    <row r="398" spans="1:4">
      <c r="A398" s="41" t="s">
        <v>1</v>
      </c>
      <c r="B398" s="38" t="s">
        <v>228</v>
      </c>
      <c r="C398" s="58">
        <f t="shared" si="6"/>
        <v>0</v>
      </c>
      <c r="D398" s="53"/>
    </row>
    <row r="399" spans="1:4">
      <c r="A399" s="41" t="s">
        <v>1</v>
      </c>
      <c r="B399" s="38" t="s">
        <v>229</v>
      </c>
      <c r="C399" s="58">
        <f t="shared" si="6"/>
        <v>0</v>
      </c>
      <c r="D399" s="53"/>
    </row>
    <row r="400" spans="1:4">
      <c r="A400" s="41" t="s">
        <v>1</v>
      </c>
      <c r="B400" s="38" t="s">
        <v>230</v>
      </c>
      <c r="C400" s="58">
        <f t="shared" si="6"/>
        <v>0</v>
      </c>
      <c r="D400" s="53"/>
    </row>
    <row r="401" spans="1:4">
      <c r="A401" s="41" t="s">
        <v>1</v>
      </c>
      <c r="B401" s="38" t="s">
        <v>231</v>
      </c>
      <c r="C401" s="58">
        <f t="shared" si="6"/>
        <v>0</v>
      </c>
      <c r="D401" s="53"/>
    </row>
    <row r="402" spans="1:4">
      <c r="A402" s="34" t="s">
        <v>28</v>
      </c>
      <c r="B402" s="39" t="s">
        <v>34</v>
      </c>
      <c r="C402" s="48">
        <f t="shared" si="6"/>
        <v>0</v>
      </c>
      <c r="D402" s="49"/>
    </row>
    <row r="403" spans="1:4">
      <c r="A403" s="34" t="s">
        <v>28</v>
      </c>
      <c r="B403" s="39" t="s">
        <v>33</v>
      </c>
      <c r="C403" s="48">
        <f t="shared" si="6"/>
        <v>0</v>
      </c>
      <c r="D403" s="49"/>
    </row>
    <row r="404" spans="1:4">
      <c r="A404" s="34" t="s">
        <v>28</v>
      </c>
      <c r="B404" s="39" t="s">
        <v>35</v>
      </c>
      <c r="C404" s="48">
        <f t="shared" si="6"/>
        <v>0</v>
      </c>
      <c r="D404" s="49"/>
    </row>
    <row r="405" spans="1:4">
      <c r="A405" s="34" t="s">
        <v>28</v>
      </c>
      <c r="B405" s="39" t="s">
        <v>36</v>
      </c>
      <c r="C405" s="48">
        <f t="shared" si="6"/>
        <v>0</v>
      </c>
      <c r="D405" s="49"/>
    </row>
    <row r="406" spans="1:4">
      <c r="A406" s="34" t="s">
        <v>28</v>
      </c>
      <c r="B406" s="39" t="s">
        <v>37</v>
      </c>
      <c r="C406" s="48">
        <f t="shared" si="6"/>
        <v>0</v>
      </c>
      <c r="D406" s="49"/>
    </row>
    <row r="407" spans="1:4">
      <c r="A407" s="34" t="s">
        <v>28</v>
      </c>
      <c r="B407" s="39" t="s">
        <v>38</v>
      </c>
      <c r="C407" s="48">
        <f t="shared" si="6"/>
        <v>0</v>
      </c>
      <c r="D407" s="49"/>
    </row>
    <row r="408" spans="1:4">
      <c r="A408" s="34" t="s">
        <v>28</v>
      </c>
      <c r="B408" s="39" t="s">
        <v>39</v>
      </c>
      <c r="C408" s="48">
        <f t="shared" si="6"/>
        <v>0</v>
      </c>
      <c r="D408" s="49"/>
    </row>
    <row r="409" spans="1:4">
      <c r="A409" s="34" t="s">
        <v>28</v>
      </c>
      <c r="B409" s="39" t="s">
        <v>40</v>
      </c>
      <c r="C409" s="48">
        <f t="shared" si="6"/>
        <v>0</v>
      </c>
      <c r="D409" s="49"/>
    </row>
    <row r="410" spans="1:4">
      <c r="A410" s="34" t="s">
        <v>28</v>
      </c>
      <c r="B410" s="39" t="s">
        <v>41</v>
      </c>
      <c r="C410" s="48">
        <f t="shared" si="6"/>
        <v>0</v>
      </c>
      <c r="D410" s="49"/>
    </row>
    <row r="411" spans="1:4">
      <c r="A411" s="34" t="s">
        <v>28</v>
      </c>
      <c r="B411" s="39" t="s">
        <v>42</v>
      </c>
      <c r="C411" s="48">
        <f t="shared" si="6"/>
        <v>0</v>
      </c>
      <c r="D411" s="49"/>
    </row>
    <row r="412" spans="1:4">
      <c r="A412" s="34" t="s">
        <v>28</v>
      </c>
      <c r="B412" s="39" t="s">
        <v>43</v>
      </c>
      <c r="C412" s="48">
        <f t="shared" si="6"/>
        <v>0</v>
      </c>
      <c r="D412" s="49"/>
    </row>
    <row r="413" spans="1:4">
      <c r="A413" s="34" t="s">
        <v>28</v>
      </c>
      <c r="B413" s="39" t="s">
        <v>44</v>
      </c>
      <c r="C413" s="48">
        <f t="shared" si="6"/>
        <v>0</v>
      </c>
      <c r="D413" s="49"/>
    </row>
    <row r="414" spans="1:4">
      <c r="A414" s="34" t="s">
        <v>28</v>
      </c>
      <c r="B414" s="39" t="s">
        <v>45</v>
      </c>
      <c r="C414" s="48">
        <f t="shared" si="6"/>
        <v>0</v>
      </c>
      <c r="D414" s="49"/>
    </row>
    <row r="415" spans="1:4">
      <c r="A415" s="34" t="s">
        <v>28</v>
      </c>
      <c r="B415" s="39" t="s">
        <v>46</v>
      </c>
      <c r="C415" s="48">
        <f t="shared" si="6"/>
        <v>0</v>
      </c>
      <c r="D415" s="49"/>
    </row>
    <row r="416" spans="1:4">
      <c r="A416" s="34" t="s">
        <v>28</v>
      </c>
      <c r="B416" s="39" t="s">
        <v>47</v>
      </c>
      <c r="C416" s="48">
        <f t="shared" si="6"/>
        <v>0</v>
      </c>
      <c r="D416" s="49"/>
    </row>
    <row r="417" spans="1:4">
      <c r="A417" s="34" t="s">
        <v>28</v>
      </c>
      <c r="B417" s="39" t="s">
        <v>48</v>
      </c>
      <c r="C417" s="48">
        <f t="shared" si="6"/>
        <v>0</v>
      </c>
      <c r="D417" s="49"/>
    </row>
    <row r="418" spans="1:4">
      <c r="A418" s="34" t="s">
        <v>28</v>
      </c>
      <c r="B418" s="39" t="s">
        <v>49</v>
      </c>
      <c r="C418" s="48">
        <f t="shared" si="6"/>
        <v>0</v>
      </c>
      <c r="D418" s="49"/>
    </row>
    <row r="419" spans="1:4">
      <c r="A419" s="34" t="s">
        <v>28</v>
      </c>
      <c r="B419" s="39" t="s">
        <v>50</v>
      </c>
      <c r="C419" s="48">
        <f t="shared" si="6"/>
        <v>0</v>
      </c>
      <c r="D419" s="49"/>
    </row>
    <row r="420" spans="1:4">
      <c r="A420" s="34" t="s">
        <v>28</v>
      </c>
      <c r="B420" s="39" t="s">
        <v>51</v>
      </c>
      <c r="C420" s="48">
        <f t="shared" si="6"/>
        <v>0</v>
      </c>
      <c r="D420" s="49"/>
    </row>
    <row r="421" spans="1:4">
      <c r="A421" s="34" t="s">
        <v>28</v>
      </c>
      <c r="B421" s="39" t="s">
        <v>52</v>
      </c>
      <c r="C421" s="48">
        <f t="shared" si="6"/>
        <v>0</v>
      </c>
      <c r="D421" s="49"/>
    </row>
    <row r="422" spans="1:4">
      <c r="A422" s="34" t="s">
        <v>28</v>
      </c>
      <c r="B422" s="39" t="s">
        <v>53</v>
      </c>
      <c r="C422" s="48">
        <f t="shared" si="6"/>
        <v>0</v>
      </c>
      <c r="D422" s="49"/>
    </row>
    <row r="423" spans="1:4">
      <c r="A423" s="34" t="s">
        <v>28</v>
      </c>
      <c r="B423" s="39" t="s">
        <v>54</v>
      </c>
      <c r="C423" s="48">
        <f t="shared" si="6"/>
        <v>0</v>
      </c>
      <c r="D423" s="49"/>
    </row>
    <row r="424" spans="1:4">
      <c r="A424" s="34" t="s">
        <v>28</v>
      </c>
      <c r="B424" s="39" t="s">
        <v>55</v>
      </c>
      <c r="C424" s="48">
        <f t="shared" si="6"/>
        <v>0</v>
      </c>
      <c r="D424" s="49"/>
    </row>
    <row r="425" spans="1:4">
      <c r="A425" s="34" t="s">
        <v>28</v>
      </c>
      <c r="B425" s="39" t="s">
        <v>56</v>
      </c>
      <c r="C425" s="48">
        <f t="shared" si="6"/>
        <v>0</v>
      </c>
      <c r="D425" s="49"/>
    </row>
    <row r="426" spans="1:4">
      <c r="A426" s="34" t="s">
        <v>28</v>
      </c>
      <c r="B426" s="39" t="s">
        <v>57</v>
      </c>
      <c r="C426" s="48">
        <f t="shared" si="6"/>
        <v>0</v>
      </c>
      <c r="D426" s="49"/>
    </row>
    <row r="427" spans="1:4">
      <c r="A427" s="34" t="s">
        <v>28</v>
      </c>
      <c r="B427" s="39" t="s">
        <v>58</v>
      </c>
      <c r="C427" s="48">
        <f t="shared" si="6"/>
        <v>0</v>
      </c>
      <c r="D427" s="49"/>
    </row>
    <row r="428" spans="1:4">
      <c r="A428" s="34" t="s">
        <v>28</v>
      </c>
      <c r="B428" s="39" t="s">
        <v>59</v>
      </c>
      <c r="C428" s="48">
        <f t="shared" si="6"/>
        <v>0</v>
      </c>
      <c r="D428" s="49"/>
    </row>
    <row r="429" spans="1:4">
      <c r="A429" s="34" t="s">
        <v>28</v>
      </c>
      <c r="B429" s="39" t="s">
        <v>60</v>
      </c>
      <c r="C429" s="48">
        <f t="shared" si="6"/>
        <v>0</v>
      </c>
      <c r="D429" s="49"/>
    </row>
    <row r="430" spans="1:4">
      <c r="A430" s="34" t="s">
        <v>28</v>
      </c>
      <c r="B430" s="39" t="s">
        <v>61</v>
      </c>
      <c r="C430" s="48">
        <f t="shared" si="6"/>
        <v>0</v>
      </c>
      <c r="D430" s="49"/>
    </row>
    <row r="431" spans="1:4">
      <c r="A431" s="34" t="s">
        <v>28</v>
      </c>
      <c r="B431" s="39" t="s">
        <v>62</v>
      </c>
      <c r="C431" s="48">
        <f t="shared" si="6"/>
        <v>0</v>
      </c>
      <c r="D431" s="49"/>
    </row>
    <row r="432" spans="1:4">
      <c r="A432" s="34" t="s">
        <v>28</v>
      </c>
      <c r="B432" s="39" t="s">
        <v>63</v>
      </c>
      <c r="C432" s="48">
        <f t="shared" si="6"/>
        <v>0</v>
      </c>
      <c r="D432" s="49"/>
    </row>
    <row r="433" spans="1:4">
      <c r="A433" s="34" t="s">
        <v>28</v>
      </c>
      <c r="B433" s="39" t="s">
        <v>64</v>
      </c>
      <c r="C433" s="48">
        <f t="shared" si="6"/>
        <v>0</v>
      </c>
      <c r="D433" s="49"/>
    </row>
    <row r="434" spans="1:4">
      <c r="A434" s="34" t="s">
        <v>28</v>
      </c>
      <c r="B434" s="39" t="s">
        <v>65</v>
      </c>
      <c r="C434" s="48">
        <f t="shared" si="6"/>
        <v>0</v>
      </c>
      <c r="D434" s="49"/>
    </row>
    <row r="435" spans="1:4">
      <c r="A435" s="34" t="s">
        <v>28</v>
      </c>
      <c r="B435" s="39" t="s">
        <v>66</v>
      </c>
      <c r="C435" s="48">
        <f t="shared" si="6"/>
        <v>0</v>
      </c>
      <c r="D435" s="49"/>
    </row>
    <row r="436" spans="1:4">
      <c r="A436" s="34" t="s">
        <v>28</v>
      </c>
      <c r="B436" s="39" t="s">
        <v>67</v>
      </c>
      <c r="C436" s="48">
        <f t="shared" si="6"/>
        <v>0</v>
      </c>
      <c r="D436" s="49"/>
    </row>
    <row r="437" spans="1:4">
      <c r="A437" s="34" t="s">
        <v>28</v>
      </c>
      <c r="B437" s="39" t="s">
        <v>68</v>
      </c>
      <c r="C437" s="48">
        <f t="shared" si="6"/>
        <v>0</v>
      </c>
      <c r="D437" s="49"/>
    </row>
    <row r="438" spans="1:4">
      <c r="A438" s="34" t="s">
        <v>28</v>
      </c>
      <c r="B438" s="39" t="s">
        <v>69</v>
      </c>
      <c r="C438" s="48">
        <f t="shared" si="6"/>
        <v>0</v>
      </c>
      <c r="D438" s="49"/>
    </row>
    <row r="439" spans="1:4">
      <c r="A439" s="34" t="s">
        <v>28</v>
      </c>
      <c r="B439" s="39" t="s">
        <v>70</v>
      </c>
      <c r="C439" s="48">
        <f t="shared" si="6"/>
        <v>0</v>
      </c>
      <c r="D439" s="49"/>
    </row>
    <row r="440" spans="1:4">
      <c r="A440" s="34" t="s">
        <v>28</v>
      </c>
      <c r="B440" s="39" t="s">
        <v>71</v>
      </c>
      <c r="C440" s="48">
        <f t="shared" si="6"/>
        <v>0</v>
      </c>
      <c r="D440" s="49"/>
    </row>
    <row r="441" spans="1:4">
      <c r="A441" s="34" t="s">
        <v>28</v>
      </c>
      <c r="B441" s="39" t="s">
        <v>72</v>
      </c>
      <c r="C441" s="48">
        <f t="shared" si="6"/>
        <v>0</v>
      </c>
      <c r="D441" s="49"/>
    </row>
    <row r="442" spans="1:4">
      <c r="A442" s="34" t="s">
        <v>28</v>
      </c>
      <c r="B442" s="39" t="s">
        <v>73</v>
      </c>
      <c r="C442" s="48">
        <f t="shared" si="6"/>
        <v>0</v>
      </c>
      <c r="D442" s="49"/>
    </row>
    <row r="443" spans="1:4">
      <c r="A443" s="34" t="s">
        <v>28</v>
      </c>
      <c r="B443" s="39" t="s">
        <v>74</v>
      </c>
      <c r="C443" s="48">
        <f t="shared" si="6"/>
        <v>0</v>
      </c>
      <c r="D443" s="49"/>
    </row>
    <row r="444" spans="1:4">
      <c r="A444" s="34" t="s">
        <v>28</v>
      </c>
      <c r="B444" s="39" t="s">
        <v>75</v>
      </c>
      <c r="C444" s="48">
        <f t="shared" si="6"/>
        <v>0</v>
      </c>
      <c r="D444" s="49"/>
    </row>
    <row r="445" spans="1:4">
      <c r="A445" s="34" t="s">
        <v>28</v>
      </c>
      <c r="B445" s="39" t="s">
        <v>76</v>
      </c>
      <c r="C445" s="48">
        <f t="shared" si="6"/>
        <v>0</v>
      </c>
      <c r="D445" s="49"/>
    </row>
    <row r="446" spans="1:4">
      <c r="A446" s="34" t="s">
        <v>28</v>
      </c>
      <c r="B446" s="39" t="s">
        <v>77</v>
      </c>
      <c r="C446" s="48">
        <f t="shared" si="6"/>
        <v>0</v>
      </c>
      <c r="D446" s="49"/>
    </row>
    <row r="447" spans="1:4">
      <c r="A447" s="34" t="s">
        <v>28</v>
      </c>
      <c r="B447" s="39" t="s">
        <v>78</v>
      </c>
      <c r="C447" s="48">
        <f t="shared" si="6"/>
        <v>0</v>
      </c>
      <c r="D447" s="49"/>
    </row>
    <row r="448" spans="1:4">
      <c r="A448" s="34" t="s">
        <v>28</v>
      </c>
      <c r="B448" s="39" t="s">
        <v>79</v>
      </c>
      <c r="C448" s="48">
        <f t="shared" si="6"/>
        <v>0</v>
      </c>
      <c r="D448" s="49"/>
    </row>
    <row r="449" spans="1:4">
      <c r="A449" s="34" t="s">
        <v>28</v>
      </c>
      <c r="B449" s="39" t="s">
        <v>80</v>
      </c>
      <c r="C449" s="48">
        <f t="shared" si="6"/>
        <v>0</v>
      </c>
      <c r="D449" s="49"/>
    </row>
    <row r="450" spans="1:4">
      <c r="A450" s="34" t="s">
        <v>28</v>
      </c>
      <c r="B450" s="39" t="s">
        <v>81</v>
      </c>
      <c r="C450" s="48">
        <f t="shared" si="6"/>
        <v>0</v>
      </c>
      <c r="D450" s="49"/>
    </row>
    <row r="451" spans="1:4">
      <c r="A451" s="34" t="s">
        <v>28</v>
      </c>
      <c r="B451" s="39" t="s">
        <v>83</v>
      </c>
      <c r="C451" s="48">
        <f t="shared" si="6"/>
        <v>0</v>
      </c>
      <c r="D451" s="49"/>
    </row>
    <row r="452" spans="1:4">
      <c r="A452" s="34" t="s">
        <v>28</v>
      </c>
      <c r="B452" s="39" t="s">
        <v>84</v>
      </c>
      <c r="C452" s="48">
        <f t="shared" ref="C452:C515" si="7">D452/1.2</f>
        <v>0</v>
      </c>
      <c r="D452" s="49"/>
    </row>
    <row r="453" spans="1:4">
      <c r="A453" s="34" t="s">
        <v>28</v>
      </c>
      <c r="B453" s="39" t="s">
        <v>85</v>
      </c>
      <c r="C453" s="48">
        <f t="shared" si="7"/>
        <v>0</v>
      </c>
      <c r="D453" s="49"/>
    </row>
    <row r="454" spans="1:4">
      <c r="A454" s="34" t="s">
        <v>28</v>
      </c>
      <c r="B454" s="39" t="s">
        <v>86</v>
      </c>
      <c r="C454" s="48">
        <f t="shared" si="7"/>
        <v>0</v>
      </c>
      <c r="D454" s="49"/>
    </row>
    <row r="455" spans="1:4">
      <c r="A455" s="34" t="s">
        <v>28</v>
      </c>
      <c r="B455" s="39" t="s">
        <v>87</v>
      </c>
      <c r="C455" s="48">
        <f t="shared" si="7"/>
        <v>0</v>
      </c>
      <c r="D455" s="49"/>
    </row>
    <row r="456" spans="1:4">
      <c r="A456" s="34" t="s">
        <v>28</v>
      </c>
      <c r="B456" s="39" t="s">
        <v>88</v>
      </c>
      <c r="C456" s="48">
        <f t="shared" si="7"/>
        <v>0</v>
      </c>
      <c r="D456" s="49"/>
    </row>
    <row r="457" spans="1:4">
      <c r="A457" s="34" t="s">
        <v>28</v>
      </c>
      <c r="B457" s="39" t="s">
        <v>89</v>
      </c>
      <c r="C457" s="48">
        <f t="shared" si="7"/>
        <v>0</v>
      </c>
      <c r="D457" s="49"/>
    </row>
    <row r="458" spans="1:4">
      <c r="A458" s="34" t="s">
        <v>28</v>
      </c>
      <c r="B458" s="39" t="s">
        <v>90</v>
      </c>
      <c r="C458" s="48">
        <f t="shared" si="7"/>
        <v>0</v>
      </c>
      <c r="D458" s="49"/>
    </row>
    <row r="459" spans="1:4">
      <c r="A459" s="34" t="s">
        <v>28</v>
      </c>
      <c r="B459" s="39" t="s">
        <v>91</v>
      </c>
      <c r="C459" s="48">
        <f t="shared" si="7"/>
        <v>0</v>
      </c>
      <c r="D459" s="49"/>
    </row>
    <row r="460" spans="1:4">
      <c r="A460" s="34" t="s">
        <v>28</v>
      </c>
      <c r="B460" s="39" t="s">
        <v>82</v>
      </c>
      <c r="C460" s="48">
        <f t="shared" si="7"/>
        <v>0</v>
      </c>
      <c r="D460" s="49"/>
    </row>
    <row r="461" spans="1:4">
      <c r="A461" s="34" t="s">
        <v>28</v>
      </c>
      <c r="B461" s="39" t="s">
        <v>92</v>
      </c>
      <c r="C461" s="48">
        <f t="shared" si="7"/>
        <v>0</v>
      </c>
      <c r="D461" s="49"/>
    </row>
    <row r="462" spans="1:4">
      <c r="A462" s="34" t="s">
        <v>28</v>
      </c>
      <c r="B462" s="39" t="s">
        <v>93</v>
      </c>
      <c r="C462" s="48">
        <f t="shared" si="7"/>
        <v>0</v>
      </c>
      <c r="D462" s="49"/>
    </row>
    <row r="463" spans="1:4">
      <c r="A463" s="34" t="s">
        <v>28</v>
      </c>
      <c r="B463" s="39" t="s">
        <v>94</v>
      </c>
      <c r="C463" s="48">
        <f t="shared" si="7"/>
        <v>0</v>
      </c>
      <c r="D463" s="49"/>
    </row>
    <row r="464" spans="1:4">
      <c r="A464" s="34" t="s">
        <v>28</v>
      </c>
      <c r="B464" s="39" t="s">
        <v>95</v>
      </c>
      <c r="C464" s="48">
        <f t="shared" si="7"/>
        <v>0</v>
      </c>
      <c r="D464" s="49"/>
    </row>
    <row r="465" spans="1:4">
      <c r="A465" s="34" t="s">
        <v>28</v>
      </c>
      <c r="B465" s="39" t="s">
        <v>96</v>
      </c>
      <c r="C465" s="48">
        <f t="shared" si="7"/>
        <v>0</v>
      </c>
      <c r="D465" s="49"/>
    </row>
    <row r="466" spans="1:4">
      <c r="A466" s="34" t="s">
        <v>28</v>
      </c>
      <c r="B466" s="39" t="s">
        <v>97</v>
      </c>
      <c r="C466" s="48">
        <f t="shared" si="7"/>
        <v>0</v>
      </c>
      <c r="D466" s="49"/>
    </row>
    <row r="467" spans="1:4">
      <c r="A467" s="34" t="s">
        <v>28</v>
      </c>
      <c r="B467" s="39" t="s">
        <v>98</v>
      </c>
      <c r="C467" s="48">
        <f t="shared" si="7"/>
        <v>0</v>
      </c>
      <c r="D467" s="49"/>
    </row>
    <row r="468" spans="1:4">
      <c r="A468" s="34" t="s">
        <v>28</v>
      </c>
      <c r="B468" s="39" t="s">
        <v>99</v>
      </c>
      <c r="C468" s="48">
        <f t="shared" si="7"/>
        <v>0</v>
      </c>
      <c r="D468" s="49"/>
    </row>
    <row r="469" spans="1:4">
      <c r="A469" s="34" t="s">
        <v>28</v>
      </c>
      <c r="B469" s="39" t="s">
        <v>100</v>
      </c>
      <c r="C469" s="48">
        <f t="shared" si="7"/>
        <v>0</v>
      </c>
      <c r="D469" s="49"/>
    </row>
    <row r="470" spans="1:4">
      <c r="A470" s="34" t="s">
        <v>28</v>
      </c>
      <c r="B470" s="39" t="s">
        <v>101</v>
      </c>
      <c r="C470" s="48">
        <f t="shared" si="7"/>
        <v>0</v>
      </c>
      <c r="D470" s="49"/>
    </row>
    <row r="471" spans="1:4">
      <c r="A471" s="34" t="s">
        <v>28</v>
      </c>
      <c r="B471" s="39" t="s">
        <v>102</v>
      </c>
      <c r="C471" s="48">
        <f t="shared" si="7"/>
        <v>0</v>
      </c>
      <c r="D471" s="49"/>
    </row>
    <row r="472" spans="1:4">
      <c r="A472" s="34" t="s">
        <v>28</v>
      </c>
      <c r="B472" s="39" t="s">
        <v>103</v>
      </c>
      <c r="C472" s="48">
        <f t="shared" si="7"/>
        <v>0</v>
      </c>
      <c r="D472" s="49"/>
    </row>
    <row r="473" spans="1:4">
      <c r="A473" s="34" t="s">
        <v>28</v>
      </c>
      <c r="B473" s="39" t="s">
        <v>104</v>
      </c>
      <c r="C473" s="48">
        <f t="shared" si="7"/>
        <v>0</v>
      </c>
      <c r="D473" s="49"/>
    </row>
    <row r="474" spans="1:4">
      <c r="A474" s="34" t="s">
        <v>28</v>
      </c>
      <c r="B474" s="39" t="s">
        <v>105</v>
      </c>
      <c r="C474" s="48">
        <f t="shared" si="7"/>
        <v>0</v>
      </c>
      <c r="D474" s="49"/>
    </row>
    <row r="475" spans="1:4">
      <c r="A475" s="34" t="s">
        <v>28</v>
      </c>
      <c r="B475" s="39" t="s">
        <v>106</v>
      </c>
      <c r="C475" s="48">
        <f t="shared" si="7"/>
        <v>0</v>
      </c>
      <c r="D475" s="49"/>
    </row>
    <row r="476" spans="1:4">
      <c r="A476" s="34" t="s">
        <v>28</v>
      </c>
      <c r="B476" s="39" t="s">
        <v>107</v>
      </c>
      <c r="C476" s="48">
        <f t="shared" si="7"/>
        <v>0</v>
      </c>
      <c r="D476" s="49"/>
    </row>
    <row r="477" spans="1:4">
      <c r="A477" s="34" t="s">
        <v>28</v>
      </c>
      <c r="B477" s="39" t="s">
        <v>108</v>
      </c>
      <c r="C477" s="48">
        <f t="shared" si="7"/>
        <v>0</v>
      </c>
      <c r="D477" s="49"/>
    </row>
    <row r="478" spans="1:4">
      <c r="A478" s="34" t="s">
        <v>28</v>
      </c>
      <c r="B478" s="39" t="s">
        <v>109</v>
      </c>
      <c r="C478" s="48">
        <f t="shared" si="7"/>
        <v>0</v>
      </c>
      <c r="D478" s="49"/>
    </row>
    <row r="479" spans="1:4">
      <c r="A479" s="34" t="s">
        <v>28</v>
      </c>
      <c r="B479" s="39" t="s">
        <v>110</v>
      </c>
      <c r="C479" s="48">
        <f t="shared" si="7"/>
        <v>0</v>
      </c>
      <c r="D479" s="49"/>
    </row>
    <row r="480" spans="1:4">
      <c r="A480" s="34" t="s">
        <v>28</v>
      </c>
      <c r="B480" s="39" t="s">
        <v>111</v>
      </c>
      <c r="C480" s="48">
        <f t="shared" si="7"/>
        <v>0</v>
      </c>
      <c r="D480" s="49"/>
    </row>
    <row r="481" spans="1:4">
      <c r="A481" s="34" t="s">
        <v>28</v>
      </c>
      <c r="B481" s="39" t="s">
        <v>112</v>
      </c>
      <c r="C481" s="48">
        <f t="shared" si="7"/>
        <v>0</v>
      </c>
      <c r="D481" s="49"/>
    </row>
    <row r="482" spans="1:4">
      <c r="A482" s="34" t="s">
        <v>28</v>
      </c>
      <c r="B482" s="39" t="s">
        <v>113</v>
      </c>
      <c r="C482" s="48">
        <f t="shared" si="7"/>
        <v>0</v>
      </c>
      <c r="D482" s="49"/>
    </row>
    <row r="483" spans="1:4">
      <c r="A483" s="34" t="s">
        <v>28</v>
      </c>
      <c r="B483" s="39" t="s">
        <v>114</v>
      </c>
      <c r="C483" s="48">
        <f t="shared" si="7"/>
        <v>0</v>
      </c>
      <c r="D483" s="49"/>
    </row>
    <row r="484" spans="1:4">
      <c r="A484" s="34" t="s">
        <v>28</v>
      </c>
      <c r="B484" s="39" t="s">
        <v>115</v>
      </c>
      <c r="C484" s="48">
        <f t="shared" si="7"/>
        <v>0</v>
      </c>
      <c r="D484" s="49"/>
    </row>
    <row r="485" spans="1:4">
      <c r="A485" s="34" t="s">
        <v>28</v>
      </c>
      <c r="B485" s="39" t="s">
        <v>116</v>
      </c>
      <c r="C485" s="48">
        <f t="shared" si="7"/>
        <v>0</v>
      </c>
      <c r="D485" s="49"/>
    </row>
    <row r="486" spans="1:4">
      <c r="A486" s="34" t="s">
        <v>28</v>
      </c>
      <c r="B486" s="39" t="s">
        <v>117</v>
      </c>
      <c r="C486" s="48">
        <f t="shared" si="7"/>
        <v>0</v>
      </c>
      <c r="D486" s="49"/>
    </row>
    <row r="487" spans="1:4">
      <c r="A487" s="34" t="s">
        <v>28</v>
      </c>
      <c r="B487" s="39" t="s">
        <v>118</v>
      </c>
      <c r="C487" s="48">
        <f t="shared" si="7"/>
        <v>0</v>
      </c>
      <c r="D487" s="49"/>
    </row>
    <row r="488" spans="1:4">
      <c r="A488" s="34" t="s">
        <v>28</v>
      </c>
      <c r="B488" s="39" t="s">
        <v>119</v>
      </c>
      <c r="C488" s="48">
        <f t="shared" si="7"/>
        <v>0</v>
      </c>
      <c r="D488" s="49"/>
    </row>
    <row r="489" spans="1:4">
      <c r="A489" s="34" t="s">
        <v>28</v>
      </c>
      <c r="B489" s="39" t="s">
        <v>120</v>
      </c>
      <c r="C489" s="48">
        <f t="shared" si="7"/>
        <v>0</v>
      </c>
      <c r="D489" s="49"/>
    </row>
    <row r="490" spans="1:4">
      <c r="A490" s="34" t="s">
        <v>28</v>
      </c>
      <c r="B490" s="39" t="s">
        <v>121</v>
      </c>
      <c r="C490" s="48">
        <f t="shared" si="7"/>
        <v>0</v>
      </c>
      <c r="D490" s="49"/>
    </row>
    <row r="491" spans="1:4">
      <c r="A491" s="34" t="s">
        <v>28</v>
      </c>
      <c r="B491" s="39" t="s">
        <v>122</v>
      </c>
      <c r="C491" s="48">
        <f t="shared" si="7"/>
        <v>0</v>
      </c>
      <c r="D491" s="49"/>
    </row>
    <row r="492" spans="1:4">
      <c r="A492" s="34" t="s">
        <v>28</v>
      </c>
      <c r="B492" s="39" t="s">
        <v>123</v>
      </c>
      <c r="C492" s="48">
        <f t="shared" si="7"/>
        <v>0</v>
      </c>
      <c r="D492" s="49"/>
    </row>
    <row r="493" spans="1:4">
      <c r="A493" s="34" t="s">
        <v>28</v>
      </c>
      <c r="B493" s="39" t="s">
        <v>124</v>
      </c>
      <c r="C493" s="48">
        <f t="shared" si="7"/>
        <v>0</v>
      </c>
      <c r="D493" s="49"/>
    </row>
    <row r="494" spans="1:4">
      <c r="A494" s="34" t="s">
        <v>28</v>
      </c>
      <c r="B494" s="39" t="s">
        <v>125</v>
      </c>
      <c r="C494" s="48">
        <f t="shared" si="7"/>
        <v>0</v>
      </c>
      <c r="D494" s="49"/>
    </row>
    <row r="495" spans="1:4">
      <c r="A495" s="34" t="s">
        <v>28</v>
      </c>
      <c r="B495" s="39" t="s">
        <v>126</v>
      </c>
      <c r="C495" s="48">
        <f t="shared" si="7"/>
        <v>0</v>
      </c>
      <c r="D495" s="49"/>
    </row>
    <row r="496" spans="1:4">
      <c r="A496" s="34" t="s">
        <v>28</v>
      </c>
      <c r="B496" s="39" t="s">
        <v>127</v>
      </c>
      <c r="C496" s="48">
        <f t="shared" si="7"/>
        <v>0</v>
      </c>
      <c r="D496" s="49"/>
    </row>
    <row r="497" spans="1:4">
      <c r="A497" s="34" t="s">
        <v>28</v>
      </c>
      <c r="B497" s="39" t="s">
        <v>128</v>
      </c>
      <c r="C497" s="48">
        <f t="shared" si="7"/>
        <v>0</v>
      </c>
      <c r="D497" s="49"/>
    </row>
    <row r="498" spans="1:4">
      <c r="A498" s="34" t="s">
        <v>28</v>
      </c>
      <c r="B498" s="39" t="s">
        <v>129</v>
      </c>
      <c r="C498" s="48">
        <f t="shared" si="7"/>
        <v>0</v>
      </c>
      <c r="D498" s="49"/>
    </row>
    <row r="499" spans="1:4">
      <c r="A499" s="34" t="s">
        <v>28</v>
      </c>
      <c r="B499" s="39" t="s">
        <v>130</v>
      </c>
      <c r="C499" s="48">
        <f t="shared" si="7"/>
        <v>0</v>
      </c>
      <c r="D499" s="49"/>
    </row>
    <row r="500" spans="1:4">
      <c r="A500" s="34" t="s">
        <v>28</v>
      </c>
      <c r="B500" s="39" t="s">
        <v>131</v>
      </c>
      <c r="C500" s="48">
        <f t="shared" si="7"/>
        <v>0</v>
      </c>
      <c r="D500" s="49"/>
    </row>
    <row r="501" spans="1:4">
      <c r="A501" s="34" t="s">
        <v>28</v>
      </c>
      <c r="B501" s="39" t="s">
        <v>132</v>
      </c>
      <c r="C501" s="48">
        <f t="shared" si="7"/>
        <v>0</v>
      </c>
      <c r="D501" s="49"/>
    </row>
    <row r="502" spans="1:4">
      <c r="A502" s="34" t="s">
        <v>28</v>
      </c>
      <c r="B502" s="39" t="s">
        <v>133</v>
      </c>
      <c r="C502" s="48">
        <f t="shared" si="7"/>
        <v>0</v>
      </c>
      <c r="D502" s="49"/>
    </row>
    <row r="503" spans="1:4">
      <c r="A503" s="34" t="s">
        <v>28</v>
      </c>
      <c r="B503" s="39" t="s">
        <v>134</v>
      </c>
      <c r="C503" s="48">
        <f t="shared" si="7"/>
        <v>0</v>
      </c>
      <c r="D503" s="49"/>
    </row>
    <row r="504" spans="1:4">
      <c r="A504" s="34" t="s">
        <v>28</v>
      </c>
      <c r="B504" s="39" t="s">
        <v>135</v>
      </c>
      <c r="C504" s="48">
        <f t="shared" si="7"/>
        <v>0</v>
      </c>
      <c r="D504" s="49"/>
    </row>
    <row r="505" spans="1:4">
      <c r="A505" s="34" t="s">
        <v>28</v>
      </c>
      <c r="B505" s="39" t="s">
        <v>136</v>
      </c>
      <c r="C505" s="48">
        <f t="shared" si="7"/>
        <v>0</v>
      </c>
      <c r="D505" s="49"/>
    </row>
    <row r="506" spans="1:4">
      <c r="A506" s="34" t="s">
        <v>28</v>
      </c>
      <c r="B506" s="39" t="s">
        <v>137</v>
      </c>
      <c r="C506" s="48">
        <f t="shared" si="7"/>
        <v>0</v>
      </c>
      <c r="D506" s="49"/>
    </row>
    <row r="507" spans="1:4">
      <c r="A507" s="34" t="s">
        <v>28</v>
      </c>
      <c r="B507" s="39" t="s">
        <v>138</v>
      </c>
      <c r="C507" s="48">
        <f t="shared" si="7"/>
        <v>0</v>
      </c>
      <c r="D507" s="49"/>
    </row>
    <row r="508" spans="1:4">
      <c r="A508" s="34" t="s">
        <v>28</v>
      </c>
      <c r="B508" s="39" t="s">
        <v>139</v>
      </c>
      <c r="C508" s="48">
        <f t="shared" si="7"/>
        <v>0</v>
      </c>
      <c r="D508" s="49"/>
    </row>
    <row r="509" spans="1:4">
      <c r="A509" s="34" t="s">
        <v>28</v>
      </c>
      <c r="B509" s="39" t="s">
        <v>140</v>
      </c>
      <c r="C509" s="48">
        <f t="shared" si="7"/>
        <v>0</v>
      </c>
      <c r="D509" s="49"/>
    </row>
    <row r="510" spans="1:4">
      <c r="A510" s="34" t="s">
        <v>28</v>
      </c>
      <c r="B510" s="39" t="s">
        <v>141</v>
      </c>
      <c r="C510" s="48">
        <f t="shared" si="7"/>
        <v>0</v>
      </c>
      <c r="D510" s="49"/>
    </row>
    <row r="511" spans="1:4">
      <c r="A511" s="34" t="s">
        <v>28</v>
      </c>
      <c r="B511" s="39" t="s">
        <v>142</v>
      </c>
      <c r="C511" s="48">
        <f t="shared" si="7"/>
        <v>0</v>
      </c>
      <c r="D511" s="49"/>
    </row>
    <row r="512" spans="1:4">
      <c r="A512" s="34" t="s">
        <v>28</v>
      </c>
      <c r="B512" s="39" t="s">
        <v>143</v>
      </c>
      <c r="C512" s="48">
        <f t="shared" si="7"/>
        <v>0</v>
      </c>
      <c r="D512" s="49"/>
    </row>
    <row r="513" spans="1:4">
      <c r="A513" s="34" t="s">
        <v>28</v>
      </c>
      <c r="B513" s="39" t="s">
        <v>144</v>
      </c>
      <c r="C513" s="48">
        <f t="shared" si="7"/>
        <v>0</v>
      </c>
      <c r="D513" s="49"/>
    </row>
    <row r="514" spans="1:4">
      <c r="A514" s="34" t="s">
        <v>28</v>
      </c>
      <c r="B514" s="39" t="s">
        <v>145</v>
      </c>
      <c r="C514" s="48">
        <f t="shared" si="7"/>
        <v>0</v>
      </c>
      <c r="D514" s="49"/>
    </row>
    <row r="515" spans="1:4">
      <c r="A515" s="34" t="s">
        <v>28</v>
      </c>
      <c r="B515" s="39" t="s">
        <v>146</v>
      </c>
      <c r="C515" s="48">
        <f t="shared" si="7"/>
        <v>0</v>
      </c>
      <c r="D515" s="49"/>
    </row>
    <row r="516" spans="1:4">
      <c r="A516" s="34" t="s">
        <v>28</v>
      </c>
      <c r="B516" s="39" t="s">
        <v>147</v>
      </c>
      <c r="C516" s="48">
        <f t="shared" ref="C516:C579" si="8">D516/1.2</f>
        <v>0</v>
      </c>
      <c r="D516" s="49"/>
    </row>
    <row r="517" spans="1:4">
      <c r="A517" s="34" t="s">
        <v>28</v>
      </c>
      <c r="B517" s="39" t="s">
        <v>148</v>
      </c>
      <c r="C517" s="48">
        <f t="shared" si="8"/>
        <v>0</v>
      </c>
      <c r="D517" s="49"/>
    </row>
    <row r="518" spans="1:4">
      <c r="A518" s="34" t="s">
        <v>28</v>
      </c>
      <c r="B518" s="39" t="s">
        <v>149</v>
      </c>
      <c r="C518" s="48">
        <f t="shared" si="8"/>
        <v>0</v>
      </c>
      <c r="D518" s="49"/>
    </row>
    <row r="519" spans="1:4">
      <c r="A519" s="34" t="s">
        <v>28</v>
      </c>
      <c r="B519" s="39" t="s">
        <v>150</v>
      </c>
      <c r="C519" s="48">
        <f t="shared" si="8"/>
        <v>0</v>
      </c>
      <c r="D519" s="49"/>
    </row>
    <row r="520" spans="1:4">
      <c r="A520" s="34" t="s">
        <v>28</v>
      </c>
      <c r="B520" s="39" t="s">
        <v>151</v>
      </c>
      <c r="C520" s="48">
        <f t="shared" si="8"/>
        <v>0</v>
      </c>
      <c r="D520" s="49"/>
    </row>
    <row r="521" spans="1:4">
      <c r="A521" s="34" t="s">
        <v>28</v>
      </c>
      <c r="B521" s="39" t="s">
        <v>152</v>
      </c>
      <c r="C521" s="48">
        <f t="shared" si="8"/>
        <v>0</v>
      </c>
      <c r="D521" s="49"/>
    </row>
    <row r="522" spans="1:4">
      <c r="A522" s="34" t="s">
        <v>28</v>
      </c>
      <c r="B522" s="39" t="s">
        <v>153</v>
      </c>
      <c r="C522" s="48">
        <f t="shared" si="8"/>
        <v>0</v>
      </c>
      <c r="D522" s="49"/>
    </row>
    <row r="523" spans="1:4">
      <c r="A523" s="34" t="s">
        <v>28</v>
      </c>
      <c r="B523" s="39" t="s">
        <v>154</v>
      </c>
      <c r="C523" s="48">
        <f t="shared" si="8"/>
        <v>0</v>
      </c>
      <c r="D523" s="49"/>
    </row>
    <row r="524" spans="1:4">
      <c r="A524" s="34" t="s">
        <v>28</v>
      </c>
      <c r="B524" s="39" t="s">
        <v>155</v>
      </c>
      <c r="C524" s="48">
        <f t="shared" si="8"/>
        <v>0</v>
      </c>
      <c r="D524" s="49"/>
    </row>
    <row r="525" spans="1:4">
      <c r="A525" s="34" t="s">
        <v>28</v>
      </c>
      <c r="B525" s="39" t="s">
        <v>156</v>
      </c>
      <c r="C525" s="48">
        <f t="shared" si="8"/>
        <v>0</v>
      </c>
      <c r="D525" s="49"/>
    </row>
    <row r="526" spans="1:4">
      <c r="A526" s="34" t="s">
        <v>28</v>
      </c>
      <c r="B526" s="39" t="s">
        <v>157</v>
      </c>
      <c r="C526" s="48">
        <f t="shared" si="8"/>
        <v>0</v>
      </c>
      <c r="D526" s="49"/>
    </row>
    <row r="527" spans="1:4">
      <c r="A527" s="34" t="s">
        <v>28</v>
      </c>
      <c r="B527" s="39" t="s">
        <v>158</v>
      </c>
      <c r="C527" s="48">
        <f t="shared" si="8"/>
        <v>0</v>
      </c>
      <c r="D527" s="49"/>
    </row>
    <row r="528" spans="1:4">
      <c r="A528" s="34" t="s">
        <v>28</v>
      </c>
      <c r="B528" s="39" t="s">
        <v>159</v>
      </c>
      <c r="C528" s="48">
        <f t="shared" si="8"/>
        <v>0</v>
      </c>
      <c r="D528" s="49"/>
    </row>
    <row r="529" spans="1:4">
      <c r="A529" s="34" t="s">
        <v>28</v>
      </c>
      <c r="B529" s="39" t="s">
        <v>160</v>
      </c>
      <c r="C529" s="48">
        <f t="shared" si="8"/>
        <v>0</v>
      </c>
      <c r="D529" s="49"/>
    </row>
    <row r="530" spans="1:4">
      <c r="A530" s="34" t="s">
        <v>28</v>
      </c>
      <c r="B530" s="39" t="s">
        <v>161</v>
      </c>
      <c r="C530" s="48">
        <f t="shared" si="8"/>
        <v>0</v>
      </c>
      <c r="D530" s="49"/>
    </row>
    <row r="531" spans="1:4">
      <c r="A531" s="34" t="s">
        <v>28</v>
      </c>
      <c r="B531" s="39" t="s">
        <v>162</v>
      </c>
      <c r="C531" s="48">
        <f t="shared" si="8"/>
        <v>0</v>
      </c>
      <c r="D531" s="49"/>
    </row>
    <row r="532" spans="1:4">
      <c r="A532" s="34" t="s">
        <v>28</v>
      </c>
      <c r="B532" s="39" t="s">
        <v>163</v>
      </c>
      <c r="C532" s="48">
        <f t="shared" si="8"/>
        <v>0</v>
      </c>
      <c r="D532" s="49"/>
    </row>
    <row r="533" spans="1:4">
      <c r="A533" s="34" t="s">
        <v>28</v>
      </c>
      <c r="B533" s="39" t="s">
        <v>164</v>
      </c>
      <c r="C533" s="48">
        <f t="shared" si="8"/>
        <v>0</v>
      </c>
      <c r="D533" s="49"/>
    </row>
    <row r="534" spans="1:4">
      <c r="A534" s="34" t="s">
        <v>28</v>
      </c>
      <c r="B534" s="39" t="s">
        <v>165</v>
      </c>
      <c r="C534" s="48">
        <f t="shared" si="8"/>
        <v>0</v>
      </c>
      <c r="D534" s="49"/>
    </row>
    <row r="535" spans="1:4">
      <c r="A535" s="34" t="s">
        <v>28</v>
      </c>
      <c r="B535" s="39" t="s">
        <v>166</v>
      </c>
      <c r="C535" s="48">
        <f t="shared" si="8"/>
        <v>0</v>
      </c>
      <c r="D535" s="49"/>
    </row>
    <row r="536" spans="1:4">
      <c r="A536" s="34" t="s">
        <v>28</v>
      </c>
      <c r="B536" s="39" t="s">
        <v>167</v>
      </c>
      <c r="C536" s="48">
        <f t="shared" si="8"/>
        <v>0</v>
      </c>
      <c r="D536" s="49"/>
    </row>
    <row r="537" spans="1:4">
      <c r="A537" s="34" t="s">
        <v>28</v>
      </c>
      <c r="B537" s="39" t="s">
        <v>168</v>
      </c>
      <c r="C537" s="48">
        <f t="shared" si="8"/>
        <v>0</v>
      </c>
      <c r="D537" s="49"/>
    </row>
    <row r="538" spans="1:4">
      <c r="A538" s="34" t="s">
        <v>28</v>
      </c>
      <c r="B538" s="39" t="s">
        <v>169</v>
      </c>
      <c r="C538" s="48">
        <f t="shared" si="8"/>
        <v>0</v>
      </c>
      <c r="D538" s="49"/>
    </row>
    <row r="539" spans="1:4">
      <c r="A539" s="34" t="s">
        <v>28</v>
      </c>
      <c r="B539" s="39" t="s">
        <v>170</v>
      </c>
      <c r="C539" s="48">
        <f t="shared" si="8"/>
        <v>0</v>
      </c>
      <c r="D539" s="49"/>
    </row>
    <row r="540" spans="1:4">
      <c r="A540" s="34" t="s">
        <v>28</v>
      </c>
      <c r="B540" s="39" t="s">
        <v>171</v>
      </c>
      <c r="C540" s="48">
        <f t="shared" si="8"/>
        <v>0</v>
      </c>
      <c r="D540" s="49"/>
    </row>
    <row r="541" spans="1:4">
      <c r="A541" s="34" t="s">
        <v>28</v>
      </c>
      <c r="B541" s="39" t="s">
        <v>172</v>
      </c>
      <c r="C541" s="48">
        <f t="shared" si="8"/>
        <v>0</v>
      </c>
      <c r="D541" s="49"/>
    </row>
    <row r="542" spans="1:4">
      <c r="A542" s="34" t="s">
        <v>28</v>
      </c>
      <c r="B542" s="39" t="s">
        <v>173</v>
      </c>
      <c r="C542" s="48">
        <f t="shared" si="8"/>
        <v>0</v>
      </c>
      <c r="D542" s="49"/>
    </row>
    <row r="543" spans="1:4">
      <c r="A543" s="34" t="s">
        <v>28</v>
      </c>
      <c r="B543" s="39" t="s">
        <v>174</v>
      </c>
      <c r="C543" s="48">
        <f t="shared" si="8"/>
        <v>0</v>
      </c>
      <c r="D543" s="49"/>
    </row>
    <row r="544" spans="1:4">
      <c r="A544" s="34" t="s">
        <v>28</v>
      </c>
      <c r="B544" s="39" t="s">
        <v>175</v>
      </c>
      <c r="C544" s="48">
        <f t="shared" si="8"/>
        <v>0</v>
      </c>
      <c r="D544" s="49"/>
    </row>
    <row r="545" spans="1:4">
      <c r="A545" s="34" t="s">
        <v>28</v>
      </c>
      <c r="B545" s="39" t="s">
        <v>176</v>
      </c>
      <c r="C545" s="48">
        <f t="shared" si="8"/>
        <v>0</v>
      </c>
      <c r="D545" s="49"/>
    </row>
    <row r="546" spans="1:4">
      <c r="A546" s="34" t="s">
        <v>28</v>
      </c>
      <c r="B546" s="39" t="s">
        <v>177</v>
      </c>
      <c r="C546" s="48">
        <f t="shared" si="8"/>
        <v>0</v>
      </c>
      <c r="D546" s="49"/>
    </row>
    <row r="547" spans="1:4">
      <c r="A547" s="34" t="s">
        <v>28</v>
      </c>
      <c r="B547" s="39" t="s">
        <v>178</v>
      </c>
      <c r="C547" s="48">
        <f t="shared" si="8"/>
        <v>0</v>
      </c>
      <c r="D547" s="49"/>
    </row>
    <row r="548" spans="1:4">
      <c r="A548" s="34" t="s">
        <v>28</v>
      </c>
      <c r="B548" s="39" t="s">
        <v>179</v>
      </c>
      <c r="C548" s="48">
        <f t="shared" si="8"/>
        <v>0</v>
      </c>
      <c r="D548" s="49"/>
    </row>
    <row r="549" spans="1:4">
      <c r="A549" s="34" t="s">
        <v>28</v>
      </c>
      <c r="B549" s="39" t="s">
        <v>180</v>
      </c>
      <c r="C549" s="48">
        <f t="shared" si="8"/>
        <v>0</v>
      </c>
      <c r="D549" s="49"/>
    </row>
    <row r="550" spans="1:4">
      <c r="A550" s="34" t="s">
        <v>28</v>
      </c>
      <c r="B550" s="39" t="s">
        <v>181</v>
      </c>
      <c r="C550" s="48">
        <f t="shared" si="8"/>
        <v>0</v>
      </c>
      <c r="D550" s="49"/>
    </row>
    <row r="551" spans="1:4">
      <c r="A551" s="34" t="s">
        <v>28</v>
      </c>
      <c r="B551" s="39" t="s">
        <v>182</v>
      </c>
      <c r="C551" s="48">
        <f t="shared" si="8"/>
        <v>0</v>
      </c>
      <c r="D551" s="49"/>
    </row>
    <row r="552" spans="1:4">
      <c r="A552" s="34" t="s">
        <v>28</v>
      </c>
      <c r="B552" s="39" t="s">
        <v>183</v>
      </c>
      <c r="C552" s="48">
        <f t="shared" si="8"/>
        <v>0</v>
      </c>
      <c r="D552" s="49"/>
    </row>
    <row r="553" spans="1:4">
      <c r="A553" s="34" t="s">
        <v>28</v>
      </c>
      <c r="B553" s="39" t="s">
        <v>184</v>
      </c>
      <c r="C553" s="48">
        <f t="shared" si="8"/>
        <v>0</v>
      </c>
      <c r="D553" s="49"/>
    </row>
    <row r="554" spans="1:4">
      <c r="A554" s="34" t="s">
        <v>28</v>
      </c>
      <c r="B554" s="39" t="s">
        <v>185</v>
      </c>
      <c r="C554" s="48">
        <f t="shared" si="8"/>
        <v>0</v>
      </c>
      <c r="D554" s="49"/>
    </row>
    <row r="555" spans="1:4">
      <c r="A555" s="34" t="s">
        <v>28</v>
      </c>
      <c r="B555" s="39" t="s">
        <v>186</v>
      </c>
      <c r="C555" s="48">
        <f t="shared" si="8"/>
        <v>0</v>
      </c>
      <c r="D555" s="49"/>
    </row>
    <row r="556" spans="1:4">
      <c r="A556" s="34" t="s">
        <v>28</v>
      </c>
      <c r="B556" s="39" t="s">
        <v>187</v>
      </c>
      <c r="C556" s="48">
        <f t="shared" si="8"/>
        <v>0</v>
      </c>
      <c r="D556" s="49"/>
    </row>
    <row r="557" spans="1:4">
      <c r="A557" s="34" t="s">
        <v>28</v>
      </c>
      <c r="B557" s="39" t="s">
        <v>188</v>
      </c>
      <c r="C557" s="48">
        <f t="shared" si="8"/>
        <v>0</v>
      </c>
      <c r="D557" s="49"/>
    </row>
    <row r="558" spans="1:4">
      <c r="A558" s="34" t="s">
        <v>28</v>
      </c>
      <c r="B558" s="39" t="s">
        <v>189</v>
      </c>
      <c r="C558" s="48">
        <f t="shared" si="8"/>
        <v>0</v>
      </c>
      <c r="D558" s="49"/>
    </row>
    <row r="559" spans="1:4">
      <c r="A559" s="34" t="s">
        <v>28</v>
      </c>
      <c r="B559" s="39" t="s">
        <v>190</v>
      </c>
      <c r="C559" s="48">
        <f t="shared" si="8"/>
        <v>0</v>
      </c>
      <c r="D559" s="49"/>
    </row>
    <row r="560" spans="1:4">
      <c r="A560" s="34" t="s">
        <v>28</v>
      </c>
      <c r="B560" s="39" t="s">
        <v>191</v>
      </c>
      <c r="C560" s="48">
        <f t="shared" si="8"/>
        <v>0</v>
      </c>
      <c r="D560" s="49"/>
    </row>
    <row r="561" spans="1:4">
      <c r="A561" s="34" t="s">
        <v>28</v>
      </c>
      <c r="B561" s="39" t="s">
        <v>192</v>
      </c>
      <c r="C561" s="48">
        <f t="shared" si="8"/>
        <v>0</v>
      </c>
      <c r="D561" s="49"/>
    </row>
    <row r="562" spans="1:4">
      <c r="A562" s="34" t="s">
        <v>28</v>
      </c>
      <c r="B562" s="39" t="s">
        <v>193</v>
      </c>
      <c r="C562" s="48">
        <f t="shared" si="8"/>
        <v>0</v>
      </c>
      <c r="D562" s="49"/>
    </row>
    <row r="563" spans="1:4">
      <c r="A563" s="34" t="s">
        <v>28</v>
      </c>
      <c r="B563" s="39" t="s">
        <v>194</v>
      </c>
      <c r="C563" s="48">
        <f t="shared" si="8"/>
        <v>0</v>
      </c>
      <c r="D563" s="49"/>
    </row>
    <row r="564" spans="1:4">
      <c r="A564" s="34" t="s">
        <v>28</v>
      </c>
      <c r="B564" s="39" t="s">
        <v>195</v>
      </c>
      <c r="C564" s="48">
        <f t="shared" si="8"/>
        <v>0</v>
      </c>
      <c r="D564" s="49"/>
    </row>
    <row r="565" spans="1:4">
      <c r="A565" s="34" t="s">
        <v>28</v>
      </c>
      <c r="B565" s="39" t="s">
        <v>196</v>
      </c>
      <c r="C565" s="48">
        <f t="shared" si="8"/>
        <v>0</v>
      </c>
      <c r="D565" s="49"/>
    </row>
    <row r="566" spans="1:4">
      <c r="A566" s="34" t="s">
        <v>28</v>
      </c>
      <c r="B566" s="39" t="s">
        <v>197</v>
      </c>
      <c r="C566" s="48">
        <f t="shared" si="8"/>
        <v>0</v>
      </c>
      <c r="D566" s="49"/>
    </row>
    <row r="567" spans="1:4">
      <c r="A567" s="34" t="s">
        <v>28</v>
      </c>
      <c r="B567" s="39" t="s">
        <v>198</v>
      </c>
      <c r="C567" s="48">
        <f t="shared" si="8"/>
        <v>0</v>
      </c>
      <c r="D567" s="49"/>
    </row>
    <row r="568" spans="1:4">
      <c r="A568" s="34" t="s">
        <v>28</v>
      </c>
      <c r="B568" s="39" t="s">
        <v>199</v>
      </c>
      <c r="C568" s="48">
        <f t="shared" si="8"/>
        <v>0</v>
      </c>
      <c r="D568" s="49"/>
    </row>
    <row r="569" spans="1:4">
      <c r="A569" s="34" t="s">
        <v>28</v>
      </c>
      <c r="B569" s="39" t="s">
        <v>200</v>
      </c>
      <c r="C569" s="48">
        <f t="shared" si="8"/>
        <v>0</v>
      </c>
      <c r="D569" s="49"/>
    </row>
    <row r="570" spans="1:4">
      <c r="A570" s="34" t="s">
        <v>28</v>
      </c>
      <c r="B570" s="39" t="s">
        <v>201</v>
      </c>
      <c r="C570" s="48">
        <f t="shared" si="8"/>
        <v>0</v>
      </c>
      <c r="D570" s="49"/>
    </row>
    <row r="571" spans="1:4">
      <c r="A571" s="34" t="s">
        <v>28</v>
      </c>
      <c r="B571" s="39" t="s">
        <v>202</v>
      </c>
      <c r="C571" s="48">
        <f t="shared" si="8"/>
        <v>0</v>
      </c>
      <c r="D571" s="49"/>
    </row>
    <row r="572" spans="1:4">
      <c r="A572" s="34" t="s">
        <v>28</v>
      </c>
      <c r="B572" s="39" t="s">
        <v>203</v>
      </c>
      <c r="C572" s="48">
        <f t="shared" si="8"/>
        <v>0</v>
      </c>
      <c r="D572" s="49"/>
    </row>
    <row r="573" spans="1:4">
      <c r="A573" s="34" t="s">
        <v>28</v>
      </c>
      <c r="B573" s="39" t="s">
        <v>204</v>
      </c>
      <c r="C573" s="48">
        <f t="shared" si="8"/>
        <v>0</v>
      </c>
      <c r="D573" s="49"/>
    </row>
    <row r="574" spans="1:4">
      <c r="A574" s="34" t="s">
        <v>28</v>
      </c>
      <c r="B574" s="39" t="s">
        <v>205</v>
      </c>
      <c r="C574" s="48">
        <f t="shared" si="8"/>
        <v>0</v>
      </c>
      <c r="D574" s="49"/>
    </row>
    <row r="575" spans="1:4">
      <c r="A575" s="34" t="s">
        <v>28</v>
      </c>
      <c r="B575" s="39" t="s">
        <v>206</v>
      </c>
      <c r="C575" s="48">
        <f t="shared" si="8"/>
        <v>0</v>
      </c>
      <c r="D575" s="49"/>
    </row>
    <row r="576" spans="1:4">
      <c r="A576" s="34" t="s">
        <v>28</v>
      </c>
      <c r="B576" s="39" t="s">
        <v>207</v>
      </c>
      <c r="C576" s="48">
        <f t="shared" si="8"/>
        <v>0</v>
      </c>
      <c r="D576" s="49"/>
    </row>
    <row r="577" spans="1:4">
      <c r="A577" s="34" t="s">
        <v>28</v>
      </c>
      <c r="B577" s="39" t="s">
        <v>208</v>
      </c>
      <c r="C577" s="48">
        <f t="shared" si="8"/>
        <v>0</v>
      </c>
      <c r="D577" s="49"/>
    </row>
    <row r="578" spans="1:4">
      <c r="A578" s="34" t="s">
        <v>28</v>
      </c>
      <c r="B578" s="39" t="s">
        <v>209</v>
      </c>
      <c r="C578" s="48">
        <f t="shared" si="8"/>
        <v>0</v>
      </c>
      <c r="D578" s="49"/>
    </row>
    <row r="579" spans="1:4">
      <c r="A579" s="34" t="s">
        <v>28</v>
      </c>
      <c r="B579" s="39" t="s">
        <v>210</v>
      </c>
      <c r="C579" s="48">
        <f t="shared" si="8"/>
        <v>0</v>
      </c>
      <c r="D579" s="49"/>
    </row>
    <row r="580" spans="1:4">
      <c r="A580" s="34" t="s">
        <v>28</v>
      </c>
      <c r="B580" s="39" t="s">
        <v>211</v>
      </c>
      <c r="C580" s="48">
        <f t="shared" ref="C580:C643" si="9">D580/1.2</f>
        <v>0</v>
      </c>
      <c r="D580" s="49"/>
    </row>
    <row r="581" spans="1:4">
      <c r="A581" s="34" t="s">
        <v>28</v>
      </c>
      <c r="B581" s="39" t="s">
        <v>212</v>
      </c>
      <c r="C581" s="48">
        <f t="shared" si="9"/>
        <v>0</v>
      </c>
      <c r="D581" s="49"/>
    </row>
    <row r="582" spans="1:4">
      <c r="A582" s="34" t="s">
        <v>28</v>
      </c>
      <c r="B582" s="39" t="s">
        <v>213</v>
      </c>
      <c r="C582" s="48">
        <f t="shared" si="9"/>
        <v>0</v>
      </c>
      <c r="D582" s="49"/>
    </row>
    <row r="583" spans="1:4">
      <c r="A583" s="34" t="s">
        <v>28</v>
      </c>
      <c r="B583" s="39" t="s">
        <v>214</v>
      </c>
      <c r="C583" s="48">
        <f t="shared" si="9"/>
        <v>0</v>
      </c>
      <c r="D583" s="49"/>
    </row>
    <row r="584" spans="1:4">
      <c r="A584" s="34" t="s">
        <v>28</v>
      </c>
      <c r="B584" s="39" t="s">
        <v>215</v>
      </c>
      <c r="C584" s="48">
        <f t="shared" si="9"/>
        <v>0</v>
      </c>
      <c r="D584" s="49"/>
    </row>
    <row r="585" spans="1:4">
      <c r="A585" s="34" t="s">
        <v>28</v>
      </c>
      <c r="B585" s="39" t="s">
        <v>216</v>
      </c>
      <c r="C585" s="48">
        <f t="shared" si="9"/>
        <v>0</v>
      </c>
      <c r="D585" s="49"/>
    </row>
    <row r="586" spans="1:4">
      <c r="A586" s="34" t="s">
        <v>28</v>
      </c>
      <c r="B586" s="39" t="s">
        <v>217</v>
      </c>
      <c r="C586" s="48">
        <f t="shared" si="9"/>
        <v>0</v>
      </c>
      <c r="D586" s="49"/>
    </row>
    <row r="587" spans="1:4">
      <c r="A587" s="34" t="s">
        <v>28</v>
      </c>
      <c r="B587" s="39" t="s">
        <v>218</v>
      </c>
      <c r="C587" s="48">
        <f t="shared" si="9"/>
        <v>0</v>
      </c>
      <c r="D587" s="49"/>
    </row>
    <row r="588" spans="1:4">
      <c r="A588" s="34" t="s">
        <v>28</v>
      </c>
      <c r="B588" s="39" t="s">
        <v>219</v>
      </c>
      <c r="C588" s="48">
        <f t="shared" si="9"/>
        <v>0</v>
      </c>
      <c r="D588" s="49"/>
    </row>
    <row r="589" spans="1:4">
      <c r="A589" s="34" t="s">
        <v>28</v>
      </c>
      <c r="B589" s="39" t="s">
        <v>220</v>
      </c>
      <c r="C589" s="48">
        <f t="shared" si="9"/>
        <v>0</v>
      </c>
      <c r="D589" s="49"/>
    </row>
    <row r="590" spans="1:4">
      <c r="A590" s="34" t="s">
        <v>28</v>
      </c>
      <c r="B590" s="39" t="s">
        <v>221</v>
      </c>
      <c r="C590" s="48">
        <f t="shared" si="9"/>
        <v>0</v>
      </c>
      <c r="D590" s="49"/>
    </row>
    <row r="591" spans="1:4">
      <c r="A591" s="34" t="s">
        <v>28</v>
      </c>
      <c r="B591" s="39" t="s">
        <v>222</v>
      </c>
      <c r="C591" s="48">
        <f t="shared" si="9"/>
        <v>0</v>
      </c>
      <c r="D591" s="49"/>
    </row>
    <row r="592" spans="1:4">
      <c r="A592" s="34" t="s">
        <v>28</v>
      </c>
      <c r="B592" s="39" t="s">
        <v>223</v>
      </c>
      <c r="C592" s="48">
        <f t="shared" si="9"/>
        <v>0</v>
      </c>
      <c r="D592" s="49"/>
    </row>
    <row r="593" spans="1:4">
      <c r="A593" s="34" t="s">
        <v>28</v>
      </c>
      <c r="B593" s="39" t="s">
        <v>224</v>
      </c>
      <c r="C593" s="48">
        <f t="shared" si="9"/>
        <v>0</v>
      </c>
      <c r="D593" s="49"/>
    </row>
    <row r="594" spans="1:4">
      <c r="A594" s="34" t="s">
        <v>28</v>
      </c>
      <c r="B594" s="39" t="s">
        <v>225</v>
      </c>
      <c r="C594" s="48">
        <f t="shared" si="9"/>
        <v>0</v>
      </c>
      <c r="D594" s="49"/>
    </row>
    <row r="595" spans="1:4">
      <c r="A595" s="34" t="s">
        <v>28</v>
      </c>
      <c r="B595" s="39" t="s">
        <v>226</v>
      </c>
      <c r="C595" s="48">
        <f t="shared" si="9"/>
        <v>0</v>
      </c>
      <c r="D595" s="49"/>
    </row>
    <row r="596" spans="1:4">
      <c r="A596" s="34" t="s">
        <v>28</v>
      </c>
      <c r="B596" s="39" t="s">
        <v>227</v>
      </c>
      <c r="C596" s="48">
        <f t="shared" si="9"/>
        <v>0</v>
      </c>
      <c r="D596" s="49"/>
    </row>
    <row r="597" spans="1:4">
      <c r="A597" s="34" t="s">
        <v>28</v>
      </c>
      <c r="B597" s="39" t="s">
        <v>228</v>
      </c>
      <c r="C597" s="48">
        <f t="shared" si="9"/>
        <v>0</v>
      </c>
      <c r="D597" s="49"/>
    </row>
    <row r="598" spans="1:4">
      <c r="A598" s="34" t="s">
        <v>28</v>
      </c>
      <c r="B598" s="39" t="s">
        <v>229</v>
      </c>
      <c r="C598" s="48">
        <f t="shared" si="9"/>
        <v>0</v>
      </c>
      <c r="D598" s="49"/>
    </row>
    <row r="599" spans="1:4">
      <c r="A599" s="34" t="s">
        <v>28</v>
      </c>
      <c r="B599" s="39" t="s">
        <v>230</v>
      </c>
      <c r="C599" s="48">
        <f t="shared" si="9"/>
        <v>0</v>
      </c>
      <c r="D599" s="49"/>
    </row>
    <row r="600" spans="1:4">
      <c r="A600" s="34" t="s">
        <v>28</v>
      </c>
      <c r="B600" s="39" t="s">
        <v>231</v>
      </c>
      <c r="C600" s="48">
        <f t="shared" si="9"/>
        <v>0</v>
      </c>
      <c r="D600" s="49"/>
    </row>
    <row r="601" spans="1:4">
      <c r="A601" s="43" t="s">
        <v>29</v>
      </c>
      <c r="B601" s="40" t="s">
        <v>34</v>
      </c>
      <c r="C601" s="48">
        <f t="shared" si="9"/>
        <v>0</v>
      </c>
      <c r="D601" s="49"/>
    </row>
    <row r="602" spans="1:4">
      <c r="A602" s="43" t="s">
        <v>29</v>
      </c>
      <c r="B602" s="40" t="s">
        <v>33</v>
      </c>
      <c r="C602" s="48">
        <f t="shared" si="9"/>
        <v>0</v>
      </c>
      <c r="D602" s="49"/>
    </row>
    <row r="603" spans="1:4">
      <c r="A603" s="43" t="s">
        <v>29</v>
      </c>
      <c r="B603" s="40" t="s">
        <v>35</v>
      </c>
      <c r="C603" s="48">
        <f t="shared" si="9"/>
        <v>0</v>
      </c>
      <c r="D603" s="49"/>
    </row>
    <row r="604" spans="1:4">
      <c r="A604" s="43" t="s">
        <v>29</v>
      </c>
      <c r="B604" s="40" t="s">
        <v>36</v>
      </c>
      <c r="C604" s="48">
        <f t="shared" si="9"/>
        <v>0</v>
      </c>
      <c r="D604" s="49"/>
    </row>
    <row r="605" spans="1:4">
      <c r="A605" s="43" t="s">
        <v>29</v>
      </c>
      <c r="B605" s="40" t="s">
        <v>37</v>
      </c>
      <c r="C605" s="48">
        <f t="shared" si="9"/>
        <v>0</v>
      </c>
      <c r="D605" s="49"/>
    </row>
    <row r="606" spans="1:4">
      <c r="A606" s="43" t="s">
        <v>29</v>
      </c>
      <c r="B606" s="40" t="s">
        <v>38</v>
      </c>
      <c r="C606" s="48">
        <f t="shared" si="9"/>
        <v>0</v>
      </c>
      <c r="D606" s="49"/>
    </row>
    <row r="607" spans="1:4">
      <c r="A607" s="43" t="s">
        <v>29</v>
      </c>
      <c r="B607" s="40" t="s">
        <v>39</v>
      </c>
      <c r="C607" s="48">
        <f t="shared" si="9"/>
        <v>0</v>
      </c>
      <c r="D607" s="49"/>
    </row>
    <row r="608" spans="1:4">
      <c r="A608" s="43" t="s">
        <v>29</v>
      </c>
      <c r="B608" s="40" t="s">
        <v>40</v>
      </c>
      <c r="C608" s="48">
        <f t="shared" si="9"/>
        <v>0</v>
      </c>
      <c r="D608" s="49"/>
    </row>
    <row r="609" spans="1:4">
      <c r="A609" s="43" t="s">
        <v>29</v>
      </c>
      <c r="B609" s="40" t="s">
        <v>41</v>
      </c>
      <c r="C609" s="48">
        <f t="shared" si="9"/>
        <v>0</v>
      </c>
      <c r="D609" s="49"/>
    </row>
    <row r="610" spans="1:4">
      <c r="A610" s="43" t="s">
        <v>29</v>
      </c>
      <c r="B610" s="40" t="s">
        <v>42</v>
      </c>
      <c r="C610" s="48">
        <f t="shared" si="9"/>
        <v>0</v>
      </c>
      <c r="D610" s="49"/>
    </row>
    <row r="611" spans="1:4">
      <c r="A611" s="43" t="s">
        <v>29</v>
      </c>
      <c r="B611" s="40" t="s">
        <v>43</v>
      </c>
      <c r="C611" s="48">
        <f t="shared" si="9"/>
        <v>0</v>
      </c>
      <c r="D611" s="49"/>
    </row>
    <row r="612" spans="1:4">
      <c r="A612" s="43" t="s">
        <v>29</v>
      </c>
      <c r="B612" s="40" t="s">
        <v>44</v>
      </c>
      <c r="C612" s="48">
        <f t="shared" si="9"/>
        <v>0</v>
      </c>
      <c r="D612" s="49"/>
    </row>
    <row r="613" spans="1:4">
      <c r="A613" s="43" t="s">
        <v>29</v>
      </c>
      <c r="B613" s="40" t="s">
        <v>45</v>
      </c>
      <c r="C613" s="48">
        <f t="shared" si="9"/>
        <v>0</v>
      </c>
      <c r="D613" s="49"/>
    </row>
    <row r="614" spans="1:4">
      <c r="A614" s="43" t="s">
        <v>29</v>
      </c>
      <c r="B614" s="40" t="s">
        <v>46</v>
      </c>
      <c r="C614" s="48">
        <f t="shared" si="9"/>
        <v>0</v>
      </c>
      <c r="D614" s="49"/>
    </row>
    <row r="615" spans="1:4">
      <c r="A615" s="43" t="s">
        <v>29</v>
      </c>
      <c r="B615" s="40" t="s">
        <v>47</v>
      </c>
      <c r="C615" s="48">
        <f t="shared" si="9"/>
        <v>0</v>
      </c>
      <c r="D615" s="49"/>
    </row>
    <row r="616" spans="1:4">
      <c r="A616" s="43" t="s">
        <v>29</v>
      </c>
      <c r="B616" s="40" t="s">
        <v>48</v>
      </c>
      <c r="C616" s="48">
        <f t="shared" si="9"/>
        <v>0</v>
      </c>
      <c r="D616" s="49"/>
    </row>
    <row r="617" spans="1:4">
      <c r="A617" s="43" t="s">
        <v>29</v>
      </c>
      <c r="B617" s="40" t="s">
        <v>49</v>
      </c>
      <c r="C617" s="48">
        <f t="shared" si="9"/>
        <v>0</v>
      </c>
      <c r="D617" s="49"/>
    </row>
    <row r="618" spans="1:4">
      <c r="A618" s="43" t="s">
        <v>29</v>
      </c>
      <c r="B618" s="40" t="s">
        <v>50</v>
      </c>
      <c r="C618" s="48">
        <f t="shared" si="9"/>
        <v>0</v>
      </c>
      <c r="D618" s="49"/>
    </row>
    <row r="619" spans="1:4">
      <c r="A619" s="43" t="s">
        <v>29</v>
      </c>
      <c r="B619" s="40" t="s">
        <v>51</v>
      </c>
      <c r="C619" s="48">
        <f t="shared" si="9"/>
        <v>0</v>
      </c>
      <c r="D619" s="49"/>
    </row>
    <row r="620" spans="1:4">
      <c r="A620" s="43" t="s">
        <v>29</v>
      </c>
      <c r="B620" s="40" t="s">
        <v>52</v>
      </c>
      <c r="C620" s="48">
        <f t="shared" si="9"/>
        <v>0</v>
      </c>
      <c r="D620" s="49"/>
    </row>
    <row r="621" spans="1:4">
      <c r="A621" s="43" t="s">
        <v>29</v>
      </c>
      <c r="B621" s="40" t="s">
        <v>53</v>
      </c>
      <c r="C621" s="48">
        <f t="shared" si="9"/>
        <v>0</v>
      </c>
      <c r="D621" s="49"/>
    </row>
    <row r="622" spans="1:4">
      <c r="A622" s="43" t="s">
        <v>29</v>
      </c>
      <c r="B622" s="40" t="s">
        <v>54</v>
      </c>
      <c r="C622" s="48">
        <f t="shared" si="9"/>
        <v>0</v>
      </c>
      <c r="D622" s="49"/>
    </row>
    <row r="623" spans="1:4">
      <c r="A623" s="43" t="s">
        <v>29</v>
      </c>
      <c r="B623" s="40" t="s">
        <v>55</v>
      </c>
      <c r="C623" s="48">
        <f t="shared" si="9"/>
        <v>0</v>
      </c>
      <c r="D623" s="49"/>
    </row>
    <row r="624" spans="1:4">
      <c r="A624" s="43" t="s">
        <v>29</v>
      </c>
      <c r="B624" s="40" t="s">
        <v>56</v>
      </c>
      <c r="C624" s="48">
        <f t="shared" si="9"/>
        <v>0</v>
      </c>
      <c r="D624" s="49"/>
    </row>
    <row r="625" spans="1:4">
      <c r="A625" s="43" t="s">
        <v>29</v>
      </c>
      <c r="B625" s="40" t="s">
        <v>57</v>
      </c>
      <c r="C625" s="48">
        <f t="shared" si="9"/>
        <v>0</v>
      </c>
      <c r="D625" s="49"/>
    </row>
    <row r="626" spans="1:4">
      <c r="A626" s="43" t="s">
        <v>29</v>
      </c>
      <c r="B626" s="40" t="s">
        <v>58</v>
      </c>
      <c r="C626" s="48">
        <f t="shared" si="9"/>
        <v>0</v>
      </c>
      <c r="D626" s="49"/>
    </row>
    <row r="627" spans="1:4">
      <c r="A627" s="43" t="s">
        <v>29</v>
      </c>
      <c r="B627" s="40" t="s">
        <v>59</v>
      </c>
      <c r="C627" s="48">
        <f t="shared" si="9"/>
        <v>0</v>
      </c>
      <c r="D627" s="49"/>
    </row>
    <row r="628" spans="1:4">
      <c r="A628" s="43" t="s">
        <v>29</v>
      </c>
      <c r="B628" s="40" t="s">
        <v>60</v>
      </c>
      <c r="C628" s="48">
        <f t="shared" si="9"/>
        <v>0</v>
      </c>
      <c r="D628" s="49"/>
    </row>
    <row r="629" spans="1:4">
      <c r="A629" s="43" t="s">
        <v>29</v>
      </c>
      <c r="B629" s="40" t="s">
        <v>61</v>
      </c>
      <c r="C629" s="48">
        <f t="shared" si="9"/>
        <v>0</v>
      </c>
      <c r="D629" s="49"/>
    </row>
    <row r="630" spans="1:4">
      <c r="A630" s="43" t="s">
        <v>29</v>
      </c>
      <c r="B630" s="40" t="s">
        <v>62</v>
      </c>
      <c r="C630" s="48">
        <f t="shared" si="9"/>
        <v>0</v>
      </c>
      <c r="D630" s="49"/>
    </row>
    <row r="631" spans="1:4">
      <c r="A631" s="43" t="s">
        <v>29</v>
      </c>
      <c r="B631" s="40" t="s">
        <v>63</v>
      </c>
      <c r="C631" s="48">
        <f t="shared" si="9"/>
        <v>0</v>
      </c>
      <c r="D631" s="49"/>
    </row>
    <row r="632" spans="1:4">
      <c r="A632" s="43" t="s">
        <v>29</v>
      </c>
      <c r="B632" s="40" t="s">
        <v>64</v>
      </c>
      <c r="C632" s="48">
        <f t="shared" si="9"/>
        <v>0</v>
      </c>
      <c r="D632" s="49"/>
    </row>
    <row r="633" spans="1:4">
      <c r="A633" s="43" t="s">
        <v>29</v>
      </c>
      <c r="B633" s="40" t="s">
        <v>65</v>
      </c>
      <c r="C633" s="48">
        <f t="shared" si="9"/>
        <v>0</v>
      </c>
      <c r="D633" s="49"/>
    </row>
    <row r="634" spans="1:4">
      <c r="A634" s="43" t="s">
        <v>29</v>
      </c>
      <c r="B634" s="40" t="s">
        <v>66</v>
      </c>
      <c r="C634" s="48">
        <f t="shared" si="9"/>
        <v>0</v>
      </c>
      <c r="D634" s="49"/>
    </row>
    <row r="635" spans="1:4">
      <c r="A635" s="43" t="s">
        <v>29</v>
      </c>
      <c r="B635" s="40" t="s">
        <v>67</v>
      </c>
      <c r="C635" s="48">
        <f t="shared" si="9"/>
        <v>0</v>
      </c>
      <c r="D635" s="49"/>
    </row>
    <row r="636" spans="1:4">
      <c r="A636" s="43" t="s">
        <v>29</v>
      </c>
      <c r="B636" s="40" t="s">
        <v>68</v>
      </c>
      <c r="C636" s="48">
        <f t="shared" si="9"/>
        <v>0</v>
      </c>
      <c r="D636" s="49"/>
    </row>
    <row r="637" spans="1:4">
      <c r="A637" s="43" t="s">
        <v>29</v>
      </c>
      <c r="B637" s="40" t="s">
        <v>69</v>
      </c>
      <c r="C637" s="48">
        <f t="shared" si="9"/>
        <v>0</v>
      </c>
      <c r="D637" s="49"/>
    </row>
    <row r="638" spans="1:4">
      <c r="A638" s="43" t="s">
        <v>29</v>
      </c>
      <c r="B638" s="40" t="s">
        <v>70</v>
      </c>
      <c r="C638" s="48">
        <f t="shared" si="9"/>
        <v>0</v>
      </c>
      <c r="D638" s="49"/>
    </row>
    <row r="639" spans="1:4">
      <c r="A639" s="43" t="s">
        <v>29</v>
      </c>
      <c r="B639" s="40" t="s">
        <v>71</v>
      </c>
      <c r="C639" s="48">
        <f t="shared" si="9"/>
        <v>0</v>
      </c>
      <c r="D639" s="49"/>
    </row>
    <row r="640" spans="1:4">
      <c r="A640" s="43" t="s">
        <v>29</v>
      </c>
      <c r="B640" s="40" t="s">
        <v>72</v>
      </c>
      <c r="C640" s="48">
        <f t="shared" si="9"/>
        <v>0</v>
      </c>
      <c r="D640" s="49"/>
    </row>
    <row r="641" spans="1:4">
      <c r="A641" s="43" t="s">
        <v>29</v>
      </c>
      <c r="B641" s="40" t="s">
        <v>73</v>
      </c>
      <c r="C641" s="48">
        <f t="shared" si="9"/>
        <v>0</v>
      </c>
      <c r="D641" s="49"/>
    </row>
    <row r="642" spans="1:4">
      <c r="A642" s="43" t="s">
        <v>29</v>
      </c>
      <c r="B642" s="40" t="s">
        <v>74</v>
      </c>
      <c r="C642" s="48">
        <f t="shared" si="9"/>
        <v>0</v>
      </c>
      <c r="D642" s="49"/>
    </row>
    <row r="643" spans="1:4">
      <c r="A643" s="43" t="s">
        <v>29</v>
      </c>
      <c r="B643" s="40" t="s">
        <v>75</v>
      </c>
      <c r="C643" s="48">
        <f t="shared" si="9"/>
        <v>0</v>
      </c>
      <c r="D643" s="49"/>
    </row>
    <row r="644" spans="1:4">
      <c r="A644" s="43" t="s">
        <v>29</v>
      </c>
      <c r="B644" s="40" t="s">
        <v>76</v>
      </c>
      <c r="C644" s="48">
        <f t="shared" ref="C644:C707" si="10">D644/1.2</f>
        <v>0</v>
      </c>
      <c r="D644" s="49"/>
    </row>
    <row r="645" spans="1:4">
      <c r="A645" s="43" t="s">
        <v>29</v>
      </c>
      <c r="B645" s="40" t="s">
        <v>77</v>
      </c>
      <c r="C645" s="48">
        <f t="shared" si="10"/>
        <v>0</v>
      </c>
      <c r="D645" s="49"/>
    </row>
    <row r="646" spans="1:4">
      <c r="A646" s="43" t="s">
        <v>29</v>
      </c>
      <c r="B646" s="40" t="s">
        <v>78</v>
      </c>
      <c r="C646" s="48">
        <f t="shared" si="10"/>
        <v>0</v>
      </c>
      <c r="D646" s="49"/>
    </row>
    <row r="647" spans="1:4">
      <c r="A647" s="43" t="s">
        <v>29</v>
      </c>
      <c r="B647" s="40" t="s">
        <v>79</v>
      </c>
      <c r="C647" s="48">
        <f t="shared" si="10"/>
        <v>0</v>
      </c>
      <c r="D647" s="49"/>
    </row>
    <row r="648" spans="1:4">
      <c r="A648" s="43" t="s">
        <v>29</v>
      </c>
      <c r="B648" s="40" t="s">
        <v>80</v>
      </c>
      <c r="C648" s="48">
        <f t="shared" si="10"/>
        <v>0</v>
      </c>
      <c r="D648" s="49"/>
    </row>
    <row r="649" spans="1:4">
      <c r="A649" s="43" t="s">
        <v>29</v>
      </c>
      <c r="B649" s="40" t="s">
        <v>81</v>
      </c>
      <c r="C649" s="48">
        <f t="shared" si="10"/>
        <v>0</v>
      </c>
      <c r="D649" s="49"/>
    </row>
    <row r="650" spans="1:4">
      <c r="A650" s="43" t="s">
        <v>29</v>
      </c>
      <c r="B650" s="40" t="s">
        <v>83</v>
      </c>
      <c r="C650" s="48">
        <f t="shared" si="10"/>
        <v>0</v>
      </c>
      <c r="D650" s="49"/>
    </row>
    <row r="651" spans="1:4">
      <c r="A651" s="43" t="s">
        <v>29</v>
      </c>
      <c r="B651" s="40" t="s">
        <v>84</v>
      </c>
      <c r="C651" s="48">
        <f t="shared" si="10"/>
        <v>0</v>
      </c>
      <c r="D651" s="49"/>
    </row>
    <row r="652" spans="1:4">
      <c r="A652" s="43" t="s">
        <v>29</v>
      </c>
      <c r="B652" s="40" t="s">
        <v>85</v>
      </c>
      <c r="C652" s="48">
        <f t="shared" si="10"/>
        <v>0</v>
      </c>
      <c r="D652" s="49"/>
    </row>
    <row r="653" spans="1:4">
      <c r="A653" s="43" t="s">
        <v>29</v>
      </c>
      <c r="B653" s="40" t="s">
        <v>86</v>
      </c>
      <c r="C653" s="48">
        <f t="shared" si="10"/>
        <v>0</v>
      </c>
      <c r="D653" s="49"/>
    </row>
    <row r="654" spans="1:4">
      <c r="A654" s="43" t="s">
        <v>29</v>
      </c>
      <c r="B654" s="40" t="s">
        <v>87</v>
      </c>
      <c r="C654" s="48">
        <f t="shared" si="10"/>
        <v>0</v>
      </c>
      <c r="D654" s="49"/>
    </row>
    <row r="655" spans="1:4">
      <c r="A655" s="43" t="s">
        <v>29</v>
      </c>
      <c r="B655" s="40" t="s">
        <v>88</v>
      </c>
      <c r="C655" s="48">
        <f t="shared" si="10"/>
        <v>0</v>
      </c>
      <c r="D655" s="49"/>
    </row>
    <row r="656" spans="1:4">
      <c r="A656" s="43" t="s">
        <v>29</v>
      </c>
      <c r="B656" s="40" t="s">
        <v>89</v>
      </c>
      <c r="C656" s="48">
        <f t="shared" si="10"/>
        <v>0</v>
      </c>
      <c r="D656" s="49"/>
    </row>
    <row r="657" spans="1:4">
      <c r="A657" s="43" t="s">
        <v>29</v>
      </c>
      <c r="B657" s="40" t="s">
        <v>90</v>
      </c>
      <c r="C657" s="48">
        <f t="shared" si="10"/>
        <v>0</v>
      </c>
      <c r="D657" s="49"/>
    </row>
    <row r="658" spans="1:4">
      <c r="A658" s="43" t="s">
        <v>29</v>
      </c>
      <c r="B658" s="40" t="s">
        <v>91</v>
      </c>
      <c r="C658" s="48">
        <f t="shared" si="10"/>
        <v>0</v>
      </c>
      <c r="D658" s="49"/>
    </row>
    <row r="659" spans="1:4">
      <c r="A659" s="43" t="s">
        <v>29</v>
      </c>
      <c r="B659" s="40" t="s">
        <v>82</v>
      </c>
      <c r="C659" s="48">
        <f t="shared" si="10"/>
        <v>0</v>
      </c>
      <c r="D659" s="49"/>
    </row>
    <row r="660" spans="1:4">
      <c r="A660" s="43" t="s">
        <v>29</v>
      </c>
      <c r="B660" s="40" t="s">
        <v>92</v>
      </c>
      <c r="C660" s="48">
        <f t="shared" si="10"/>
        <v>0</v>
      </c>
      <c r="D660" s="49"/>
    </row>
    <row r="661" spans="1:4">
      <c r="A661" s="43" t="s">
        <v>29</v>
      </c>
      <c r="B661" s="40" t="s">
        <v>93</v>
      </c>
      <c r="C661" s="48">
        <f t="shared" si="10"/>
        <v>0</v>
      </c>
      <c r="D661" s="49"/>
    </row>
    <row r="662" spans="1:4">
      <c r="A662" s="43" t="s">
        <v>29</v>
      </c>
      <c r="B662" s="40" t="s">
        <v>94</v>
      </c>
      <c r="C662" s="48">
        <f t="shared" si="10"/>
        <v>0</v>
      </c>
      <c r="D662" s="49"/>
    </row>
    <row r="663" spans="1:4">
      <c r="A663" s="43" t="s">
        <v>29</v>
      </c>
      <c r="B663" s="40" t="s">
        <v>95</v>
      </c>
      <c r="C663" s="48">
        <f t="shared" si="10"/>
        <v>0</v>
      </c>
      <c r="D663" s="49"/>
    </row>
    <row r="664" spans="1:4">
      <c r="A664" s="43" t="s">
        <v>29</v>
      </c>
      <c r="B664" s="40" t="s">
        <v>96</v>
      </c>
      <c r="C664" s="48">
        <f t="shared" si="10"/>
        <v>0</v>
      </c>
      <c r="D664" s="49"/>
    </row>
    <row r="665" spans="1:4">
      <c r="A665" s="43" t="s">
        <v>29</v>
      </c>
      <c r="B665" s="40" t="s">
        <v>97</v>
      </c>
      <c r="C665" s="48">
        <f t="shared" si="10"/>
        <v>0</v>
      </c>
      <c r="D665" s="49"/>
    </row>
    <row r="666" spans="1:4">
      <c r="A666" s="43" t="s">
        <v>29</v>
      </c>
      <c r="B666" s="40" t="s">
        <v>98</v>
      </c>
      <c r="C666" s="48">
        <f t="shared" si="10"/>
        <v>0</v>
      </c>
      <c r="D666" s="49"/>
    </row>
    <row r="667" spans="1:4">
      <c r="A667" s="43" t="s">
        <v>29</v>
      </c>
      <c r="B667" s="40" t="s">
        <v>99</v>
      </c>
      <c r="C667" s="48">
        <f t="shared" si="10"/>
        <v>0</v>
      </c>
      <c r="D667" s="49"/>
    </row>
    <row r="668" spans="1:4">
      <c r="A668" s="43" t="s">
        <v>29</v>
      </c>
      <c r="B668" s="40" t="s">
        <v>100</v>
      </c>
      <c r="C668" s="48">
        <f t="shared" si="10"/>
        <v>0</v>
      </c>
      <c r="D668" s="49"/>
    </row>
    <row r="669" spans="1:4">
      <c r="A669" s="43" t="s">
        <v>29</v>
      </c>
      <c r="B669" s="40" t="s">
        <v>101</v>
      </c>
      <c r="C669" s="48">
        <f t="shared" si="10"/>
        <v>0</v>
      </c>
      <c r="D669" s="49"/>
    </row>
    <row r="670" spans="1:4">
      <c r="A670" s="43" t="s">
        <v>29</v>
      </c>
      <c r="B670" s="40" t="s">
        <v>102</v>
      </c>
      <c r="C670" s="48">
        <f t="shared" si="10"/>
        <v>0</v>
      </c>
      <c r="D670" s="49"/>
    </row>
    <row r="671" spans="1:4">
      <c r="A671" s="43" t="s">
        <v>29</v>
      </c>
      <c r="B671" s="40" t="s">
        <v>103</v>
      </c>
      <c r="C671" s="48">
        <f t="shared" si="10"/>
        <v>0</v>
      </c>
      <c r="D671" s="49"/>
    </row>
    <row r="672" spans="1:4">
      <c r="A672" s="43" t="s">
        <v>29</v>
      </c>
      <c r="B672" s="40" t="s">
        <v>104</v>
      </c>
      <c r="C672" s="48">
        <f t="shared" si="10"/>
        <v>0</v>
      </c>
      <c r="D672" s="49"/>
    </row>
    <row r="673" spans="1:4">
      <c r="A673" s="43" t="s">
        <v>29</v>
      </c>
      <c r="B673" s="40" t="s">
        <v>105</v>
      </c>
      <c r="C673" s="48">
        <f t="shared" si="10"/>
        <v>0</v>
      </c>
      <c r="D673" s="49"/>
    </row>
    <row r="674" spans="1:4">
      <c r="A674" s="43" t="s">
        <v>29</v>
      </c>
      <c r="B674" s="40" t="s">
        <v>106</v>
      </c>
      <c r="C674" s="48">
        <f t="shared" si="10"/>
        <v>0</v>
      </c>
      <c r="D674" s="49"/>
    </row>
    <row r="675" spans="1:4">
      <c r="A675" s="43" t="s">
        <v>29</v>
      </c>
      <c r="B675" s="40" t="s">
        <v>107</v>
      </c>
      <c r="C675" s="48">
        <f t="shared" si="10"/>
        <v>0</v>
      </c>
      <c r="D675" s="49"/>
    </row>
    <row r="676" spans="1:4">
      <c r="A676" s="43" t="s">
        <v>29</v>
      </c>
      <c r="B676" s="40" t="s">
        <v>108</v>
      </c>
      <c r="C676" s="48">
        <f t="shared" si="10"/>
        <v>0</v>
      </c>
      <c r="D676" s="49"/>
    </row>
    <row r="677" spans="1:4">
      <c r="A677" s="43" t="s">
        <v>29</v>
      </c>
      <c r="B677" s="40" t="s">
        <v>109</v>
      </c>
      <c r="C677" s="48">
        <f t="shared" si="10"/>
        <v>0</v>
      </c>
      <c r="D677" s="49"/>
    </row>
    <row r="678" spans="1:4">
      <c r="A678" s="43" t="s">
        <v>29</v>
      </c>
      <c r="B678" s="40" t="s">
        <v>110</v>
      </c>
      <c r="C678" s="48">
        <f t="shared" si="10"/>
        <v>0</v>
      </c>
      <c r="D678" s="49"/>
    </row>
    <row r="679" spans="1:4">
      <c r="A679" s="43" t="s">
        <v>29</v>
      </c>
      <c r="B679" s="40" t="s">
        <v>111</v>
      </c>
      <c r="C679" s="48">
        <f t="shared" si="10"/>
        <v>0</v>
      </c>
      <c r="D679" s="49"/>
    </row>
    <row r="680" spans="1:4">
      <c r="A680" s="43" t="s">
        <v>29</v>
      </c>
      <c r="B680" s="40" t="s">
        <v>112</v>
      </c>
      <c r="C680" s="48">
        <f t="shared" si="10"/>
        <v>0</v>
      </c>
      <c r="D680" s="49"/>
    </row>
    <row r="681" spans="1:4">
      <c r="A681" s="43" t="s">
        <v>29</v>
      </c>
      <c r="B681" s="40" t="s">
        <v>113</v>
      </c>
      <c r="C681" s="48">
        <f t="shared" si="10"/>
        <v>0</v>
      </c>
      <c r="D681" s="49"/>
    </row>
    <row r="682" spans="1:4">
      <c r="A682" s="43" t="s">
        <v>29</v>
      </c>
      <c r="B682" s="40" t="s">
        <v>114</v>
      </c>
      <c r="C682" s="48">
        <f t="shared" si="10"/>
        <v>0</v>
      </c>
      <c r="D682" s="49"/>
    </row>
    <row r="683" spans="1:4">
      <c r="A683" s="43" t="s">
        <v>29</v>
      </c>
      <c r="B683" s="40" t="s">
        <v>115</v>
      </c>
      <c r="C683" s="48">
        <f t="shared" si="10"/>
        <v>0</v>
      </c>
      <c r="D683" s="49"/>
    </row>
    <row r="684" spans="1:4">
      <c r="A684" s="43" t="s">
        <v>29</v>
      </c>
      <c r="B684" s="40" t="s">
        <v>116</v>
      </c>
      <c r="C684" s="48">
        <f t="shared" si="10"/>
        <v>0</v>
      </c>
      <c r="D684" s="49"/>
    </row>
    <row r="685" spans="1:4">
      <c r="A685" s="43" t="s">
        <v>29</v>
      </c>
      <c r="B685" s="40" t="s">
        <v>117</v>
      </c>
      <c r="C685" s="48">
        <f t="shared" si="10"/>
        <v>0</v>
      </c>
      <c r="D685" s="49"/>
    </row>
    <row r="686" spans="1:4">
      <c r="A686" s="43" t="s">
        <v>29</v>
      </c>
      <c r="B686" s="40" t="s">
        <v>118</v>
      </c>
      <c r="C686" s="48">
        <f t="shared" si="10"/>
        <v>0</v>
      </c>
      <c r="D686" s="49"/>
    </row>
    <row r="687" spans="1:4">
      <c r="A687" s="43" t="s">
        <v>29</v>
      </c>
      <c r="B687" s="40" t="s">
        <v>119</v>
      </c>
      <c r="C687" s="48">
        <f t="shared" si="10"/>
        <v>0</v>
      </c>
      <c r="D687" s="49"/>
    </row>
    <row r="688" spans="1:4">
      <c r="A688" s="43" t="s">
        <v>29</v>
      </c>
      <c r="B688" s="40" t="s">
        <v>120</v>
      </c>
      <c r="C688" s="48">
        <f t="shared" si="10"/>
        <v>0</v>
      </c>
      <c r="D688" s="49"/>
    </row>
    <row r="689" spans="1:4">
      <c r="A689" s="43" t="s">
        <v>29</v>
      </c>
      <c r="B689" s="40" t="s">
        <v>121</v>
      </c>
      <c r="C689" s="48">
        <f t="shared" si="10"/>
        <v>0</v>
      </c>
      <c r="D689" s="49"/>
    </row>
    <row r="690" spans="1:4">
      <c r="A690" s="43" t="s">
        <v>29</v>
      </c>
      <c r="B690" s="40" t="s">
        <v>122</v>
      </c>
      <c r="C690" s="48">
        <f t="shared" si="10"/>
        <v>0</v>
      </c>
      <c r="D690" s="49"/>
    </row>
    <row r="691" spans="1:4">
      <c r="A691" s="43" t="s">
        <v>29</v>
      </c>
      <c r="B691" s="40" t="s">
        <v>123</v>
      </c>
      <c r="C691" s="48">
        <f t="shared" si="10"/>
        <v>0</v>
      </c>
      <c r="D691" s="49"/>
    </row>
    <row r="692" spans="1:4">
      <c r="A692" s="43" t="s">
        <v>29</v>
      </c>
      <c r="B692" s="40" t="s">
        <v>124</v>
      </c>
      <c r="C692" s="48">
        <f t="shared" si="10"/>
        <v>0</v>
      </c>
      <c r="D692" s="49"/>
    </row>
    <row r="693" spans="1:4">
      <c r="A693" s="43" t="s">
        <v>29</v>
      </c>
      <c r="B693" s="40" t="s">
        <v>125</v>
      </c>
      <c r="C693" s="48">
        <f t="shared" si="10"/>
        <v>0</v>
      </c>
      <c r="D693" s="49"/>
    </row>
    <row r="694" spans="1:4">
      <c r="A694" s="43" t="s">
        <v>29</v>
      </c>
      <c r="B694" s="40" t="s">
        <v>126</v>
      </c>
      <c r="C694" s="48">
        <f t="shared" si="10"/>
        <v>0</v>
      </c>
      <c r="D694" s="49"/>
    </row>
    <row r="695" spans="1:4">
      <c r="A695" s="43" t="s">
        <v>29</v>
      </c>
      <c r="B695" s="40" t="s">
        <v>127</v>
      </c>
      <c r="C695" s="48">
        <f t="shared" si="10"/>
        <v>0</v>
      </c>
      <c r="D695" s="49"/>
    </row>
    <row r="696" spans="1:4">
      <c r="A696" s="43" t="s">
        <v>29</v>
      </c>
      <c r="B696" s="40" t="s">
        <v>128</v>
      </c>
      <c r="C696" s="48">
        <f t="shared" si="10"/>
        <v>0</v>
      </c>
      <c r="D696" s="49"/>
    </row>
    <row r="697" spans="1:4">
      <c r="A697" s="43" t="s">
        <v>29</v>
      </c>
      <c r="B697" s="40" t="s">
        <v>129</v>
      </c>
      <c r="C697" s="48">
        <f t="shared" si="10"/>
        <v>0</v>
      </c>
      <c r="D697" s="49"/>
    </row>
    <row r="698" spans="1:4">
      <c r="A698" s="43" t="s">
        <v>29</v>
      </c>
      <c r="B698" s="40" t="s">
        <v>130</v>
      </c>
      <c r="C698" s="48">
        <f t="shared" si="10"/>
        <v>0</v>
      </c>
      <c r="D698" s="49"/>
    </row>
    <row r="699" spans="1:4">
      <c r="A699" s="43" t="s">
        <v>29</v>
      </c>
      <c r="B699" s="40" t="s">
        <v>131</v>
      </c>
      <c r="C699" s="48">
        <f t="shared" si="10"/>
        <v>0</v>
      </c>
      <c r="D699" s="49"/>
    </row>
    <row r="700" spans="1:4">
      <c r="A700" s="43" t="s">
        <v>29</v>
      </c>
      <c r="B700" s="40" t="s">
        <v>132</v>
      </c>
      <c r="C700" s="48">
        <f t="shared" si="10"/>
        <v>0</v>
      </c>
      <c r="D700" s="49"/>
    </row>
    <row r="701" spans="1:4">
      <c r="A701" s="43" t="s">
        <v>29</v>
      </c>
      <c r="B701" s="40" t="s">
        <v>133</v>
      </c>
      <c r="C701" s="48">
        <f t="shared" si="10"/>
        <v>0</v>
      </c>
      <c r="D701" s="49"/>
    </row>
    <row r="702" spans="1:4">
      <c r="A702" s="43" t="s">
        <v>29</v>
      </c>
      <c r="B702" s="40" t="s">
        <v>134</v>
      </c>
      <c r="C702" s="48">
        <f t="shared" si="10"/>
        <v>0</v>
      </c>
      <c r="D702" s="49"/>
    </row>
    <row r="703" spans="1:4">
      <c r="A703" s="43" t="s">
        <v>29</v>
      </c>
      <c r="B703" s="40" t="s">
        <v>135</v>
      </c>
      <c r="C703" s="48">
        <f t="shared" si="10"/>
        <v>0</v>
      </c>
      <c r="D703" s="49"/>
    </row>
    <row r="704" spans="1:4">
      <c r="A704" s="43" t="s">
        <v>29</v>
      </c>
      <c r="B704" s="40" t="s">
        <v>136</v>
      </c>
      <c r="C704" s="48">
        <f t="shared" si="10"/>
        <v>0</v>
      </c>
      <c r="D704" s="49"/>
    </row>
    <row r="705" spans="1:4">
      <c r="A705" s="43" t="s">
        <v>29</v>
      </c>
      <c r="B705" s="40" t="s">
        <v>137</v>
      </c>
      <c r="C705" s="48">
        <f t="shared" si="10"/>
        <v>0</v>
      </c>
      <c r="D705" s="49"/>
    </row>
    <row r="706" spans="1:4">
      <c r="A706" s="43" t="s">
        <v>29</v>
      </c>
      <c r="B706" s="40" t="s">
        <v>138</v>
      </c>
      <c r="C706" s="48">
        <f t="shared" si="10"/>
        <v>0</v>
      </c>
      <c r="D706" s="49"/>
    </row>
    <row r="707" spans="1:4">
      <c r="A707" s="43" t="s">
        <v>29</v>
      </c>
      <c r="B707" s="40" t="s">
        <v>139</v>
      </c>
      <c r="C707" s="48">
        <f t="shared" si="10"/>
        <v>0</v>
      </c>
      <c r="D707" s="49"/>
    </row>
    <row r="708" spans="1:4">
      <c r="A708" s="43" t="s">
        <v>29</v>
      </c>
      <c r="B708" s="40" t="s">
        <v>140</v>
      </c>
      <c r="C708" s="48">
        <f t="shared" ref="C708:C771" si="11">D708/1.2</f>
        <v>0</v>
      </c>
      <c r="D708" s="49"/>
    </row>
    <row r="709" spans="1:4">
      <c r="A709" s="43" t="s">
        <v>29</v>
      </c>
      <c r="B709" s="40" t="s">
        <v>141</v>
      </c>
      <c r="C709" s="48">
        <f t="shared" si="11"/>
        <v>0</v>
      </c>
      <c r="D709" s="49"/>
    </row>
    <row r="710" spans="1:4">
      <c r="A710" s="43" t="s">
        <v>29</v>
      </c>
      <c r="B710" s="40" t="s">
        <v>142</v>
      </c>
      <c r="C710" s="48">
        <f t="shared" si="11"/>
        <v>0</v>
      </c>
      <c r="D710" s="49"/>
    </row>
    <row r="711" spans="1:4">
      <c r="A711" s="43" t="s">
        <v>29</v>
      </c>
      <c r="B711" s="40" t="s">
        <v>143</v>
      </c>
      <c r="C711" s="48">
        <f t="shared" si="11"/>
        <v>0</v>
      </c>
      <c r="D711" s="49"/>
    </row>
    <row r="712" spans="1:4">
      <c r="A712" s="43" t="s">
        <v>29</v>
      </c>
      <c r="B712" s="40" t="s">
        <v>144</v>
      </c>
      <c r="C712" s="48">
        <f t="shared" si="11"/>
        <v>0</v>
      </c>
      <c r="D712" s="49"/>
    </row>
    <row r="713" spans="1:4">
      <c r="A713" s="43" t="s">
        <v>29</v>
      </c>
      <c r="B713" s="40" t="s">
        <v>145</v>
      </c>
      <c r="C713" s="48">
        <f t="shared" si="11"/>
        <v>0</v>
      </c>
      <c r="D713" s="49"/>
    </row>
    <row r="714" spans="1:4">
      <c r="A714" s="43" t="s">
        <v>29</v>
      </c>
      <c r="B714" s="40" t="s">
        <v>146</v>
      </c>
      <c r="C714" s="48">
        <f t="shared" si="11"/>
        <v>0</v>
      </c>
      <c r="D714" s="49"/>
    </row>
    <row r="715" spans="1:4">
      <c r="A715" s="43" t="s">
        <v>29</v>
      </c>
      <c r="B715" s="40" t="s">
        <v>147</v>
      </c>
      <c r="C715" s="48">
        <f t="shared" si="11"/>
        <v>0</v>
      </c>
      <c r="D715" s="49"/>
    </row>
    <row r="716" spans="1:4">
      <c r="A716" s="43" t="s">
        <v>29</v>
      </c>
      <c r="B716" s="40" t="s">
        <v>148</v>
      </c>
      <c r="C716" s="48">
        <f t="shared" si="11"/>
        <v>0</v>
      </c>
      <c r="D716" s="49"/>
    </row>
    <row r="717" spans="1:4">
      <c r="A717" s="43" t="s">
        <v>29</v>
      </c>
      <c r="B717" s="40" t="s">
        <v>149</v>
      </c>
      <c r="C717" s="48">
        <f t="shared" si="11"/>
        <v>0</v>
      </c>
      <c r="D717" s="49"/>
    </row>
    <row r="718" spans="1:4">
      <c r="A718" s="43" t="s">
        <v>29</v>
      </c>
      <c r="B718" s="40" t="s">
        <v>150</v>
      </c>
      <c r="C718" s="48">
        <f t="shared" si="11"/>
        <v>0</v>
      </c>
      <c r="D718" s="49"/>
    </row>
    <row r="719" spans="1:4">
      <c r="A719" s="43" t="s">
        <v>29</v>
      </c>
      <c r="B719" s="40" t="s">
        <v>151</v>
      </c>
      <c r="C719" s="48">
        <f t="shared" si="11"/>
        <v>0</v>
      </c>
      <c r="D719" s="49"/>
    </row>
    <row r="720" spans="1:4">
      <c r="A720" s="43" t="s">
        <v>29</v>
      </c>
      <c r="B720" s="40" t="s">
        <v>152</v>
      </c>
      <c r="C720" s="48">
        <f t="shared" si="11"/>
        <v>0</v>
      </c>
      <c r="D720" s="49"/>
    </row>
    <row r="721" spans="1:4">
      <c r="A721" s="43" t="s">
        <v>29</v>
      </c>
      <c r="B721" s="40" t="s">
        <v>153</v>
      </c>
      <c r="C721" s="48">
        <f t="shared" si="11"/>
        <v>0</v>
      </c>
      <c r="D721" s="49"/>
    </row>
    <row r="722" spans="1:4">
      <c r="A722" s="43" t="s">
        <v>29</v>
      </c>
      <c r="B722" s="40" t="s">
        <v>154</v>
      </c>
      <c r="C722" s="48">
        <f t="shared" si="11"/>
        <v>0</v>
      </c>
      <c r="D722" s="49"/>
    </row>
    <row r="723" spans="1:4">
      <c r="A723" s="43" t="s">
        <v>29</v>
      </c>
      <c r="B723" s="40" t="s">
        <v>155</v>
      </c>
      <c r="C723" s="48">
        <f t="shared" si="11"/>
        <v>0</v>
      </c>
      <c r="D723" s="49"/>
    </row>
    <row r="724" spans="1:4">
      <c r="A724" s="43" t="s">
        <v>29</v>
      </c>
      <c r="B724" s="40" t="s">
        <v>156</v>
      </c>
      <c r="C724" s="48">
        <f t="shared" si="11"/>
        <v>0</v>
      </c>
      <c r="D724" s="49"/>
    </row>
    <row r="725" spans="1:4">
      <c r="A725" s="43" t="s">
        <v>29</v>
      </c>
      <c r="B725" s="40" t="s">
        <v>157</v>
      </c>
      <c r="C725" s="48">
        <f t="shared" si="11"/>
        <v>0</v>
      </c>
      <c r="D725" s="49"/>
    </row>
    <row r="726" spans="1:4">
      <c r="A726" s="43" t="s">
        <v>29</v>
      </c>
      <c r="B726" s="40" t="s">
        <v>158</v>
      </c>
      <c r="C726" s="48">
        <f t="shared" si="11"/>
        <v>0</v>
      </c>
      <c r="D726" s="49"/>
    </row>
    <row r="727" spans="1:4">
      <c r="A727" s="43" t="s">
        <v>29</v>
      </c>
      <c r="B727" s="40" t="s">
        <v>159</v>
      </c>
      <c r="C727" s="48">
        <f t="shared" si="11"/>
        <v>0</v>
      </c>
      <c r="D727" s="49"/>
    </row>
    <row r="728" spans="1:4">
      <c r="A728" s="43" t="s">
        <v>29</v>
      </c>
      <c r="B728" s="40" t="s">
        <v>160</v>
      </c>
      <c r="C728" s="48">
        <f t="shared" si="11"/>
        <v>0</v>
      </c>
      <c r="D728" s="49"/>
    </row>
    <row r="729" spans="1:4">
      <c r="A729" s="43" t="s">
        <v>29</v>
      </c>
      <c r="B729" s="40" t="s">
        <v>161</v>
      </c>
      <c r="C729" s="48">
        <f t="shared" si="11"/>
        <v>0</v>
      </c>
      <c r="D729" s="49"/>
    </row>
    <row r="730" spans="1:4">
      <c r="A730" s="43" t="s">
        <v>29</v>
      </c>
      <c r="B730" s="40" t="s">
        <v>162</v>
      </c>
      <c r="C730" s="48">
        <f t="shared" si="11"/>
        <v>0</v>
      </c>
      <c r="D730" s="49"/>
    </row>
    <row r="731" spans="1:4">
      <c r="A731" s="43" t="s">
        <v>29</v>
      </c>
      <c r="B731" s="40" t="s">
        <v>163</v>
      </c>
      <c r="C731" s="48">
        <f t="shared" si="11"/>
        <v>0</v>
      </c>
      <c r="D731" s="49"/>
    </row>
    <row r="732" spans="1:4">
      <c r="A732" s="43" t="s">
        <v>29</v>
      </c>
      <c r="B732" s="40" t="s">
        <v>164</v>
      </c>
      <c r="C732" s="48">
        <f t="shared" si="11"/>
        <v>0</v>
      </c>
      <c r="D732" s="49"/>
    </row>
    <row r="733" spans="1:4">
      <c r="A733" s="43" t="s">
        <v>29</v>
      </c>
      <c r="B733" s="40" t="s">
        <v>165</v>
      </c>
      <c r="C733" s="48">
        <f t="shared" si="11"/>
        <v>0</v>
      </c>
      <c r="D733" s="49"/>
    </row>
    <row r="734" spans="1:4">
      <c r="A734" s="43" t="s">
        <v>29</v>
      </c>
      <c r="B734" s="40" t="s">
        <v>166</v>
      </c>
      <c r="C734" s="48">
        <f t="shared" si="11"/>
        <v>0</v>
      </c>
      <c r="D734" s="49"/>
    </row>
    <row r="735" spans="1:4">
      <c r="A735" s="43" t="s">
        <v>29</v>
      </c>
      <c r="B735" s="40" t="s">
        <v>167</v>
      </c>
      <c r="C735" s="48">
        <f t="shared" si="11"/>
        <v>0</v>
      </c>
      <c r="D735" s="49"/>
    </row>
    <row r="736" spans="1:4">
      <c r="A736" s="43" t="s">
        <v>29</v>
      </c>
      <c r="B736" s="40" t="s">
        <v>168</v>
      </c>
      <c r="C736" s="48">
        <f t="shared" si="11"/>
        <v>0</v>
      </c>
      <c r="D736" s="49"/>
    </row>
    <row r="737" spans="1:4">
      <c r="A737" s="43" t="s">
        <v>29</v>
      </c>
      <c r="B737" s="40" t="s">
        <v>169</v>
      </c>
      <c r="C737" s="48">
        <f t="shared" si="11"/>
        <v>0</v>
      </c>
      <c r="D737" s="49"/>
    </row>
    <row r="738" spans="1:4">
      <c r="A738" s="43" t="s">
        <v>29</v>
      </c>
      <c r="B738" s="40" t="s">
        <v>170</v>
      </c>
      <c r="C738" s="48">
        <f t="shared" si="11"/>
        <v>0</v>
      </c>
      <c r="D738" s="49"/>
    </row>
    <row r="739" spans="1:4">
      <c r="A739" s="43" t="s">
        <v>29</v>
      </c>
      <c r="B739" s="40" t="s">
        <v>171</v>
      </c>
      <c r="C739" s="48">
        <f t="shared" si="11"/>
        <v>0</v>
      </c>
      <c r="D739" s="49"/>
    </row>
    <row r="740" spans="1:4">
      <c r="A740" s="43" t="s">
        <v>29</v>
      </c>
      <c r="B740" s="40" t="s">
        <v>172</v>
      </c>
      <c r="C740" s="48">
        <f t="shared" si="11"/>
        <v>0</v>
      </c>
      <c r="D740" s="49"/>
    </row>
    <row r="741" spans="1:4">
      <c r="A741" s="43" t="s">
        <v>29</v>
      </c>
      <c r="B741" s="40" t="s">
        <v>173</v>
      </c>
      <c r="C741" s="48">
        <f t="shared" si="11"/>
        <v>0</v>
      </c>
      <c r="D741" s="49"/>
    </row>
    <row r="742" spans="1:4">
      <c r="A742" s="43" t="s">
        <v>29</v>
      </c>
      <c r="B742" s="40" t="s">
        <v>174</v>
      </c>
      <c r="C742" s="48">
        <f t="shared" si="11"/>
        <v>0</v>
      </c>
      <c r="D742" s="49"/>
    </row>
    <row r="743" spans="1:4">
      <c r="A743" s="43" t="s">
        <v>29</v>
      </c>
      <c r="B743" s="40" t="s">
        <v>175</v>
      </c>
      <c r="C743" s="48">
        <f t="shared" si="11"/>
        <v>0</v>
      </c>
      <c r="D743" s="49"/>
    </row>
    <row r="744" spans="1:4">
      <c r="A744" s="43" t="s">
        <v>29</v>
      </c>
      <c r="B744" s="40" t="s">
        <v>176</v>
      </c>
      <c r="C744" s="48">
        <f t="shared" si="11"/>
        <v>0</v>
      </c>
      <c r="D744" s="49"/>
    </row>
    <row r="745" spans="1:4">
      <c r="A745" s="43" t="s">
        <v>29</v>
      </c>
      <c r="B745" s="40" t="s">
        <v>177</v>
      </c>
      <c r="C745" s="48">
        <f t="shared" si="11"/>
        <v>0</v>
      </c>
      <c r="D745" s="49"/>
    </row>
    <row r="746" spans="1:4">
      <c r="A746" s="43" t="s">
        <v>29</v>
      </c>
      <c r="B746" s="40" t="s">
        <v>178</v>
      </c>
      <c r="C746" s="48">
        <f t="shared" si="11"/>
        <v>0</v>
      </c>
      <c r="D746" s="49"/>
    </row>
    <row r="747" spans="1:4">
      <c r="A747" s="43" t="s">
        <v>29</v>
      </c>
      <c r="B747" s="40" t="s">
        <v>179</v>
      </c>
      <c r="C747" s="48">
        <f t="shared" si="11"/>
        <v>0</v>
      </c>
      <c r="D747" s="49"/>
    </row>
    <row r="748" spans="1:4">
      <c r="A748" s="43" t="s">
        <v>29</v>
      </c>
      <c r="B748" s="40" t="s">
        <v>180</v>
      </c>
      <c r="C748" s="48">
        <f t="shared" si="11"/>
        <v>0</v>
      </c>
      <c r="D748" s="49"/>
    </row>
    <row r="749" spans="1:4">
      <c r="A749" s="43" t="s">
        <v>29</v>
      </c>
      <c r="B749" s="40" t="s">
        <v>181</v>
      </c>
      <c r="C749" s="48">
        <f t="shared" si="11"/>
        <v>0</v>
      </c>
      <c r="D749" s="49"/>
    </row>
    <row r="750" spans="1:4">
      <c r="A750" s="43" t="s">
        <v>29</v>
      </c>
      <c r="B750" s="40" t="s">
        <v>182</v>
      </c>
      <c r="C750" s="48">
        <f t="shared" si="11"/>
        <v>0</v>
      </c>
      <c r="D750" s="49"/>
    </row>
    <row r="751" spans="1:4">
      <c r="A751" s="43" t="s">
        <v>29</v>
      </c>
      <c r="B751" s="40" t="s">
        <v>183</v>
      </c>
      <c r="C751" s="48">
        <f t="shared" si="11"/>
        <v>0</v>
      </c>
      <c r="D751" s="49"/>
    </row>
    <row r="752" spans="1:4">
      <c r="A752" s="43" t="s">
        <v>29</v>
      </c>
      <c r="B752" s="40" t="s">
        <v>184</v>
      </c>
      <c r="C752" s="48">
        <f t="shared" si="11"/>
        <v>0</v>
      </c>
      <c r="D752" s="49"/>
    </row>
    <row r="753" spans="1:4">
      <c r="A753" s="43" t="s">
        <v>29</v>
      </c>
      <c r="B753" s="40" t="s">
        <v>185</v>
      </c>
      <c r="C753" s="48">
        <f t="shared" si="11"/>
        <v>0</v>
      </c>
      <c r="D753" s="49"/>
    </row>
    <row r="754" spans="1:4">
      <c r="A754" s="43" t="s">
        <v>29</v>
      </c>
      <c r="B754" s="40" t="s">
        <v>186</v>
      </c>
      <c r="C754" s="48">
        <f t="shared" si="11"/>
        <v>0</v>
      </c>
      <c r="D754" s="49"/>
    </row>
    <row r="755" spans="1:4">
      <c r="A755" s="43" t="s">
        <v>29</v>
      </c>
      <c r="B755" s="40" t="s">
        <v>187</v>
      </c>
      <c r="C755" s="48">
        <f t="shared" si="11"/>
        <v>0</v>
      </c>
      <c r="D755" s="49"/>
    </row>
    <row r="756" spans="1:4">
      <c r="A756" s="43" t="s">
        <v>29</v>
      </c>
      <c r="B756" s="40" t="s">
        <v>188</v>
      </c>
      <c r="C756" s="48">
        <f t="shared" si="11"/>
        <v>0</v>
      </c>
      <c r="D756" s="49"/>
    </row>
    <row r="757" spans="1:4">
      <c r="A757" s="43" t="s">
        <v>29</v>
      </c>
      <c r="B757" s="40" t="s">
        <v>189</v>
      </c>
      <c r="C757" s="48">
        <f t="shared" si="11"/>
        <v>0</v>
      </c>
      <c r="D757" s="49"/>
    </row>
    <row r="758" spans="1:4">
      <c r="A758" s="43" t="s">
        <v>29</v>
      </c>
      <c r="B758" s="40" t="s">
        <v>190</v>
      </c>
      <c r="C758" s="48">
        <f t="shared" si="11"/>
        <v>0</v>
      </c>
      <c r="D758" s="49"/>
    </row>
    <row r="759" spans="1:4">
      <c r="A759" s="43" t="s">
        <v>29</v>
      </c>
      <c r="B759" s="40" t="s">
        <v>191</v>
      </c>
      <c r="C759" s="48">
        <f t="shared" si="11"/>
        <v>0</v>
      </c>
      <c r="D759" s="49"/>
    </row>
    <row r="760" spans="1:4">
      <c r="A760" s="43" t="s">
        <v>29</v>
      </c>
      <c r="B760" s="40" t="s">
        <v>192</v>
      </c>
      <c r="C760" s="48">
        <f t="shared" si="11"/>
        <v>0</v>
      </c>
      <c r="D760" s="49"/>
    </row>
    <row r="761" spans="1:4">
      <c r="A761" s="43" t="s">
        <v>29</v>
      </c>
      <c r="B761" s="40" t="s">
        <v>193</v>
      </c>
      <c r="C761" s="48">
        <f t="shared" si="11"/>
        <v>0</v>
      </c>
      <c r="D761" s="49"/>
    </row>
    <row r="762" spans="1:4">
      <c r="A762" s="43" t="s">
        <v>29</v>
      </c>
      <c r="B762" s="40" t="s">
        <v>194</v>
      </c>
      <c r="C762" s="48">
        <f t="shared" si="11"/>
        <v>0</v>
      </c>
      <c r="D762" s="49"/>
    </row>
    <row r="763" spans="1:4">
      <c r="A763" s="43" t="s">
        <v>29</v>
      </c>
      <c r="B763" s="40" t="s">
        <v>195</v>
      </c>
      <c r="C763" s="48">
        <f t="shared" si="11"/>
        <v>0</v>
      </c>
      <c r="D763" s="49"/>
    </row>
    <row r="764" spans="1:4">
      <c r="A764" s="43" t="s">
        <v>29</v>
      </c>
      <c r="B764" s="40" t="s">
        <v>196</v>
      </c>
      <c r="C764" s="48">
        <f t="shared" si="11"/>
        <v>0</v>
      </c>
      <c r="D764" s="49"/>
    </row>
    <row r="765" spans="1:4">
      <c r="A765" s="43" t="s">
        <v>29</v>
      </c>
      <c r="B765" s="40" t="s">
        <v>197</v>
      </c>
      <c r="C765" s="48">
        <f t="shared" si="11"/>
        <v>0</v>
      </c>
      <c r="D765" s="49"/>
    </row>
    <row r="766" spans="1:4">
      <c r="A766" s="43" t="s">
        <v>29</v>
      </c>
      <c r="B766" s="40" t="s">
        <v>198</v>
      </c>
      <c r="C766" s="48">
        <f t="shared" si="11"/>
        <v>0</v>
      </c>
      <c r="D766" s="49"/>
    </row>
    <row r="767" spans="1:4">
      <c r="A767" s="43" t="s">
        <v>29</v>
      </c>
      <c r="B767" s="40" t="s">
        <v>199</v>
      </c>
      <c r="C767" s="48">
        <f t="shared" si="11"/>
        <v>0</v>
      </c>
      <c r="D767" s="49"/>
    </row>
    <row r="768" spans="1:4">
      <c r="A768" s="43" t="s">
        <v>29</v>
      </c>
      <c r="B768" s="40" t="s">
        <v>200</v>
      </c>
      <c r="C768" s="48">
        <f t="shared" si="11"/>
        <v>0</v>
      </c>
      <c r="D768" s="49"/>
    </row>
    <row r="769" spans="1:4">
      <c r="A769" s="43" t="s">
        <v>29</v>
      </c>
      <c r="B769" s="40" t="s">
        <v>201</v>
      </c>
      <c r="C769" s="48">
        <f t="shared" si="11"/>
        <v>0</v>
      </c>
      <c r="D769" s="49"/>
    </row>
    <row r="770" spans="1:4">
      <c r="A770" s="43" t="s">
        <v>29</v>
      </c>
      <c r="B770" s="40" t="s">
        <v>202</v>
      </c>
      <c r="C770" s="48">
        <f t="shared" si="11"/>
        <v>0</v>
      </c>
      <c r="D770" s="49"/>
    </row>
    <row r="771" spans="1:4">
      <c r="A771" s="43" t="s">
        <v>29</v>
      </c>
      <c r="B771" s="40" t="s">
        <v>203</v>
      </c>
      <c r="C771" s="48">
        <f t="shared" si="11"/>
        <v>0</v>
      </c>
      <c r="D771" s="49"/>
    </row>
    <row r="772" spans="1:4">
      <c r="A772" s="43" t="s">
        <v>29</v>
      </c>
      <c r="B772" s="40" t="s">
        <v>204</v>
      </c>
      <c r="C772" s="48">
        <f t="shared" ref="C772:C835" si="12">D772/1.2</f>
        <v>0</v>
      </c>
      <c r="D772" s="49"/>
    </row>
    <row r="773" spans="1:4">
      <c r="A773" s="43" t="s">
        <v>29</v>
      </c>
      <c r="B773" s="40" t="s">
        <v>205</v>
      </c>
      <c r="C773" s="48">
        <f t="shared" si="12"/>
        <v>0</v>
      </c>
      <c r="D773" s="49"/>
    </row>
    <row r="774" spans="1:4">
      <c r="A774" s="43" t="s">
        <v>29</v>
      </c>
      <c r="B774" s="40" t="s">
        <v>206</v>
      </c>
      <c r="C774" s="48">
        <f t="shared" si="12"/>
        <v>0</v>
      </c>
      <c r="D774" s="49"/>
    </row>
    <row r="775" spans="1:4">
      <c r="A775" s="43" t="s">
        <v>29</v>
      </c>
      <c r="B775" s="40" t="s">
        <v>207</v>
      </c>
      <c r="C775" s="48">
        <f t="shared" si="12"/>
        <v>0</v>
      </c>
      <c r="D775" s="49"/>
    </row>
    <row r="776" spans="1:4">
      <c r="A776" s="43" t="s">
        <v>29</v>
      </c>
      <c r="B776" s="40" t="s">
        <v>208</v>
      </c>
      <c r="C776" s="48">
        <f t="shared" si="12"/>
        <v>0</v>
      </c>
      <c r="D776" s="49"/>
    </row>
    <row r="777" spans="1:4">
      <c r="A777" s="43" t="s">
        <v>29</v>
      </c>
      <c r="B777" s="40" t="s">
        <v>209</v>
      </c>
      <c r="C777" s="48">
        <f t="shared" si="12"/>
        <v>0</v>
      </c>
      <c r="D777" s="49"/>
    </row>
    <row r="778" spans="1:4">
      <c r="A778" s="43" t="s">
        <v>29</v>
      </c>
      <c r="B778" s="40" t="s">
        <v>210</v>
      </c>
      <c r="C778" s="48">
        <f t="shared" si="12"/>
        <v>0</v>
      </c>
      <c r="D778" s="49"/>
    </row>
    <row r="779" spans="1:4">
      <c r="A779" s="43" t="s">
        <v>29</v>
      </c>
      <c r="B779" s="40" t="s">
        <v>211</v>
      </c>
      <c r="C779" s="48">
        <f t="shared" si="12"/>
        <v>0</v>
      </c>
      <c r="D779" s="49"/>
    </row>
    <row r="780" spans="1:4">
      <c r="A780" s="43" t="s">
        <v>29</v>
      </c>
      <c r="B780" s="40" t="s">
        <v>212</v>
      </c>
      <c r="C780" s="48">
        <f t="shared" si="12"/>
        <v>0</v>
      </c>
      <c r="D780" s="49"/>
    </row>
    <row r="781" spans="1:4">
      <c r="A781" s="43" t="s">
        <v>29</v>
      </c>
      <c r="B781" s="40" t="s">
        <v>213</v>
      </c>
      <c r="C781" s="48">
        <f t="shared" si="12"/>
        <v>0</v>
      </c>
      <c r="D781" s="49"/>
    </row>
    <row r="782" spans="1:4">
      <c r="A782" s="43" t="s">
        <v>29</v>
      </c>
      <c r="B782" s="40" t="s">
        <v>214</v>
      </c>
      <c r="C782" s="48">
        <f t="shared" si="12"/>
        <v>0</v>
      </c>
      <c r="D782" s="49"/>
    </row>
    <row r="783" spans="1:4">
      <c r="A783" s="43" t="s">
        <v>29</v>
      </c>
      <c r="B783" s="40" t="s">
        <v>215</v>
      </c>
      <c r="C783" s="48">
        <f t="shared" si="12"/>
        <v>0</v>
      </c>
      <c r="D783" s="49"/>
    </row>
    <row r="784" spans="1:4">
      <c r="A784" s="43" t="s">
        <v>29</v>
      </c>
      <c r="B784" s="40" t="s">
        <v>216</v>
      </c>
      <c r="C784" s="48">
        <f t="shared" si="12"/>
        <v>0</v>
      </c>
      <c r="D784" s="49"/>
    </row>
    <row r="785" spans="1:4">
      <c r="A785" s="43" t="s">
        <v>29</v>
      </c>
      <c r="B785" s="40" t="s">
        <v>217</v>
      </c>
      <c r="C785" s="48">
        <f t="shared" si="12"/>
        <v>0</v>
      </c>
      <c r="D785" s="49"/>
    </row>
    <row r="786" spans="1:4">
      <c r="A786" s="43" t="s">
        <v>29</v>
      </c>
      <c r="B786" s="40" t="s">
        <v>218</v>
      </c>
      <c r="C786" s="48">
        <f t="shared" si="12"/>
        <v>0</v>
      </c>
      <c r="D786" s="49"/>
    </row>
    <row r="787" spans="1:4">
      <c r="A787" s="43" t="s">
        <v>29</v>
      </c>
      <c r="B787" s="40" t="s">
        <v>219</v>
      </c>
      <c r="C787" s="48">
        <f t="shared" si="12"/>
        <v>0</v>
      </c>
      <c r="D787" s="49"/>
    </row>
    <row r="788" spans="1:4">
      <c r="A788" s="43" t="s">
        <v>29</v>
      </c>
      <c r="B788" s="40" t="s">
        <v>220</v>
      </c>
      <c r="C788" s="48">
        <f t="shared" si="12"/>
        <v>0</v>
      </c>
      <c r="D788" s="49"/>
    </row>
    <row r="789" spans="1:4">
      <c r="A789" s="43" t="s">
        <v>29</v>
      </c>
      <c r="B789" s="40" t="s">
        <v>221</v>
      </c>
      <c r="C789" s="48">
        <f t="shared" si="12"/>
        <v>0</v>
      </c>
      <c r="D789" s="49"/>
    </row>
    <row r="790" spans="1:4">
      <c r="A790" s="43" t="s">
        <v>29</v>
      </c>
      <c r="B790" s="40" t="s">
        <v>222</v>
      </c>
      <c r="C790" s="48">
        <f t="shared" si="12"/>
        <v>0</v>
      </c>
      <c r="D790" s="49"/>
    </row>
    <row r="791" spans="1:4">
      <c r="A791" s="43" t="s">
        <v>29</v>
      </c>
      <c r="B791" s="40" t="s">
        <v>223</v>
      </c>
      <c r="C791" s="48">
        <f t="shared" si="12"/>
        <v>0</v>
      </c>
      <c r="D791" s="49"/>
    </row>
    <row r="792" spans="1:4">
      <c r="A792" s="43" t="s">
        <v>29</v>
      </c>
      <c r="B792" s="40" t="s">
        <v>224</v>
      </c>
      <c r="C792" s="48">
        <f t="shared" si="12"/>
        <v>0</v>
      </c>
      <c r="D792" s="49"/>
    </row>
    <row r="793" spans="1:4">
      <c r="A793" s="43" t="s">
        <v>29</v>
      </c>
      <c r="B793" s="40" t="s">
        <v>225</v>
      </c>
      <c r="C793" s="48">
        <f t="shared" si="12"/>
        <v>0</v>
      </c>
      <c r="D793" s="49"/>
    </row>
    <row r="794" spans="1:4">
      <c r="A794" s="43" t="s">
        <v>29</v>
      </c>
      <c r="B794" s="40" t="s">
        <v>226</v>
      </c>
      <c r="C794" s="48">
        <f t="shared" si="12"/>
        <v>0</v>
      </c>
      <c r="D794" s="49"/>
    </row>
    <row r="795" spans="1:4">
      <c r="A795" s="43" t="s">
        <v>29</v>
      </c>
      <c r="B795" s="40" t="s">
        <v>227</v>
      </c>
      <c r="C795" s="48">
        <f t="shared" si="12"/>
        <v>0</v>
      </c>
      <c r="D795" s="49"/>
    </row>
    <row r="796" spans="1:4">
      <c r="A796" s="43" t="s">
        <v>29</v>
      </c>
      <c r="B796" s="40" t="s">
        <v>228</v>
      </c>
      <c r="C796" s="48">
        <f t="shared" si="12"/>
        <v>0</v>
      </c>
      <c r="D796" s="49"/>
    </row>
    <row r="797" spans="1:4">
      <c r="A797" s="43" t="s">
        <v>29</v>
      </c>
      <c r="B797" s="40" t="s">
        <v>229</v>
      </c>
      <c r="C797" s="48">
        <f t="shared" si="12"/>
        <v>0</v>
      </c>
      <c r="D797" s="49"/>
    </row>
    <row r="798" spans="1:4">
      <c r="A798" s="43" t="s">
        <v>29</v>
      </c>
      <c r="B798" s="40" t="s">
        <v>230</v>
      </c>
      <c r="C798" s="48">
        <f t="shared" si="12"/>
        <v>0</v>
      </c>
      <c r="D798" s="49"/>
    </row>
    <row r="799" spans="1:4">
      <c r="A799" s="43" t="s">
        <v>29</v>
      </c>
      <c r="B799" s="40" t="s">
        <v>231</v>
      </c>
      <c r="C799" s="48">
        <f t="shared" si="12"/>
        <v>0</v>
      </c>
      <c r="D799" s="49"/>
    </row>
    <row r="800" spans="1:4">
      <c r="A800" s="44" t="s">
        <v>234</v>
      </c>
      <c r="B800" s="45" t="s">
        <v>34</v>
      </c>
      <c r="C800" s="48">
        <f t="shared" si="12"/>
        <v>0</v>
      </c>
      <c r="D800" s="49"/>
    </row>
    <row r="801" spans="1:4">
      <c r="A801" s="44" t="s">
        <v>234</v>
      </c>
      <c r="B801" s="45" t="s">
        <v>33</v>
      </c>
      <c r="C801" s="48">
        <f t="shared" si="12"/>
        <v>0</v>
      </c>
      <c r="D801" s="49"/>
    </row>
    <row r="802" spans="1:4">
      <c r="A802" s="44" t="s">
        <v>234</v>
      </c>
      <c r="B802" s="45" t="s">
        <v>35</v>
      </c>
      <c r="C802" s="48">
        <f t="shared" si="12"/>
        <v>0</v>
      </c>
      <c r="D802" s="49"/>
    </row>
    <row r="803" spans="1:4">
      <c r="A803" s="44" t="s">
        <v>234</v>
      </c>
      <c r="B803" s="45" t="s">
        <v>36</v>
      </c>
      <c r="C803" s="48">
        <f t="shared" si="12"/>
        <v>0</v>
      </c>
      <c r="D803" s="49"/>
    </row>
    <row r="804" spans="1:4">
      <c r="A804" s="44" t="s">
        <v>234</v>
      </c>
      <c r="B804" s="45" t="s">
        <v>37</v>
      </c>
      <c r="C804" s="48">
        <f t="shared" si="12"/>
        <v>0</v>
      </c>
      <c r="D804" s="49"/>
    </row>
    <row r="805" spans="1:4">
      <c r="A805" s="44" t="s">
        <v>234</v>
      </c>
      <c r="B805" s="45" t="s">
        <v>38</v>
      </c>
      <c r="C805" s="48">
        <f t="shared" si="12"/>
        <v>0</v>
      </c>
      <c r="D805" s="49"/>
    </row>
    <row r="806" spans="1:4">
      <c r="A806" s="44" t="s">
        <v>234</v>
      </c>
      <c r="B806" s="45" t="s">
        <v>39</v>
      </c>
      <c r="C806" s="48">
        <f t="shared" si="12"/>
        <v>0</v>
      </c>
      <c r="D806" s="49"/>
    </row>
    <row r="807" spans="1:4">
      <c r="A807" s="44" t="s">
        <v>234</v>
      </c>
      <c r="B807" s="45" t="s">
        <v>40</v>
      </c>
      <c r="C807" s="48">
        <f t="shared" si="12"/>
        <v>0</v>
      </c>
      <c r="D807" s="49"/>
    </row>
    <row r="808" spans="1:4">
      <c r="A808" s="44" t="s">
        <v>234</v>
      </c>
      <c r="B808" s="45" t="s">
        <v>41</v>
      </c>
      <c r="C808" s="48">
        <f t="shared" si="12"/>
        <v>0</v>
      </c>
      <c r="D808" s="49"/>
    </row>
    <row r="809" spans="1:4">
      <c r="A809" s="44" t="s">
        <v>234</v>
      </c>
      <c r="B809" s="45" t="s">
        <v>42</v>
      </c>
      <c r="C809" s="48">
        <f t="shared" si="12"/>
        <v>0</v>
      </c>
      <c r="D809" s="49"/>
    </row>
    <row r="810" spans="1:4">
      <c r="A810" s="44" t="s">
        <v>234</v>
      </c>
      <c r="B810" s="45" t="s">
        <v>43</v>
      </c>
      <c r="C810" s="48">
        <f t="shared" si="12"/>
        <v>0</v>
      </c>
      <c r="D810" s="49"/>
    </row>
    <row r="811" spans="1:4">
      <c r="A811" s="44" t="s">
        <v>234</v>
      </c>
      <c r="B811" s="45" t="s">
        <v>44</v>
      </c>
      <c r="C811" s="48">
        <f t="shared" si="12"/>
        <v>0</v>
      </c>
      <c r="D811" s="49"/>
    </row>
    <row r="812" spans="1:4">
      <c r="A812" s="44" t="s">
        <v>234</v>
      </c>
      <c r="B812" s="45" t="s">
        <v>45</v>
      </c>
      <c r="C812" s="48">
        <f t="shared" si="12"/>
        <v>0</v>
      </c>
      <c r="D812" s="49"/>
    </row>
    <row r="813" spans="1:4">
      <c r="A813" s="44" t="s">
        <v>234</v>
      </c>
      <c r="B813" s="45" t="s">
        <v>46</v>
      </c>
      <c r="C813" s="48">
        <f t="shared" si="12"/>
        <v>0</v>
      </c>
      <c r="D813" s="49"/>
    </row>
    <row r="814" spans="1:4">
      <c r="A814" s="44" t="s">
        <v>234</v>
      </c>
      <c r="B814" s="45" t="s">
        <v>47</v>
      </c>
      <c r="C814" s="48">
        <f t="shared" si="12"/>
        <v>0</v>
      </c>
      <c r="D814" s="49"/>
    </row>
    <row r="815" spans="1:4">
      <c r="A815" s="44" t="s">
        <v>234</v>
      </c>
      <c r="B815" s="45" t="s">
        <v>48</v>
      </c>
      <c r="C815" s="48">
        <f t="shared" si="12"/>
        <v>0</v>
      </c>
      <c r="D815" s="49"/>
    </row>
    <row r="816" spans="1:4">
      <c r="A816" s="44" t="s">
        <v>234</v>
      </c>
      <c r="B816" s="45" t="s">
        <v>49</v>
      </c>
      <c r="C816" s="48">
        <f t="shared" si="12"/>
        <v>0</v>
      </c>
      <c r="D816" s="49"/>
    </row>
    <row r="817" spans="1:4">
      <c r="A817" s="44" t="s">
        <v>234</v>
      </c>
      <c r="B817" s="45" t="s">
        <v>50</v>
      </c>
      <c r="C817" s="48">
        <f t="shared" si="12"/>
        <v>0</v>
      </c>
      <c r="D817" s="49"/>
    </row>
    <row r="818" spans="1:4">
      <c r="A818" s="44" t="s">
        <v>234</v>
      </c>
      <c r="B818" s="45" t="s">
        <v>51</v>
      </c>
      <c r="C818" s="48">
        <f t="shared" si="12"/>
        <v>0</v>
      </c>
      <c r="D818" s="49"/>
    </row>
    <row r="819" spans="1:4">
      <c r="A819" s="44" t="s">
        <v>234</v>
      </c>
      <c r="B819" s="45" t="s">
        <v>52</v>
      </c>
      <c r="C819" s="48">
        <f t="shared" si="12"/>
        <v>0</v>
      </c>
      <c r="D819" s="49"/>
    </row>
    <row r="820" spans="1:4">
      <c r="A820" s="44" t="s">
        <v>234</v>
      </c>
      <c r="B820" s="45" t="s">
        <v>53</v>
      </c>
      <c r="C820" s="48">
        <f t="shared" si="12"/>
        <v>0</v>
      </c>
      <c r="D820" s="49"/>
    </row>
    <row r="821" spans="1:4">
      <c r="A821" s="44" t="s">
        <v>234</v>
      </c>
      <c r="B821" s="45" t="s">
        <v>54</v>
      </c>
      <c r="C821" s="48">
        <f t="shared" si="12"/>
        <v>0</v>
      </c>
      <c r="D821" s="49"/>
    </row>
    <row r="822" spans="1:4">
      <c r="A822" s="44" t="s">
        <v>234</v>
      </c>
      <c r="B822" s="45" t="s">
        <v>55</v>
      </c>
      <c r="C822" s="48">
        <f t="shared" si="12"/>
        <v>0</v>
      </c>
      <c r="D822" s="49"/>
    </row>
    <row r="823" spans="1:4">
      <c r="A823" s="44" t="s">
        <v>234</v>
      </c>
      <c r="B823" s="45" t="s">
        <v>56</v>
      </c>
      <c r="C823" s="48">
        <f t="shared" si="12"/>
        <v>0</v>
      </c>
      <c r="D823" s="49"/>
    </row>
    <row r="824" spans="1:4">
      <c r="A824" s="44" t="s">
        <v>234</v>
      </c>
      <c r="B824" s="45" t="s">
        <v>57</v>
      </c>
      <c r="C824" s="48">
        <f t="shared" si="12"/>
        <v>0</v>
      </c>
      <c r="D824" s="49"/>
    </row>
    <row r="825" spans="1:4">
      <c r="A825" s="44" t="s">
        <v>234</v>
      </c>
      <c r="B825" s="45" t="s">
        <v>58</v>
      </c>
      <c r="C825" s="48">
        <f t="shared" si="12"/>
        <v>0</v>
      </c>
      <c r="D825" s="49"/>
    </row>
    <row r="826" spans="1:4">
      <c r="A826" s="44" t="s">
        <v>234</v>
      </c>
      <c r="B826" s="45" t="s">
        <v>59</v>
      </c>
      <c r="C826" s="48">
        <f t="shared" si="12"/>
        <v>0</v>
      </c>
      <c r="D826" s="49"/>
    </row>
    <row r="827" spans="1:4">
      <c r="A827" s="44" t="s">
        <v>234</v>
      </c>
      <c r="B827" s="45" t="s">
        <v>60</v>
      </c>
      <c r="C827" s="48">
        <f t="shared" si="12"/>
        <v>0</v>
      </c>
      <c r="D827" s="49"/>
    </row>
    <row r="828" spans="1:4">
      <c r="A828" s="44" t="s">
        <v>234</v>
      </c>
      <c r="B828" s="45" t="s">
        <v>61</v>
      </c>
      <c r="C828" s="48">
        <f t="shared" si="12"/>
        <v>0</v>
      </c>
      <c r="D828" s="49"/>
    </row>
    <row r="829" spans="1:4">
      <c r="A829" s="44" t="s">
        <v>234</v>
      </c>
      <c r="B829" s="45" t="s">
        <v>62</v>
      </c>
      <c r="C829" s="48">
        <f t="shared" si="12"/>
        <v>0</v>
      </c>
      <c r="D829" s="49"/>
    </row>
    <row r="830" spans="1:4">
      <c r="A830" s="44" t="s">
        <v>234</v>
      </c>
      <c r="B830" s="45" t="s">
        <v>63</v>
      </c>
      <c r="C830" s="48">
        <f t="shared" si="12"/>
        <v>0</v>
      </c>
      <c r="D830" s="49"/>
    </row>
    <row r="831" spans="1:4">
      <c r="A831" s="44" t="s">
        <v>234</v>
      </c>
      <c r="B831" s="45" t="s">
        <v>64</v>
      </c>
      <c r="C831" s="48">
        <f t="shared" si="12"/>
        <v>0</v>
      </c>
      <c r="D831" s="49"/>
    </row>
    <row r="832" spans="1:4">
      <c r="A832" s="44" t="s">
        <v>234</v>
      </c>
      <c r="B832" s="45" t="s">
        <v>65</v>
      </c>
      <c r="C832" s="48">
        <f t="shared" si="12"/>
        <v>0</v>
      </c>
      <c r="D832" s="49"/>
    </row>
    <row r="833" spans="1:4">
      <c r="A833" s="44" t="s">
        <v>234</v>
      </c>
      <c r="B833" s="45" t="s">
        <v>66</v>
      </c>
      <c r="C833" s="48">
        <f t="shared" si="12"/>
        <v>0</v>
      </c>
      <c r="D833" s="49"/>
    </row>
    <row r="834" spans="1:4">
      <c r="A834" s="44" t="s">
        <v>234</v>
      </c>
      <c r="B834" s="45" t="s">
        <v>67</v>
      </c>
      <c r="C834" s="48">
        <f t="shared" si="12"/>
        <v>0</v>
      </c>
      <c r="D834" s="49"/>
    </row>
    <row r="835" spans="1:4">
      <c r="A835" s="44" t="s">
        <v>234</v>
      </c>
      <c r="B835" s="45" t="s">
        <v>68</v>
      </c>
      <c r="C835" s="48">
        <f t="shared" si="12"/>
        <v>0</v>
      </c>
      <c r="D835" s="49"/>
    </row>
    <row r="836" spans="1:4">
      <c r="A836" s="44" t="s">
        <v>234</v>
      </c>
      <c r="B836" s="45" t="s">
        <v>69</v>
      </c>
      <c r="C836" s="48">
        <f t="shared" ref="C836:C899" si="13">D836/1.2</f>
        <v>0</v>
      </c>
      <c r="D836" s="49"/>
    </row>
    <row r="837" spans="1:4">
      <c r="A837" s="44" t="s">
        <v>234</v>
      </c>
      <c r="B837" s="45" t="s">
        <v>70</v>
      </c>
      <c r="C837" s="48">
        <f t="shared" si="13"/>
        <v>0</v>
      </c>
      <c r="D837" s="49"/>
    </row>
    <row r="838" spans="1:4">
      <c r="A838" s="44" t="s">
        <v>234</v>
      </c>
      <c r="B838" s="45" t="s">
        <v>71</v>
      </c>
      <c r="C838" s="48">
        <f t="shared" si="13"/>
        <v>0</v>
      </c>
      <c r="D838" s="49"/>
    </row>
    <row r="839" spans="1:4">
      <c r="A839" s="44" t="s">
        <v>234</v>
      </c>
      <c r="B839" s="45" t="s">
        <v>72</v>
      </c>
      <c r="C839" s="48">
        <f t="shared" si="13"/>
        <v>0</v>
      </c>
      <c r="D839" s="49"/>
    </row>
    <row r="840" spans="1:4">
      <c r="A840" s="44" t="s">
        <v>234</v>
      </c>
      <c r="B840" s="45" t="s">
        <v>73</v>
      </c>
      <c r="C840" s="48">
        <f t="shared" si="13"/>
        <v>0</v>
      </c>
      <c r="D840" s="49"/>
    </row>
    <row r="841" spans="1:4">
      <c r="A841" s="44" t="s">
        <v>234</v>
      </c>
      <c r="B841" s="45" t="s">
        <v>74</v>
      </c>
      <c r="C841" s="48">
        <f t="shared" si="13"/>
        <v>0</v>
      </c>
      <c r="D841" s="49"/>
    </row>
    <row r="842" spans="1:4">
      <c r="A842" s="44" t="s">
        <v>234</v>
      </c>
      <c r="B842" s="45" t="s">
        <v>75</v>
      </c>
      <c r="C842" s="48">
        <f t="shared" si="13"/>
        <v>0</v>
      </c>
      <c r="D842" s="49"/>
    </row>
    <row r="843" spans="1:4">
      <c r="A843" s="44" t="s">
        <v>234</v>
      </c>
      <c r="B843" s="45" t="s">
        <v>76</v>
      </c>
      <c r="C843" s="48">
        <f t="shared" si="13"/>
        <v>0</v>
      </c>
      <c r="D843" s="49"/>
    </row>
    <row r="844" spans="1:4">
      <c r="A844" s="44" t="s">
        <v>234</v>
      </c>
      <c r="B844" s="45" t="s">
        <v>77</v>
      </c>
      <c r="C844" s="48">
        <f t="shared" si="13"/>
        <v>0</v>
      </c>
      <c r="D844" s="49"/>
    </row>
    <row r="845" spans="1:4">
      <c r="A845" s="44" t="s">
        <v>234</v>
      </c>
      <c r="B845" s="45" t="s">
        <v>78</v>
      </c>
      <c r="C845" s="48">
        <f t="shared" si="13"/>
        <v>0</v>
      </c>
      <c r="D845" s="49"/>
    </row>
    <row r="846" spans="1:4">
      <c r="A846" s="44" t="s">
        <v>234</v>
      </c>
      <c r="B846" s="45" t="s">
        <v>79</v>
      </c>
      <c r="C846" s="48">
        <f t="shared" si="13"/>
        <v>0</v>
      </c>
      <c r="D846" s="49"/>
    </row>
    <row r="847" spans="1:4">
      <c r="A847" s="44" t="s">
        <v>234</v>
      </c>
      <c r="B847" s="45" t="s">
        <v>80</v>
      </c>
      <c r="C847" s="48">
        <f t="shared" si="13"/>
        <v>0</v>
      </c>
      <c r="D847" s="49"/>
    </row>
    <row r="848" spans="1:4">
      <c r="A848" s="44" t="s">
        <v>234</v>
      </c>
      <c r="B848" s="45" t="s">
        <v>81</v>
      </c>
      <c r="C848" s="48">
        <f t="shared" si="13"/>
        <v>0</v>
      </c>
      <c r="D848" s="49"/>
    </row>
    <row r="849" spans="1:4">
      <c r="A849" s="44" t="s">
        <v>234</v>
      </c>
      <c r="B849" s="45" t="s">
        <v>83</v>
      </c>
      <c r="C849" s="48">
        <f t="shared" si="13"/>
        <v>0</v>
      </c>
      <c r="D849" s="49"/>
    </row>
    <row r="850" spans="1:4">
      <c r="A850" s="44" t="s">
        <v>234</v>
      </c>
      <c r="B850" s="45" t="s">
        <v>84</v>
      </c>
      <c r="C850" s="48">
        <f t="shared" si="13"/>
        <v>0</v>
      </c>
      <c r="D850" s="49"/>
    </row>
    <row r="851" spans="1:4">
      <c r="A851" s="44" t="s">
        <v>234</v>
      </c>
      <c r="B851" s="45" t="s">
        <v>85</v>
      </c>
      <c r="C851" s="48">
        <f t="shared" si="13"/>
        <v>0</v>
      </c>
      <c r="D851" s="49"/>
    </row>
    <row r="852" spans="1:4">
      <c r="A852" s="44" t="s">
        <v>234</v>
      </c>
      <c r="B852" s="45" t="s">
        <v>86</v>
      </c>
      <c r="C852" s="48">
        <f t="shared" si="13"/>
        <v>0</v>
      </c>
      <c r="D852" s="49"/>
    </row>
    <row r="853" spans="1:4">
      <c r="A853" s="44" t="s">
        <v>234</v>
      </c>
      <c r="B853" s="45" t="s">
        <v>87</v>
      </c>
      <c r="C853" s="48">
        <f t="shared" si="13"/>
        <v>0</v>
      </c>
      <c r="D853" s="49"/>
    </row>
    <row r="854" spans="1:4">
      <c r="A854" s="44" t="s">
        <v>234</v>
      </c>
      <c r="B854" s="45" t="s">
        <v>88</v>
      </c>
      <c r="C854" s="48">
        <f t="shared" si="13"/>
        <v>0</v>
      </c>
      <c r="D854" s="49"/>
    </row>
    <row r="855" spans="1:4">
      <c r="A855" s="44" t="s">
        <v>234</v>
      </c>
      <c r="B855" s="45" t="s">
        <v>89</v>
      </c>
      <c r="C855" s="48">
        <f t="shared" si="13"/>
        <v>0</v>
      </c>
      <c r="D855" s="49"/>
    </row>
    <row r="856" spans="1:4">
      <c r="A856" s="44" t="s">
        <v>234</v>
      </c>
      <c r="B856" s="45" t="s">
        <v>90</v>
      </c>
      <c r="C856" s="48">
        <f t="shared" si="13"/>
        <v>0</v>
      </c>
      <c r="D856" s="49"/>
    </row>
    <row r="857" spans="1:4">
      <c r="A857" s="44" t="s">
        <v>234</v>
      </c>
      <c r="B857" s="45" t="s">
        <v>91</v>
      </c>
      <c r="C857" s="48">
        <f t="shared" si="13"/>
        <v>0</v>
      </c>
      <c r="D857" s="49"/>
    </row>
    <row r="858" spans="1:4">
      <c r="A858" s="44" t="s">
        <v>234</v>
      </c>
      <c r="B858" s="45" t="s">
        <v>82</v>
      </c>
      <c r="C858" s="48">
        <f t="shared" si="13"/>
        <v>0</v>
      </c>
      <c r="D858" s="49"/>
    </row>
    <row r="859" spans="1:4">
      <c r="A859" s="44" t="s">
        <v>234</v>
      </c>
      <c r="B859" s="45" t="s">
        <v>92</v>
      </c>
      <c r="C859" s="48">
        <f t="shared" si="13"/>
        <v>0</v>
      </c>
      <c r="D859" s="49"/>
    </row>
    <row r="860" spans="1:4">
      <c r="A860" s="44" t="s">
        <v>234</v>
      </c>
      <c r="B860" s="45" t="s">
        <v>93</v>
      </c>
      <c r="C860" s="48">
        <f t="shared" si="13"/>
        <v>0</v>
      </c>
      <c r="D860" s="49"/>
    </row>
    <row r="861" spans="1:4">
      <c r="A861" s="44" t="s">
        <v>234</v>
      </c>
      <c r="B861" s="45" t="s">
        <v>94</v>
      </c>
      <c r="C861" s="48">
        <f t="shared" si="13"/>
        <v>0</v>
      </c>
      <c r="D861" s="49"/>
    </row>
    <row r="862" spans="1:4">
      <c r="A862" s="44" t="s">
        <v>234</v>
      </c>
      <c r="B862" s="45" t="s">
        <v>95</v>
      </c>
      <c r="C862" s="48">
        <f t="shared" si="13"/>
        <v>0</v>
      </c>
      <c r="D862" s="49"/>
    </row>
    <row r="863" spans="1:4">
      <c r="A863" s="44" t="s">
        <v>234</v>
      </c>
      <c r="B863" s="45" t="s">
        <v>96</v>
      </c>
      <c r="C863" s="48">
        <f t="shared" si="13"/>
        <v>0</v>
      </c>
      <c r="D863" s="49"/>
    </row>
    <row r="864" spans="1:4">
      <c r="A864" s="44" t="s">
        <v>234</v>
      </c>
      <c r="B864" s="45" t="s">
        <v>97</v>
      </c>
      <c r="C864" s="48">
        <f t="shared" si="13"/>
        <v>0</v>
      </c>
      <c r="D864" s="49"/>
    </row>
    <row r="865" spans="1:4">
      <c r="A865" s="44" t="s">
        <v>234</v>
      </c>
      <c r="B865" s="45" t="s">
        <v>98</v>
      </c>
      <c r="C865" s="48">
        <f t="shared" si="13"/>
        <v>0</v>
      </c>
      <c r="D865" s="49"/>
    </row>
    <row r="866" spans="1:4">
      <c r="A866" s="44" t="s">
        <v>234</v>
      </c>
      <c r="B866" s="45" t="s">
        <v>99</v>
      </c>
      <c r="C866" s="48">
        <f t="shared" si="13"/>
        <v>0</v>
      </c>
      <c r="D866" s="49"/>
    </row>
    <row r="867" spans="1:4">
      <c r="A867" s="44" t="s">
        <v>234</v>
      </c>
      <c r="B867" s="45" t="s">
        <v>100</v>
      </c>
      <c r="C867" s="48">
        <f t="shared" si="13"/>
        <v>0</v>
      </c>
      <c r="D867" s="49"/>
    </row>
    <row r="868" spans="1:4">
      <c r="A868" s="44" t="s">
        <v>234</v>
      </c>
      <c r="B868" s="45" t="s">
        <v>101</v>
      </c>
      <c r="C868" s="48">
        <f t="shared" si="13"/>
        <v>0</v>
      </c>
      <c r="D868" s="49"/>
    </row>
    <row r="869" spans="1:4">
      <c r="A869" s="44" t="s">
        <v>234</v>
      </c>
      <c r="B869" s="45" t="s">
        <v>102</v>
      </c>
      <c r="C869" s="48">
        <f t="shared" si="13"/>
        <v>0</v>
      </c>
      <c r="D869" s="49"/>
    </row>
    <row r="870" spans="1:4">
      <c r="A870" s="44" t="s">
        <v>234</v>
      </c>
      <c r="B870" s="45" t="s">
        <v>103</v>
      </c>
      <c r="C870" s="48">
        <f t="shared" si="13"/>
        <v>0</v>
      </c>
      <c r="D870" s="49"/>
    </row>
    <row r="871" spans="1:4">
      <c r="A871" s="44" t="s">
        <v>234</v>
      </c>
      <c r="B871" s="45" t="s">
        <v>104</v>
      </c>
      <c r="C871" s="48">
        <f t="shared" si="13"/>
        <v>0</v>
      </c>
      <c r="D871" s="49"/>
    </row>
    <row r="872" spans="1:4">
      <c r="A872" s="44" t="s">
        <v>234</v>
      </c>
      <c r="B872" s="45" t="s">
        <v>105</v>
      </c>
      <c r="C872" s="48">
        <f t="shared" si="13"/>
        <v>0</v>
      </c>
      <c r="D872" s="49"/>
    </row>
    <row r="873" spans="1:4">
      <c r="A873" s="44" t="s">
        <v>234</v>
      </c>
      <c r="B873" s="45" t="s">
        <v>106</v>
      </c>
      <c r="C873" s="48">
        <f t="shared" si="13"/>
        <v>0</v>
      </c>
      <c r="D873" s="49"/>
    </row>
    <row r="874" spans="1:4">
      <c r="A874" s="44" t="s">
        <v>234</v>
      </c>
      <c r="B874" s="45" t="s">
        <v>107</v>
      </c>
      <c r="C874" s="48">
        <f t="shared" si="13"/>
        <v>0</v>
      </c>
      <c r="D874" s="49"/>
    </row>
    <row r="875" spans="1:4">
      <c r="A875" s="44" t="s">
        <v>234</v>
      </c>
      <c r="B875" s="45" t="s">
        <v>108</v>
      </c>
      <c r="C875" s="48">
        <f t="shared" si="13"/>
        <v>0</v>
      </c>
      <c r="D875" s="49"/>
    </row>
    <row r="876" spans="1:4">
      <c r="A876" s="44" t="s">
        <v>234</v>
      </c>
      <c r="B876" s="45" t="s">
        <v>109</v>
      </c>
      <c r="C876" s="48">
        <f t="shared" si="13"/>
        <v>0</v>
      </c>
      <c r="D876" s="49"/>
    </row>
    <row r="877" spans="1:4">
      <c r="A877" s="44" t="s">
        <v>234</v>
      </c>
      <c r="B877" s="45" t="s">
        <v>110</v>
      </c>
      <c r="C877" s="48">
        <f t="shared" si="13"/>
        <v>0</v>
      </c>
      <c r="D877" s="49"/>
    </row>
    <row r="878" spans="1:4">
      <c r="A878" s="44" t="s">
        <v>234</v>
      </c>
      <c r="B878" s="45" t="s">
        <v>111</v>
      </c>
      <c r="C878" s="48">
        <f t="shared" si="13"/>
        <v>0</v>
      </c>
      <c r="D878" s="49"/>
    </row>
    <row r="879" spans="1:4">
      <c r="A879" s="44" t="s">
        <v>234</v>
      </c>
      <c r="B879" s="45" t="s">
        <v>112</v>
      </c>
      <c r="C879" s="48">
        <f t="shared" si="13"/>
        <v>0</v>
      </c>
      <c r="D879" s="49"/>
    </row>
    <row r="880" spans="1:4">
      <c r="A880" s="44" t="s">
        <v>234</v>
      </c>
      <c r="B880" s="45" t="s">
        <v>113</v>
      </c>
      <c r="C880" s="48">
        <f t="shared" si="13"/>
        <v>0</v>
      </c>
      <c r="D880" s="49"/>
    </row>
    <row r="881" spans="1:4">
      <c r="A881" s="44" t="s">
        <v>234</v>
      </c>
      <c r="B881" s="45" t="s">
        <v>114</v>
      </c>
      <c r="C881" s="48">
        <f t="shared" si="13"/>
        <v>0</v>
      </c>
      <c r="D881" s="49"/>
    </row>
    <row r="882" spans="1:4">
      <c r="A882" s="44" t="s">
        <v>234</v>
      </c>
      <c r="B882" s="45" t="s">
        <v>115</v>
      </c>
      <c r="C882" s="48">
        <f t="shared" si="13"/>
        <v>0</v>
      </c>
      <c r="D882" s="49"/>
    </row>
    <row r="883" spans="1:4">
      <c r="A883" s="44" t="s">
        <v>234</v>
      </c>
      <c r="B883" s="45" t="s">
        <v>116</v>
      </c>
      <c r="C883" s="48">
        <f t="shared" si="13"/>
        <v>0</v>
      </c>
      <c r="D883" s="49"/>
    </row>
    <row r="884" spans="1:4">
      <c r="A884" s="44" t="s">
        <v>234</v>
      </c>
      <c r="B884" s="45" t="s">
        <v>117</v>
      </c>
      <c r="C884" s="48">
        <f t="shared" si="13"/>
        <v>0</v>
      </c>
      <c r="D884" s="49"/>
    </row>
    <row r="885" spans="1:4">
      <c r="A885" s="44" t="s">
        <v>234</v>
      </c>
      <c r="B885" s="45" t="s">
        <v>118</v>
      </c>
      <c r="C885" s="48">
        <f t="shared" si="13"/>
        <v>0</v>
      </c>
      <c r="D885" s="49"/>
    </row>
    <row r="886" spans="1:4">
      <c r="A886" s="44" t="s">
        <v>234</v>
      </c>
      <c r="B886" s="45" t="s">
        <v>119</v>
      </c>
      <c r="C886" s="48">
        <f t="shared" si="13"/>
        <v>0</v>
      </c>
      <c r="D886" s="49"/>
    </row>
    <row r="887" spans="1:4">
      <c r="A887" s="44" t="s">
        <v>234</v>
      </c>
      <c r="B887" s="45" t="s">
        <v>120</v>
      </c>
      <c r="C887" s="48">
        <f t="shared" si="13"/>
        <v>0</v>
      </c>
      <c r="D887" s="49"/>
    </row>
    <row r="888" spans="1:4">
      <c r="A888" s="44" t="s">
        <v>234</v>
      </c>
      <c r="B888" s="45" t="s">
        <v>121</v>
      </c>
      <c r="C888" s="48">
        <f t="shared" si="13"/>
        <v>0</v>
      </c>
      <c r="D888" s="49"/>
    </row>
    <row r="889" spans="1:4">
      <c r="A889" s="44" t="s">
        <v>234</v>
      </c>
      <c r="B889" s="45" t="s">
        <v>122</v>
      </c>
      <c r="C889" s="48">
        <f t="shared" si="13"/>
        <v>0</v>
      </c>
      <c r="D889" s="49"/>
    </row>
    <row r="890" spans="1:4">
      <c r="A890" s="44" t="s">
        <v>234</v>
      </c>
      <c r="B890" s="45" t="s">
        <v>123</v>
      </c>
      <c r="C890" s="48">
        <f t="shared" si="13"/>
        <v>0</v>
      </c>
      <c r="D890" s="49"/>
    </row>
    <row r="891" spans="1:4">
      <c r="A891" s="44" t="s">
        <v>234</v>
      </c>
      <c r="B891" s="45" t="s">
        <v>124</v>
      </c>
      <c r="C891" s="48">
        <f t="shared" si="13"/>
        <v>0</v>
      </c>
      <c r="D891" s="49"/>
    </row>
    <row r="892" spans="1:4">
      <c r="A892" s="44" t="s">
        <v>234</v>
      </c>
      <c r="B892" s="45" t="s">
        <v>125</v>
      </c>
      <c r="C892" s="48">
        <f t="shared" si="13"/>
        <v>0</v>
      </c>
      <c r="D892" s="49"/>
    </row>
    <row r="893" spans="1:4">
      <c r="A893" s="44" t="s">
        <v>234</v>
      </c>
      <c r="B893" s="45" t="s">
        <v>126</v>
      </c>
      <c r="C893" s="48">
        <f t="shared" si="13"/>
        <v>0</v>
      </c>
      <c r="D893" s="49"/>
    </row>
    <row r="894" spans="1:4">
      <c r="A894" s="44" t="s">
        <v>234</v>
      </c>
      <c r="B894" s="45" t="s">
        <v>127</v>
      </c>
      <c r="C894" s="48">
        <f t="shared" si="13"/>
        <v>0</v>
      </c>
      <c r="D894" s="49"/>
    </row>
    <row r="895" spans="1:4">
      <c r="A895" s="44" t="s">
        <v>234</v>
      </c>
      <c r="B895" s="45" t="s">
        <v>128</v>
      </c>
      <c r="C895" s="48">
        <f t="shared" si="13"/>
        <v>0</v>
      </c>
      <c r="D895" s="49"/>
    </row>
    <row r="896" spans="1:4">
      <c r="A896" s="44" t="s">
        <v>234</v>
      </c>
      <c r="B896" s="45" t="s">
        <v>129</v>
      </c>
      <c r="C896" s="48">
        <f t="shared" si="13"/>
        <v>0</v>
      </c>
      <c r="D896" s="49"/>
    </row>
    <row r="897" spans="1:4">
      <c r="A897" s="44" t="s">
        <v>234</v>
      </c>
      <c r="B897" s="45" t="s">
        <v>130</v>
      </c>
      <c r="C897" s="48">
        <f t="shared" si="13"/>
        <v>0</v>
      </c>
      <c r="D897" s="49"/>
    </row>
    <row r="898" spans="1:4">
      <c r="A898" s="44" t="s">
        <v>234</v>
      </c>
      <c r="B898" s="45" t="s">
        <v>131</v>
      </c>
      <c r="C898" s="48">
        <f t="shared" si="13"/>
        <v>0</v>
      </c>
      <c r="D898" s="49"/>
    </row>
    <row r="899" spans="1:4">
      <c r="A899" s="44" t="s">
        <v>234</v>
      </c>
      <c r="B899" s="45" t="s">
        <v>132</v>
      </c>
      <c r="C899" s="48">
        <f t="shared" si="13"/>
        <v>0</v>
      </c>
      <c r="D899" s="49"/>
    </row>
    <row r="900" spans="1:4">
      <c r="A900" s="44" t="s">
        <v>234</v>
      </c>
      <c r="B900" s="45" t="s">
        <v>133</v>
      </c>
      <c r="C900" s="48">
        <f t="shared" ref="C900:C963" si="14">D900/1.2</f>
        <v>0</v>
      </c>
      <c r="D900" s="49"/>
    </row>
    <row r="901" spans="1:4">
      <c r="A901" s="44" t="s">
        <v>234</v>
      </c>
      <c r="B901" s="45" t="s">
        <v>134</v>
      </c>
      <c r="C901" s="48">
        <f t="shared" si="14"/>
        <v>0</v>
      </c>
      <c r="D901" s="49"/>
    </row>
    <row r="902" spans="1:4">
      <c r="A902" s="44" t="s">
        <v>234</v>
      </c>
      <c r="B902" s="45" t="s">
        <v>135</v>
      </c>
      <c r="C902" s="48">
        <f t="shared" si="14"/>
        <v>0</v>
      </c>
      <c r="D902" s="49"/>
    </row>
    <row r="903" spans="1:4">
      <c r="A903" s="44" t="s">
        <v>234</v>
      </c>
      <c r="B903" s="45" t="s">
        <v>136</v>
      </c>
      <c r="C903" s="48">
        <f t="shared" si="14"/>
        <v>0</v>
      </c>
      <c r="D903" s="49"/>
    </row>
    <row r="904" spans="1:4">
      <c r="A904" s="44" t="s">
        <v>234</v>
      </c>
      <c r="B904" s="45" t="s">
        <v>137</v>
      </c>
      <c r="C904" s="48">
        <f t="shared" si="14"/>
        <v>0</v>
      </c>
      <c r="D904" s="49"/>
    </row>
    <row r="905" spans="1:4">
      <c r="A905" s="44" t="s">
        <v>234</v>
      </c>
      <c r="B905" s="45" t="s">
        <v>138</v>
      </c>
      <c r="C905" s="48">
        <f t="shared" si="14"/>
        <v>0</v>
      </c>
      <c r="D905" s="49"/>
    </row>
    <row r="906" spans="1:4">
      <c r="A906" s="44" t="s">
        <v>234</v>
      </c>
      <c r="B906" s="45" t="s">
        <v>139</v>
      </c>
      <c r="C906" s="48">
        <f t="shared" si="14"/>
        <v>0</v>
      </c>
      <c r="D906" s="49"/>
    </row>
    <row r="907" spans="1:4">
      <c r="A907" s="44" t="s">
        <v>234</v>
      </c>
      <c r="B907" s="45" t="s">
        <v>140</v>
      </c>
      <c r="C907" s="48">
        <f t="shared" si="14"/>
        <v>0</v>
      </c>
      <c r="D907" s="49"/>
    </row>
    <row r="908" spans="1:4">
      <c r="A908" s="44" t="s">
        <v>234</v>
      </c>
      <c r="B908" s="45" t="s">
        <v>141</v>
      </c>
      <c r="C908" s="48">
        <f t="shared" si="14"/>
        <v>0</v>
      </c>
      <c r="D908" s="49"/>
    </row>
    <row r="909" spans="1:4">
      <c r="A909" s="44" t="s">
        <v>234</v>
      </c>
      <c r="B909" s="45" t="s">
        <v>142</v>
      </c>
      <c r="C909" s="48">
        <f t="shared" si="14"/>
        <v>0</v>
      </c>
      <c r="D909" s="49"/>
    </row>
    <row r="910" spans="1:4">
      <c r="A910" s="44" t="s">
        <v>234</v>
      </c>
      <c r="B910" s="45" t="s">
        <v>143</v>
      </c>
      <c r="C910" s="48">
        <f t="shared" si="14"/>
        <v>0</v>
      </c>
      <c r="D910" s="49"/>
    </row>
    <row r="911" spans="1:4">
      <c r="A911" s="44" t="s">
        <v>234</v>
      </c>
      <c r="B911" s="45" t="s">
        <v>144</v>
      </c>
      <c r="C911" s="48">
        <f t="shared" si="14"/>
        <v>0</v>
      </c>
      <c r="D911" s="49"/>
    </row>
    <row r="912" spans="1:4">
      <c r="A912" s="44" t="s">
        <v>234</v>
      </c>
      <c r="B912" s="45" t="s">
        <v>145</v>
      </c>
      <c r="C912" s="48">
        <f t="shared" si="14"/>
        <v>0</v>
      </c>
      <c r="D912" s="49"/>
    </row>
    <row r="913" spans="1:4">
      <c r="A913" s="44" t="s">
        <v>234</v>
      </c>
      <c r="B913" s="45" t="s">
        <v>146</v>
      </c>
      <c r="C913" s="48">
        <f t="shared" si="14"/>
        <v>0</v>
      </c>
      <c r="D913" s="49"/>
    </row>
    <row r="914" spans="1:4">
      <c r="A914" s="44" t="s">
        <v>234</v>
      </c>
      <c r="B914" s="45" t="s">
        <v>147</v>
      </c>
      <c r="C914" s="48">
        <f t="shared" si="14"/>
        <v>0</v>
      </c>
      <c r="D914" s="49"/>
    </row>
    <row r="915" spans="1:4">
      <c r="A915" s="44" t="s">
        <v>234</v>
      </c>
      <c r="B915" s="45" t="s">
        <v>148</v>
      </c>
      <c r="C915" s="48">
        <f t="shared" si="14"/>
        <v>0</v>
      </c>
      <c r="D915" s="49"/>
    </row>
    <row r="916" spans="1:4">
      <c r="A916" s="44" t="s">
        <v>234</v>
      </c>
      <c r="B916" s="45" t="s">
        <v>149</v>
      </c>
      <c r="C916" s="48">
        <f t="shared" si="14"/>
        <v>0</v>
      </c>
      <c r="D916" s="49"/>
    </row>
    <row r="917" spans="1:4">
      <c r="A917" s="44" t="s">
        <v>234</v>
      </c>
      <c r="B917" s="45" t="s">
        <v>150</v>
      </c>
      <c r="C917" s="48">
        <f t="shared" si="14"/>
        <v>0</v>
      </c>
      <c r="D917" s="49"/>
    </row>
    <row r="918" spans="1:4">
      <c r="A918" s="44" t="s">
        <v>234</v>
      </c>
      <c r="B918" s="45" t="s">
        <v>151</v>
      </c>
      <c r="C918" s="48">
        <f t="shared" si="14"/>
        <v>0</v>
      </c>
      <c r="D918" s="49"/>
    </row>
    <row r="919" spans="1:4">
      <c r="A919" s="44" t="s">
        <v>234</v>
      </c>
      <c r="B919" s="45" t="s">
        <v>152</v>
      </c>
      <c r="C919" s="48">
        <f t="shared" si="14"/>
        <v>0</v>
      </c>
      <c r="D919" s="49"/>
    </row>
    <row r="920" spans="1:4">
      <c r="A920" s="44" t="s">
        <v>234</v>
      </c>
      <c r="B920" s="45" t="s">
        <v>153</v>
      </c>
      <c r="C920" s="48">
        <f t="shared" si="14"/>
        <v>0</v>
      </c>
      <c r="D920" s="49"/>
    </row>
    <row r="921" spans="1:4">
      <c r="A921" s="44" t="s">
        <v>234</v>
      </c>
      <c r="B921" s="45" t="s">
        <v>154</v>
      </c>
      <c r="C921" s="48">
        <f t="shared" si="14"/>
        <v>0</v>
      </c>
      <c r="D921" s="49"/>
    </row>
    <row r="922" spans="1:4">
      <c r="A922" s="44" t="s">
        <v>234</v>
      </c>
      <c r="B922" s="45" t="s">
        <v>155</v>
      </c>
      <c r="C922" s="48">
        <f t="shared" si="14"/>
        <v>0</v>
      </c>
      <c r="D922" s="49"/>
    </row>
    <row r="923" spans="1:4">
      <c r="A923" s="44" t="s">
        <v>234</v>
      </c>
      <c r="B923" s="45" t="s">
        <v>156</v>
      </c>
      <c r="C923" s="48">
        <f t="shared" si="14"/>
        <v>0</v>
      </c>
      <c r="D923" s="49"/>
    </row>
    <row r="924" spans="1:4">
      <c r="A924" s="44" t="s">
        <v>234</v>
      </c>
      <c r="B924" s="45" t="s">
        <v>157</v>
      </c>
      <c r="C924" s="48">
        <f t="shared" si="14"/>
        <v>0</v>
      </c>
      <c r="D924" s="49"/>
    </row>
    <row r="925" spans="1:4">
      <c r="A925" s="44" t="s">
        <v>234</v>
      </c>
      <c r="B925" s="45" t="s">
        <v>158</v>
      </c>
      <c r="C925" s="48">
        <f t="shared" si="14"/>
        <v>0</v>
      </c>
      <c r="D925" s="49"/>
    </row>
    <row r="926" spans="1:4">
      <c r="A926" s="44" t="s">
        <v>234</v>
      </c>
      <c r="B926" s="45" t="s">
        <v>159</v>
      </c>
      <c r="C926" s="48">
        <f t="shared" si="14"/>
        <v>0</v>
      </c>
      <c r="D926" s="49"/>
    </row>
    <row r="927" spans="1:4">
      <c r="A927" s="44" t="s">
        <v>234</v>
      </c>
      <c r="B927" s="45" t="s">
        <v>160</v>
      </c>
      <c r="C927" s="48">
        <f t="shared" si="14"/>
        <v>0</v>
      </c>
      <c r="D927" s="49"/>
    </row>
    <row r="928" spans="1:4">
      <c r="A928" s="44" t="s">
        <v>234</v>
      </c>
      <c r="B928" s="45" t="s">
        <v>161</v>
      </c>
      <c r="C928" s="48">
        <f t="shared" si="14"/>
        <v>0</v>
      </c>
      <c r="D928" s="49"/>
    </row>
    <row r="929" spans="1:4">
      <c r="A929" s="44" t="s">
        <v>234</v>
      </c>
      <c r="B929" s="45" t="s">
        <v>162</v>
      </c>
      <c r="C929" s="48">
        <f t="shared" si="14"/>
        <v>0</v>
      </c>
      <c r="D929" s="49"/>
    </row>
    <row r="930" spans="1:4">
      <c r="A930" s="44" t="s">
        <v>234</v>
      </c>
      <c r="B930" s="45" t="s">
        <v>163</v>
      </c>
      <c r="C930" s="48">
        <f t="shared" si="14"/>
        <v>0</v>
      </c>
      <c r="D930" s="49"/>
    </row>
    <row r="931" spans="1:4">
      <c r="A931" s="44" t="s">
        <v>234</v>
      </c>
      <c r="B931" s="45" t="s">
        <v>164</v>
      </c>
      <c r="C931" s="48">
        <f t="shared" si="14"/>
        <v>0</v>
      </c>
      <c r="D931" s="49"/>
    </row>
    <row r="932" spans="1:4">
      <c r="A932" s="44" t="s">
        <v>234</v>
      </c>
      <c r="B932" s="45" t="s">
        <v>165</v>
      </c>
      <c r="C932" s="48">
        <f t="shared" si="14"/>
        <v>0</v>
      </c>
      <c r="D932" s="49"/>
    </row>
    <row r="933" spans="1:4">
      <c r="A933" s="44" t="s">
        <v>234</v>
      </c>
      <c r="B933" s="45" t="s">
        <v>166</v>
      </c>
      <c r="C933" s="48">
        <f t="shared" si="14"/>
        <v>0</v>
      </c>
      <c r="D933" s="49"/>
    </row>
    <row r="934" spans="1:4">
      <c r="A934" s="44" t="s">
        <v>234</v>
      </c>
      <c r="B934" s="45" t="s">
        <v>167</v>
      </c>
      <c r="C934" s="48">
        <f t="shared" si="14"/>
        <v>0</v>
      </c>
      <c r="D934" s="49"/>
    </row>
    <row r="935" spans="1:4">
      <c r="A935" s="44" t="s">
        <v>234</v>
      </c>
      <c r="B935" s="45" t="s">
        <v>168</v>
      </c>
      <c r="C935" s="48">
        <f t="shared" si="14"/>
        <v>0</v>
      </c>
      <c r="D935" s="49"/>
    </row>
    <row r="936" spans="1:4">
      <c r="A936" s="44" t="s">
        <v>234</v>
      </c>
      <c r="B936" s="45" t="s">
        <v>169</v>
      </c>
      <c r="C936" s="48">
        <f t="shared" si="14"/>
        <v>0</v>
      </c>
      <c r="D936" s="49"/>
    </row>
    <row r="937" spans="1:4">
      <c r="A937" s="44" t="s">
        <v>234</v>
      </c>
      <c r="B937" s="45" t="s">
        <v>170</v>
      </c>
      <c r="C937" s="48">
        <f t="shared" si="14"/>
        <v>0</v>
      </c>
      <c r="D937" s="49"/>
    </row>
    <row r="938" spans="1:4">
      <c r="A938" s="44" t="s">
        <v>234</v>
      </c>
      <c r="B938" s="45" t="s">
        <v>171</v>
      </c>
      <c r="C938" s="48">
        <f t="shared" si="14"/>
        <v>0</v>
      </c>
      <c r="D938" s="49"/>
    </row>
    <row r="939" spans="1:4">
      <c r="A939" s="44" t="s">
        <v>234</v>
      </c>
      <c r="B939" s="45" t="s">
        <v>172</v>
      </c>
      <c r="C939" s="48">
        <f t="shared" si="14"/>
        <v>0</v>
      </c>
      <c r="D939" s="49"/>
    </row>
    <row r="940" spans="1:4">
      <c r="A940" s="44" t="s">
        <v>234</v>
      </c>
      <c r="B940" s="45" t="s">
        <v>173</v>
      </c>
      <c r="C940" s="48">
        <f t="shared" si="14"/>
        <v>0</v>
      </c>
      <c r="D940" s="49"/>
    </row>
    <row r="941" spans="1:4">
      <c r="A941" s="44" t="s">
        <v>234</v>
      </c>
      <c r="B941" s="45" t="s">
        <v>174</v>
      </c>
      <c r="C941" s="48">
        <f t="shared" si="14"/>
        <v>0</v>
      </c>
      <c r="D941" s="49"/>
    </row>
    <row r="942" spans="1:4">
      <c r="A942" s="44" t="s">
        <v>234</v>
      </c>
      <c r="B942" s="45" t="s">
        <v>175</v>
      </c>
      <c r="C942" s="48">
        <f t="shared" si="14"/>
        <v>0</v>
      </c>
      <c r="D942" s="49"/>
    </row>
    <row r="943" spans="1:4">
      <c r="A943" s="44" t="s">
        <v>234</v>
      </c>
      <c r="B943" s="45" t="s">
        <v>176</v>
      </c>
      <c r="C943" s="48">
        <f t="shared" si="14"/>
        <v>0</v>
      </c>
      <c r="D943" s="49"/>
    </row>
    <row r="944" spans="1:4">
      <c r="A944" s="44" t="s">
        <v>234</v>
      </c>
      <c r="B944" s="45" t="s">
        <v>177</v>
      </c>
      <c r="C944" s="48">
        <f t="shared" si="14"/>
        <v>0</v>
      </c>
      <c r="D944" s="49"/>
    </row>
    <row r="945" spans="1:4">
      <c r="A945" s="44" t="s">
        <v>234</v>
      </c>
      <c r="B945" s="45" t="s">
        <v>178</v>
      </c>
      <c r="C945" s="48">
        <f t="shared" si="14"/>
        <v>0</v>
      </c>
      <c r="D945" s="49"/>
    </row>
    <row r="946" spans="1:4">
      <c r="A946" s="44" t="s">
        <v>234</v>
      </c>
      <c r="B946" s="45" t="s">
        <v>179</v>
      </c>
      <c r="C946" s="48">
        <f t="shared" si="14"/>
        <v>0</v>
      </c>
      <c r="D946" s="49"/>
    </row>
    <row r="947" spans="1:4">
      <c r="A947" s="44" t="s">
        <v>234</v>
      </c>
      <c r="B947" s="45" t="s">
        <v>180</v>
      </c>
      <c r="C947" s="48">
        <f t="shared" si="14"/>
        <v>0</v>
      </c>
      <c r="D947" s="49"/>
    </row>
    <row r="948" spans="1:4">
      <c r="A948" s="44" t="s">
        <v>234</v>
      </c>
      <c r="B948" s="45" t="s">
        <v>181</v>
      </c>
      <c r="C948" s="48">
        <f t="shared" si="14"/>
        <v>0</v>
      </c>
      <c r="D948" s="49"/>
    </row>
    <row r="949" spans="1:4">
      <c r="A949" s="44" t="s">
        <v>234</v>
      </c>
      <c r="B949" s="45" t="s">
        <v>182</v>
      </c>
      <c r="C949" s="48">
        <f t="shared" si="14"/>
        <v>0</v>
      </c>
      <c r="D949" s="49"/>
    </row>
    <row r="950" spans="1:4">
      <c r="A950" s="44" t="s">
        <v>234</v>
      </c>
      <c r="B950" s="45" t="s">
        <v>183</v>
      </c>
      <c r="C950" s="48">
        <f t="shared" si="14"/>
        <v>0</v>
      </c>
      <c r="D950" s="49"/>
    </row>
    <row r="951" spans="1:4">
      <c r="A951" s="44" t="s">
        <v>234</v>
      </c>
      <c r="B951" s="45" t="s">
        <v>184</v>
      </c>
      <c r="C951" s="48">
        <f t="shared" si="14"/>
        <v>0</v>
      </c>
      <c r="D951" s="49"/>
    </row>
    <row r="952" spans="1:4">
      <c r="A952" s="44" t="s">
        <v>234</v>
      </c>
      <c r="B952" s="45" t="s">
        <v>185</v>
      </c>
      <c r="C952" s="48">
        <f t="shared" si="14"/>
        <v>0</v>
      </c>
      <c r="D952" s="49"/>
    </row>
    <row r="953" spans="1:4">
      <c r="A953" s="44" t="s">
        <v>234</v>
      </c>
      <c r="B953" s="45" t="s">
        <v>186</v>
      </c>
      <c r="C953" s="48">
        <f t="shared" si="14"/>
        <v>0</v>
      </c>
      <c r="D953" s="49"/>
    </row>
    <row r="954" spans="1:4">
      <c r="A954" s="44" t="s">
        <v>234</v>
      </c>
      <c r="B954" s="45" t="s">
        <v>187</v>
      </c>
      <c r="C954" s="48">
        <f t="shared" si="14"/>
        <v>0</v>
      </c>
      <c r="D954" s="49"/>
    </row>
    <row r="955" spans="1:4">
      <c r="A955" s="44" t="s">
        <v>234</v>
      </c>
      <c r="B955" s="45" t="s">
        <v>188</v>
      </c>
      <c r="C955" s="48">
        <f t="shared" si="14"/>
        <v>0</v>
      </c>
      <c r="D955" s="49"/>
    </row>
    <row r="956" spans="1:4">
      <c r="A956" s="44" t="s">
        <v>234</v>
      </c>
      <c r="B956" s="45" t="s">
        <v>189</v>
      </c>
      <c r="C956" s="48">
        <f t="shared" si="14"/>
        <v>0</v>
      </c>
      <c r="D956" s="49"/>
    </row>
    <row r="957" spans="1:4">
      <c r="A957" s="44" t="s">
        <v>234</v>
      </c>
      <c r="B957" s="45" t="s">
        <v>190</v>
      </c>
      <c r="C957" s="48">
        <f t="shared" si="14"/>
        <v>0</v>
      </c>
      <c r="D957" s="49"/>
    </row>
    <row r="958" spans="1:4">
      <c r="A958" s="44" t="s">
        <v>234</v>
      </c>
      <c r="B958" s="45" t="s">
        <v>191</v>
      </c>
      <c r="C958" s="48">
        <f t="shared" si="14"/>
        <v>0</v>
      </c>
      <c r="D958" s="49"/>
    </row>
    <row r="959" spans="1:4">
      <c r="A959" s="44" t="s">
        <v>234</v>
      </c>
      <c r="B959" s="45" t="s">
        <v>192</v>
      </c>
      <c r="C959" s="48">
        <f t="shared" si="14"/>
        <v>0</v>
      </c>
      <c r="D959" s="49"/>
    </row>
    <row r="960" spans="1:4">
      <c r="A960" s="44" t="s">
        <v>234</v>
      </c>
      <c r="B960" s="45" t="s">
        <v>193</v>
      </c>
      <c r="C960" s="48">
        <f t="shared" si="14"/>
        <v>0</v>
      </c>
      <c r="D960" s="49"/>
    </row>
    <row r="961" spans="1:4">
      <c r="A961" s="44" t="s">
        <v>234</v>
      </c>
      <c r="B961" s="45" t="s">
        <v>194</v>
      </c>
      <c r="C961" s="48">
        <f t="shared" si="14"/>
        <v>0</v>
      </c>
      <c r="D961" s="49"/>
    </row>
    <row r="962" spans="1:4">
      <c r="A962" s="44" t="s">
        <v>234</v>
      </c>
      <c r="B962" s="45" t="s">
        <v>195</v>
      </c>
      <c r="C962" s="48">
        <f t="shared" si="14"/>
        <v>0</v>
      </c>
      <c r="D962" s="49"/>
    </row>
    <row r="963" spans="1:4">
      <c r="A963" s="44" t="s">
        <v>234</v>
      </c>
      <c r="B963" s="45" t="s">
        <v>196</v>
      </c>
      <c r="C963" s="48">
        <f t="shared" si="14"/>
        <v>0</v>
      </c>
      <c r="D963" s="49"/>
    </row>
    <row r="964" spans="1:4">
      <c r="A964" s="44" t="s">
        <v>234</v>
      </c>
      <c r="B964" s="45" t="s">
        <v>197</v>
      </c>
      <c r="C964" s="48">
        <f t="shared" ref="C964:C1027" si="15">D964/1.2</f>
        <v>0</v>
      </c>
      <c r="D964" s="49"/>
    </row>
    <row r="965" spans="1:4">
      <c r="A965" s="44" t="s">
        <v>234</v>
      </c>
      <c r="B965" s="45" t="s">
        <v>198</v>
      </c>
      <c r="C965" s="48">
        <f t="shared" si="15"/>
        <v>0</v>
      </c>
      <c r="D965" s="49"/>
    </row>
    <row r="966" spans="1:4">
      <c r="A966" s="44" t="s">
        <v>234</v>
      </c>
      <c r="B966" s="45" t="s">
        <v>199</v>
      </c>
      <c r="C966" s="48">
        <f t="shared" si="15"/>
        <v>0</v>
      </c>
      <c r="D966" s="49"/>
    </row>
    <row r="967" spans="1:4">
      <c r="A967" s="44" t="s">
        <v>234</v>
      </c>
      <c r="B967" s="45" t="s">
        <v>200</v>
      </c>
      <c r="C967" s="48">
        <f t="shared" si="15"/>
        <v>0</v>
      </c>
      <c r="D967" s="49"/>
    </row>
    <row r="968" spans="1:4">
      <c r="A968" s="44" t="s">
        <v>234</v>
      </c>
      <c r="B968" s="45" t="s">
        <v>201</v>
      </c>
      <c r="C968" s="48">
        <f t="shared" si="15"/>
        <v>0</v>
      </c>
      <c r="D968" s="49"/>
    </row>
    <row r="969" spans="1:4">
      <c r="A969" s="44" t="s">
        <v>234</v>
      </c>
      <c r="B969" s="45" t="s">
        <v>202</v>
      </c>
      <c r="C969" s="48">
        <f t="shared" si="15"/>
        <v>0</v>
      </c>
      <c r="D969" s="49"/>
    </row>
    <row r="970" spans="1:4">
      <c r="A970" s="44" t="s">
        <v>234</v>
      </c>
      <c r="B970" s="45" t="s">
        <v>203</v>
      </c>
      <c r="C970" s="48">
        <f t="shared" si="15"/>
        <v>0</v>
      </c>
      <c r="D970" s="49"/>
    </row>
    <row r="971" spans="1:4">
      <c r="A971" s="44" t="s">
        <v>234</v>
      </c>
      <c r="B971" s="45" t="s">
        <v>204</v>
      </c>
      <c r="C971" s="48">
        <f t="shared" si="15"/>
        <v>0</v>
      </c>
      <c r="D971" s="49"/>
    </row>
    <row r="972" spans="1:4">
      <c r="A972" s="44" t="s">
        <v>234</v>
      </c>
      <c r="B972" s="45" t="s">
        <v>205</v>
      </c>
      <c r="C972" s="48">
        <f t="shared" si="15"/>
        <v>0</v>
      </c>
      <c r="D972" s="49"/>
    </row>
    <row r="973" spans="1:4">
      <c r="A973" s="44" t="s">
        <v>234</v>
      </c>
      <c r="B973" s="45" t="s">
        <v>206</v>
      </c>
      <c r="C973" s="48">
        <f t="shared" si="15"/>
        <v>0</v>
      </c>
      <c r="D973" s="49"/>
    </row>
    <row r="974" spans="1:4">
      <c r="A974" s="44" t="s">
        <v>234</v>
      </c>
      <c r="B974" s="45" t="s">
        <v>207</v>
      </c>
      <c r="C974" s="48">
        <f t="shared" si="15"/>
        <v>0</v>
      </c>
      <c r="D974" s="49"/>
    </row>
    <row r="975" spans="1:4">
      <c r="A975" s="44" t="s">
        <v>234</v>
      </c>
      <c r="B975" s="45" t="s">
        <v>208</v>
      </c>
      <c r="C975" s="48">
        <f t="shared" si="15"/>
        <v>0</v>
      </c>
      <c r="D975" s="49"/>
    </row>
    <row r="976" spans="1:4">
      <c r="A976" s="44" t="s">
        <v>234</v>
      </c>
      <c r="B976" s="45" t="s">
        <v>209</v>
      </c>
      <c r="C976" s="48">
        <f t="shared" si="15"/>
        <v>0</v>
      </c>
      <c r="D976" s="49"/>
    </row>
    <row r="977" spans="1:4">
      <c r="A977" s="44" t="s">
        <v>234</v>
      </c>
      <c r="B977" s="45" t="s">
        <v>210</v>
      </c>
      <c r="C977" s="48">
        <f t="shared" si="15"/>
        <v>0</v>
      </c>
      <c r="D977" s="49"/>
    </row>
    <row r="978" spans="1:4">
      <c r="A978" s="44" t="s">
        <v>234</v>
      </c>
      <c r="B978" s="45" t="s">
        <v>211</v>
      </c>
      <c r="C978" s="48">
        <f t="shared" si="15"/>
        <v>0</v>
      </c>
      <c r="D978" s="49"/>
    </row>
    <row r="979" spans="1:4">
      <c r="A979" s="44" t="s">
        <v>234</v>
      </c>
      <c r="B979" s="45" t="s">
        <v>212</v>
      </c>
      <c r="C979" s="48">
        <f t="shared" si="15"/>
        <v>0</v>
      </c>
      <c r="D979" s="49"/>
    </row>
    <row r="980" spans="1:4">
      <c r="A980" s="44" t="s">
        <v>234</v>
      </c>
      <c r="B980" s="45" t="s">
        <v>213</v>
      </c>
      <c r="C980" s="48">
        <f t="shared" si="15"/>
        <v>0</v>
      </c>
      <c r="D980" s="49"/>
    </row>
    <row r="981" spans="1:4">
      <c r="A981" s="44" t="s">
        <v>234</v>
      </c>
      <c r="B981" s="45" t="s">
        <v>214</v>
      </c>
      <c r="C981" s="48">
        <f t="shared" si="15"/>
        <v>0</v>
      </c>
      <c r="D981" s="49"/>
    </row>
    <row r="982" spans="1:4">
      <c r="A982" s="44" t="s">
        <v>234</v>
      </c>
      <c r="B982" s="45" t="s">
        <v>215</v>
      </c>
      <c r="C982" s="48">
        <f t="shared" si="15"/>
        <v>0</v>
      </c>
      <c r="D982" s="49"/>
    </row>
    <row r="983" spans="1:4">
      <c r="A983" s="44" t="s">
        <v>234</v>
      </c>
      <c r="B983" s="45" t="s">
        <v>216</v>
      </c>
      <c r="C983" s="48">
        <f t="shared" si="15"/>
        <v>0</v>
      </c>
      <c r="D983" s="49"/>
    </row>
    <row r="984" spans="1:4">
      <c r="A984" s="44" t="s">
        <v>234</v>
      </c>
      <c r="B984" s="45" t="s">
        <v>217</v>
      </c>
      <c r="C984" s="48">
        <f t="shared" si="15"/>
        <v>0</v>
      </c>
      <c r="D984" s="49"/>
    </row>
    <row r="985" spans="1:4">
      <c r="A985" s="44" t="s">
        <v>234</v>
      </c>
      <c r="B985" s="45" t="s">
        <v>218</v>
      </c>
      <c r="C985" s="48">
        <f t="shared" si="15"/>
        <v>0</v>
      </c>
      <c r="D985" s="49"/>
    </row>
    <row r="986" spans="1:4">
      <c r="A986" s="44" t="s">
        <v>234</v>
      </c>
      <c r="B986" s="45" t="s">
        <v>219</v>
      </c>
      <c r="C986" s="48">
        <f t="shared" si="15"/>
        <v>0</v>
      </c>
      <c r="D986" s="49"/>
    </row>
    <row r="987" spans="1:4">
      <c r="A987" s="44" t="s">
        <v>234</v>
      </c>
      <c r="B987" s="45" t="s">
        <v>220</v>
      </c>
      <c r="C987" s="48">
        <f t="shared" si="15"/>
        <v>0</v>
      </c>
      <c r="D987" s="49"/>
    </row>
    <row r="988" spans="1:4">
      <c r="A988" s="44" t="s">
        <v>234</v>
      </c>
      <c r="B988" s="45" t="s">
        <v>221</v>
      </c>
      <c r="C988" s="48">
        <f t="shared" si="15"/>
        <v>0</v>
      </c>
      <c r="D988" s="49"/>
    </row>
    <row r="989" spans="1:4">
      <c r="A989" s="44" t="s">
        <v>234</v>
      </c>
      <c r="B989" s="45" t="s">
        <v>222</v>
      </c>
      <c r="C989" s="48">
        <f t="shared" si="15"/>
        <v>0</v>
      </c>
      <c r="D989" s="49"/>
    </row>
    <row r="990" spans="1:4">
      <c r="A990" s="44" t="s">
        <v>234</v>
      </c>
      <c r="B990" s="45" t="s">
        <v>223</v>
      </c>
      <c r="C990" s="48">
        <f t="shared" si="15"/>
        <v>0</v>
      </c>
      <c r="D990" s="49"/>
    </row>
    <row r="991" spans="1:4">
      <c r="A991" s="44" t="s">
        <v>234</v>
      </c>
      <c r="B991" s="45" t="s">
        <v>224</v>
      </c>
      <c r="C991" s="48">
        <f t="shared" si="15"/>
        <v>0</v>
      </c>
      <c r="D991" s="49"/>
    </row>
    <row r="992" spans="1:4">
      <c r="A992" s="44" t="s">
        <v>234</v>
      </c>
      <c r="B992" s="45" t="s">
        <v>225</v>
      </c>
      <c r="C992" s="48">
        <f t="shared" si="15"/>
        <v>0</v>
      </c>
      <c r="D992" s="49"/>
    </row>
    <row r="993" spans="1:4">
      <c r="A993" s="44" t="s">
        <v>234</v>
      </c>
      <c r="B993" s="45" t="s">
        <v>226</v>
      </c>
      <c r="C993" s="48">
        <f t="shared" si="15"/>
        <v>0</v>
      </c>
      <c r="D993" s="49"/>
    </row>
    <row r="994" spans="1:4">
      <c r="A994" s="44" t="s">
        <v>234</v>
      </c>
      <c r="B994" s="45" t="s">
        <v>227</v>
      </c>
      <c r="C994" s="48">
        <f t="shared" si="15"/>
        <v>0</v>
      </c>
      <c r="D994" s="49"/>
    </row>
    <row r="995" spans="1:4">
      <c r="A995" s="44" t="s">
        <v>234</v>
      </c>
      <c r="B995" s="45" t="s">
        <v>228</v>
      </c>
      <c r="C995" s="48">
        <f t="shared" si="15"/>
        <v>0</v>
      </c>
      <c r="D995" s="49"/>
    </row>
    <row r="996" spans="1:4">
      <c r="A996" s="44" t="s">
        <v>234</v>
      </c>
      <c r="B996" s="45" t="s">
        <v>229</v>
      </c>
      <c r="C996" s="48">
        <f t="shared" si="15"/>
        <v>0</v>
      </c>
      <c r="D996" s="49"/>
    </row>
    <row r="997" spans="1:4">
      <c r="A997" s="44" t="s">
        <v>234</v>
      </c>
      <c r="B997" s="45" t="s">
        <v>230</v>
      </c>
      <c r="C997" s="48">
        <f t="shared" si="15"/>
        <v>0</v>
      </c>
      <c r="D997" s="49"/>
    </row>
    <row r="998" spans="1:4">
      <c r="A998" s="44" t="s">
        <v>234</v>
      </c>
      <c r="B998" s="45" t="s">
        <v>231</v>
      </c>
      <c r="C998" s="48">
        <f t="shared" si="15"/>
        <v>0</v>
      </c>
      <c r="D998" s="49"/>
    </row>
    <row r="999" spans="1:4">
      <c r="A999" s="46" t="s">
        <v>30</v>
      </c>
      <c r="B999" s="47" t="s">
        <v>34</v>
      </c>
      <c r="C999" s="48">
        <f t="shared" si="15"/>
        <v>0</v>
      </c>
      <c r="D999" s="49"/>
    </row>
    <row r="1000" spans="1:4">
      <c r="A1000" s="46" t="s">
        <v>30</v>
      </c>
      <c r="B1000" s="47" t="s">
        <v>33</v>
      </c>
      <c r="C1000" s="48">
        <f t="shared" si="15"/>
        <v>0</v>
      </c>
      <c r="D1000" s="49"/>
    </row>
    <row r="1001" spans="1:4">
      <c r="A1001" s="46" t="s">
        <v>30</v>
      </c>
      <c r="B1001" s="47" t="s">
        <v>35</v>
      </c>
      <c r="C1001" s="48">
        <f t="shared" si="15"/>
        <v>0</v>
      </c>
      <c r="D1001" s="49"/>
    </row>
    <row r="1002" spans="1:4">
      <c r="A1002" s="46" t="s">
        <v>30</v>
      </c>
      <c r="B1002" s="47" t="s">
        <v>36</v>
      </c>
      <c r="C1002" s="48">
        <f t="shared" si="15"/>
        <v>0</v>
      </c>
      <c r="D1002" s="49"/>
    </row>
    <row r="1003" spans="1:4">
      <c r="A1003" s="46" t="s">
        <v>30</v>
      </c>
      <c r="B1003" s="47" t="s">
        <v>37</v>
      </c>
      <c r="C1003" s="48">
        <f t="shared" si="15"/>
        <v>0</v>
      </c>
      <c r="D1003" s="49"/>
    </row>
    <row r="1004" spans="1:4">
      <c r="A1004" s="46" t="s">
        <v>30</v>
      </c>
      <c r="B1004" s="47" t="s">
        <v>38</v>
      </c>
      <c r="C1004" s="48">
        <f t="shared" si="15"/>
        <v>0</v>
      </c>
      <c r="D1004" s="49"/>
    </row>
    <row r="1005" spans="1:4">
      <c r="A1005" s="46" t="s">
        <v>30</v>
      </c>
      <c r="B1005" s="47" t="s">
        <v>39</v>
      </c>
      <c r="C1005" s="48">
        <f t="shared" si="15"/>
        <v>0</v>
      </c>
      <c r="D1005" s="49"/>
    </row>
    <row r="1006" spans="1:4">
      <c r="A1006" s="46" t="s">
        <v>30</v>
      </c>
      <c r="B1006" s="47" t="s">
        <v>40</v>
      </c>
      <c r="C1006" s="48">
        <f t="shared" si="15"/>
        <v>0</v>
      </c>
      <c r="D1006" s="49"/>
    </row>
    <row r="1007" spans="1:4">
      <c r="A1007" s="46" t="s">
        <v>30</v>
      </c>
      <c r="B1007" s="47" t="s">
        <v>41</v>
      </c>
      <c r="C1007" s="48">
        <f t="shared" si="15"/>
        <v>0</v>
      </c>
      <c r="D1007" s="49"/>
    </row>
    <row r="1008" spans="1:4">
      <c r="A1008" s="46" t="s">
        <v>30</v>
      </c>
      <c r="B1008" s="47" t="s">
        <v>42</v>
      </c>
      <c r="C1008" s="48">
        <f t="shared" si="15"/>
        <v>0</v>
      </c>
      <c r="D1008" s="49"/>
    </row>
    <row r="1009" spans="1:4">
      <c r="A1009" s="46" t="s">
        <v>30</v>
      </c>
      <c r="B1009" s="47" t="s">
        <v>43</v>
      </c>
      <c r="C1009" s="48">
        <f t="shared" si="15"/>
        <v>0</v>
      </c>
      <c r="D1009" s="49"/>
    </row>
    <row r="1010" spans="1:4">
      <c r="A1010" s="46" t="s">
        <v>30</v>
      </c>
      <c r="B1010" s="47" t="s">
        <v>44</v>
      </c>
      <c r="C1010" s="48">
        <f t="shared" si="15"/>
        <v>0</v>
      </c>
      <c r="D1010" s="49"/>
    </row>
    <row r="1011" spans="1:4">
      <c r="A1011" s="46" t="s">
        <v>30</v>
      </c>
      <c r="B1011" s="47" t="s">
        <v>45</v>
      </c>
      <c r="C1011" s="48">
        <f t="shared" si="15"/>
        <v>0</v>
      </c>
      <c r="D1011" s="49"/>
    </row>
    <row r="1012" spans="1:4">
      <c r="A1012" s="46" t="s">
        <v>30</v>
      </c>
      <c r="B1012" s="47" t="s">
        <v>46</v>
      </c>
      <c r="C1012" s="48">
        <f t="shared" si="15"/>
        <v>0</v>
      </c>
      <c r="D1012" s="49"/>
    </row>
    <row r="1013" spans="1:4">
      <c r="A1013" s="46" t="s">
        <v>30</v>
      </c>
      <c r="B1013" s="47" t="s">
        <v>47</v>
      </c>
      <c r="C1013" s="48">
        <f t="shared" si="15"/>
        <v>0</v>
      </c>
      <c r="D1013" s="49"/>
    </row>
    <row r="1014" spans="1:4">
      <c r="A1014" s="46" t="s">
        <v>30</v>
      </c>
      <c r="B1014" s="47" t="s">
        <v>48</v>
      </c>
      <c r="C1014" s="48">
        <f t="shared" si="15"/>
        <v>0</v>
      </c>
      <c r="D1014" s="49"/>
    </row>
    <row r="1015" spans="1:4">
      <c r="A1015" s="46" t="s">
        <v>30</v>
      </c>
      <c r="B1015" s="47" t="s">
        <v>49</v>
      </c>
      <c r="C1015" s="48">
        <f t="shared" si="15"/>
        <v>0</v>
      </c>
      <c r="D1015" s="49"/>
    </row>
    <row r="1016" spans="1:4">
      <c r="A1016" s="46" t="s">
        <v>30</v>
      </c>
      <c r="B1016" s="47" t="s">
        <v>50</v>
      </c>
      <c r="C1016" s="48">
        <f t="shared" si="15"/>
        <v>0</v>
      </c>
      <c r="D1016" s="49"/>
    </row>
    <row r="1017" spans="1:4">
      <c r="A1017" s="46" t="s">
        <v>30</v>
      </c>
      <c r="B1017" s="47" t="s">
        <v>51</v>
      </c>
      <c r="C1017" s="48">
        <f t="shared" si="15"/>
        <v>0</v>
      </c>
      <c r="D1017" s="49"/>
    </row>
    <row r="1018" spans="1:4">
      <c r="A1018" s="46" t="s">
        <v>30</v>
      </c>
      <c r="B1018" s="47" t="s">
        <v>52</v>
      </c>
      <c r="C1018" s="48">
        <f t="shared" si="15"/>
        <v>0</v>
      </c>
      <c r="D1018" s="49"/>
    </row>
    <row r="1019" spans="1:4">
      <c r="A1019" s="46" t="s">
        <v>30</v>
      </c>
      <c r="B1019" s="47" t="s">
        <v>53</v>
      </c>
      <c r="C1019" s="48">
        <f t="shared" si="15"/>
        <v>0</v>
      </c>
      <c r="D1019" s="49"/>
    </row>
    <row r="1020" spans="1:4">
      <c r="A1020" s="46" t="s">
        <v>30</v>
      </c>
      <c r="B1020" s="47" t="s">
        <v>54</v>
      </c>
      <c r="C1020" s="48">
        <f t="shared" si="15"/>
        <v>0</v>
      </c>
      <c r="D1020" s="49"/>
    </row>
    <row r="1021" spans="1:4">
      <c r="A1021" s="46" t="s">
        <v>30</v>
      </c>
      <c r="B1021" s="47" t="s">
        <v>55</v>
      </c>
      <c r="C1021" s="48">
        <f t="shared" si="15"/>
        <v>0</v>
      </c>
      <c r="D1021" s="49"/>
    </row>
    <row r="1022" spans="1:4">
      <c r="A1022" s="46" t="s">
        <v>30</v>
      </c>
      <c r="B1022" s="47" t="s">
        <v>56</v>
      </c>
      <c r="C1022" s="48">
        <f t="shared" si="15"/>
        <v>0</v>
      </c>
      <c r="D1022" s="49"/>
    </row>
    <row r="1023" spans="1:4">
      <c r="A1023" s="46" t="s">
        <v>30</v>
      </c>
      <c r="B1023" s="47" t="s">
        <v>57</v>
      </c>
      <c r="C1023" s="48">
        <f t="shared" si="15"/>
        <v>0</v>
      </c>
      <c r="D1023" s="49"/>
    </row>
    <row r="1024" spans="1:4">
      <c r="A1024" s="46" t="s">
        <v>30</v>
      </c>
      <c r="B1024" s="47" t="s">
        <v>58</v>
      </c>
      <c r="C1024" s="48">
        <f t="shared" si="15"/>
        <v>0</v>
      </c>
      <c r="D1024" s="49"/>
    </row>
    <row r="1025" spans="1:4">
      <c r="A1025" s="46" t="s">
        <v>30</v>
      </c>
      <c r="B1025" s="47" t="s">
        <v>59</v>
      </c>
      <c r="C1025" s="48">
        <f t="shared" si="15"/>
        <v>0</v>
      </c>
      <c r="D1025" s="49"/>
    </row>
    <row r="1026" spans="1:4">
      <c r="A1026" s="46" t="s">
        <v>30</v>
      </c>
      <c r="B1026" s="47" t="s">
        <v>60</v>
      </c>
      <c r="C1026" s="48">
        <f t="shared" si="15"/>
        <v>0</v>
      </c>
      <c r="D1026" s="49"/>
    </row>
    <row r="1027" spans="1:4">
      <c r="A1027" s="46" t="s">
        <v>30</v>
      </c>
      <c r="B1027" s="47" t="s">
        <v>61</v>
      </c>
      <c r="C1027" s="48">
        <f t="shared" si="15"/>
        <v>0</v>
      </c>
      <c r="D1027" s="49"/>
    </row>
    <row r="1028" spans="1:4">
      <c r="A1028" s="46" t="s">
        <v>30</v>
      </c>
      <c r="B1028" s="47" t="s">
        <v>62</v>
      </c>
      <c r="C1028" s="48">
        <f t="shared" ref="C1028:C1091" si="16">D1028/1.2</f>
        <v>0</v>
      </c>
      <c r="D1028" s="49"/>
    </row>
    <row r="1029" spans="1:4">
      <c r="A1029" s="46" t="s">
        <v>30</v>
      </c>
      <c r="B1029" s="47" t="s">
        <v>63</v>
      </c>
      <c r="C1029" s="48">
        <f t="shared" si="16"/>
        <v>0</v>
      </c>
      <c r="D1029" s="49"/>
    </row>
    <row r="1030" spans="1:4">
      <c r="A1030" s="46" t="s">
        <v>30</v>
      </c>
      <c r="B1030" s="47" t="s">
        <v>64</v>
      </c>
      <c r="C1030" s="48">
        <f t="shared" si="16"/>
        <v>0</v>
      </c>
      <c r="D1030" s="49"/>
    </row>
    <row r="1031" spans="1:4">
      <c r="A1031" s="46" t="s">
        <v>30</v>
      </c>
      <c r="B1031" s="47" t="s">
        <v>65</v>
      </c>
      <c r="C1031" s="48">
        <f t="shared" si="16"/>
        <v>0</v>
      </c>
      <c r="D1031" s="49"/>
    </row>
    <row r="1032" spans="1:4">
      <c r="A1032" s="46" t="s">
        <v>30</v>
      </c>
      <c r="B1032" s="47" t="s">
        <v>66</v>
      </c>
      <c r="C1032" s="48">
        <f t="shared" si="16"/>
        <v>0</v>
      </c>
      <c r="D1032" s="49"/>
    </row>
    <row r="1033" spans="1:4">
      <c r="A1033" s="46" t="s">
        <v>30</v>
      </c>
      <c r="B1033" s="47" t="s">
        <v>67</v>
      </c>
      <c r="C1033" s="48">
        <f t="shared" si="16"/>
        <v>0</v>
      </c>
      <c r="D1033" s="49"/>
    </row>
    <row r="1034" spans="1:4">
      <c r="A1034" s="46" t="s">
        <v>30</v>
      </c>
      <c r="B1034" s="47" t="s">
        <v>68</v>
      </c>
      <c r="C1034" s="48">
        <f t="shared" si="16"/>
        <v>0</v>
      </c>
      <c r="D1034" s="49"/>
    </row>
    <row r="1035" spans="1:4">
      <c r="A1035" s="46" t="s">
        <v>30</v>
      </c>
      <c r="B1035" s="47" t="s">
        <v>69</v>
      </c>
      <c r="C1035" s="48">
        <f t="shared" si="16"/>
        <v>0</v>
      </c>
      <c r="D1035" s="49"/>
    </row>
    <row r="1036" spans="1:4">
      <c r="A1036" s="46" t="s">
        <v>30</v>
      </c>
      <c r="B1036" s="47" t="s">
        <v>70</v>
      </c>
      <c r="C1036" s="48">
        <f t="shared" si="16"/>
        <v>0</v>
      </c>
      <c r="D1036" s="49"/>
    </row>
    <row r="1037" spans="1:4">
      <c r="A1037" s="46" t="s">
        <v>30</v>
      </c>
      <c r="B1037" s="47" t="s">
        <v>71</v>
      </c>
      <c r="C1037" s="48">
        <f t="shared" si="16"/>
        <v>0</v>
      </c>
      <c r="D1037" s="49"/>
    </row>
    <row r="1038" spans="1:4">
      <c r="A1038" s="46" t="s">
        <v>30</v>
      </c>
      <c r="B1038" s="47" t="s">
        <v>72</v>
      </c>
      <c r="C1038" s="48">
        <f t="shared" si="16"/>
        <v>0</v>
      </c>
      <c r="D1038" s="49"/>
    </row>
    <row r="1039" spans="1:4">
      <c r="A1039" s="46" t="s">
        <v>30</v>
      </c>
      <c r="B1039" s="47" t="s">
        <v>73</v>
      </c>
      <c r="C1039" s="48">
        <f t="shared" si="16"/>
        <v>0</v>
      </c>
      <c r="D1039" s="49"/>
    </row>
    <row r="1040" spans="1:4">
      <c r="A1040" s="46" t="s">
        <v>30</v>
      </c>
      <c r="B1040" s="47" t="s">
        <v>74</v>
      </c>
      <c r="C1040" s="48">
        <f t="shared" si="16"/>
        <v>0</v>
      </c>
      <c r="D1040" s="49"/>
    </row>
    <row r="1041" spans="1:4">
      <c r="A1041" s="46" t="s">
        <v>30</v>
      </c>
      <c r="B1041" s="47" t="s">
        <v>75</v>
      </c>
      <c r="C1041" s="48">
        <f t="shared" si="16"/>
        <v>0</v>
      </c>
      <c r="D1041" s="49"/>
    </row>
    <row r="1042" spans="1:4">
      <c r="A1042" s="46" t="s">
        <v>30</v>
      </c>
      <c r="B1042" s="47" t="s">
        <v>76</v>
      </c>
      <c r="C1042" s="48">
        <f t="shared" si="16"/>
        <v>0</v>
      </c>
      <c r="D1042" s="49"/>
    </row>
    <row r="1043" spans="1:4">
      <c r="A1043" s="46" t="s">
        <v>30</v>
      </c>
      <c r="B1043" s="47" t="s">
        <v>77</v>
      </c>
      <c r="C1043" s="48">
        <f t="shared" si="16"/>
        <v>0</v>
      </c>
      <c r="D1043" s="49"/>
    </row>
    <row r="1044" spans="1:4">
      <c r="A1044" s="46" t="s">
        <v>30</v>
      </c>
      <c r="B1044" s="47" t="s">
        <v>78</v>
      </c>
      <c r="C1044" s="48">
        <f t="shared" si="16"/>
        <v>0</v>
      </c>
      <c r="D1044" s="49"/>
    </row>
    <row r="1045" spans="1:4">
      <c r="A1045" s="46" t="s">
        <v>30</v>
      </c>
      <c r="B1045" s="47" t="s">
        <v>79</v>
      </c>
      <c r="C1045" s="48">
        <f t="shared" si="16"/>
        <v>0</v>
      </c>
      <c r="D1045" s="49"/>
    </row>
    <row r="1046" spans="1:4">
      <c r="A1046" s="46" t="s">
        <v>30</v>
      </c>
      <c r="B1046" s="47" t="s">
        <v>80</v>
      </c>
      <c r="C1046" s="48">
        <f t="shared" si="16"/>
        <v>0</v>
      </c>
      <c r="D1046" s="49"/>
    </row>
    <row r="1047" spans="1:4">
      <c r="A1047" s="46" t="s">
        <v>30</v>
      </c>
      <c r="B1047" s="47" t="s">
        <v>81</v>
      </c>
      <c r="C1047" s="48">
        <f t="shared" si="16"/>
        <v>0</v>
      </c>
      <c r="D1047" s="49"/>
    </row>
    <row r="1048" spans="1:4">
      <c r="A1048" s="46" t="s">
        <v>30</v>
      </c>
      <c r="B1048" s="47" t="s">
        <v>83</v>
      </c>
      <c r="C1048" s="48">
        <f t="shared" si="16"/>
        <v>0</v>
      </c>
      <c r="D1048" s="49"/>
    </row>
    <row r="1049" spans="1:4">
      <c r="A1049" s="46" t="s">
        <v>30</v>
      </c>
      <c r="B1049" s="47" t="s">
        <v>84</v>
      </c>
      <c r="C1049" s="48">
        <f t="shared" si="16"/>
        <v>0</v>
      </c>
      <c r="D1049" s="49"/>
    </row>
    <row r="1050" spans="1:4">
      <c r="A1050" s="46" t="s">
        <v>30</v>
      </c>
      <c r="B1050" s="47" t="s">
        <v>85</v>
      </c>
      <c r="C1050" s="48">
        <f t="shared" si="16"/>
        <v>0</v>
      </c>
      <c r="D1050" s="49"/>
    </row>
    <row r="1051" spans="1:4">
      <c r="A1051" s="46" t="s">
        <v>30</v>
      </c>
      <c r="B1051" s="47" t="s">
        <v>86</v>
      </c>
      <c r="C1051" s="48">
        <f t="shared" si="16"/>
        <v>0</v>
      </c>
      <c r="D1051" s="49"/>
    </row>
    <row r="1052" spans="1:4">
      <c r="A1052" s="46" t="s">
        <v>30</v>
      </c>
      <c r="B1052" s="47" t="s">
        <v>87</v>
      </c>
      <c r="C1052" s="48">
        <f t="shared" si="16"/>
        <v>0</v>
      </c>
      <c r="D1052" s="49"/>
    </row>
    <row r="1053" spans="1:4">
      <c r="A1053" s="46" t="s">
        <v>30</v>
      </c>
      <c r="B1053" s="47" t="s">
        <v>88</v>
      </c>
      <c r="C1053" s="48">
        <f t="shared" si="16"/>
        <v>0</v>
      </c>
      <c r="D1053" s="49"/>
    </row>
    <row r="1054" spans="1:4">
      <c r="A1054" s="46" t="s">
        <v>30</v>
      </c>
      <c r="B1054" s="47" t="s">
        <v>89</v>
      </c>
      <c r="C1054" s="48">
        <f t="shared" si="16"/>
        <v>0</v>
      </c>
      <c r="D1054" s="49"/>
    </row>
    <row r="1055" spans="1:4">
      <c r="A1055" s="46" t="s">
        <v>30</v>
      </c>
      <c r="B1055" s="47" t="s">
        <v>90</v>
      </c>
      <c r="C1055" s="48">
        <f t="shared" si="16"/>
        <v>0</v>
      </c>
      <c r="D1055" s="49"/>
    </row>
    <row r="1056" spans="1:4">
      <c r="A1056" s="46" t="s">
        <v>30</v>
      </c>
      <c r="B1056" s="47" t="s">
        <v>91</v>
      </c>
      <c r="C1056" s="48">
        <f t="shared" si="16"/>
        <v>0</v>
      </c>
      <c r="D1056" s="49"/>
    </row>
    <row r="1057" spans="1:4">
      <c r="A1057" s="46" t="s">
        <v>30</v>
      </c>
      <c r="B1057" s="47" t="s">
        <v>82</v>
      </c>
      <c r="C1057" s="48">
        <f t="shared" si="16"/>
        <v>0</v>
      </c>
      <c r="D1057" s="49"/>
    </row>
    <row r="1058" spans="1:4">
      <c r="A1058" s="46" t="s">
        <v>30</v>
      </c>
      <c r="B1058" s="47" t="s">
        <v>92</v>
      </c>
      <c r="C1058" s="48">
        <f t="shared" si="16"/>
        <v>0</v>
      </c>
      <c r="D1058" s="49"/>
    </row>
    <row r="1059" spans="1:4">
      <c r="A1059" s="46" t="s">
        <v>30</v>
      </c>
      <c r="B1059" s="47" t="s">
        <v>93</v>
      </c>
      <c r="C1059" s="48">
        <f t="shared" si="16"/>
        <v>0</v>
      </c>
      <c r="D1059" s="49"/>
    </row>
    <row r="1060" spans="1:4">
      <c r="A1060" s="46" t="s">
        <v>30</v>
      </c>
      <c r="B1060" s="47" t="s">
        <v>94</v>
      </c>
      <c r="C1060" s="48">
        <f t="shared" si="16"/>
        <v>0</v>
      </c>
      <c r="D1060" s="49"/>
    </row>
    <row r="1061" spans="1:4">
      <c r="A1061" s="46" t="s">
        <v>30</v>
      </c>
      <c r="B1061" s="47" t="s">
        <v>95</v>
      </c>
      <c r="C1061" s="48">
        <f t="shared" si="16"/>
        <v>0</v>
      </c>
      <c r="D1061" s="49"/>
    </row>
    <row r="1062" spans="1:4">
      <c r="A1062" s="46" t="s">
        <v>30</v>
      </c>
      <c r="B1062" s="47" t="s">
        <v>96</v>
      </c>
      <c r="C1062" s="48">
        <f t="shared" si="16"/>
        <v>0</v>
      </c>
      <c r="D1062" s="49"/>
    </row>
    <row r="1063" spans="1:4">
      <c r="A1063" s="46" t="s">
        <v>30</v>
      </c>
      <c r="B1063" s="47" t="s">
        <v>97</v>
      </c>
      <c r="C1063" s="48">
        <f t="shared" si="16"/>
        <v>0</v>
      </c>
      <c r="D1063" s="49"/>
    </row>
    <row r="1064" spans="1:4">
      <c r="A1064" s="46" t="s">
        <v>30</v>
      </c>
      <c r="B1064" s="47" t="s">
        <v>98</v>
      </c>
      <c r="C1064" s="48">
        <f t="shared" si="16"/>
        <v>0</v>
      </c>
      <c r="D1064" s="49"/>
    </row>
    <row r="1065" spans="1:4">
      <c r="A1065" s="46" t="s">
        <v>30</v>
      </c>
      <c r="B1065" s="47" t="s">
        <v>99</v>
      </c>
      <c r="C1065" s="48">
        <f t="shared" si="16"/>
        <v>0</v>
      </c>
      <c r="D1065" s="49"/>
    </row>
    <row r="1066" spans="1:4">
      <c r="A1066" s="46" t="s">
        <v>30</v>
      </c>
      <c r="B1066" s="47" t="s">
        <v>100</v>
      </c>
      <c r="C1066" s="48">
        <f t="shared" si="16"/>
        <v>0</v>
      </c>
      <c r="D1066" s="49"/>
    </row>
    <row r="1067" spans="1:4">
      <c r="A1067" s="46" t="s">
        <v>30</v>
      </c>
      <c r="B1067" s="47" t="s">
        <v>101</v>
      </c>
      <c r="C1067" s="48">
        <f t="shared" si="16"/>
        <v>0</v>
      </c>
      <c r="D1067" s="49"/>
    </row>
    <row r="1068" spans="1:4">
      <c r="A1068" s="46" t="s">
        <v>30</v>
      </c>
      <c r="B1068" s="47" t="s">
        <v>102</v>
      </c>
      <c r="C1068" s="48">
        <f t="shared" si="16"/>
        <v>0</v>
      </c>
      <c r="D1068" s="49"/>
    </row>
    <row r="1069" spans="1:4">
      <c r="A1069" s="46" t="s">
        <v>30</v>
      </c>
      <c r="B1069" s="47" t="s">
        <v>103</v>
      </c>
      <c r="C1069" s="48">
        <f t="shared" si="16"/>
        <v>0</v>
      </c>
      <c r="D1069" s="49"/>
    </row>
    <row r="1070" spans="1:4">
      <c r="A1070" s="46" t="s">
        <v>30</v>
      </c>
      <c r="B1070" s="47" t="s">
        <v>104</v>
      </c>
      <c r="C1070" s="48">
        <f t="shared" si="16"/>
        <v>0</v>
      </c>
      <c r="D1070" s="49"/>
    </row>
    <row r="1071" spans="1:4">
      <c r="A1071" s="46" t="s">
        <v>30</v>
      </c>
      <c r="B1071" s="47" t="s">
        <v>105</v>
      </c>
      <c r="C1071" s="48">
        <f t="shared" si="16"/>
        <v>0</v>
      </c>
      <c r="D1071" s="49"/>
    </row>
    <row r="1072" spans="1:4">
      <c r="A1072" s="46" t="s">
        <v>30</v>
      </c>
      <c r="B1072" s="47" t="s">
        <v>106</v>
      </c>
      <c r="C1072" s="48">
        <f t="shared" si="16"/>
        <v>0</v>
      </c>
      <c r="D1072" s="49"/>
    </row>
    <row r="1073" spans="1:4">
      <c r="A1073" s="46" t="s">
        <v>30</v>
      </c>
      <c r="B1073" s="47" t="s">
        <v>107</v>
      </c>
      <c r="C1073" s="48">
        <f t="shared" si="16"/>
        <v>0</v>
      </c>
      <c r="D1073" s="49"/>
    </row>
    <row r="1074" spans="1:4">
      <c r="A1074" s="46" t="s">
        <v>30</v>
      </c>
      <c r="B1074" s="47" t="s">
        <v>108</v>
      </c>
      <c r="C1074" s="48">
        <f t="shared" si="16"/>
        <v>0</v>
      </c>
      <c r="D1074" s="49"/>
    </row>
    <row r="1075" spans="1:4">
      <c r="A1075" s="46" t="s">
        <v>30</v>
      </c>
      <c r="B1075" s="47" t="s">
        <v>109</v>
      </c>
      <c r="C1075" s="48">
        <f t="shared" si="16"/>
        <v>0</v>
      </c>
      <c r="D1075" s="49"/>
    </row>
    <row r="1076" spans="1:4">
      <c r="A1076" s="46" t="s">
        <v>30</v>
      </c>
      <c r="B1076" s="47" t="s">
        <v>110</v>
      </c>
      <c r="C1076" s="48">
        <f t="shared" si="16"/>
        <v>0</v>
      </c>
      <c r="D1076" s="49"/>
    </row>
    <row r="1077" spans="1:4">
      <c r="A1077" s="46" t="s">
        <v>30</v>
      </c>
      <c r="B1077" s="47" t="s">
        <v>111</v>
      </c>
      <c r="C1077" s="48">
        <f t="shared" si="16"/>
        <v>0</v>
      </c>
      <c r="D1077" s="49"/>
    </row>
    <row r="1078" spans="1:4">
      <c r="A1078" s="46" t="s">
        <v>30</v>
      </c>
      <c r="B1078" s="47" t="s">
        <v>112</v>
      </c>
      <c r="C1078" s="48">
        <f t="shared" si="16"/>
        <v>0</v>
      </c>
      <c r="D1078" s="49"/>
    </row>
    <row r="1079" spans="1:4">
      <c r="A1079" s="46" t="s">
        <v>30</v>
      </c>
      <c r="B1079" s="47" t="s">
        <v>113</v>
      </c>
      <c r="C1079" s="48">
        <f t="shared" si="16"/>
        <v>0</v>
      </c>
      <c r="D1079" s="49"/>
    </row>
    <row r="1080" spans="1:4">
      <c r="A1080" s="46" t="s">
        <v>30</v>
      </c>
      <c r="B1080" s="47" t="s">
        <v>114</v>
      </c>
      <c r="C1080" s="48">
        <f t="shared" si="16"/>
        <v>0</v>
      </c>
      <c r="D1080" s="49"/>
    </row>
    <row r="1081" spans="1:4">
      <c r="A1081" s="46" t="s">
        <v>30</v>
      </c>
      <c r="B1081" s="47" t="s">
        <v>115</v>
      </c>
      <c r="C1081" s="48">
        <f t="shared" si="16"/>
        <v>0</v>
      </c>
      <c r="D1081" s="49"/>
    </row>
    <row r="1082" spans="1:4">
      <c r="A1082" s="46" t="s">
        <v>30</v>
      </c>
      <c r="B1082" s="47" t="s">
        <v>116</v>
      </c>
      <c r="C1082" s="48">
        <f t="shared" si="16"/>
        <v>0</v>
      </c>
      <c r="D1082" s="49"/>
    </row>
    <row r="1083" spans="1:4">
      <c r="A1083" s="46" t="s">
        <v>30</v>
      </c>
      <c r="B1083" s="47" t="s">
        <v>117</v>
      </c>
      <c r="C1083" s="48">
        <f t="shared" si="16"/>
        <v>0</v>
      </c>
      <c r="D1083" s="49"/>
    </row>
    <row r="1084" spans="1:4">
      <c r="A1084" s="46" t="s">
        <v>30</v>
      </c>
      <c r="B1084" s="47" t="s">
        <v>118</v>
      </c>
      <c r="C1084" s="48">
        <f t="shared" si="16"/>
        <v>0</v>
      </c>
      <c r="D1084" s="49"/>
    </row>
    <row r="1085" spans="1:4">
      <c r="A1085" s="46" t="s">
        <v>30</v>
      </c>
      <c r="B1085" s="47" t="s">
        <v>119</v>
      </c>
      <c r="C1085" s="48">
        <f t="shared" si="16"/>
        <v>0</v>
      </c>
      <c r="D1085" s="49"/>
    </row>
    <row r="1086" spans="1:4">
      <c r="A1086" s="46" t="s">
        <v>30</v>
      </c>
      <c r="B1086" s="47" t="s">
        <v>120</v>
      </c>
      <c r="C1086" s="48">
        <f t="shared" si="16"/>
        <v>0</v>
      </c>
      <c r="D1086" s="49"/>
    </row>
    <row r="1087" spans="1:4">
      <c r="A1087" s="46" t="s">
        <v>30</v>
      </c>
      <c r="B1087" s="47" t="s">
        <v>121</v>
      </c>
      <c r="C1087" s="48">
        <f t="shared" si="16"/>
        <v>0</v>
      </c>
      <c r="D1087" s="49"/>
    </row>
    <row r="1088" spans="1:4">
      <c r="A1088" s="46" t="s">
        <v>30</v>
      </c>
      <c r="B1088" s="47" t="s">
        <v>122</v>
      </c>
      <c r="C1088" s="48">
        <f t="shared" si="16"/>
        <v>0</v>
      </c>
      <c r="D1088" s="49"/>
    </row>
    <row r="1089" spans="1:4">
      <c r="A1089" s="46" t="s">
        <v>30</v>
      </c>
      <c r="B1089" s="47" t="s">
        <v>123</v>
      </c>
      <c r="C1089" s="48">
        <f t="shared" si="16"/>
        <v>0</v>
      </c>
      <c r="D1089" s="49"/>
    </row>
    <row r="1090" spans="1:4">
      <c r="A1090" s="46" t="s">
        <v>30</v>
      </c>
      <c r="B1090" s="47" t="s">
        <v>124</v>
      </c>
      <c r="C1090" s="48">
        <f t="shared" si="16"/>
        <v>0</v>
      </c>
      <c r="D1090" s="49"/>
    </row>
    <row r="1091" spans="1:4">
      <c r="A1091" s="46" t="s">
        <v>30</v>
      </c>
      <c r="B1091" s="47" t="s">
        <v>125</v>
      </c>
      <c r="C1091" s="48">
        <f t="shared" si="16"/>
        <v>0</v>
      </c>
      <c r="D1091" s="49"/>
    </row>
    <row r="1092" spans="1:4">
      <c r="A1092" s="46" t="s">
        <v>30</v>
      </c>
      <c r="B1092" s="47" t="s">
        <v>126</v>
      </c>
      <c r="C1092" s="48">
        <f t="shared" ref="C1092:C1155" si="17">D1092/1.2</f>
        <v>0</v>
      </c>
      <c r="D1092" s="49"/>
    </row>
    <row r="1093" spans="1:4">
      <c r="A1093" s="46" t="s">
        <v>30</v>
      </c>
      <c r="B1093" s="47" t="s">
        <v>127</v>
      </c>
      <c r="C1093" s="48">
        <f t="shared" si="17"/>
        <v>0</v>
      </c>
      <c r="D1093" s="49"/>
    </row>
    <row r="1094" spans="1:4">
      <c r="A1094" s="46" t="s">
        <v>30</v>
      </c>
      <c r="B1094" s="47" t="s">
        <v>128</v>
      </c>
      <c r="C1094" s="48">
        <f t="shared" si="17"/>
        <v>0</v>
      </c>
      <c r="D1094" s="49"/>
    </row>
    <row r="1095" spans="1:4">
      <c r="A1095" s="46" t="s">
        <v>30</v>
      </c>
      <c r="B1095" s="47" t="s">
        <v>129</v>
      </c>
      <c r="C1095" s="48">
        <f t="shared" si="17"/>
        <v>0</v>
      </c>
      <c r="D1095" s="49"/>
    </row>
    <row r="1096" spans="1:4">
      <c r="A1096" s="46" t="s">
        <v>30</v>
      </c>
      <c r="B1096" s="47" t="s">
        <v>130</v>
      </c>
      <c r="C1096" s="48">
        <f t="shared" si="17"/>
        <v>0</v>
      </c>
      <c r="D1096" s="49"/>
    </row>
    <row r="1097" spans="1:4">
      <c r="A1097" s="46" t="s">
        <v>30</v>
      </c>
      <c r="B1097" s="47" t="s">
        <v>131</v>
      </c>
      <c r="C1097" s="48">
        <f t="shared" si="17"/>
        <v>0</v>
      </c>
      <c r="D1097" s="49"/>
    </row>
    <row r="1098" spans="1:4">
      <c r="A1098" s="46" t="s">
        <v>30</v>
      </c>
      <c r="B1098" s="47" t="s">
        <v>132</v>
      </c>
      <c r="C1098" s="48">
        <f t="shared" si="17"/>
        <v>0</v>
      </c>
      <c r="D1098" s="49"/>
    </row>
    <row r="1099" spans="1:4">
      <c r="A1099" s="46" t="s">
        <v>30</v>
      </c>
      <c r="B1099" s="47" t="s">
        <v>133</v>
      </c>
      <c r="C1099" s="48">
        <f t="shared" si="17"/>
        <v>0</v>
      </c>
      <c r="D1099" s="49"/>
    </row>
    <row r="1100" spans="1:4">
      <c r="A1100" s="46" t="s">
        <v>30</v>
      </c>
      <c r="B1100" s="47" t="s">
        <v>134</v>
      </c>
      <c r="C1100" s="48">
        <f t="shared" si="17"/>
        <v>0</v>
      </c>
      <c r="D1100" s="49"/>
    </row>
    <row r="1101" spans="1:4">
      <c r="A1101" s="46" t="s">
        <v>30</v>
      </c>
      <c r="B1101" s="47" t="s">
        <v>135</v>
      </c>
      <c r="C1101" s="48">
        <f t="shared" si="17"/>
        <v>0</v>
      </c>
      <c r="D1101" s="49"/>
    </row>
    <row r="1102" spans="1:4">
      <c r="A1102" s="46" t="s">
        <v>30</v>
      </c>
      <c r="B1102" s="47" t="s">
        <v>136</v>
      </c>
      <c r="C1102" s="48">
        <f t="shared" si="17"/>
        <v>0</v>
      </c>
      <c r="D1102" s="49"/>
    </row>
    <row r="1103" spans="1:4">
      <c r="A1103" s="46" t="s">
        <v>30</v>
      </c>
      <c r="B1103" s="47" t="s">
        <v>137</v>
      </c>
      <c r="C1103" s="48">
        <f t="shared" si="17"/>
        <v>0</v>
      </c>
      <c r="D1103" s="49"/>
    </row>
    <row r="1104" spans="1:4">
      <c r="A1104" s="46" t="s">
        <v>30</v>
      </c>
      <c r="B1104" s="47" t="s">
        <v>138</v>
      </c>
      <c r="C1104" s="48">
        <f t="shared" si="17"/>
        <v>0</v>
      </c>
      <c r="D1104" s="49"/>
    </row>
    <row r="1105" spans="1:4">
      <c r="A1105" s="46" t="s">
        <v>30</v>
      </c>
      <c r="B1105" s="47" t="s">
        <v>139</v>
      </c>
      <c r="C1105" s="48">
        <f t="shared" si="17"/>
        <v>0</v>
      </c>
      <c r="D1105" s="49"/>
    </row>
    <row r="1106" spans="1:4">
      <c r="A1106" s="46" t="s">
        <v>30</v>
      </c>
      <c r="B1106" s="47" t="s">
        <v>140</v>
      </c>
      <c r="C1106" s="48">
        <f t="shared" si="17"/>
        <v>0</v>
      </c>
      <c r="D1106" s="49"/>
    </row>
    <row r="1107" spans="1:4">
      <c r="A1107" s="46" t="s">
        <v>30</v>
      </c>
      <c r="B1107" s="47" t="s">
        <v>141</v>
      </c>
      <c r="C1107" s="48">
        <f t="shared" si="17"/>
        <v>0</v>
      </c>
      <c r="D1107" s="49"/>
    </row>
    <row r="1108" spans="1:4">
      <c r="A1108" s="46" t="s">
        <v>30</v>
      </c>
      <c r="B1108" s="47" t="s">
        <v>142</v>
      </c>
      <c r="C1108" s="48">
        <f t="shared" si="17"/>
        <v>0</v>
      </c>
      <c r="D1108" s="49"/>
    </row>
    <row r="1109" spans="1:4">
      <c r="A1109" s="46" t="s">
        <v>30</v>
      </c>
      <c r="B1109" s="47" t="s">
        <v>143</v>
      </c>
      <c r="C1109" s="48">
        <f t="shared" si="17"/>
        <v>0</v>
      </c>
      <c r="D1109" s="49"/>
    </row>
    <row r="1110" spans="1:4">
      <c r="A1110" s="46" t="s">
        <v>30</v>
      </c>
      <c r="B1110" s="47" t="s">
        <v>144</v>
      </c>
      <c r="C1110" s="48">
        <f t="shared" si="17"/>
        <v>0</v>
      </c>
      <c r="D1110" s="49"/>
    </row>
    <row r="1111" spans="1:4">
      <c r="A1111" s="46" t="s">
        <v>30</v>
      </c>
      <c r="B1111" s="47" t="s">
        <v>145</v>
      </c>
      <c r="C1111" s="48">
        <f t="shared" si="17"/>
        <v>0</v>
      </c>
      <c r="D1111" s="49"/>
    </row>
    <row r="1112" spans="1:4">
      <c r="A1112" s="46" t="s">
        <v>30</v>
      </c>
      <c r="B1112" s="47" t="s">
        <v>146</v>
      </c>
      <c r="C1112" s="48">
        <f t="shared" si="17"/>
        <v>0</v>
      </c>
      <c r="D1112" s="49"/>
    </row>
    <row r="1113" spans="1:4">
      <c r="A1113" s="46" t="s">
        <v>30</v>
      </c>
      <c r="B1113" s="47" t="s">
        <v>147</v>
      </c>
      <c r="C1113" s="48">
        <f t="shared" si="17"/>
        <v>0</v>
      </c>
      <c r="D1113" s="49"/>
    </row>
    <row r="1114" spans="1:4">
      <c r="A1114" s="46" t="s">
        <v>30</v>
      </c>
      <c r="B1114" s="47" t="s">
        <v>148</v>
      </c>
      <c r="C1114" s="48">
        <f t="shared" si="17"/>
        <v>0</v>
      </c>
      <c r="D1114" s="49"/>
    </row>
    <row r="1115" spans="1:4">
      <c r="A1115" s="46" t="s">
        <v>30</v>
      </c>
      <c r="B1115" s="47" t="s">
        <v>149</v>
      </c>
      <c r="C1115" s="48">
        <f t="shared" si="17"/>
        <v>0</v>
      </c>
      <c r="D1115" s="49"/>
    </row>
    <row r="1116" spans="1:4">
      <c r="A1116" s="46" t="s">
        <v>30</v>
      </c>
      <c r="B1116" s="47" t="s">
        <v>150</v>
      </c>
      <c r="C1116" s="48">
        <f t="shared" si="17"/>
        <v>0</v>
      </c>
      <c r="D1116" s="49"/>
    </row>
    <row r="1117" spans="1:4">
      <c r="A1117" s="46" t="s">
        <v>30</v>
      </c>
      <c r="B1117" s="47" t="s">
        <v>151</v>
      </c>
      <c r="C1117" s="48">
        <f t="shared" si="17"/>
        <v>0</v>
      </c>
      <c r="D1117" s="49"/>
    </row>
    <row r="1118" spans="1:4">
      <c r="A1118" s="46" t="s">
        <v>30</v>
      </c>
      <c r="B1118" s="47" t="s">
        <v>152</v>
      </c>
      <c r="C1118" s="48">
        <f t="shared" si="17"/>
        <v>0</v>
      </c>
      <c r="D1118" s="49"/>
    </row>
    <row r="1119" spans="1:4">
      <c r="A1119" s="46" t="s">
        <v>30</v>
      </c>
      <c r="B1119" s="47" t="s">
        <v>153</v>
      </c>
      <c r="C1119" s="48">
        <f t="shared" si="17"/>
        <v>0</v>
      </c>
      <c r="D1119" s="49"/>
    </row>
    <row r="1120" spans="1:4">
      <c r="A1120" s="46" t="s">
        <v>30</v>
      </c>
      <c r="B1120" s="47" t="s">
        <v>154</v>
      </c>
      <c r="C1120" s="48">
        <f t="shared" si="17"/>
        <v>0</v>
      </c>
      <c r="D1120" s="49"/>
    </row>
    <row r="1121" spans="1:4">
      <c r="A1121" s="46" t="s">
        <v>30</v>
      </c>
      <c r="B1121" s="47" t="s">
        <v>155</v>
      </c>
      <c r="C1121" s="48">
        <f t="shared" si="17"/>
        <v>0</v>
      </c>
      <c r="D1121" s="49"/>
    </row>
    <row r="1122" spans="1:4">
      <c r="A1122" s="46" t="s">
        <v>30</v>
      </c>
      <c r="B1122" s="47" t="s">
        <v>156</v>
      </c>
      <c r="C1122" s="48">
        <f t="shared" si="17"/>
        <v>0</v>
      </c>
      <c r="D1122" s="49"/>
    </row>
    <row r="1123" spans="1:4">
      <c r="A1123" s="46" t="s">
        <v>30</v>
      </c>
      <c r="B1123" s="47" t="s">
        <v>157</v>
      </c>
      <c r="C1123" s="48">
        <f t="shared" si="17"/>
        <v>0</v>
      </c>
      <c r="D1123" s="49"/>
    </row>
    <row r="1124" spans="1:4">
      <c r="A1124" s="46" t="s">
        <v>30</v>
      </c>
      <c r="B1124" s="47" t="s">
        <v>158</v>
      </c>
      <c r="C1124" s="48">
        <f t="shared" si="17"/>
        <v>0</v>
      </c>
      <c r="D1124" s="49"/>
    </row>
    <row r="1125" spans="1:4">
      <c r="A1125" s="46" t="s">
        <v>30</v>
      </c>
      <c r="B1125" s="47" t="s">
        <v>159</v>
      </c>
      <c r="C1125" s="48">
        <f t="shared" si="17"/>
        <v>0</v>
      </c>
      <c r="D1125" s="49"/>
    </row>
    <row r="1126" spans="1:4">
      <c r="A1126" s="46" t="s">
        <v>30</v>
      </c>
      <c r="B1126" s="47" t="s">
        <v>160</v>
      </c>
      <c r="C1126" s="48">
        <f t="shared" si="17"/>
        <v>0</v>
      </c>
      <c r="D1126" s="49"/>
    </row>
    <row r="1127" spans="1:4">
      <c r="A1127" s="46" t="s">
        <v>30</v>
      </c>
      <c r="B1127" s="47" t="s">
        <v>161</v>
      </c>
      <c r="C1127" s="48">
        <f t="shared" si="17"/>
        <v>0</v>
      </c>
      <c r="D1127" s="49"/>
    </row>
    <row r="1128" spans="1:4">
      <c r="A1128" s="46" t="s">
        <v>30</v>
      </c>
      <c r="B1128" s="47" t="s">
        <v>162</v>
      </c>
      <c r="C1128" s="48">
        <f t="shared" si="17"/>
        <v>0</v>
      </c>
      <c r="D1128" s="49"/>
    </row>
    <row r="1129" spans="1:4">
      <c r="A1129" s="46" t="s">
        <v>30</v>
      </c>
      <c r="B1129" s="47" t="s">
        <v>163</v>
      </c>
      <c r="C1129" s="48">
        <f t="shared" si="17"/>
        <v>0</v>
      </c>
      <c r="D1129" s="49"/>
    </row>
    <row r="1130" spans="1:4">
      <c r="A1130" s="46" t="s">
        <v>30</v>
      </c>
      <c r="B1130" s="47" t="s">
        <v>164</v>
      </c>
      <c r="C1130" s="48">
        <f t="shared" si="17"/>
        <v>0</v>
      </c>
      <c r="D1130" s="49"/>
    </row>
    <row r="1131" spans="1:4">
      <c r="A1131" s="46" t="s">
        <v>30</v>
      </c>
      <c r="B1131" s="47" t="s">
        <v>165</v>
      </c>
      <c r="C1131" s="48">
        <f t="shared" si="17"/>
        <v>0</v>
      </c>
      <c r="D1131" s="49"/>
    </row>
    <row r="1132" spans="1:4">
      <c r="A1132" s="46" t="s">
        <v>30</v>
      </c>
      <c r="B1132" s="47" t="s">
        <v>166</v>
      </c>
      <c r="C1132" s="48">
        <f t="shared" si="17"/>
        <v>0</v>
      </c>
      <c r="D1132" s="49"/>
    </row>
    <row r="1133" spans="1:4">
      <c r="A1133" s="46" t="s">
        <v>30</v>
      </c>
      <c r="B1133" s="47" t="s">
        <v>167</v>
      </c>
      <c r="C1133" s="48">
        <f t="shared" si="17"/>
        <v>0</v>
      </c>
      <c r="D1133" s="49"/>
    </row>
    <row r="1134" spans="1:4">
      <c r="A1134" s="46" t="s">
        <v>30</v>
      </c>
      <c r="B1134" s="47" t="s">
        <v>168</v>
      </c>
      <c r="C1134" s="48">
        <f t="shared" si="17"/>
        <v>0</v>
      </c>
      <c r="D1134" s="49"/>
    </row>
    <row r="1135" spans="1:4">
      <c r="A1135" s="46" t="s">
        <v>30</v>
      </c>
      <c r="B1135" s="47" t="s">
        <v>169</v>
      </c>
      <c r="C1135" s="48">
        <f t="shared" si="17"/>
        <v>0</v>
      </c>
      <c r="D1135" s="49"/>
    </row>
    <row r="1136" spans="1:4">
      <c r="A1136" s="46" t="s">
        <v>30</v>
      </c>
      <c r="B1136" s="47" t="s">
        <v>170</v>
      </c>
      <c r="C1136" s="48">
        <f t="shared" si="17"/>
        <v>0</v>
      </c>
      <c r="D1136" s="49"/>
    </row>
    <row r="1137" spans="1:4">
      <c r="A1137" s="46" t="s">
        <v>30</v>
      </c>
      <c r="B1137" s="47" t="s">
        <v>171</v>
      </c>
      <c r="C1137" s="48">
        <f t="shared" si="17"/>
        <v>0</v>
      </c>
      <c r="D1137" s="49"/>
    </row>
    <row r="1138" spans="1:4">
      <c r="A1138" s="46" t="s">
        <v>30</v>
      </c>
      <c r="B1138" s="47" t="s">
        <v>172</v>
      </c>
      <c r="C1138" s="48">
        <f t="shared" si="17"/>
        <v>0</v>
      </c>
      <c r="D1138" s="49"/>
    </row>
    <row r="1139" spans="1:4">
      <c r="A1139" s="46" t="s">
        <v>30</v>
      </c>
      <c r="B1139" s="47" t="s">
        <v>173</v>
      </c>
      <c r="C1139" s="48">
        <f t="shared" si="17"/>
        <v>0</v>
      </c>
      <c r="D1139" s="49"/>
    </row>
    <row r="1140" spans="1:4">
      <c r="A1140" s="46" t="s">
        <v>30</v>
      </c>
      <c r="B1140" s="47" t="s">
        <v>174</v>
      </c>
      <c r="C1140" s="48">
        <f t="shared" si="17"/>
        <v>0</v>
      </c>
      <c r="D1140" s="49"/>
    </row>
    <row r="1141" spans="1:4">
      <c r="A1141" s="46" t="s">
        <v>30</v>
      </c>
      <c r="B1141" s="47" t="s">
        <v>175</v>
      </c>
      <c r="C1141" s="48">
        <f t="shared" si="17"/>
        <v>0</v>
      </c>
      <c r="D1141" s="49"/>
    </row>
    <row r="1142" spans="1:4">
      <c r="A1142" s="46" t="s">
        <v>30</v>
      </c>
      <c r="B1142" s="47" t="s">
        <v>176</v>
      </c>
      <c r="C1142" s="48">
        <f t="shared" si="17"/>
        <v>0</v>
      </c>
      <c r="D1142" s="49"/>
    </row>
    <row r="1143" spans="1:4">
      <c r="A1143" s="46" t="s">
        <v>30</v>
      </c>
      <c r="B1143" s="47" t="s">
        <v>177</v>
      </c>
      <c r="C1143" s="48">
        <f t="shared" si="17"/>
        <v>0</v>
      </c>
      <c r="D1143" s="49"/>
    </row>
    <row r="1144" spans="1:4">
      <c r="A1144" s="46" t="s">
        <v>30</v>
      </c>
      <c r="B1144" s="47" t="s">
        <v>178</v>
      </c>
      <c r="C1144" s="48">
        <f t="shared" si="17"/>
        <v>0</v>
      </c>
      <c r="D1144" s="49"/>
    </row>
    <row r="1145" spans="1:4">
      <c r="A1145" s="46" t="s">
        <v>30</v>
      </c>
      <c r="B1145" s="47" t="s">
        <v>179</v>
      </c>
      <c r="C1145" s="48">
        <f t="shared" si="17"/>
        <v>0</v>
      </c>
      <c r="D1145" s="49"/>
    </row>
    <row r="1146" spans="1:4">
      <c r="A1146" s="46" t="s">
        <v>30</v>
      </c>
      <c r="B1146" s="47" t="s">
        <v>180</v>
      </c>
      <c r="C1146" s="48">
        <f t="shared" si="17"/>
        <v>0</v>
      </c>
      <c r="D1146" s="49"/>
    </row>
    <row r="1147" spans="1:4">
      <c r="A1147" s="46" t="s">
        <v>30</v>
      </c>
      <c r="B1147" s="47" t="s">
        <v>181</v>
      </c>
      <c r="C1147" s="48">
        <f t="shared" si="17"/>
        <v>0</v>
      </c>
      <c r="D1147" s="49"/>
    </row>
    <row r="1148" spans="1:4">
      <c r="A1148" s="46" t="s">
        <v>30</v>
      </c>
      <c r="B1148" s="47" t="s">
        <v>182</v>
      </c>
      <c r="C1148" s="48">
        <f t="shared" si="17"/>
        <v>0</v>
      </c>
      <c r="D1148" s="49"/>
    </row>
    <row r="1149" spans="1:4">
      <c r="A1149" s="46" t="s">
        <v>30</v>
      </c>
      <c r="B1149" s="47" t="s">
        <v>183</v>
      </c>
      <c r="C1149" s="48">
        <f t="shared" si="17"/>
        <v>0</v>
      </c>
      <c r="D1149" s="49"/>
    </row>
    <row r="1150" spans="1:4">
      <c r="A1150" s="46" t="s">
        <v>30</v>
      </c>
      <c r="B1150" s="47" t="s">
        <v>184</v>
      </c>
      <c r="C1150" s="48">
        <f t="shared" si="17"/>
        <v>0</v>
      </c>
      <c r="D1150" s="49"/>
    </row>
    <row r="1151" spans="1:4">
      <c r="A1151" s="46" t="s">
        <v>30</v>
      </c>
      <c r="B1151" s="47" t="s">
        <v>185</v>
      </c>
      <c r="C1151" s="48">
        <f t="shared" si="17"/>
        <v>0</v>
      </c>
      <c r="D1151" s="49"/>
    </row>
    <row r="1152" spans="1:4">
      <c r="A1152" s="46" t="s">
        <v>30</v>
      </c>
      <c r="B1152" s="47" t="s">
        <v>186</v>
      </c>
      <c r="C1152" s="48">
        <f t="shared" si="17"/>
        <v>0</v>
      </c>
      <c r="D1152" s="49"/>
    </row>
    <row r="1153" spans="1:4">
      <c r="A1153" s="46" t="s">
        <v>30</v>
      </c>
      <c r="B1153" s="47" t="s">
        <v>187</v>
      </c>
      <c r="C1153" s="48">
        <f t="shared" si="17"/>
        <v>0</v>
      </c>
      <c r="D1153" s="49"/>
    </row>
    <row r="1154" spans="1:4">
      <c r="A1154" s="46" t="s">
        <v>30</v>
      </c>
      <c r="B1154" s="47" t="s">
        <v>188</v>
      </c>
      <c r="C1154" s="48">
        <f t="shared" si="17"/>
        <v>0</v>
      </c>
      <c r="D1154" s="49"/>
    </row>
    <row r="1155" spans="1:4">
      <c r="A1155" s="46" t="s">
        <v>30</v>
      </c>
      <c r="B1155" s="47" t="s">
        <v>189</v>
      </c>
      <c r="C1155" s="48">
        <f t="shared" si="17"/>
        <v>0</v>
      </c>
      <c r="D1155" s="49"/>
    </row>
    <row r="1156" spans="1:4">
      <c r="A1156" s="46" t="s">
        <v>30</v>
      </c>
      <c r="B1156" s="47" t="s">
        <v>190</v>
      </c>
      <c r="C1156" s="48">
        <f t="shared" ref="C1156:C1219" si="18">D1156/1.2</f>
        <v>0</v>
      </c>
      <c r="D1156" s="49"/>
    </row>
    <row r="1157" spans="1:4">
      <c r="A1157" s="46" t="s">
        <v>30</v>
      </c>
      <c r="B1157" s="47" t="s">
        <v>191</v>
      </c>
      <c r="C1157" s="48">
        <f t="shared" si="18"/>
        <v>0</v>
      </c>
      <c r="D1157" s="49"/>
    </row>
    <row r="1158" spans="1:4">
      <c r="A1158" s="46" t="s">
        <v>30</v>
      </c>
      <c r="B1158" s="47" t="s">
        <v>192</v>
      </c>
      <c r="C1158" s="48">
        <f t="shared" si="18"/>
        <v>0</v>
      </c>
      <c r="D1158" s="49"/>
    </row>
    <row r="1159" spans="1:4">
      <c r="A1159" s="46" t="s">
        <v>30</v>
      </c>
      <c r="B1159" s="47" t="s">
        <v>193</v>
      </c>
      <c r="C1159" s="48">
        <f t="shared" si="18"/>
        <v>0</v>
      </c>
      <c r="D1159" s="49"/>
    </row>
    <row r="1160" spans="1:4">
      <c r="A1160" s="46" t="s">
        <v>30</v>
      </c>
      <c r="B1160" s="47" t="s">
        <v>194</v>
      </c>
      <c r="C1160" s="48">
        <f t="shared" si="18"/>
        <v>0</v>
      </c>
      <c r="D1160" s="49"/>
    </row>
    <row r="1161" spans="1:4">
      <c r="A1161" s="46" t="s">
        <v>30</v>
      </c>
      <c r="B1161" s="47" t="s">
        <v>195</v>
      </c>
      <c r="C1161" s="48">
        <f t="shared" si="18"/>
        <v>0</v>
      </c>
      <c r="D1161" s="49"/>
    </row>
    <row r="1162" spans="1:4">
      <c r="A1162" s="46" t="s">
        <v>30</v>
      </c>
      <c r="B1162" s="47" t="s">
        <v>196</v>
      </c>
      <c r="C1162" s="48">
        <f t="shared" si="18"/>
        <v>0</v>
      </c>
      <c r="D1162" s="49"/>
    </row>
    <row r="1163" spans="1:4">
      <c r="A1163" s="46" t="s">
        <v>30</v>
      </c>
      <c r="B1163" s="47" t="s">
        <v>197</v>
      </c>
      <c r="C1163" s="48">
        <f t="shared" si="18"/>
        <v>0</v>
      </c>
      <c r="D1163" s="49"/>
    </row>
    <row r="1164" spans="1:4">
      <c r="A1164" s="46" t="s">
        <v>30</v>
      </c>
      <c r="B1164" s="47" t="s">
        <v>198</v>
      </c>
      <c r="C1164" s="48">
        <f t="shared" si="18"/>
        <v>0</v>
      </c>
      <c r="D1164" s="49"/>
    </row>
    <row r="1165" spans="1:4">
      <c r="A1165" s="46" t="s">
        <v>30</v>
      </c>
      <c r="B1165" s="47" t="s">
        <v>199</v>
      </c>
      <c r="C1165" s="48">
        <f t="shared" si="18"/>
        <v>0</v>
      </c>
      <c r="D1165" s="49"/>
    </row>
    <row r="1166" spans="1:4">
      <c r="A1166" s="46" t="s">
        <v>30</v>
      </c>
      <c r="B1166" s="47" t="s">
        <v>200</v>
      </c>
      <c r="C1166" s="48">
        <f t="shared" si="18"/>
        <v>0</v>
      </c>
      <c r="D1166" s="49"/>
    </row>
    <row r="1167" spans="1:4">
      <c r="A1167" s="46" t="s">
        <v>30</v>
      </c>
      <c r="B1167" s="47" t="s">
        <v>201</v>
      </c>
      <c r="C1167" s="48">
        <f t="shared" si="18"/>
        <v>0</v>
      </c>
      <c r="D1167" s="49"/>
    </row>
    <row r="1168" spans="1:4">
      <c r="A1168" s="46" t="s">
        <v>30</v>
      </c>
      <c r="B1168" s="47" t="s">
        <v>202</v>
      </c>
      <c r="C1168" s="48">
        <f t="shared" si="18"/>
        <v>0</v>
      </c>
      <c r="D1168" s="49"/>
    </row>
    <row r="1169" spans="1:4">
      <c r="A1169" s="46" t="s">
        <v>30</v>
      </c>
      <c r="B1169" s="47" t="s">
        <v>203</v>
      </c>
      <c r="C1169" s="48">
        <f t="shared" si="18"/>
        <v>0</v>
      </c>
      <c r="D1169" s="49"/>
    </row>
    <row r="1170" spans="1:4">
      <c r="A1170" s="46" t="s">
        <v>30</v>
      </c>
      <c r="B1170" s="47" t="s">
        <v>204</v>
      </c>
      <c r="C1170" s="48">
        <f t="shared" si="18"/>
        <v>0</v>
      </c>
      <c r="D1170" s="49"/>
    </row>
    <row r="1171" spans="1:4">
      <c r="A1171" s="46" t="s">
        <v>30</v>
      </c>
      <c r="B1171" s="47" t="s">
        <v>205</v>
      </c>
      <c r="C1171" s="48">
        <f t="shared" si="18"/>
        <v>0</v>
      </c>
      <c r="D1171" s="49"/>
    </row>
    <row r="1172" spans="1:4">
      <c r="A1172" s="46" t="s">
        <v>30</v>
      </c>
      <c r="B1172" s="47" t="s">
        <v>206</v>
      </c>
      <c r="C1172" s="48">
        <f t="shared" si="18"/>
        <v>0</v>
      </c>
      <c r="D1172" s="49"/>
    </row>
    <row r="1173" spans="1:4">
      <c r="A1173" s="46" t="s">
        <v>30</v>
      </c>
      <c r="B1173" s="47" t="s">
        <v>207</v>
      </c>
      <c r="C1173" s="48">
        <f t="shared" si="18"/>
        <v>0</v>
      </c>
      <c r="D1173" s="49"/>
    </row>
    <row r="1174" spans="1:4">
      <c r="A1174" s="46" t="s">
        <v>30</v>
      </c>
      <c r="B1174" s="47" t="s">
        <v>208</v>
      </c>
      <c r="C1174" s="48">
        <f t="shared" si="18"/>
        <v>0</v>
      </c>
      <c r="D1174" s="49"/>
    </row>
    <row r="1175" spans="1:4">
      <c r="A1175" s="46" t="s">
        <v>30</v>
      </c>
      <c r="B1175" s="47" t="s">
        <v>209</v>
      </c>
      <c r="C1175" s="48">
        <f t="shared" si="18"/>
        <v>0</v>
      </c>
      <c r="D1175" s="49"/>
    </row>
    <row r="1176" spans="1:4">
      <c r="A1176" s="46" t="s">
        <v>30</v>
      </c>
      <c r="B1176" s="47" t="s">
        <v>210</v>
      </c>
      <c r="C1176" s="48">
        <f t="shared" si="18"/>
        <v>0</v>
      </c>
      <c r="D1176" s="49"/>
    </row>
    <row r="1177" spans="1:4">
      <c r="A1177" s="46" t="s">
        <v>30</v>
      </c>
      <c r="B1177" s="47" t="s">
        <v>211</v>
      </c>
      <c r="C1177" s="48">
        <f t="shared" si="18"/>
        <v>0</v>
      </c>
      <c r="D1177" s="49"/>
    </row>
    <row r="1178" spans="1:4">
      <c r="A1178" s="46" t="s">
        <v>30</v>
      </c>
      <c r="B1178" s="47" t="s">
        <v>212</v>
      </c>
      <c r="C1178" s="48">
        <f t="shared" si="18"/>
        <v>0</v>
      </c>
      <c r="D1178" s="49"/>
    </row>
    <row r="1179" spans="1:4">
      <c r="A1179" s="46" t="s">
        <v>30</v>
      </c>
      <c r="B1179" s="47" t="s">
        <v>213</v>
      </c>
      <c r="C1179" s="48">
        <f t="shared" si="18"/>
        <v>0</v>
      </c>
      <c r="D1179" s="49"/>
    </row>
    <row r="1180" spans="1:4">
      <c r="A1180" s="46" t="s">
        <v>30</v>
      </c>
      <c r="B1180" s="47" t="s">
        <v>214</v>
      </c>
      <c r="C1180" s="48">
        <f t="shared" si="18"/>
        <v>0</v>
      </c>
      <c r="D1180" s="49"/>
    </row>
    <row r="1181" spans="1:4">
      <c r="A1181" s="46" t="s">
        <v>30</v>
      </c>
      <c r="B1181" s="47" t="s">
        <v>215</v>
      </c>
      <c r="C1181" s="48">
        <f t="shared" si="18"/>
        <v>0</v>
      </c>
      <c r="D1181" s="49"/>
    </row>
    <row r="1182" spans="1:4">
      <c r="A1182" s="46" t="s">
        <v>30</v>
      </c>
      <c r="B1182" s="47" t="s">
        <v>216</v>
      </c>
      <c r="C1182" s="48">
        <f t="shared" si="18"/>
        <v>0</v>
      </c>
      <c r="D1182" s="49"/>
    </row>
    <row r="1183" spans="1:4">
      <c r="A1183" s="46" t="s">
        <v>30</v>
      </c>
      <c r="B1183" s="47" t="s">
        <v>217</v>
      </c>
      <c r="C1183" s="48">
        <f t="shared" si="18"/>
        <v>0</v>
      </c>
      <c r="D1183" s="49"/>
    </row>
    <row r="1184" spans="1:4">
      <c r="A1184" s="46" t="s">
        <v>30</v>
      </c>
      <c r="B1184" s="47" t="s">
        <v>218</v>
      </c>
      <c r="C1184" s="48">
        <f t="shared" si="18"/>
        <v>0</v>
      </c>
      <c r="D1184" s="49"/>
    </row>
    <row r="1185" spans="1:4">
      <c r="A1185" s="46" t="s">
        <v>30</v>
      </c>
      <c r="B1185" s="47" t="s">
        <v>219</v>
      </c>
      <c r="C1185" s="48">
        <f t="shared" si="18"/>
        <v>0</v>
      </c>
      <c r="D1185" s="49"/>
    </row>
    <row r="1186" spans="1:4">
      <c r="A1186" s="46" t="s">
        <v>30</v>
      </c>
      <c r="B1186" s="47" t="s">
        <v>220</v>
      </c>
      <c r="C1186" s="48">
        <f t="shared" si="18"/>
        <v>0</v>
      </c>
      <c r="D1186" s="49"/>
    </row>
    <row r="1187" spans="1:4">
      <c r="A1187" s="46" t="s">
        <v>30</v>
      </c>
      <c r="B1187" s="47" t="s">
        <v>221</v>
      </c>
      <c r="C1187" s="48">
        <f t="shared" si="18"/>
        <v>0</v>
      </c>
      <c r="D1187" s="49"/>
    </row>
    <row r="1188" spans="1:4">
      <c r="A1188" s="46" t="s">
        <v>30</v>
      </c>
      <c r="B1188" s="47" t="s">
        <v>222</v>
      </c>
      <c r="C1188" s="48">
        <f t="shared" si="18"/>
        <v>0</v>
      </c>
      <c r="D1188" s="49"/>
    </row>
    <row r="1189" spans="1:4">
      <c r="A1189" s="46" t="s">
        <v>30</v>
      </c>
      <c r="B1189" s="47" t="s">
        <v>223</v>
      </c>
      <c r="C1189" s="48">
        <f t="shared" si="18"/>
        <v>0</v>
      </c>
      <c r="D1189" s="49"/>
    </row>
    <row r="1190" spans="1:4">
      <c r="A1190" s="46" t="s">
        <v>30</v>
      </c>
      <c r="B1190" s="47" t="s">
        <v>224</v>
      </c>
      <c r="C1190" s="48">
        <f t="shared" si="18"/>
        <v>0</v>
      </c>
      <c r="D1190" s="49"/>
    </row>
    <row r="1191" spans="1:4">
      <c r="A1191" s="46" t="s">
        <v>30</v>
      </c>
      <c r="B1191" s="47" t="s">
        <v>225</v>
      </c>
      <c r="C1191" s="48">
        <f t="shared" si="18"/>
        <v>0</v>
      </c>
      <c r="D1191" s="49"/>
    </row>
    <row r="1192" spans="1:4">
      <c r="A1192" s="46" t="s">
        <v>30</v>
      </c>
      <c r="B1192" s="47" t="s">
        <v>226</v>
      </c>
      <c r="C1192" s="48">
        <f t="shared" si="18"/>
        <v>0</v>
      </c>
      <c r="D1192" s="49"/>
    </row>
    <row r="1193" spans="1:4">
      <c r="A1193" s="46" t="s">
        <v>30</v>
      </c>
      <c r="B1193" s="47" t="s">
        <v>227</v>
      </c>
      <c r="C1193" s="48">
        <f t="shared" si="18"/>
        <v>0</v>
      </c>
      <c r="D1193" s="49"/>
    </row>
    <row r="1194" spans="1:4">
      <c r="A1194" s="46" t="s">
        <v>30</v>
      </c>
      <c r="B1194" s="47" t="s">
        <v>228</v>
      </c>
      <c r="C1194" s="48">
        <f t="shared" si="18"/>
        <v>0</v>
      </c>
      <c r="D1194" s="49"/>
    </row>
    <row r="1195" spans="1:4">
      <c r="A1195" s="46" t="s">
        <v>30</v>
      </c>
      <c r="B1195" s="47" t="s">
        <v>229</v>
      </c>
      <c r="C1195" s="48">
        <f t="shared" si="18"/>
        <v>0</v>
      </c>
      <c r="D1195" s="49"/>
    </row>
    <row r="1196" spans="1:4">
      <c r="A1196" s="46" t="s">
        <v>30</v>
      </c>
      <c r="B1196" s="47" t="s">
        <v>230</v>
      </c>
      <c r="C1196" s="48">
        <f t="shared" si="18"/>
        <v>0</v>
      </c>
      <c r="D1196" s="49"/>
    </row>
    <row r="1197" spans="1:4">
      <c r="A1197" s="46" t="s">
        <v>30</v>
      </c>
      <c r="B1197" s="47" t="s">
        <v>231</v>
      </c>
      <c r="C1197" s="48">
        <f t="shared" si="18"/>
        <v>0</v>
      </c>
      <c r="D1197" s="4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FEUILLE DE CALCUL</vt:lpstr>
      <vt:lpstr>DEVIS</vt:lpstr>
      <vt:lpstr>DONNEES</vt:lpstr>
      <vt:lpstr>Couronne</vt:lpstr>
      <vt:lpstr>Divers</vt:lpstr>
      <vt:lpstr>DEVIS!Impression_des_titres</vt:lpstr>
      <vt:lpstr>Local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Modèle</vt:lpstr>
      <vt:lpstr>Mousse</vt:lpstr>
      <vt:lpstr>Projecteur</vt:lpstr>
      <vt:lpstr>Supplémentaire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oem</cp:lastModifiedBy>
  <cp:lastPrinted>2017-03-16T21:22:31Z</cp:lastPrinted>
  <dcterms:created xsi:type="dcterms:W3CDTF">2017-02-25T19:21:42Z</dcterms:created>
  <dcterms:modified xsi:type="dcterms:W3CDTF">2017-03-16T21:28:29Z</dcterms:modified>
</cp:coreProperties>
</file>