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 activeTab="1"/>
  </bookViews>
  <sheets>
    <sheet name="Donnée" sheetId="1" r:id="rId1"/>
    <sheet name="Résultat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Résultat!$A$8:$AW$501</definedName>
    <definedName name="AAN" localSheetId="1">#REF!</definedName>
    <definedName name="AAN">#REF!</definedName>
    <definedName name="AmendDate" localSheetId="1">#REF!</definedName>
    <definedName name="AmendDate">#REF!</definedName>
    <definedName name="AmendExplain" localSheetId="1">#REF!</definedName>
    <definedName name="AmendExplain">#REF!</definedName>
    <definedName name="AmendNetProjBen" localSheetId="1">#REF!</definedName>
    <definedName name="AmendNetProjBen">#REF!</definedName>
    <definedName name="AN" localSheetId="1">#REF!</definedName>
    <definedName name="AN">#REF!</definedName>
    <definedName name="Ann">'[1]Facturation Mensuelle'!$A$1</definedName>
    <definedName name="Annee" localSheetId="1">#REF!</definedName>
    <definedName name="Annee">#REF!</definedName>
    <definedName name="Année" localSheetId="1">#REF!</definedName>
    <definedName name="Année">#REF!</definedName>
    <definedName name="AppCBBDate" localSheetId="1">#REF!</definedName>
    <definedName name="AppCBBDate">#REF!</definedName>
    <definedName name="AppCBBName" localSheetId="1">#REF!</definedName>
    <definedName name="AppCBBName">#REF!</definedName>
    <definedName name="AppCCorpSCName" localSheetId="1">#REF!</definedName>
    <definedName name="AppCCorpSCName">#REF!</definedName>
    <definedName name="AppCDeployChpDate" localSheetId="1">#REF!</definedName>
    <definedName name="AppCDeployChpDate">#REF!</definedName>
    <definedName name="AppCDeployChpName" localSheetId="1">#REF!</definedName>
    <definedName name="AppCDeployChpName">#REF!</definedName>
    <definedName name="AppCFinCcpName" localSheetId="1">#REF!</definedName>
    <definedName name="AppCFinCcpName">#REF!</definedName>
    <definedName name="AppCFInChpDate" localSheetId="1">#REF!</definedName>
    <definedName name="AppCFInChpDate">#REF!</definedName>
    <definedName name="AppCPODate" localSheetId="1">#REF!</definedName>
    <definedName name="AppCPODate">#REF!</definedName>
    <definedName name="AppCPOName" localSheetId="1">#REF!</definedName>
    <definedName name="AppCPOName">#REF!</definedName>
    <definedName name="AppCSCDate" localSheetId="1">#REF!</definedName>
    <definedName name="AppCSCDate">#REF!</definedName>
    <definedName name="AppCSSADate" localSheetId="1">#REF!</definedName>
    <definedName name="AppCSSADate">#REF!</definedName>
    <definedName name="AppCSSANAme" localSheetId="1">#REF!</definedName>
    <definedName name="AppCSSANAme">#REF!</definedName>
    <definedName name="AppDeployChpDate" localSheetId="1">#REF!</definedName>
    <definedName name="AppDeployChpDate">#REF!</definedName>
    <definedName name="AppFinChpDate" localSheetId="1">#REF!</definedName>
    <definedName name="AppFinChpDate">#REF!</definedName>
    <definedName name="AppFinChpName" localSheetId="1">#REF!</definedName>
    <definedName name="AppFinChpName">#REF!</definedName>
    <definedName name="AppProcOwnDate" localSheetId="1">#REF!</definedName>
    <definedName name="AppProcOwnDate">#REF!</definedName>
    <definedName name="ApproveBBDate" localSheetId="1">#REF!</definedName>
    <definedName name="ApproveBBDate">#REF!</definedName>
    <definedName name="ApproveBBName" localSheetId="1">#REF!</definedName>
    <definedName name="ApproveBBName">#REF!</definedName>
    <definedName name="ApproveProcOwner" localSheetId="1">#REF!</definedName>
    <definedName name="ApproveProcOwner">#REF!</definedName>
    <definedName name="AppSSADate" localSheetId="1">#REF!</definedName>
    <definedName name="AppSSADate">#REF!</definedName>
    <definedName name="AppSSANAme" localSheetId="1">#REF!</definedName>
    <definedName name="AppSSANAme">#REF!</definedName>
    <definedName name="BaselinePeriod" localSheetId="1">#REF!</definedName>
    <definedName name="BaselinePeriod">#REF!</definedName>
    <definedName name="BaseRevEbitMarginPct" localSheetId="1">#REF!</definedName>
    <definedName name="BaseRevEbitMarginPct">#REF!</definedName>
    <definedName name="BaseRevPriceInc" localSheetId="1">#REF!</definedName>
    <definedName name="BaseRevPriceInc">#REF!</definedName>
    <definedName name="BaseRevVolInc" localSheetId="1">#REF!</definedName>
    <definedName name="BaseRevVolInc">#REF!</definedName>
    <definedName name="BBeMail" localSheetId="1">#REF!</definedName>
    <definedName name="BBeMail">#REF!</definedName>
    <definedName name="BBName" localSheetId="1">#REF!</definedName>
    <definedName name="BBName">#REF!</definedName>
    <definedName name="BBPhone" localSheetId="1">#REF!</definedName>
    <definedName name="BBPhone">#REF!</definedName>
    <definedName name="Cellule_agence">[3]Table!$B$6:$D$89</definedName>
    <definedName name="CFActM10Y1" localSheetId="1">#REF!</definedName>
    <definedName name="CFActM10Y1">#REF!</definedName>
    <definedName name="CFActM10Y2" localSheetId="1">#REF!</definedName>
    <definedName name="CFActM10Y2">#REF!</definedName>
    <definedName name="CFActM11Y1" localSheetId="1">#REF!</definedName>
    <definedName name="CFActM11Y1">#REF!</definedName>
    <definedName name="CFActM11Y2" localSheetId="1">#REF!</definedName>
    <definedName name="CFActM11Y2">#REF!</definedName>
    <definedName name="CFActM12Y1" localSheetId="1">#REF!</definedName>
    <definedName name="CFActM12Y1">#REF!</definedName>
    <definedName name="CFActM12Y2" localSheetId="1">#REF!</definedName>
    <definedName name="CFActM12Y2">#REF!</definedName>
    <definedName name="CFActM1Y1" localSheetId="1">#REF!</definedName>
    <definedName name="CFActM1Y1">#REF!</definedName>
    <definedName name="CFActM1Y2" localSheetId="1">#REF!</definedName>
    <definedName name="CFActM1Y2">#REF!</definedName>
    <definedName name="CFActM2Y1" localSheetId="1">#REF!</definedName>
    <definedName name="CFActM2Y1">#REF!</definedName>
    <definedName name="CFActM2Y2" localSheetId="1">#REF!</definedName>
    <definedName name="CFActM2Y2">#REF!</definedName>
    <definedName name="CFActM3Y1" localSheetId="1">#REF!</definedName>
    <definedName name="CFActM3Y1">#REF!</definedName>
    <definedName name="CFActM3Y2" localSheetId="1">#REF!</definedName>
    <definedName name="CFActM3Y2">#REF!</definedName>
    <definedName name="CFActM4Y1" localSheetId="1">#REF!</definedName>
    <definedName name="CFActM4Y1">#REF!</definedName>
    <definedName name="CFActM4Y2" localSheetId="1">#REF!</definedName>
    <definedName name="CFActM4Y2">#REF!</definedName>
    <definedName name="CFActM5Y1" localSheetId="1">#REF!</definedName>
    <definedName name="CFActM5Y1">#REF!</definedName>
    <definedName name="CFActM5Y2" localSheetId="1">#REF!</definedName>
    <definedName name="CFActM5Y2">#REF!</definedName>
    <definedName name="CFActM6Y1" localSheetId="1">#REF!</definedName>
    <definedName name="CFActM6Y1">#REF!</definedName>
    <definedName name="CFActM6Y2" localSheetId="1">#REF!</definedName>
    <definedName name="CFActM6Y2">#REF!</definedName>
    <definedName name="CFActM7Y1" localSheetId="1">#REF!</definedName>
    <definedName name="CFActM7Y1">#REF!</definedName>
    <definedName name="CFActM7Y2" localSheetId="1">#REF!</definedName>
    <definedName name="CFActM7Y2">#REF!</definedName>
    <definedName name="CFActM8Y1" localSheetId="1">#REF!</definedName>
    <definedName name="CFActM8Y1">#REF!</definedName>
    <definedName name="CFActM8Y2" localSheetId="1">#REF!</definedName>
    <definedName name="CFActM8Y2">#REF!</definedName>
    <definedName name="CFActM9Y1" localSheetId="1">#REF!</definedName>
    <definedName name="CFActM9Y1">#REF!</definedName>
    <definedName name="CFActM9Y2" localSheetId="1">#REF!</definedName>
    <definedName name="CFActM9Y2">#REF!</definedName>
    <definedName name="CFFcstM10Y1" localSheetId="1">#REF!</definedName>
    <definedName name="CFFcstM10Y1">#REF!</definedName>
    <definedName name="CFFcstM10Y2" localSheetId="1">#REF!</definedName>
    <definedName name="CFFcstM10Y2">#REF!</definedName>
    <definedName name="CFFcstM11Y1" localSheetId="1">#REF!</definedName>
    <definedName name="CFFcstM11Y1">#REF!</definedName>
    <definedName name="CFFcstM11Y2" localSheetId="1">#REF!</definedName>
    <definedName name="CFFcstM11Y2">#REF!</definedName>
    <definedName name="CFFcstM12Y1" localSheetId="1">#REF!</definedName>
    <definedName name="CFFcstM12Y1">#REF!</definedName>
    <definedName name="CFFcstM12Y2" localSheetId="1">#REF!</definedName>
    <definedName name="CFFcstM12Y2">#REF!</definedName>
    <definedName name="CFFcstM1Y1" localSheetId="1">#REF!</definedName>
    <definedName name="CFFcstM1Y1">#REF!</definedName>
    <definedName name="CFFcstM1Y2" localSheetId="1">#REF!</definedName>
    <definedName name="CFFcstM1Y2">#REF!</definedName>
    <definedName name="CFFcstM2Y1" localSheetId="1">#REF!</definedName>
    <definedName name="CFFcstM2Y1">#REF!</definedName>
    <definedName name="CFFcstM2Y2" localSheetId="1">#REF!</definedName>
    <definedName name="CFFcstM2Y2">#REF!</definedName>
    <definedName name="CFFcstM3Y1" localSheetId="1">#REF!</definedName>
    <definedName name="CFFcstM3Y1">#REF!</definedName>
    <definedName name="CFFcstM3Y2" localSheetId="1">#REF!</definedName>
    <definedName name="CFFcstM3Y2">#REF!</definedName>
    <definedName name="CFFcstM4Y1" localSheetId="1">#REF!</definedName>
    <definedName name="CFFcstM4Y1">#REF!</definedName>
    <definedName name="CFFcstM4Y2" localSheetId="1">#REF!</definedName>
    <definedName name="CFFcstM4Y2">#REF!</definedName>
    <definedName name="CFFcstM5Y1" localSheetId="1">#REF!</definedName>
    <definedName name="CFFcstM5Y1">#REF!</definedName>
    <definedName name="CFFcstM5Y2" localSheetId="1">#REF!</definedName>
    <definedName name="CFFcstM5Y2">#REF!</definedName>
    <definedName name="CFFcstM6Y1" localSheetId="1">#REF!</definedName>
    <definedName name="CFFcstM6Y1">#REF!</definedName>
    <definedName name="CFFcstM6Y2" localSheetId="1">#REF!</definedName>
    <definedName name="CFFcstM6Y2">#REF!</definedName>
    <definedName name="CFFcstM7Y1" localSheetId="1">#REF!</definedName>
    <definedName name="CFFcstM7Y1">#REF!</definedName>
    <definedName name="CFFcstM7Y2" localSheetId="1">#REF!</definedName>
    <definedName name="CFFcstM7Y2">#REF!</definedName>
    <definedName name="CFFcstM8Y1" localSheetId="1">#REF!</definedName>
    <definedName name="CFFcstM8Y1">#REF!</definedName>
    <definedName name="CFFcstM8Y2" localSheetId="1">#REF!</definedName>
    <definedName name="CFFcstM8Y2">#REF!</definedName>
    <definedName name="CFFcstM9Y1" localSheetId="1">#REF!</definedName>
    <definedName name="CFFcstM9Y1">#REF!</definedName>
    <definedName name="CFFcstM9Y2" localSheetId="1">#REF!</definedName>
    <definedName name="CFFcstM9Y2">#REF!</definedName>
    <definedName name="code_projet">[4]PROJET!$B$2</definedName>
    <definedName name="COGSActM10Y1" localSheetId="1">#REF!</definedName>
    <definedName name="COGSActM10Y1">#REF!</definedName>
    <definedName name="COGSActM10Y2" localSheetId="1">#REF!</definedName>
    <definedName name="COGSActM10Y2">#REF!</definedName>
    <definedName name="COGSActM11Y1" localSheetId="1">#REF!</definedName>
    <definedName name="COGSActM11Y1">#REF!</definedName>
    <definedName name="COGSActM11Y2" localSheetId="1">#REF!</definedName>
    <definedName name="COGSActM11Y2">#REF!</definedName>
    <definedName name="COGSActM12Y1" localSheetId="1">#REF!</definedName>
    <definedName name="COGSActM12Y1">#REF!</definedName>
    <definedName name="COGSActM12Y2" localSheetId="1">#REF!</definedName>
    <definedName name="COGSActM12Y2">#REF!</definedName>
    <definedName name="COGSActM1Y1" localSheetId="1">#REF!</definedName>
    <definedName name="COGSActM1Y1">#REF!</definedName>
    <definedName name="COGSActM1Y2" localSheetId="1">#REF!</definedName>
    <definedName name="COGSActM1Y2">#REF!</definedName>
    <definedName name="COGSActM2Y1" localSheetId="1">#REF!</definedName>
    <definedName name="COGSActM2Y1">#REF!</definedName>
    <definedName name="COGSActM2Y2" localSheetId="1">#REF!</definedName>
    <definedName name="COGSActM2Y2">#REF!</definedName>
    <definedName name="COGSActM3Y1" localSheetId="1">#REF!</definedName>
    <definedName name="COGSActM3Y1">#REF!</definedName>
    <definedName name="COGSActM4Y1" localSheetId="1">#REF!</definedName>
    <definedName name="COGSActM4Y1">#REF!</definedName>
    <definedName name="COGSActM4Y2" localSheetId="1">#REF!</definedName>
    <definedName name="COGSActM4Y2">#REF!</definedName>
    <definedName name="COGSActM5Y1" localSheetId="1">#REF!</definedName>
    <definedName name="COGSActM5Y1">#REF!</definedName>
    <definedName name="COGSActM5Y2" localSheetId="1">#REF!</definedName>
    <definedName name="COGSActM5Y2">#REF!</definedName>
    <definedName name="COGSActM6Y1" localSheetId="1">#REF!</definedName>
    <definedName name="COGSActM6Y1">#REF!</definedName>
    <definedName name="COGSActM6Y2" localSheetId="1">#REF!</definedName>
    <definedName name="COGSActM6Y2">#REF!</definedName>
    <definedName name="COGSActM7Y1" localSheetId="1">#REF!</definedName>
    <definedName name="COGSActM7Y1">#REF!</definedName>
    <definedName name="COGSActM7Y2" localSheetId="1">#REF!</definedName>
    <definedName name="COGSActM7Y2">#REF!</definedName>
    <definedName name="COGSActM8Y1" localSheetId="1">#REF!</definedName>
    <definedName name="COGSActM8Y1">#REF!</definedName>
    <definedName name="COGSActM8Y2" localSheetId="1">#REF!</definedName>
    <definedName name="COGSActM8Y2">#REF!</definedName>
    <definedName name="COGSActM9Y1" localSheetId="1">#REF!</definedName>
    <definedName name="COGSActM9Y1">#REF!</definedName>
    <definedName name="COGSActM9Y2" localSheetId="1">#REF!</definedName>
    <definedName name="COGSActM9Y2">#REF!</definedName>
    <definedName name="COGSFcstM10Y1" localSheetId="1">#REF!</definedName>
    <definedName name="COGSFcstM10Y1">#REF!</definedName>
    <definedName name="COGSFcstM10Y2" localSheetId="1">#REF!</definedName>
    <definedName name="COGSFcstM10Y2">#REF!</definedName>
    <definedName name="COGSFcstM11Y1" localSheetId="1">#REF!</definedName>
    <definedName name="COGSFcstM11Y1">#REF!</definedName>
    <definedName name="COGSFcstM11Y2" localSheetId="1">#REF!</definedName>
    <definedName name="COGSFcstM11Y2">#REF!</definedName>
    <definedName name="COGSFcstM12Y1" localSheetId="1">#REF!</definedName>
    <definedName name="COGSFcstM12Y1">#REF!</definedName>
    <definedName name="COGSFcstM12Y2" localSheetId="1">#REF!</definedName>
    <definedName name="COGSFcstM12Y2">#REF!</definedName>
    <definedName name="COGSFcstM1Y1" localSheetId="1">#REF!</definedName>
    <definedName name="COGSFcstM1Y1">#REF!</definedName>
    <definedName name="COGSFcstM1Y2" localSheetId="1">#REF!</definedName>
    <definedName name="COGSFcstM1Y2">#REF!</definedName>
    <definedName name="COGSFcstM2Y1" localSheetId="1">#REF!</definedName>
    <definedName name="COGSFcstM2Y1">#REF!</definedName>
    <definedName name="COGSFcstM2Y2" localSheetId="1">#REF!</definedName>
    <definedName name="COGSFcstM2Y2">#REF!</definedName>
    <definedName name="COGSFcstM3Y1" localSheetId="1">#REF!</definedName>
    <definedName name="COGSFcstM3Y1">#REF!</definedName>
    <definedName name="COGSFcstM3Y2" localSheetId="1">#REF!</definedName>
    <definedName name="COGSFcstM3Y2">#REF!</definedName>
    <definedName name="COGSFcstM4Y1" localSheetId="1">#REF!</definedName>
    <definedName name="COGSFcstM4Y1">#REF!</definedName>
    <definedName name="COGSFcstM4Y2" localSheetId="1">#REF!</definedName>
    <definedName name="COGSFcstM4Y2">#REF!</definedName>
    <definedName name="COGSFcstM5Y1" localSheetId="1">#REF!</definedName>
    <definedName name="COGSFcstM5Y1">#REF!</definedName>
    <definedName name="COGSFcstM5Y2" localSheetId="1">#REF!</definedName>
    <definedName name="COGSFcstM5Y2">#REF!</definedName>
    <definedName name="COGSFcstM6Y1" localSheetId="1">#REF!</definedName>
    <definedName name="COGSFcstM6Y1">#REF!</definedName>
    <definedName name="COGSFcstM6Y2" localSheetId="1">#REF!</definedName>
    <definedName name="COGSFcstM6Y2">#REF!</definedName>
    <definedName name="COGSFcstM7Y1" localSheetId="1">#REF!</definedName>
    <definedName name="COGSFcstM7Y1">#REF!</definedName>
    <definedName name="COGSFcstM7Y2" localSheetId="1">#REF!</definedName>
    <definedName name="COGSFcstM7Y2">#REF!</definedName>
    <definedName name="COGSFcstM8Y1" localSheetId="1">#REF!</definedName>
    <definedName name="COGSFcstM8Y1">#REF!</definedName>
    <definedName name="COGSFcstM8Y2" localSheetId="1">#REF!</definedName>
    <definedName name="COGSFcstM8Y2">#REF!</definedName>
    <definedName name="COGSFcstM9Y1" localSheetId="1">#REF!</definedName>
    <definedName name="COGSFcstM9Y1">#REF!</definedName>
    <definedName name="COGSFcstM9Y2" localSheetId="1">#REF!</definedName>
    <definedName name="COGSFcstM9Y2">#REF!</definedName>
    <definedName name="CompletionDate" localSheetId="1">#REF!</definedName>
    <definedName name="CompletionDate">#REF!</definedName>
    <definedName name="CostM10ActY1" localSheetId="1">#REF!</definedName>
    <definedName name="CostM10ActY1">#REF!</definedName>
    <definedName name="CostM10ActY2" localSheetId="1">#REF!</definedName>
    <definedName name="CostM10ActY2">#REF!</definedName>
    <definedName name="CostM10Fcst" localSheetId="1">#REF!</definedName>
    <definedName name="CostM10Fcst">#REF!</definedName>
    <definedName name="CostM10FcstY2" localSheetId="1">#REF!</definedName>
    <definedName name="CostM10FcstY2">#REF!</definedName>
    <definedName name="CostM11ActY1" localSheetId="1">#REF!</definedName>
    <definedName name="CostM11ActY1">#REF!</definedName>
    <definedName name="CostM11ActY2" localSheetId="1">#REF!</definedName>
    <definedName name="CostM11ActY2">#REF!</definedName>
    <definedName name="CostM11Fcst" localSheetId="1">#REF!</definedName>
    <definedName name="CostM11Fcst">#REF!</definedName>
    <definedName name="CostM11FcstY2" localSheetId="1">#REF!</definedName>
    <definedName name="CostM11FcstY2">#REF!</definedName>
    <definedName name="CostM12ActY1" localSheetId="1">#REF!</definedName>
    <definedName name="CostM12ActY1">#REF!</definedName>
    <definedName name="CostM12ActY2" localSheetId="1">#REF!</definedName>
    <definedName name="CostM12ActY2">#REF!</definedName>
    <definedName name="CostM12Fcst" localSheetId="1">#REF!</definedName>
    <definedName name="CostM12Fcst">#REF!</definedName>
    <definedName name="CostM12FcstY2" localSheetId="1">#REF!</definedName>
    <definedName name="CostM12FcstY2">#REF!</definedName>
    <definedName name="CostM1ActY1" localSheetId="1">#REF!</definedName>
    <definedName name="CostM1ActY1">#REF!</definedName>
    <definedName name="CostM1ActY2" localSheetId="1">#REF!</definedName>
    <definedName name="CostM1ActY2">#REF!</definedName>
    <definedName name="CostM1Fcst" localSheetId="1">#REF!</definedName>
    <definedName name="CostM1Fcst">#REF!</definedName>
    <definedName name="CostM1FcstY2" localSheetId="1">#REF!</definedName>
    <definedName name="CostM1FcstY2">#REF!</definedName>
    <definedName name="CostM2ActY1" localSheetId="1">#REF!</definedName>
    <definedName name="CostM2ActY1">#REF!</definedName>
    <definedName name="CostM2ActY2" localSheetId="1">#REF!</definedName>
    <definedName name="CostM2ActY2">#REF!</definedName>
    <definedName name="CostM2Fcst" localSheetId="1">#REF!</definedName>
    <definedName name="CostM2Fcst">#REF!</definedName>
    <definedName name="CostM2FcstY2" localSheetId="1">#REF!</definedName>
    <definedName name="CostM2FcstY2">#REF!</definedName>
    <definedName name="CostM3ActY1" localSheetId="1">#REF!</definedName>
    <definedName name="CostM3ActY1">#REF!</definedName>
    <definedName name="CostM3ActY2" localSheetId="1">#REF!</definedName>
    <definedName name="CostM3ActY2">#REF!</definedName>
    <definedName name="CostM3Fcst" localSheetId="1">#REF!</definedName>
    <definedName name="CostM3Fcst">#REF!</definedName>
    <definedName name="CostM3FcstY2" localSheetId="1">#REF!</definedName>
    <definedName name="CostM3FcstY2">#REF!</definedName>
    <definedName name="CostM4ActY1" localSheetId="1">#REF!</definedName>
    <definedName name="CostM4ActY1">#REF!</definedName>
    <definedName name="CostM4ActY2" localSheetId="1">#REF!</definedName>
    <definedName name="CostM4ActY2">#REF!</definedName>
    <definedName name="CostM4Fcst" localSheetId="1">#REF!</definedName>
    <definedName name="CostM4Fcst">#REF!</definedName>
    <definedName name="CostM4FcstY2" localSheetId="1">#REF!</definedName>
    <definedName name="CostM4FcstY2">#REF!</definedName>
    <definedName name="CostM5ActY1" localSheetId="1">#REF!</definedName>
    <definedName name="CostM5ActY1">#REF!</definedName>
    <definedName name="CostM5ActY2" localSheetId="1">#REF!</definedName>
    <definedName name="CostM5ActY2">#REF!</definedName>
    <definedName name="CostM5Fcst" localSheetId="1">#REF!</definedName>
    <definedName name="CostM5Fcst">#REF!</definedName>
    <definedName name="CostM5FcstY2" localSheetId="1">#REF!</definedName>
    <definedName name="CostM5FcstY2">#REF!</definedName>
    <definedName name="CostM6ActY1" localSheetId="1">#REF!</definedName>
    <definedName name="CostM6ActY1">#REF!</definedName>
    <definedName name="CostM6ActY2" localSheetId="1">#REF!</definedName>
    <definedName name="CostM6ActY2">#REF!</definedName>
    <definedName name="CostM6Fcst" localSheetId="1">#REF!</definedName>
    <definedName name="CostM6Fcst">#REF!</definedName>
    <definedName name="CostM6FcstY2" localSheetId="1">#REF!</definedName>
    <definedName name="CostM6FcstY2">#REF!</definedName>
    <definedName name="CostM7ActY1" localSheetId="1">#REF!</definedName>
    <definedName name="CostM7ActY1">#REF!</definedName>
    <definedName name="CostM7ActY2" localSheetId="1">#REF!</definedName>
    <definedName name="CostM7ActY2">#REF!</definedName>
    <definedName name="CostM7Fcst" localSheetId="1">#REF!</definedName>
    <definedName name="CostM7Fcst">#REF!</definedName>
    <definedName name="CostM7FcstY2" localSheetId="1">#REF!</definedName>
    <definedName name="CostM7FcstY2">#REF!</definedName>
    <definedName name="CostM8ActY1" localSheetId="1">#REF!</definedName>
    <definedName name="CostM8ActY1">#REF!</definedName>
    <definedName name="CostM8ActY2" localSheetId="1">#REF!</definedName>
    <definedName name="CostM8ActY2">#REF!</definedName>
    <definedName name="CostM8Fcst" localSheetId="1">#REF!</definedName>
    <definedName name="CostM8Fcst">#REF!</definedName>
    <definedName name="CostM8FcstY2" localSheetId="1">#REF!</definedName>
    <definedName name="CostM8FcstY2">#REF!</definedName>
    <definedName name="CostM9ActY1" localSheetId="1">#REF!</definedName>
    <definedName name="CostM9ActY1">#REF!</definedName>
    <definedName name="CostM9ActY2" localSheetId="1">#REF!</definedName>
    <definedName name="CostM9ActY2">#REF!</definedName>
    <definedName name="CostM9Fcst" localSheetId="1">#REF!</definedName>
    <definedName name="CostM9Fcst">#REF!</definedName>
    <definedName name="CostM9FcstY2" localSheetId="1">#REF!</definedName>
    <definedName name="CostM9FcstY2">#REF!</definedName>
    <definedName name="CostY1" localSheetId="1">#REF!</definedName>
    <definedName name="CostY1">#REF!</definedName>
    <definedName name="CostY2" localSheetId="1">#REF!</definedName>
    <definedName name="CostY2">#REF!</definedName>
    <definedName name="CurrentStatus" localSheetId="1">#REF!</definedName>
    <definedName name="CurrentStatus">#REF!</definedName>
    <definedName name="DateDebut">[1]Planning!$E$2</definedName>
    <definedName name="DateFin">[1]Planning!$E$3</definedName>
    <definedName name="DefectDefinition" localSheetId="1">#REF!</definedName>
    <definedName name="DefectDefinition">#REF!</definedName>
    <definedName name="DeployChampNAme" localSheetId="1">#REF!</definedName>
    <definedName name="DeployChampNAme">#REF!</definedName>
    <definedName name="DeployChampPhone" localSheetId="1">#REF!</definedName>
    <definedName name="DeployChampPhone">#REF!</definedName>
    <definedName name="designation">[5]DONNEE!$E$1:$E$65536</definedName>
    <definedName name="DIAGRAMME_A_45" localSheetId="1">#REF!</definedName>
    <definedName name="DIAGRAMME_A_45">#REF!</definedName>
    <definedName name="DivLoc" localSheetId="1">#REF!</definedName>
    <definedName name="DivLoc">#REF!</definedName>
    <definedName name="DLabActY1" localSheetId="1">#REF!</definedName>
    <definedName name="DLabActY1">#REF!</definedName>
    <definedName name="DLabActY2" localSheetId="1">#REF!</definedName>
    <definedName name="DLabActY2">#REF!</definedName>
    <definedName name="DLabBaseline" localSheetId="1">#REF!</definedName>
    <definedName name="DLabBaseline">#REF!</definedName>
    <definedName name="DLabFcstY1" localSheetId="1">#REF!</definedName>
    <definedName name="DLabFcstY1">#REF!</definedName>
    <definedName name="DLabFcstY2" localSheetId="1">#REF!</definedName>
    <definedName name="DLabFcstY2">#REF!</definedName>
    <definedName name="données_facture">[6]Formulaire!$A$21:$E$51,[6]Formulaire!$G$13,[6]Formulaire!$G$15,[6]Formulaire!$G$16</definedName>
    <definedName name="E_mail" localSheetId="1">[7]Fournisseurs!#REF!</definedName>
    <definedName name="E_mail">[7]Fournisseurs!#REF!</definedName>
    <definedName name="EBITCFY1" localSheetId="1">#REF!</definedName>
    <definedName name="EBITCFY1">#REF!</definedName>
    <definedName name="EBITCFY2" localSheetId="1">#REF!</definedName>
    <definedName name="EBITCFY2">#REF!</definedName>
    <definedName name="EBITCostY1" localSheetId="1">#REF!</definedName>
    <definedName name="EBITCostY1">#REF!</definedName>
    <definedName name="EBITCostY2" localSheetId="1">#REF!</definedName>
    <definedName name="EBITCostY2">#REF!</definedName>
    <definedName name="EBITRevY1" localSheetId="1">#REF!</definedName>
    <definedName name="EBITRevY1">#REF!</definedName>
    <definedName name="EBITRevY2" localSheetId="1">#REF!</definedName>
    <definedName name="EBITRevY2">#REF!</definedName>
    <definedName name="Fax" localSheetId="1">[7]Fournisseurs!#REF!</definedName>
    <definedName name="Fax">[7]Fournisseurs!#REF!</definedName>
    <definedName name="FinAlyeMail" localSheetId="1">#REF!</definedName>
    <definedName name="FinAlyeMail">#REF!</definedName>
    <definedName name="FinAlyName" localSheetId="1">#REF!</definedName>
    <definedName name="FinAlyName">#REF!</definedName>
    <definedName name="FinAlyPhone" localSheetId="1">#REF!</definedName>
    <definedName name="FinAlyPhone">#REF!</definedName>
    <definedName name="GainFinancier" localSheetId="1">#REF!</definedName>
    <definedName name="GainFinancier">#REF!</definedName>
    <definedName name="GainsFinanciers" localSheetId="1">#REF!</definedName>
    <definedName name="GainsFinanciers">#REF!</definedName>
    <definedName name="ITeMail" localSheetId="1">#REF!</definedName>
    <definedName name="ITeMail">#REF!</definedName>
    <definedName name="ITName" localSheetId="1">#REF!</definedName>
    <definedName name="ITName">#REF!</definedName>
    <definedName name="ITPhone" localSheetId="1">#REF!</definedName>
    <definedName name="ITPhone">#REF!</definedName>
    <definedName name="JoursFerie">'[1]Jours Fériés'!$A$3:$A$15</definedName>
    <definedName name="Leverage" localSheetId="1">#REF!</definedName>
    <definedName name="Leverage">#REF!</definedName>
    <definedName name="MatActY1" localSheetId="1">#REF!</definedName>
    <definedName name="MatActY1">#REF!</definedName>
    <definedName name="MatActY2" localSheetId="1">#REF!</definedName>
    <definedName name="MatActY2">#REF!</definedName>
    <definedName name="MatBaseline" localSheetId="1">#REF!</definedName>
    <definedName name="MatBaseline">#REF!</definedName>
    <definedName name="MatFcstY1" localSheetId="1">#REF!</definedName>
    <definedName name="MatFcstY1">#REF!</definedName>
    <definedName name="MatFcstY2" localSheetId="1">#REF!</definedName>
    <definedName name="MatFcstY2">#REF!</definedName>
    <definedName name="Matricederisque">[8]Matrix!$B$4:$K$13</definedName>
    <definedName name="MBBeMail" localSheetId="1">#REF!</definedName>
    <definedName name="MBBeMail">#REF!</definedName>
    <definedName name="MBBName" localSheetId="1">#REF!</definedName>
    <definedName name="MBBName">#REF!</definedName>
    <definedName name="MBBPhone" localSheetId="1">#REF!</definedName>
    <definedName name="MBBPhone">#REF!</definedName>
    <definedName name="MostRecNetProjBen" localSheetId="1">#REF!</definedName>
    <definedName name="MostRecNetProjBen">#REF!</definedName>
    <definedName name="motif">'[9]Effectif Moyen.'!$V$9:$V$15</definedName>
    <definedName name="nature">'[9]Effectif Moyen.'!$W$9:$W$11</definedName>
    <definedName name="NextSteps" localSheetId="1">#REF!</definedName>
    <definedName name="NextSteps">#REF!</definedName>
    <definedName name="nom_projet">[4]PROJET!$B$1</definedName>
    <definedName name="OthCostActM10Y1" localSheetId="1">#REF!</definedName>
    <definedName name="OthCostActM10Y1">#REF!</definedName>
    <definedName name="OthCostActM10Y2" localSheetId="1">#REF!</definedName>
    <definedName name="OthCostActM10Y2">#REF!</definedName>
    <definedName name="OthCostActM11Y1" localSheetId="1">#REF!</definedName>
    <definedName name="OthCostActM11Y1">#REF!</definedName>
    <definedName name="OthCostActM11Y2" localSheetId="1">#REF!</definedName>
    <definedName name="OthCostActM11Y2">#REF!</definedName>
    <definedName name="OthCostActM12Y1" localSheetId="1">#REF!</definedName>
    <definedName name="OthCostActM12Y1">#REF!</definedName>
    <definedName name="OthCostActM12Y2" localSheetId="1">#REF!</definedName>
    <definedName name="OthCostActM12Y2">#REF!</definedName>
    <definedName name="OthCostActM1Y1" localSheetId="1">#REF!</definedName>
    <definedName name="OthCostActM1Y1">#REF!</definedName>
    <definedName name="OthCostActM1Y2" localSheetId="1">#REF!</definedName>
    <definedName name="OthCostActM1Y2">#REF!</definedName>
    <definedName name="OthCostActM2Y1" localSheetId="1">#REF!</definedName>
    <definedName name="OthCostActM2Y1">#REF!</definedName>
    <definedName name="OthCostActM2Y2" localSheetId="1">#REF!</definedName>
    <definedName name="OthCostActM2Y2">#REF!</definedName>
    <definedName name="OthCostActM3Y1" localSheetId="1">#REF!</definedName>
    <definedName name="OthCostActM3Y1">#REF!</definedName>
    <definedName name="OthCostActM3Y2" localSheetId="1">#REF!</definedName>
    <definedName name="OthCostActM3Y2">#REF!</definedName>
    <definedName name="OthCostActM4Y1" localSheetId="1">#REF!</definedName>
    <definedName name="OthCostActM4Y1">#REF!</definedName>
    <definedName name="OthCostActM4Y2" localSheetId="1">#REF!</definedName>
    <definedName name="OthCostActM4Y2">#REF!</definedName>
    <definedName name="OthCostActM5Y1" localSheetId="1">#REF!</definedName>
    <definedName name="OthCostActM5Y1">#REF!</definedName>
    <definedName name="OthCostActM5Y2" localSheetId="1">#REF!</definedName>
    <definedName name="OthCostActM5Y2">#REF!</definedName>
    <definedName name="OthCostActM6Y1" localSheetId="1">#REF!</definedName>
    <definedName name="OthCostActM6Y1">#REF!</definedName>
    <definedName name="OthCostActM6Y2" localSheetId="1">#REF!</definedName>
    <definedName name="OthCostActM6Y2">#REF!</definedName>
    <definedName name="OthCostActM7Y1" localSheetId="1">#REF!</definedName>
    <definedName name="OthCostActM7Y1">#REF!</definedName>
    <definedName name="OthCostActM7Y2" localSheetId="1">#REF!</definedName>
    <definedName name="OthCostActM7Y2">#REF!</definedName>
    <definedName name="OthCostActM8Y1" localSheetId="1">#REF!</definedName>
    <definedName name="OthCostActM8Y1">#REF!</definedName>
    <definedName name="OthCostActM8Y2" localSheetId="1">#REF!</definedName>
    <definedName name="OthCostActM8Y2">#REF!</definedName>
    <definedName name="OthCostActM9Y1" localSheetId="1">#REF!</definedName>
    <definedName name="OthCostActM9Y1">#REF!</definedName>
    <definedName name="OthCostActM9Y2" localSheetId="1">#REF!</definedName>
    <definedName name="OthCostActM9Y2">#REF!</definedName>
    <definedName name="OthCostFcstM10Y1" localSheetId="1">#REF!</definedName>
    <definedName name="OthCostFcstM10Y1">#REF!</definedName>
    <definedName name="OthCostFcstM10Y2" localSheetId="1">#REF!</definedName>
    <definedName name="OthCostFcstM10Y2">#REF!</definedName>
    <definedName name="OthCostFcstM11Y1" localSheetId="1">#REF!</definedName>
    <definedName name="OthCostFcstM11Y1">#REF!</definedName>
    <definedName name="OthCostFcstM11Y2" localSheetId="1">#REF!</definedName>
    <definedName name="OthCostFcstM11Y2">#REF!</definedName>
    <definedName name="OthCostFcstM12Y1" localSheetId="1">#REF!</definedName>
    <definedName name="OthCostFcstM12Y1">#REF!</definedName>
    <definedName name="OthCostFcstM12Y2" localSheetId="1">#REF!</definedName>
    <definedName name="OthCostFcstM12Y2">#REF!</definedName>
    <definedName name="OthCostFcstM1Y1" localSheetId="1">#REF!</definedName>
    <definedName name="OthCostFcstM1Y1">#REF!</definedName>
    <definedName name="OthCostFcstM1Y2" localSheetId="1">#REF!</definedName>
    <definedName name="OthCostFcstM1Y2">#REF!</definedName>
    <definedName name="OthCostFcstM2Y1" localSheetId="1">#REF!</definedName>
    <definedName name="OthCostFcstM2Y1">#REF!</definedName>
    <definedName name="OthCostFcstM2Y2" localSheetId="1">#REF!</definedName>
    <definedName name="OthCostFcstM2Y2">#REF!</definedName>
    <definedName name="OthCostFcstM3Y1" localSheetId="1">#REF!</definedName>
    <definedName name="OthCostFcstM3Y1">#REF!</definedName>
    <definedName name="OthCostFcstM3Y2" localSheetId="1">#REF!</definedName>
    <definedName name="OthCostFcstM3Y2">#REF!</definedName>
    <definedName name="OthCostFcstM4Y1" localSheetId="1">#REF!</definedName>
    <definedName name="OthCostFcstM4Y1">#REF!</definedName>
    <definedName name="OthCostFcstM4Y2" localSheetId="1">#REF!</definedName>
    <definedName name="OthCostFcstM4Y2">#REF!</definedName>
    <definedName name="OthCostFcstM5Y1" localSheetId="1">#REF!</definedName>
    <definedName name="OthCostFcstM5Y1">#REF!</definedName>
    <definedName name="OthCostFcstM5Y2" localSheetId="1">#REF!</definedName>
    <definedName name="OthCostFcstM5Y2">#REF!</definedName>
    <definedName name="OthCostFcstM6Y1" localSheetId="1">#REF!</definedName>
    <definedName name="OthCostFcstM6Y1">#REF!</definedName>
    <definedName name="OthCostFcstM6Y2" localSheetId="1">#REF!</definedName>
    <definedName name="OthCostFcstM6Y2">#REF!</definedName>
    <definedName name="OthCostFcstM7Y1" localSheetId="1">#REF!</definedName>
    <definedName name="OthCostFcstM7Y1">#REF!</definedName>
    <definedName name="OthCostFcstM7Y2" localSheetId="1">#REF!</definedName>
    <definedName name="OthCostFcstM7Y2">#REF!</definedName>
    <definedName name="OthCostFcstM8Y1" localSheetId="1">#REF!</definedName>
    <definedName name="OthCostFcstM8Y1">#REF!</definedName>
    <definedName name="OthCostFcstM8Y2" localSheetId="1">#REF!</definedName>
    <definedName name="OthCostFcstM8Y2">#REF!</definedName>
    <definedName name="OthCostFcstM9Y1" localSheetId="1">#REF!</definedName>
    <definedName name="OthCostFcstM9Y1">#REF!</definedName>
    <definedName name="OthCostFcstM9Y2" localSheetId="1">#REF!</definedName>
    <definedName name="OthCostFcstM9Y2">#REF!</definedName>
    <definedName name="ouinon">[10]Table!$D$1:$D$2</definedName>
    <definedName name="OvhdActY1" localSheetId="1">#REF!</definedName>
    <definedName name="OvhdActY1">#REF!</definedName>
    <definedName name="OvhdActY2" localSheetId="1">#REF!</definedName>
    <definedName name="OvhdActY2">#REF!</definedName>
    <definedName name="OvhdBaseline" localSheetId="1">#REF!</definedName>
    <definedName name="OvhdBaseline">#REF!</definedName>
    <definedName name="OvhdFcstY1" localSheetId="1">#REF!</definedName>
    <definedName name="OvhdFcstY1">#REF!</definedName>
    <definedName name="OvhdFcstY2" localSheetId="1">#REF!</definedName>
    <definedName name="OvhdFcstY2">#REF!</definedName>
    <definedName name="PctEBITImpactBaseline" localSheetId="1">#REF!</definedName>
    <definedName name="PctEBITImpactBaseline">#REF!</definedName>
    <definedName name="ProbStmt" localSheetId="1">#REF!</definedName>
    <definedName name="ProbStmt">#REF!</definedName>
    <definedName name="ProcOwnereMail" localSheetId="1">#REF!</definedName>
    <definedName name="ProcOwnereMail">#REF!</definedName>
    <definedName name="ProcOwnerName" localSheetId="1">#REF!</definedName>
    <definedName name="ProcOwnerName">#REF!</definedName>
    <definedName name="PRocOwnerPhone" localSheetId="1">#REF!</definedName>
    <definedName name="PRocOwnerPhone">#REF!</definedName>
    <definedName name="ProjBen" localSheetId="1">#REF!</definedName>
    <definedName name="ProjBen">#REF!</definedName>
    <definedName name="ProjChampeMail" localSheetId="1">#REF!</definedName>
    <definedName name="ProjChampeMail">#REF!</definedName>
    <definedName name="ProjChampName" localSheetId="1">#REF!</definedName>
    <definedName name="ProjChampName">#REF!</definedName>
    <definedName name="ProjChampPhone" localSheetId="1">#REF!</definedName>
    <definedName name="ProjChampPhone">#REF!</definedName>
    <definedName name="ProjCompletionDate" localSheetId="1">#REF!</definedName>
    <definedName name="ProjCompletionDate">#REF!</definedName>
    <definedName name="ProjCompletionMonth" localSheetId="1">#REF!</definedName>
    <definedName name="ProjCompletionMonth">#REF!</definedName>
    <definedName name="ProjCompletionYear" localSheetId="1">#REF!</definedName>
    <definedName name="ProjCompletionYear">#REF!</definedName>
    <definedName name="ProjDefineDate" localSheetId="1">#REF!</definedName>
    <definedName name="ProjDefineDate">#REF!</definedName>
    <definedName name="ProjectPhase" localSheetId="1">#REF!</definedName>
    <definedName name="ProjectPhase">#REF!</definedName>
    <definedName name="ProjMetric" localSheetId="1">#REF!</definedName>
    <definedName name="ProjMetric">#REF!</definedName>
    <definedName name="ProjName" localSheetId="1">#REF!</definedName>
    <definedName name="ProjName">#REF!</definedName>
    <definedName name="ProjNo" localSheetId="1">#REF!</definedName>
    <definedName name="ProjNo">#REF!</definedName>
    <definedName name="ProjObj" localSheetId="1">#REF!</definedName>
    <definedName name="ProjObj">#REF!</definedName>
    <definedName name="RecentAccomplishments" localSheetId="1">#REF!</definedName>
    <definedName name="RecentAccomplishments">#REF!</definedName>
    <definedName name="RevEBITActM10Y1" localSheetId="1">#REF!</definedName>
    <definedName name="RevEBITActM10Y1">#REF!</definedName>
    <definedName name="RevEBITActM10Y2" localSheetId="1">#REF!</definedName>
    <definedName name="RevEBITActM10Y2">#REF!</definedName>
    <definedName name="RevEBITActM11Y1" localSheetId="1">#REF!</definedName>
    <definedName name="RevEBITActM11Y1">#REF!</definedName>
    <definedName name="RevEBITActM11Y2" localSheetId="1">#REF!</definedName>
    <definedName name="RevEBITActM11Y2">#REF!</definedName>
    <definedName name="RevEBITActM12Y1" localSheetId="1">#REF!</definedName>
    <definedName name="RevEBITActM12Y1">#REF!</definedName>
    <definedName name="RevEBITActM12Y2" localSheetId="1">#REF!</definedName>
    <definedName name="RevEBITActM12Y2">#REF!</definedName>
    <definedName name="RevEBITActM1Y1" localSheetId="1">#REF!</definedName>
    <definedName name="RevEBITActM1Y1">#REF!</definedName>
    <definedName name="RevEBITActM1Y2" localSheetId="1">#REF!</definedName>
    <definedName name="RevEBITActM1Y2">#REF!</definedName>
    <definedName name="RevEBITActM2Y1" localSheetId="1">#REF!</definedName>
    <definedName name="RevEBITActM2Y1">#REF!</definedName>
    <definedName name="RevEBITActM2Y2" localSheetId="1">#REF!</definedName>
    <definedName name="RevEBITActM2Y2">#REF!</definedName>
    <definedName name="RevEBITActM3Y1" localSheetId="1">#REF!</definedName>
    <definedName name="RevEBITActM3Y1">#REF!</definedName>
    <definedName name="RevEBITActM3Y2" localSheetId="1">#REF!</definedName>
    <definedName name="RevEBITActM3Y2">#REF!</definedName>
    <definedName name="RevEBITActM4Y1" localSheetId="1">#REF!</definedName>
    <definedName name="RevEBITActM4Y1">#REF!</definedName>
    <definedName name="RevEBITActM4Y2" localSheetId="1">#REF!</definedName>
    <definedName name="RevEBITActM4Y2">#REF!</definedName>
    <definedName name="RevEBITActM5Y1" localSheetId="1">#REF!</definedName>
    <definedName name="RevEBITActM5Y1">#REF!</definedName>
    <definedName name="RevEBITActM5Y2" localSheetId="1">#REF!</definedName>
    <definedName name="RevEBITActM5Y2">#REF!</definedName>
    <definedName name="RevEBITActM6Y1" localSheetId="1">#REF!</definedName>
    <definedName name="RevEBITActM6Y1">#REF!</definedName>
    <definedName name="RevEBITActM6Y2" localSheetId="1">#REF!</definedName>
    <definedName name="RevEBITActM6Y2">#REF!</definedName>
    <definedName name="RevEBITActM7Y1" localSheetId="1">#REF!</definedName>
    <definedName name="RevEBITActM7Y1">#REF!</definedName>
    <definedName name="RevEBITActM7Y2" localSheetId="1">#REF!</definedName>
    <definedName name="RevEBITActM7Y2">#REF!</definedName>
    <definedName name="RevEBITActM8Y1" localSheetId="1">#REF!</definedName>
    <definedName name="RevEBITActM8Y1">#REF!</definedName>
    <definedName name="RevEBITActM8Y2" localSheetId="1">#REF!</definedName>
    <definedName name="RevEBITActM8Y2">#REF!</definedName>
    <definedName name="RevEBITActM9Y1" localSheetId="1">#REF!</definedName>
    <definedName name="RevEBITActM9Y1">#REF!</definedName>
    <definedName name="RevEBITActM9Y2" localSheetId="1">#REF!</definedName>
    <definedName name="RevEBITActM9Y2">#REF!</definedName>
    <definedName name="RevEBITFcstM10Y1" localSheetId="1">#REF!</definedName>
    <definedName name="RevEBITFcstM10Y1">#REF!</definedName>
    <definedName name="RevEBITFcstM10Y2" localSheetId="1">#REF!</definedName>
    <definedName name="RevEBITFcstM10Y2">#REF!</definedName>
    <definedName name="RevEBITFcstM11Y1" localSheetId="1">#REF!</definedName>
    <definedName name="RevEBITFcstM11Y1">#REF!</definedName>
    <definedName name="RevEBITFcstM11Y2" localSheetId="1">#REF!</definedName>
    <definedName name="RevEBITFcstM11Y2">#REF!</definedName>
    <definedName name="RevEBITFcstM12Y1" localSheetId="1">#REF!</definedName>
    <definedName name="RevEBITFcstM12Y1">#REF!</definedName>
    <definedName name="RevEBITFcstM12Y2" localSheetId="1">#REF!</definedName>
    <definedName name="RevEBITFcstM12Y2">#REF!</definedName>
    <definedName name="RevEBITFcstM1Y1" localSheetId="1">#REF!</definedName>
    <definedName name="RevEBITFcstM1Y1">#REF!</definedName>
    <definedName name="RevEBITFcstM1Y2" localSheetId="1">#REF!</definedName>
    <definedName name="RevEBITFcstM1Y2">#REF!</definedName>
    <definedName name="RevEBITFcstM2Y1" localSheetId="1">#REF!</definedName>
    <definedName name="RevEBITFcstM2Y1">#REF!</definedName>
    <definedName name="RevEBITFcstM2Y2" localSheetId="1">#REF!</definedName>
    <definedName name="RevEBITFcstM2Y2">#REF!</definedName>
    <definedName name="RevEBITFcstM3Y1" localSheetId="1">#REF!</definedName>
    <definedName name="RevEBITFcstM3Y1">#REF!</definedName>
    <definedName name="RevEBITFcstM3Y2" localSheetId="1">#REF!</definedName>
    <definedName name="RevEBITFcstM3Y2">#REF!</definedName>
    <definedName name="RevEBITFcstM4Y1" localSheetId="1">#REF!</definedName>
    <definedName name="RevEBITFcstM4Y1">#REF!</definedName>
    <definedName name="RevEBITFcstM4Y2" localSheetId="1">#REF!</definedName>
    <definedName name="RevEBITFcstM4Y2">#REF!</definedName>
    <definedName name="RevEBITFcstM5Y1" localSheetId="1">#REF!</definedName>
    <definedName name="RevEBITFcstM5Y1">#REF!</definedName>
    <definedName name="RevEBITFcstM5Y2" localSheetId="1">#REF!</definedName>
    <definedName name="RevEBITFcstM5Y2">#REF!</definedName>
    <definedName name="RevEBITFcstM6Y1" localSheetId="1">#REF!</definedName>
    <definedName name="RevEBITFcstM6Y1">#REF!</definedName>
    <definedName name="RevEBITFcstM6Y2" localSheetId="1">#REF!</definedName>
    <definedName name="RevEBITFcstM6Y2">#REF!</definedName>
    <definedName name="RevEBITFcstM7Y1" localSheetId="1">#REF!</definedName>
    <definedName name="RevEBITFcstM7Y1">#REF!</definedName>
    <definedName name="RevEBITFcstM7Y2" localSheetId="1">#REF!</definedName>
    <definedName name="RevEBITFcstM7Y2">#REF!</definedName>
    <definedName name="RevEBITFcstM8Y1" localSheetId="1">#REF!</definedName>
    <definedName name="RevEBITFcstM8Y1">#REF!</definedName>
    <definedName name="RevEBITFcstM8Y2" localSheetId="1">#REF!</definedName>
    <definedName name="RevEBITFcstM8Y2">#REF!</definedName>
    <definedName name="RevEBITFcstM9Y1" localSheetId="1">#REF!</definedName>
    <definedName name="RevEBITFcstM9Y1">#REF!</definedName>
    <definedName name="RevEBITFcstM9Y2" localSheetId="1">#REF!</definedName>
    <definedName name="RevEBITFcstM9Y2">#REF!</definedName>
    <definedName name="RiskMatrix">[11]Matrix!$B$4:$K$13</definedName>
    <definedName name="RoadBlocks" localSheetId="1">#REF!</definedName>
    <definedName name="RoadBlocks">#REF!</definedName>
    <definedName name="ROIActY1" localSheetId="1">#REF!</definedName>
    <definedName name="ROIActY1">#REF!</definedName>
    <definedName name="ROIActY2" localSheetId="1">#REF!</definedName>
    <definedName name="ROIActY2">#REF!</definedName>
    <definedName name="ROIFcstY1" localSheetId="1">#REF!</definedName>
    <definedName name="ROIFcstY1">#REF!</definedName>
    <definedName name="ROIFcstY2" localSheetId="1">#REF!</definedName>
    <definedName name="ROIFcstY2">#REF!</definedName>
    <definedName name="SalActM10Y1" localSheetId="1">#REF!</definedName>
    <definedName name="SalActM10Y1">#REF!</definedName>
    <definedName name="SalActM10Y2" localSheetId="1">#REF!</definedName>
    <definedName name="SalActM10Y2">#REF!</definedName>
    <definedName name="SalActM11Y1" localSheetId="1">#REF!</definedName>
    <definedName name="SalActM11Y1">#REF!</definedName>
    <definedName name="SalActM11Y2" localSheetId="1">#REF!</definedName>
    <definedName name="SalActM11Y2">#REF!</definedName>
    <definedName name="SalActM12Y1" localSheetId="1">#REF!</definedName>
    <definedName name="SalActM12Y1">#REF!</definedName>
    <definedName name="SalActM12Y2" localSheetId="1">#REF!</definedName>
    <definedName name="SalActM12Y2">#REF!</definedName>
    <definedName name="SalActM1Y1" localSheetId="1">#REF!</definedName>
    <definedName name="SalActM1Y1">#REF!</definedName>
    <definedName name="SalActM1Y2" localSheetId="1">#REF!</definedName>
    <definedName name="SalActM1Y2">#REF!</definedName>
    <definedName name="SalActM2Y1" localSheetId="1">#REF!</definedName>
    <definedName name="SalActM2Y1">#REF!</definedName>
    <definedName name="SalActM2Y2" localSheetId="1">#REF!</definedName>
    <definedName name="SalActM2Y2">#REF!</definedName>
    <definedName name="SalActM3Y1" localSheetId="1">#REF!</definedName>
    <definedName name="SalActM3Y1">#REF!</definedName>
    <definedName name="SalActM3Y2" localSheetId="1">#REF!</definedName>
    <definedName name="SalActM3Y2">#REF!</definedName>
    <definedName name="SalActM4Y1" localSheetId="1">#REF!</definedName>
    <definedName name="SalActM4Y1">#REF!</definedName>
    <definedName name="SalActM4Y2" localSheetId="1">#REF!</definedName>
    <definedName name="SalActM4Y2">#REF!</definedName>
    <definedName name="SalActM5Y1" localSheetId="1">#REF!</definedName>
    <definedName name="SalActM5Y1">#REF!</definedName>
    <definedName name="SalActM5Y2" localSheetId="1">#REF!</definedName>
    <definedName name="SalActM5Y2">#REF!</definedName>
    <definedName name="SalActM6Y1" localSheetId="1">#REF!</definedName>
    <definedName name="SalActM6Y1">#REF!</definedName>
    <definedName name="SalActM6Y2" localSheetId="1">#REF!</definedName>
    <definedName name="SalActM6Y2">#REF!</definedName>
    <definedName name="SalActM7Y1" localSheetId="1">#REF!</definedName>
    <definedName name="SalActM7Y1">#REF!</definedName>
    <definedName name="SalActM7Y2" localSheetId="1">#REF!</definedName>
    <definedName name="SalActM7Y2">#REF!</definedName>
    <definedName name="SalActM8Y1" localSheetId="1">#REF!</definedName>
    <definedName name="SalActM8Y1">#REF!</definedName>
    <definedName name="SalActM8Y2" localSheetId="1">#REF!</definedName>
    <definedName name="SalActM8Y2">#REF!</definedName>
    <definedName name="SalActM9Y1" localSheetId="1">#REF!</definedName>
    <definedName name="SalActM9Y1">#REF!</definedName>
    <definedName name="SalActM9Y2" localSheetId="1">#REF!</definedName>
    <definedName name="SalActM9Y2">#REF!</definedName>
    <definedName name="SalFcstM10Y1" localSheetId="1">#REF!</definedName>
    <definedName name="SalFcstM10Y1">#REF!</definedName>
    <definedName name="SalFcstM10Y2" localSheetId="1">#REF!</definedName>
    <definedName name="SalFcstM10Y2">#REF!</definedName>
    <definedName name="SalFcstM11Y1" localSheetId="1">#REF!</definedName>
    <definedName name="SalFcstM11Y1">#REF!</definedName>
    <definedName name="SalFcstM11Y2" localSheetId="1">#REF!</definedName>
    <definedName name="SalFcstM11Y2">#REF!</definedName>
    <definedName name="SalFcstM12Y1" localSheetId="1">#REF!</definedName>
    <definedName name="SalFcstM12Y1">#REF!</definedName>
    <definedName name="SalFcstM12Y2" localSheetId="1">#REF!</definedName>
    <definedName name="SalFcstM12Y2">#REF!</definedName>
    <definedName name="SalFcstM1Y1" localSheetId="1">#REF!</definedName>
    <definedName name="SalFcstM1Y1">#REF!</definedName>
    <definedName name="SalFcstM1Y2" localSheetId="1">#REF!</definedName>
    <definedName name="SalFcstM1Y2">#REF!</definedName>
    <definedName name="SalFcstM2Y1" localSheetId="1">#REF!</definedName>
    <definedName name="SalFcstM2Y1">#REF!</definedName>
    <definedName name="SalFcstM2Y2" localSheetId="1">#REF!</definedName>
    <definedName name="SalFcstM2Y2">#REF!</definedName>
    <definedName name="SalFcstM3Y1" localSheetId="1">#REF!</definedName>
    <definedName name="SalFcstM3Y1">#REF!</definedName>
    <definedName name="SalFcstM3Y2" localSheetId="1">#REF!</definedName>
    <definedName name="SalFcstM3Y2">#REF!</definedName>
    <definedName name="SalFcstM4Y1" localSheetId="1">#REF!</definedName>
    <definedName name="SalFcstM4Y1">#REF!</definedName>
    <definedName name="SalFcstM4Y2" localSheetId="1">#REF!</definedName>
    <definedName name="SalFcstM4Y2">#REF!</definedName>
    <definedName name="SalFcstM5Y1" localSheetId="1">#REF!</definedName>
    <definedName name="SalFcstM5Y1">#REF!</definedName>
    <definedName name="SalFcstM5Y2" localSheetId="1">#REF!</definedName>
    <definedName name="SalFcstM5Y2">#REF!</definedName>
    <definedName name="SalFcstM6Y1" localSheetId="1">#REF!</definedName>
    <definedName name="SalFcstM6Y1">#REF!</definedName>
    <definedName name="SalFcstM6Y2" localSheetId="1">#REF!</definedName>
    <definedName name="SalFcstM6Y2">#REF!</definedName>
    <definedName name="SalFcstM7Y1" localSheetId="1">#REF!</definedName>
    <definedName name="SalFcstM7Y1">#REF!</definedName>
    <definedName name="SalFcstM7Y2" localSheetId="1">#REF!</definedName>
    <definedName name="SalFcstM7Y2">#REF!</definedName>
    <definedName name="SalFcstM8Y1" localSheetId="1">#REF!</definedName>
    <definedName name="SalFcstM8Y1">#REF!</definedName>
    <definedName name="SalFcstM8Y2" localSheetId="1">#REF!</definedName>
    <definedName name="SalFcstM8Y2">#REF!</definedName>
    <definedName name="SalFcstM9Y1" localSheetId="1">#REF!</definedName>
    <definedName name="SalFcstM9Y1">#REF!</definedName>
    <definedName name="SalFcstM9Y2" localSheetId="1">#REF!</definedName>
    <definedName name="SalFcstM9Y2">#REF!</definedName>
    <definedName name="semaine">[10]Table!$A$1:$B$7</definedName>
    <definedName name="SERVICE" localSheetId="1">#REF!</definedName>
    <definedName name="SERVICE">#REF!</definedName>
    <definedName name="SERVICES" localSheetId="1">#REF!</definedName>
    <definedName name="SERVICES">#REF!</definedName>
    <definedName name="SERVISE" localSheetId="1">#REF!</definedName>
    <definedName name="SERVISE">#REF!</definedName>
    <definedName name="sexe">'[9]Effectif Moyen.'!$U$9:$U$10</definedName>
    <definedName name="soustotal" localSheetId="1">#REF!</definedName>
    <definedName name="soustotal">#REF!</definedName>
    <definedName name="StartDate" localSheetId="1">#REF!</definedName>
    <definedName name="StartDate">#REF!</definedName>
    <definedName name="StatusDate" localSheetId="1">#REF!</definedName>
    <definedName name="StatusDate">#REF!</definedName>
    <definedName name="StatusReportNAme" localSheetId="1">#REF!</definedName>
    <definedName name="StatusReportNAme">#REF!</definedName>
    <definedName name="statut">'[9]Effectif Moyen.'!$X$9:$X$12</definedName>
    <definedName name="TBD" localSheetId="1">Résultat!$BA$1</definedName>
    <definedName name="TBD">[2]Feuil3!$AT$1</definedName>
    <definedName name="TotABITACTY2M5" localSheetId="1">#REF!</definedName>
    <definedName name="TotABITACTY2M5">#REF!</definedName>
    <definedName name="total_charges">[4]PROJET!$B$4</definedName>
    <definedName name="TotCogsActY1" localSheetId="1">#REF!</definedName>
    <definedName name="TotCogsActY1">#REF!</definedName>
    <definedName name="TotCogsActY2" localSheetId="1">#REF!</definedName>
    <definedName name="TotCogsActY2">#REF!</definedName>
    <definedName name="TotCogsBaseline" localSheetId="1">#REF!</definedName>
    <definedName name="TotCogsBaseline">#REF!</definedName>
    <definedName name="TotCogsFcstY1" localSheetId="1">#REF!</definedName>
    <definedName name="TotCogsFcstY1">#REF!</definedName>
    <definedName name="TotCogsFcstY2" localSheetId="1">#REF!</definedName>
    <definedName name="TotCogsFcstY2">#REF!</definedName>
    <definedName name="TotEBITACTY1M1" localSheetId="1">#REF!</definedName>
    <definedName name="TotEBITACTY1M1">#REF!</definedName>
    <definedName name="TotEBITACTY1M10" localSheetId="1">#REF!</definedName>
    <definedName name="TotEBITACTY1M10">#REF!</definedName>
    <definedName name="TotEBITACTY1M11" localSheetId="1">#REF!</definedName>
    <definedName name="TotEBITACTY1M11">#REF!</definedName>
    <definedName name="TotEBITACTY1M2" localSheetId="1">#REF!</definedName>
    <definedName name="TotEBITACTY1M2">#REF!</definedName>
    <definedName name="TotEBITACTY1M3" localSheetId="1">#REF!</definedName>
    <definedName name="TotEBITACTY1M3">#REF!</definedName>
    <definedName name="TotEBITACTY1M4" localSheetId="1">#REF!</definedName>
    <definedName name="TotEBITACTY1M4">#REF!</definedName>
    <definedName name="TotEBITACTY1M5" localSheetId="1">#REF!</definedName>
    <definedName name="TotEBITACTY1M5">#REF!</definedName>
    <definedName name="TotEBITACTY1M6" localSheetId="1">#REF!</definedName>
    <definedName name="TotEBITACTY1M6">#REF!</definedName>
    <definedName name="TotEBITACTY1M7" localSheetId="1">#REF!</definedName>
    <definedName name="TotEBITACTY1M7">#REF!</definedName>
    <definedName name="TotEBITACTY1M8" localSheetId="1">#REF!</definedName>
    <definedName name="TotEBITACTY1M8">#REF!</definedName>
    <definedName name="TotEBITACTY1M9" localSheetId="1">#REF!</definedName>
    <definedName name="TotEBITACTY1M9">#REF!</definedName>
    <definedName name="TotEBITACTY1Tot" localSheetId="1">#REF!</definedName>
    <definedName name="TotEBITACTY1Tot">#REF!</definedName>
    <definedName name="TotEBITACTY2M1" localSheetId="1">#REF!</definedName>
    <definedName name="TotEBITACTY2M1">#REF!</definedName>
    <definedName name="TotEBITACTY2M10" localSheetId="1">#REF!</definedName>
    <definedName name="TotEBITACTY2M10">#REF!</definedName>
    <definedName name="TotEBITACTY2M11" localSheetId="1">#REF!</definedName>
    <definedName name="TotEBITACTY2M11">#REF!</definedName>
    <definedName name="TotEBITACTY2M12" localSheetId="1">#REF!</definedName>
    <definedName name="TotEBITACTY2M12">#REF!</definedName>
    <definedName name="TotEBITACTY2M2" localSheetId="1">#REF!</definedName>
    <definedName name="TotEBITACTY2M2">#REF!</definedName>
    <definedName name="TotEBITACTY2M3" localSheetId="1">#REF!</definedName>
    <definedName name="TotEBITACTY2M3">#REF!</definedName>
    <definedName name="TotEBITACTY2M4" localSheetId="1">#REF!</definedName>
    <definedName name="TotEBITACTY2M4">#REF!</definedName>
    <definedName name="TotEBITACTY2M6" localSheetId="1">#REF!</definedName>
    <definedName name="TotEBITACTY2M6">#REF!</definedName>
    <definedName name="TotEBITACTY2M7" localSheetId="1">#REF!</definedName>
    <definedName name="TotEBITACTY2M7">#REF!</definedName>
    <definedName name="TotEBITACTY2M8" localSheetId="1">#REF!</definedName>
    <definedName name="TotEBITACTY2M8">#REF!</definedName>
    <definedName name="TotEBITACTY2M9" localSheetId="1">#REF!</definedName>
    <definedName name="TotEBITACTY2M9">#REF!</definedName>
    <definedName name="TotEBITACTY2Tot" localSheetId="1">#REF!</definedName>
    <definedName name="TotEBITACTY2Tot">#REF!</definedName>
    <definedName name="TotEBITCFActY1" localSheetId="1">#REF!</definedName>
    <definedName name="TotEBITCFActY1">#REF!</definedName>
    <definedName name="TotEBITCFActY2" localSheetId="1">#REF!</definedName>
    <definedName name="TotEBITCFActY2">#REF!</definedName>
    <definedName name="TotEBITCFBaseline" localSheetId="1">#REF!</definedName>
    <definedName name="TotEBITCFBaseline">#REF!</definedName>
    <definedName name="TotEBITCFFCSTY1" localSheetId="1">#REF!</definedName>
    <definedName name="TotEBITCFFCSTY1">#REF!</definedName>
    <definedName name="TotEBITCFFcstY2" localSheetId="1">#REF!</definedName>
    <definedName name="TotEBITCFFcstY2">#REF!</definedName>
    <definedName name="TotEBITFcstY1M1" localSheetId="1">#REF!</definedName>
    <definedName name="TotEBITFcstY1M1">#REF!</definedName>
    <definedName name="TotEBITFCSTY1M10" localSheetId="1">#REF!</definedName>
    <definedName name="TotEBITFCSTY1M10">#REF!</definedName>
    <definedName name="TotEBITFCSTY1M11" localSheetId="1">#REF!</definedName>
    <definedName name="TotEBITFCSTY1M11">#REF!</definedName>
    <definedName name="TotEBITFCSTY1M12" localSheetId="1">#REF!</definedName>
    <definedName name="TotEBITFCSTY1M12">#REF!</definedName>
    <definedName name="TotEBITFcstY1M2" localSheetId="1">#REF!</definedName>
    <definedName name="TotEBITFcstY1M2">#REF!</definedName>
    <definedName name="TotEBITFcstY1M3" localSheetId="1">#REF!</definedName>
    <definedName name="TotEBITFcstY1M3">#REF!</definedName>
    <definedName name="TotEBITFCSTY1M4" localSheetId="1">#REF!</definedName>
    <definedName name="TotEBITFCSTY1M4">#REF!</definedName>
    <definedName name="TotEBITFCSTY1M5" localSheetId="1">#REF!</definedName>
    <definedName name="TotEBITFCSTY1M5">#REF!</definedName>
    <definedName name="TotEBITFCSTY1M6" localSheetId="1">#REF!</definedName>
    <definedName name="TotEBITFCSTY1M6">#REF!</definedName>
    <definedName name="TotEBITFCSTY1M7" localSheetId="1">#REF!</definedName>
    <definedName name="TotEBITFCSTY1M7">#REF!</definedName>
    <definedName name="TotEBITFCSTY1M8" localSheetId="1">#REF!</definedName>
    <definedName name="TotEBITFCSTY1M8">#REF!</definedName>
    <definedName name="TotEBITFCSTY1M9" localSheetId="1">#REF!</definedName>
    <definedName name="TotEBITFCSTY1M9">#REF!</definedName>
    <definedName name="TotEBITFCSTY1Tot" localSheetId="1">#REF!</definedName>
    <definedName name="TotEBITFCSTY1Tot">#REF!</definedName>
    <definedName name="TotEBITFCSTY2M1" localSheetId="1">#REF!</definedName>
    <definedName name="TotEBITFCSTY2M1">#REF!</definedName>
    <definedName name="TotEBITFCSTY2M10" localSheetId="1">#REF!</definedName>
    <definedName name="TotEBITFCSTY2M10">#REF!</definedName>
    <definedName name="TotEBITFCSTY2M11" localSheetId="1">#REF!</definedName>
    <definedName name="TotEBITFCSTY2M11">#REF!</definedName>
    <definedName name="TotEBITFCSTY2M12" localSheetId="1">#REF!</definedName>
    <definedName name="TotEBITFCSTY2M12">#REF!</definedName>
    <definedName name="TotEBITFCSTY2M2" localSheetId="1">#REF!</definedName>
    <definedName name="TotEBITFCSTY2M2">#REF!</definedName>
    <definedName name="TotEBITFCSTY2M3" localSheetId="1">#REF!</definedName>
    <definedName name="TotEBITFCSTY2M3">#REF!</definedName>
    <definedName name="TotEBITFCSTY2M4" localSheetId="1">#REF!</definedName>
    <definedName name="TotEBITFCSTY2M4">#REF!</definedName>
    <definedName name="TotEBITFCSTY2M5" localSheetId="1">#REF!</definedName>
    <definedName name="TotEBITFCSTY2M5">#REF!</definedName>
    <definedName name="TotEBITFCSTY2M6" localSheetId="1">#REF!</definedName>
    <definedName name="TotEBITFCSTY2M6">#REF!</definedName>
    <definedName name="TotEBITFCSTY2M7" localSheetId="1">#REF!</definedName>
    <definedName name="TotEBITFCSTY2M7">#REF!</definedName>
    <definedName name="TotEBITFCSTY2M8" localSheetId="1">#REF!</definedName>
    <definedName name="TotEBITFCSTY2M8">#REF!</definedName>
    <definedName name="TotEBITFCSTY2M9" localSheetId="1">#REF!</definedName>
    <definedName name="TotEBITFCSTY2M9">#REF!</definedName>
    <definedName name="TotEBITFCSTY2TOT" localSheetId="1">#REF!</definedName>
    <definedName name="TotEBITFCSTY2TOT">#REF!</definedName>
    <definedName name="TOTEBITY1" localSheetId="1">#REF!</definedName>
    <definedName name="TOTEBITY1">#REF!</definedName>
    <definedName name="TOTEBITY2" localSheetId="1">#REF!</definedName>
    <definedName name="TOTEBITY2">#REF!</definedName>
    <definedName name="TotOthCostActY1" localSheetId="1">#REF!</definedName>
    <definedName name="TotOthCostActY1">#REF!</definedName>
    <definedName name="TotOthCostActY2" localSheetId="1">#REF!</definedName>
    <definedName name="TotOthCostActY2">#REF!</definedName>
    <definedName name="TotOthCostFcstY2" localSheetId="1">#REF!</definedName>
    <definedName name="TotOthCostFcstY2">#REF!</definedName>
    <definedName name="TotOtherCostBaseline" localSheetId="1">#REF!</definedName>
    <definedName name="TotOtherCostBaseline">#REF!</definedName>
    <definedName name="TotOtherCostFcstY1" localSheetId="1">#REF!</definedName>
    <definedName name="TotOtherCostFcstY1">#REF!</definedName>
    <definedName name="TotProductivityActY1" localSheetId="1">#REF!</definedName>
    <definedName name="TotProductivityActY1">#REF!</definedName>
    <definedName name="TotProductivityActY2" localSheetId="1">#REF!</definedName>
    <definedName name="TotProductivityActY2">#REF!</definedName>
    <definedName name="TotProductivityBaseline" localSheetId="1">#REF!</definedName>
    <definedName name="TotProductivityBaseline">#REF!</definedName>
    <definedName name="TotProductivityFcstY1" localSheetId="1">#REF!</definedName>
    <definedName name="TotProductivityFcstY1">#REF!</definedName>
    <definedName name="TotProductivityFcstY2" localSheetId="1">#REF!</definedName>
    <definedName name="TotProductivityFcstY2">#REF!</definedName>
    <definedName name="TotProjCostAct1Y2" localSheetId="1">#REF!</definedName>
    <definedName name="TotProjCostAct1Y2">#REF!</definedName>
    <definedName name="TotProjCostActY1" localSheetId="1">#REF!</definedName>
    <definedName name="TotProjCostActY1">#REF!</definedName>
    <definedName name="TotProjCostActY2" localSheetId="1">#REF!</definedName>
    <definedName name="TotProjCostActY2">#REF!</definedName>
    <definedName name="TotProjCostFcstY1" localSheetId="1">#REF!</definedName>
    <definedName name="TotProjCostFcstY1">#REF!</definedName>
    <definedName name="TotProjCostFcstY2" localSheetId="1">#REF!</definedName>
    <definedName name="TotProjCostFcstY2">#REF!</definedName>
    <definedName name="TotRevActY1" localSheetId="1">#REF!</definedName>
    <definedName name="TotRevActY1">#REF!</definedName>
    <definedName name="TotRevActY2" localSheetId="1">#REF!</definedName>
    <definedName name="TotRevActY2">#REF!</definedName>
    <definedName name="TotRevBaseline" localSheetId="1">#REF!</definedName>
    <definedName name="TotRevBaseline">#REF!</definedName>
    <definedName name="TotRevEBITActY1" localSheetId="1">#REF!</definedName>
    <definedName name="TotRevEBITActY1">#REF!</definedName>
    <definedName name="TotRevEBITActY2" localSheetId="1">#REF!</definedName>
    <definedName name="TotRevEBITActY2">#REF!</definedName>
    <definedName name="TotRevEBITBaseline" localSheetId="1">#REF!</definedName>
    <definedName name="TotRevEBITBaseline">#REF!</definedName>
    <definedName name="TotRevEBITFcstY1" localSheetId="1">#REF!</definedName>
    <definedName name="TotRevEBITFcstY1">#REF!</definedName>
    <definedName name="TotRevEBITFcstY2" localSheetId="1">#REF!</definedName>
    <definedName name="TotRevEBITFcstY2">#REF!</definedName>
    <definedName name="TotRevFcstY1" localSheetId="1">#REF!</definedName>
    <definedName name="TotRevFcstY1">#REF!</definedName>
    <definedName name="TotRevFcstY2" localSheetId="1">#REF!</definedName>
    <definedName name="TotRevFcstY2">#REF!</definedName>
    <definedName name="TotSalActY1" localSheetId="1">#REF!</definedName>
    <definedName name="TotSalActY1">#REF!</definedName>
    <definedName name="TotSalActY2" localSheetId="1">#REF!</definedName>
    <definedName name="TotSalActY2">#REF!</definedName>
    <definedName name="TotSalBaseline" localSheetId="1">#REF!</definedName>
    <definedName name="TotSalBaseline">#REF!</definedName>
    <definedName name="TotSalFcstY1" localSheetId="1">#REF!</definedName>
    <definedName name="TotSalFcstY1">#REF!</definedName>
    <definedName name="TotSalFcstY2" localSheetId="1">#REF!</definedName>
    <definedName name="TotSalFcstY2">#REF!</definedName>
    <definedName name="TtoEBITACTY1M12" localSheetId="1">#REF!</definedName>
    <definedName name="TtoEBITACTY1M12">#REF!</definedName>
  </definedNames>
  <calcPr calcId="145621"/>
</workbook>
</file>

<file path=xl/calcChain.xml><?xml version="1.0" encoding="utf-8"?>
<calcChain xmlns="http://schemas.openxmlformats.org/spreadsheetml/2006/main">
  <c r="E501" i="4" l="1"/>
  <c r="F501" i="4" s="1"/>
  <c r="D501" i="4"/>
  <c r="C501" i="4"/>
  <c r="F500" i="4"/>
  <c r="E500" i="4"/>
  <c r="D500" i="4"/>
  <c r="C500" i="4"/>
  <c r="F499" i="4"/>
  <c r="E499" i="4"/>
  <c r="D499" i="4"/>
  <c r="C499" i="4"/>
  <c r="F498" i="4"/>
  <c r="E498" i="4"/>
  <c r="D498" i="4"/>
  <c r="C498" i="4"/>
  <c r="E497" i="4"/>
  <c r="F497" i="4" s="1"/>
  <c r="D497" i="4"/>
  <c r="C497" i="4"/>
  <c r="F496" i="4"/>
  <c r="E496" i="4"/>
  <c r="D496" i="4"/>
  <c r="C496" i="4"/>
  <c r="F495" i="4"/>
  <c r="E495" i="4"/>
  <c r="D495" i="4"/>
  <c r="C495" i="4"/>
  <c r="F494" i="4"/>
  <c r="E494" i="4"/>
  <c r="D494" i="4"/>
  <c r="C494" i="4"/>
  <c r="E493" i="4"/>
  <c r="F493" i="4" s="1"/>
  <c r="D493" i="4"/>
  <c r="C493" i="4"/>
  <c r="F492" i="4"/>
  <c r="E492" i="4"/>
  <c r="D492" i="4"/>
  <c r="C492" i="4"/>
  <c r="F491" i="4"/>
  <c r="E491" i="4"/>
  <c r="D491" i="4"/>
  <c r="C491" i="4"/>
  <c r="E490" i="4"/>
  <c r="F490" i="4" s="1"/>
  <c r="D490" i="4"/>
  <c r="C490" i="4"/>
  <c r="E489" i="4"/>
  <c r="F489" i="4" s="1"/>
  <c r="D489" i="4"/>
  <c r="C489" i="4"/>
  <c r="F488" i="4"/>
  <c r="E488" i="4"/>
  <c r="D488" i="4"/>
  <c r="C488" i="4"/>
  <c r="F487" i="4"/>
  <c r="E487" i="4"/>
  <c r="D487" i="4"/>
  <c r="C487" i="4"/>
  <c r="BJ486" i="4"/>
  <c r="BG486" i="4"/>
  <c r="BF486" i="4"/>
  <c r="BD486" i="4"/>
  <c r="F486" i="4"/>
  <c r="E486" i="4"/>
  <c r="D486" i="4"/>
  <c r="C486" i="4"/>
  <c r="BJ485" i="4"/>
  <c r="BG485" i="4"/>
  <c r="BF485" i="4"/>
  <c r="BD485" i="4"/>
  <c r="F485" i="4"/>
  <c r="E485" i="4"/>
  <c r="D485" i="4"/>
  <c r="C485" i="4"/>
  <c r="BJ484" i="4"/>
  <c r="BG484" i="4"/>
  <c r="BF484" i="4"/>
  <c r="BD484" i="4"/>
  <c r="E484" i="4"/>
  <c r="F484" i="4" s="1"/>
  <c r="D484" i="4"/>
  <c r="C484" i="4"/>
  <c r="BJ483" i="4"/>
  <c r="BG483" i="4"/>
  <c r="BF483" i="4"/>
  <c r="BD483" i="4"/>
  <c r="E483" i="4"/>
  <c r="F483" i="4" s="1"/>
  <c r="D483" i="4"/>
  <c r="C483" i="4"/>
  <c r="BJ482" i="4"/>
  <c r="BG482" i="4"/>
  <c r="BF482" i="4"/>
  <c r="BD482" i="4"/>
  <c r="E482" i="4"/>
  <c r="F482" i="4" s="1"/>
  <c r="D482" i="4"/>
  <c r="C482" i="4"/>
  <c r="BJ481" i="4"/>
  <c r="BG481" i="4"/>
  <c r="BF481" i="4"/>
  <c r="BD481" i="4"/>
  <c r="E481" i="4"/>
  <c r="F481" i="4" s="1"/>
  <c r="D481" i="4"/>
  <c r="C481" i="4"/>
  <c r="BJ480" i="4"/>
  <c r="BG480" i="4"/>
  <c r="BF480" i="4"/>
  <c r="BD480" i="4"/>
  <c r="F480" i="4"/>
  <c r="E480" i="4"/>
  <c r="D480" i="4"/>
  <c r="C480" i="4"/>
  <c r="BJ479" i="4"/>
  <c r="BG479" i="4"/>
  <c r="BF479" i="4"/>
  <c r="BD479" i="4"/>
  <c r="E479" i="4"/>
  <c r="F479" i="4" s="1"/>
  <c r="D479" i="4"/>
  <c r="C479" i="4"/>
  <c r="BJ478" i="4"/>
  <c r="BG478" i="4"/>
  <c r="BF478" i="4"/>
  <c r="BD478" i="4"/>
  <c r="E478" i="4"/>
  <c r="F478" i="4" s="1"/>
  <c r="D478" i="4"/>
  <c r="C478" i="4"/>
  <c r="BJ477" i="4"/>
  <c r="BG477" i="4"/>
  <c r="BF477" i="4"/>
  <c r="BD477" i="4"/>
  <c r="E477" i="4"/>
  <c r="F477" i="4" s="1"/>
  <c r="D477" i="4"/>
  <c r="C477" i="4"/>
  <c r="BJ476" i="4"/>
  <c r="BG476" i="4"/>
  <c r="BF476" i="4"/>
  <c r="BD476" i="4"/>
  <c r="F476" i="4"/>
  <c r="E476" i="4"/>
  <c r="D476" i="4"/>
  <c r="C476" i="4"/>
  <c r="BJ475" i="4"/>
  <c r="BG475" i="4"/>
  <c r="BF475" i="4"/>
  <c r="BD475" i="4"/>
  <c r="E475" i="4"/>
  <c r="F475" i="4" s="1"/>
  <c r="D475" i="4"/>
  <c r="C475" i="4"/>
  <c r="BJ474" i="4"/>
  <c r="BG474" i="4"/>
  <c r="BF474" i="4"/>
  <c r="BD474" i="4"/>
  <c r="E474" i="4"/>
  <c r="F474" i="4" s="1"/>
  <c r="D474" i="4"/>
  <c r="C474" i="4"/>
  <c r="BJ473" i="4"/>
  <c r="BG473" i="4"/>
  <c r="BF473" i="4"/>
  <c r="BD473" i="4"/>
  <c r="E473" i="4"/>
  <c r="F473" i="4" s="1"/>
  <c r="D473" i="4"/>
  <c r="C473" i="4"/>
  <c r="BJ472" i="4"/>
  <c r="BG472" i="4"/>
  <c r="BF472" i="4"/>
  <c r="BD472" i="4"/>
  <c r="F472" i="4"/>
  <c r="E472" i="4"/>
  <c r="D472" i="4"/>
  <c r="C472" i="4"/>
  <c r="BJ471" i="4"/>
  <c r="BG471" i="4"/>
  <c r="BF471" i="4"/>
  <c r="BD471" i="4"/>
  <c r="E471" i="4"/>
  <c r="F471" i="4" s="1"/>
  <c r="D471" i="4"/>
  <c r="C471" i="4"/>
  <c r="BJ470" i="4"/>
  <c r="BG470" i="4"/>
  <c r="BF470" i="4"/>
  <c r="BD470" i="4"/>
  <c r="E470" i="4"/>
  <c r="F470" i="4" s="1"/>
  <c r="D470" i="4"/>
  <c r="C470" i="4"/>
  <c r="BJ469" i="4"/>
  <c r="BG469" i="4"/>
  <c r="BF469" i="4"/>
  <c r="BD469" i="4"/>
  <c r="E469" i="4"/>
  <c r="F469" i="4" s="1"/>
  <c r="D469" i="4"/>
  <c r="C469" i="4"/>
  <c r="BJ468" i="4"/>
  <c r="BG468" i="4"/>
  <c r="BF468" i="4"/>
  <c r="BD468" i="4"/>
  <c r="F468" i="4"/>
  <c r="E468" i="4"/>
  <c r="D468" i="4"/>
  <c r="C468" i="4"/>
  <c r="BJ467" i="4"/>
  <c r="BG467" i="4"/>
  <c r="BF467" i="4"/>
  <c r="BD467" i="4"/>
  <c r="E467" i="4"/>
  <c r="F467" i="4" s="1"/>
  <c r="D467" i="4"/>
  <c r="C467" i="4"/>
  <c r="BJ466" i="4"/>
  <c r="BG466" i="4"/>
  <c r="BF466" i="4"/>
  <c r="BD466" i="4"/>
  <c r="E466" i="4"/>
  <c r="F466" i="4" s="1"/>
  <c r="D466" i="4"/>
  <c r="C466" i="4"/>
  <c r="BJ465" i="4"/>
  <c r="BG465" i="4"/>
  <c r="BF465" i="4"/>
  <c r="BD465" i="4"/>
  <c r="E465" i="4"/>
  <c r="F465" i="4" s="1"/>
  <c r="D465" i="4"/>
  <c r="C465" i="4"/>
  <c r="BJ464" i="4"/>
  <c r="BG464" i="4"/>
  <c r="BF464" i="4"/>
  <c r="BD464" i="4"/>
  <c r="F464" i="4"/>
  <c r="E464" i="4"/>
  <c r="D464" i="4"/>
  <c r="C464" i="4"/>
  <c r="BJ463" i="4"/>
  <c r="BG463" i="4"/>
  <c r="BF463" i="4"/>
  <c r="BD463" i="4"/>
  <c r="E463" i="4"/>
  <c r="F463" i="4" s="1"/>
  <c r="D463" i="4"/>
  <c r="C463" i="4"/>
  <c r="BJ462" i="4"/>
  <c r="BG462" i="4"/>
  <c r="BF462" i="4"/>
  <c r="BD462" i="4"/>
  <c r="F462" i="4"/>
  <c r="E462" i="4"/>
  <c r="D462" i="4"/>
  <c r="C462" i="4"/>
  <c r="BJ461" i="4"/>
  <c r="BG461" i="4"/>
  <c r="BF461" i="4"/>
  <c r="BD461" i="4"/>
  <c r="F461" i="4"/>
  <c r="E461" i="4"/>
  <c r="D461" i="4"/>
  <c r="C461" i="4"/>
  <c r="BJ460" i="4"/>
  <c r="BG460" i="4"/>
  <c r="BF460" i="4"/>
  <c r="BD460" i="4"/>
  <c r="F460" i="4"/>
  <c r="E460" i="4"/>
  <c r="D460" i="4"/>
  <c r="C460" i="4"/>
  <c r="BJ459" i="4"/>
  <c r="BG459" i="4"/>
  <c r="BF459" i="4"/>
  <c r="BD459" i="4"/>
  <c r="E459" i="4"/>
  <c r="F459" i="4" s="1"/>
  <c r="D459" i="4"/>
  <c r="C459" i="4"/>
  <c r="BJ458" i="4"/>
  <c r="BG458" i="4"/>
  <c r="BF458" i="4"/>
  <c r="BD458" i="4"/>
  <c r="E458" i="4"/>
  <c r="F458" i="4" s="1"/>
  <c r="D458" i="4"/>
  <c r="C458" i="4"/>
  <c r="BJ457" i="4"/>
  <c r="BG457" i="4"/>
  <c r="BF457" i="4"/>
  <c r="BD457" i="4"/>
  <c r="F457" i="4"/>
  <c r="E457" i="4"/>
  <c r="D457" i="4"/>
  <c r="C457" i="4"/>
  <c r="BJ456" i="4"/>
  <c r="BG456" i="4"/>
  <c r="BF456" i="4"/>
  <c r="BD456" i="4"/>
  <c r="F456" i="4"/>
  <c r="E456" i="4"/>
  <c r="D456" i="4"/>
  <c r="C456" i="4"/>
  <c r="BJ455" i="4"/>
  <c r="BG455" i="4"/>
  <c r="BF455" i="4"/>
  <c r="BD455" i="4"/>
  <c r="E455" i="4"/>
  <c r="F455" i="4" s="1"/>
  <c r="D455" i="4"/>
  <c r="C455" i="4"/>
  <c r="BJ454" i="4"/>
  <c r="BG454" i="4"/>
  <c r="BF454" i="4"/>
  <c r="BD454" i="4"/>
  <c r="F454" i="4"/>
  <c r="E454" i="4"/>
  <c r="D454" i="4"/>
  <c r="C454" i="4"/>
  <c r="BJ453" i="4"/>
  <c r="BG453" i="4"/>
  <c r="BF453" i="4"/>
  <c r="BD453" i="4"/>
  <c r="F453" i="4"/>
  <c r="E453" i="4"/>
  <c r="D453" i="4"/>
  <c r="C453" i="4"/>
  <c r="BJ452" i="4"/>
  <c r="BG452" i="4"/>
  <c r="BF452" i="4"/>
  <c r="BD452" i="4"/>
  <c r="E452" i="4"/>
  <c r="F452" i="4" s="1"/>
  <c r="D452" i="4"/>
  <c r="C452" i="4"/>
  <c r="BJ451" i="4"/>
  <c r="BG451" i="4"/>
  <c r="BF451" i="4"/>
  <c r="BD451" i="4"/>
  <c r="F451" i="4"/>
  <c r="E451" i="4"/>
  <c r="D451" i="4"/>
  <c r="C451" i="4"/>
  <c r="BJ450" i="4"/>
  <c r="BG450" i="4"/>
  <c r="BF450" i="4"/>
  <c r="BD450" i="4"/>
  <c r="F450" i="4"/>
  <c r="E450" i="4"/>
  <c r="D450" i="4"/>
  <c r="C450" i="4"/>
  <c r="BJ449" i="4"/>
  <c r="BG449" i="4"/>
  <c r="BF449" i="4"/>
  <c r="BD449" i="4"/>
  <c r="F449" i="4"/>
  <c r="E449" i="4"/>
  <c r="D449" i="4"/>
  <c r="C449" i="4"/>
  <c r="BJ448" i="4"/>
  <c r="BG448" i="4"/>
  <c r="BF448" i="4"/>
  <c r="BD448" i="4"/>
  <c r="E448" i="4"/>
  <c r="F448" i="4" s="1"/>
  <c r="D448" i="4"/>
  <c r="C448" i="4"/>
  <c r="BJ447" i="4"/>
  <c r="BG447" i="4"/>
  <c r="BF447" i="4"/>
  <c r="BD447" i="4"/>
  <c r="F447" i="4"/>
  <c r="E447" i="4"/>
  <c r="D447" i="4"/>
  <c r="C447" i="4"/>
  <c r="BJ446" i="4"/>
  <c r="BG446" i="4"/>
  <c r="BF446" i="4"/>
  <c r="BD446" i="4"/>
  <c r="F446" i="4"/>
  <c r="E446" i="4"/>
  <c r="D446" i="4"/>
  <c r="C446" i="4"/>
  <c r="BJ445" i="4"/>
  <c r="BG445" i="4"/>
  <c r="BF445" i="4"/>
  <c r="BD445" i="4"/>
  <c r="F445" i="4"/>
  <c r="E445" i="4"/>
  <c r="D445" i="4"/>
  <c r="C445" i="4"/>
  <c r="BJ444" i="4"/>
  <c r="BG444" i="4"/>
  <c r="BF444" i="4"/>
  <c r="BD444" i="4"/>
  <c r="E444" i="4"/>
  <c r="F444" i="4" s="1"/>
  <c r="D444" i="4"/>
  <c r="C444" i="4"/>
  <c r="BJ443" i="4"/>
  <c r="BG443" i="4"/>
  <c r="BF443" i="4"/>
  <c r="BD443" i="4"/>
  <c r="F443" i="4"/>
  <c r="E443" i="4"/>
  <c r="D443" i="4"/>
  <c r="C443" i="4"/>
  <c r="BJ442" i="4"/>
  <c r="BG442" i="4"/>
  <c r="BF442" i="4"/>
  <c r="BD442" i="4"/>
  <c r="E442" i="4"/>
  <c r="F442" i="4" s="1"/>
  <c r="D442" i="4"/>
  <c r="C442" i="4"/>
  <c r="BJ441" i="4"/>
  <c r="BG441" i="4"/>
  <c r="BF441" i="4"/>
  <c r="BD441" i="4"/>
  <c r="F441" i="4"/>
  <c r="E441" i="4"/>
  <c r="D441" i="4"/>
  <c r="C441" i="4"/>
  <c r="BJ440" i="4"/>
  <c r="BG440" i="4"/>
  <c r="BF440" i="4"/>
  <c r="BD440" i="4"/>
  <c r="E440" i="4"/>
  <c r="F440" i="4" s="1"/>
  <c r="D440" i="4"/>
  <c r="C440" i="4"/>
  <c r="BJ439" i="4"/>
  <c r="BG439" i="4"/>
  <c r="BF439" i="4"/>
  <c r="BD439" i="4"/>
  <c r="E439" i="4"/>
  <c r="F439" i="4" s="1"/>
  <c r="D439" i="4"/>
  <c r="C439" i="4"/>
  <c r="BJ438" i="4"/>
  <c r="BG438" i="4"/>
  <c r="BF438" i="4"/>
  <c r="BD438" i="4"/>
  <c r="F438" i="4"/>
  <c r="E438" i="4"/>
  <c r="D438" i="4"/>
  <c r="C438" i="4"/>
  <c r="BJ437" i="4"/>
  <c r="BG437" i="4"/>
  <c r="BF437" i="4"/>
  <c r="BD437" i="4"/>
  <c r="F437" i="4"/>
  <c r="E437" i="4"/>
  <c r="D437" i="4"/>
  <c r="C437" i="4"/>
  <c r="BJ436" i="4"/>
  <c r="BG436" i="4"/>
  <c r="BF436" i="4"/>
  <c r="BD436" i="4"/>
  <c r="E436" i="4"/>
  <c r="F436" i="4" s="1"/>
  <c r="D436" i="4"/>
  <c r="C436" i="4"/>
  <c r="BJ435" i="4"/>
  <c r="BG435" i="4"/>
  <c r="BF435" i="4"/>
  <c r="BD435" i="4"/>
  <c r="E435" i="4"/>
  <c r="F435" i="4" s="1"/>
  <c r="D435" i="4"/>
  <c r="C435" i="4"/>
  <c r="BJ434" i="4"/>
  <c r="BG434" i="4"/>
  <c r="BF434" i="4"/>
  <c r="BD434" i="4"/>
  <c r="E434" i="4"/>
  <c r="F434" i="4" s="1"/>
  <c r="D434" i="4"/>
  <c r="C434" i="4"/>
  <c r="BJ433" i="4"/>
  <c r="BG433" i="4"/>
  <c r="BF433" i="4"/>
  <c r="BD433" i="4"/>
  <c r="F433" i="4"/>
  <c r="E433" i="4"/>
  <c r="D433" i="4"/>
  <c r="C433" i="4"/>
  <c r="BJ432" i="4"/>
  <c r="BG432" i="4"/>
  <c r="BF432" i="4"/>
  <c r="BD432" i="4"/>
  <c r="F432" i="4"/>
  <c r="E432" i="4"/>
  <c r="D432" i="4"/>
  <c r="C432" i="4"/>
  <c r="BJ431" i="4"/>
  <c r="BG431" i="4"/>
  <c r="BF431" i="4"/>
  <c r="BD431" i="4"/>
  <c r="F431" i="4"/>
  <c r="E431" i="4"/>
  <c r="D431" i="4"/>
  <c r="C431" i="4"/>
  <c r="BJ430" i="4"/>
  <c r="BG430" i="4"/>
  <c r="BF430" i="4"/>
  <c r="BD430" i="4"/>
  <c r="E430" i="4"/>
  <c r="F430" i="4" s="1"/>
  <c r="D430" i="4"/>
  <c r="C430" i="4"/>
  <c r="BJ429" i="4"/>
  <c r="BG429" i="4"/>
  <c r="BF429" i="4"/>
  <c r="BD429" i="4"/>
  <c r="E429" i="4"/>
  <c r="F429" i="4" s="1"/>
  <c r="D429" i="4"/>
  <c r="C429" i="4"/>
  <c r="BJ428" i="4"/>
  <c r="BG428" i="4"/>
  <c r="BF428" i="4"/>
  <c r="BD428" i="4"/>
  <c r="F428" i="4"/>
  <c r="E428" i="4"/>
  <c r="D428" i="4"/>
  <c r="C428" i="4"/>
  <c r="BJ427" i="4"/>
  <c r="BG427" i="4"/>
  <c r="BF427" i="4"/>
  <c r="BD427" i="4"/>
  <c r="F427" i="4"/>
  <c r="E427" i="4"/>
  <c r="D427" i="4"/>
  <c r="C427" i="4"/>
  <c r="BJ426" i="4"/>
  <c r="BG426" i="4"/>
  <c r="BF426" i="4"/>
  <c r="BD426" i="4"/>
  <c r="E426" i="4"/>
  <c r="F426" i="4" s="1"/>
  <c r="D426" i="4"/>
  <c r="C426" i="4"/>
  <c r="BJ425" i="4"/>
  <c r="BG425" i="4"/>
  <c r="BF425" i="4"/>
  <c r="BD425" i="4"/>
  <c r="E425" i="4"/>
  <c r="F425" i="4" s="1"/>
  <c r="D425" i="4"/>
  <c r="C425" i="4"/>
  <c r="BJ424" i="4"/>
  <c r="BG424" i="4"/>
  <c r="BF424" i="4"/>
  <c r="BD424" i="4"/>
  <c r="F424" i="4"/>
  <c r="E424" i="4"/>
  <c r="D424" i="4"/>
  <c r="C424" i="4"/>
  <c r="BJ423" i="4"/>
  <c r="BG423" i="4"/>
  <c r="BF423" i="4"/>
  <c r="BD423" i="4"/>
  <c r="F423" i="4"/>
  <c r="E423" i="4"/>
  <c r="D423" i="4"/>
  <c r="C423" i="4"/>
  <c r="BJ422" i="4"/>
  <c r="BG422" i="4"/>
  <c r="BF422" i="4"/>
  <c r="BD422" i="4"/>
  <c r="E422" i="4"/>
  <c r="F422" i="4" s="1"/>
  <c r="D422" i="4"/>
  <c r="C422" i="4"/>
  <c r="BJ421" i="4"/>
  <c r="BG421" i="4"/>
  <c r="BF421" i="4"/>
  <c r="BD421" i="4"/>
  <c r="E421" i="4"/>
  <c r="F421" i="4" s="1"/>
  <c r="D421" i="4"/>
  <c r="C421" i="4"/>
  <c r="BJ420" i="4"/>
  <c r="BG420" i="4"/>
  <c r="BF420" i="4"/>
  <c r="BD420" i="4"/>
  <c r="F420" i="4"/>
  <c r="E420" i="4"/>
  <c r="D420" i="4"/>
  <c r="C420" i="4"/>
  <c r="BJ419" i="4"/>
  <c r="BG419" i="4"/>
  <c r="BF419" i="4"/>
  <c r="BD419" i="4"/>
  <c r="F419" i="4"/>
  <c r="E419" i="4"/>
  <c r="D419" i="4"/>
  <c r="C419" i="4"/>
  <c r="BJ418" i="4"/>
  <c r="BG418" i="4"/>
  <c r="BF418" i="4"/>
  <c r="BD418" i="4"/>
  <c r="E418" i="4"/>
  <c r="F418" i="4" s="1"/>
  <c r="D418" i="4"/>
  <c r="C418" i="4"/>
  <c r="BJ417" i="4"/>
  <c r="BG417" i="4"/>
  <c r="BF417" i="4"/>
  <c r="BD417" i="4"/>
  <c r="F417" i="4"/>
  <c r="E417" i="4"/>
  <c r="D417" i="4"/>
  <c r="C417" i="4"/>
  <c r="BJ416" i="4"/>
  <c r="BG416" i="4"/>
  <c r="BF416" i="4"/>
  <c r="BD416" i="4"/>
  <c r="F416" i="4"/>
  <c r="E416" i="4"/>
  <c r="D416" i="4"/>
  <c r="C416" i="4"/>
  <c r="BJ415" i="4"/>
  <c r="BG415" i="4"/>
  <c r="BF415" i="4"/>
  <c r="BD415" i="4"/>
  <c r="F415" i="4"/>
  <c r="E415" i="4"/>
  <c r="D415" i="4"/>
  <c r="C415" i="4"/>
  <c r="BJ414" i="4"/>
  <c r="BG414" i="4"/>
  <c r="BF414" i="4"/>
  <c r="BD414" i="4"/>
  <c r="E414" i="4"/>
  <c r="F414" i="4" s="1"/>
  <c r="D414" i="4"/>
  <c r="C414" i="4"/>
  <c r="BJ413" i="4"/>
  <c r="BG413" i="4"/>
  <c r="BF413" i="4"/>
  <c r="BD413" i="4"/>
  <c r="E413" i="4"/>
  <c r="F413" i="4" s="1"/>
  <c r="D413" i="4"/>
  <c r="C413" i="4"/>
  <c r="BJ412" i="4"/>
  <c r="BG412" i="4"/>
  <c r="BF412" i="4"/>
  <c r="BD412" i="4"/>
  <c r="F412" i="4"/>
  <c r="E412" i="4"/>
  <c r="D412" i="4"/>
  <c r="C412" i="4"/>
  <c r="BJ411" i="4"/>
  <c r="BG411" i="4"/>
  <c r="BF411" i="4"/>
  <c r="BD411" i="4"/>
  <c r="F411" i="4"/>
  <c r="E411" i="4"/>
  <c r="D411" i="4"/>
  <c r="C411" i="4"/>
  <c r="BJ410" i="4"/>
  <c r="BG410" i="4"/>
  <c r="BF410" i="4"/>
  <c r="BD410" i="4"/>
  <c r="E410" i="4"/>
  <c r="F410" i="4" s="1"/>
  <c r="D410" i="4"/>
  <c r="C410" i="4"/>
  <c r="BJ409" i="4"/>
  <c r="BG409" i="4"/>
  <c r="BF409" i="4"/>
  <c r="BD409" i="4"/>
  <c r="F409" i="4"/>
  <c r="E409" i="4"/>
  <c r="D409" i="4"/>
  <c r="C409" i="4"/>
  <c r="BJ408" i="4"/>
  <c r="BG408" i="4"/>
  <c r="BF408" i="4"/>
  <c r="BD408" i="4"/>
  <c r="F408" i="4"/>
  <c r="E408" i="4"/>
  <c r="D408" i="4"/>
  <c r="C408" i="4"/>
  <c r="BJ407" i="4"/>
  <c r="BG407" i="4"/>
  <c r="BF407" i="4"/>
  <c r="BD407" i="4"/>
  <c r="E407" i="4"/>
  <c r="F407" i="4" s="1"/>
  <c r="D407" i="4"/>
  <c r="C407" i="4"/>
  <c r="BJ406" i="4"/>
  <c r="BG406" i="4"/>
  <c r="BF406" i="4"/>
  <c r="BD406" i="4"/>
  <c r="F406" i="4"/>
  <c r="E406" i="4"/>
  <c r="D406" i="4"/>
  <c r="C406" i="4"/>
  <c r="BJ405" i="4"/>
  <c r="BG405" i="4"/>
  <c r="BF405" i="4"/>
  <c r="BD405" i="4"/>
  <c r="F405" i="4"/>
  <c r="E405" i="4"/>
  <c r="D405" i="4"/>
  <c r="C405" i="4"/>
  <c r="BJ404" i="4"/>
  <c r="BG404" i="4"/>
  <c r="BF404" i="4"/>
  <c r="BD404" i="4"/>
  <c r="F404" i="4"/>
  <c r="E404" i="4"/>
  <c r="D404" i="4"/>
  <c r="C404" i="4"/>
  <c r="BJ403" i="4"/>
  <c r="BG403" i="4"/>
  <c r="BF403" i="4"/>
  <c r="BD403" i="4"/>
  <c r="E403" i="4"/>
  <c r="F403" i="4" s="1"/>
  <c r="D403" i="4"/>
  <c r="C403" i="4"/>
  <c r="BJ402" i="4"/>
  <c r="BG402" i="4"/>
  <c r="BF402" i="4"/>
  <c r="BD402" i="4"/>
  <c r="F402" i="4"/>
  <c r="E402" i="4"/>
  <c r="D402" i="4"/>
  <c r="C402" i="4"/>
  <c r="BJ401" i="4"/>
  <c r="BG401" i="4"/>
  <c r="BF401" i="4"/>
  <c r="BD401" i="4"/>
  <c r="F401" i="4"/>
  <c r="E401" i="4"/>
  <c r="D401" i="4"/>
  <c r="C401" i="4"/>
  <c r="BJ400" i="4"/>
  <c r="BG400" i="4"/>
  <c r="BF400" i="4"/>
  <c r="BD400" i="4"/>
  <c r="F400" i="4"/>
  <c r="E400" i="4"/>
  <c r="D400" i="4"/>
  <c r="C400" i="4"/>
  <c r="BJ399" i="4"/>
  <c r="BG399" i="4"/>
  <c r="BF399" i="4"/>
  <c r="BD399" i="4"/>
  <c r="E399" i="4"/>
  <c r="F399" i="4" s="1"/>
  <c r="D399" i="4"/>
  <c r="C399" i="4"/>
  <c r="BJ398" i="4"/>
  <c r="BG398" i="4"/>
  <c r="BF398" i="4"/>
  <c r="BD398" i="4"/>
  <c r="F398" i="4"/>
  <c r="E398" i="4"/>
  <c r="D398" i="4"/>
  <c r="C398" i="4"/>
  <c r="BJ397" i="4"/>
  <c r="BG397" i="4"/>
  <c r="BF397" i="4"/>
  <c r="BD397" i="4"/>
  <c r="F397" i="4"/>
  <c r="E397" i="4"/>
  <c r="D397" i="4"/>
  <c r="C397" i="4"/>
  <c r="BJ396" i="4"/>
  <c r="BG396" i="4"/>
  <c r="BF396" i="4"/>
  <c r="BD396" i="4"/>
  <c r="F396" i="4"/>
  <c r="E396" i="4"/>
  <c r="D396" i="4"/>
  <c r="C396" i="4"/>
  <c r="BJ395" i="4"/>
  <c r="BG395" i="4"/>
  <c r="BF395" i="4"/>
  <c r="BD395" i="4"/>
  <c r="E395" i="4"/>
  <c r="F395" i="4" s="1"/>
  <c r="D395" i="4"/>
  <c r="C395" i="4"/>
  <c r="BJ394" i="4"/>
  <c r="BG394" i="4"/>
  <c r="BF394" i="4"/>
  <c r="BD394" i="4"/>
  <c r="F394" i="4"/>
  <c r="E394" i="4"/>
  <c r="D394" i="4"/>
  <c r="C394" i="4"/>
  <c r="BJ393" i="4"/>
  <c r="BG393" i="4"/>
  <c r="BF393" i="4"/>
  <c r="BD393" i="4"/>
  <c r="F393" i="4"/>
  <c r="E393" i="4"/>
  <c r="D393" i="4"/>
  <c r="C393" i="4"/>
  <c r="BJ392" i="4"/>
  <c r="BG392" i="4"/>
  <c r="BF392" i="4"/>
  <c r="BD392" i="4"/>
  <c r="F392" i="4"/>
  <c r="E392" i="4"/>
  <c r="D392" i="4"/>
  <c r="C392" i="4"/>
  <c r="BJ391" i="4"/>
  <c r="BG391" i="4"/>
  <c r="BF391" i="4"/>
  <c r="BD391" i="4"/>
  <c r="E391" i="4"/>
  <c r="F391" i="4" s="1"/>
  <c r="D391" i="4"/>
  <c r="C391" i="4"/>
  <c r="BJ390" i="4"/>
  <c r="BG390" i="4"/>
  <c r="BF390" i="4"/>
  <c r="BD390" i="4"/>
  <c r="F390" i="4"/>
  <c r="E390" i="4"/>
  <c r="D390" i="4"/>
  <c r="C390" i="4"/>
  <c r="BJ389" i="4"/>
  <c r="BG389" i="4"/>
  <c r="BF389" i="4"/>
  <c r="BD389" i="4"/>
  <c r="F389" i="4"/>
  <c r="E389" i="4"/>
  <c r="D389" i="4"/>
  <c r="C389" i="4"/>
  <c r="BJ388" i="4"/>
  <c r="BG388" i="4"/>
  <c r="BF388" i="4"/>
  <c r="BD388" i="4"/>
  <c r="F388" i="4"/>
  <c r="E388" i="4"/>
  <c r="D388" i="4"/>
  <c r="C388" i="4"/>
  <c r="BJ387" i="4"/>
  <c r="BG387" i="4"/>
  <c r="BF387" i="4"/>
  <c r="BD387" i="4"/>
  <c r="E387" i="4"/>
  <c r="F387" i="4" s="1"/>
  <c r="D387" i="4"/>
  <c r="C387" i="4"/>
  <c r="BJ386" i="4"/>
  <c r="BG386" i="4"/>
  <c r="BF386" i="4"/>
  <c r="BD386" i="4"/>
  <c r="F386" i="4"/>
  <c r="E386" i="4"/>
  <c r="D386" i="4"/>
  <c r="C386" i="4"/>
  <c r="BJ385" i="4"/>
  <c r="BG385" i="4"/>
  <c r="BF385" i="4"/>
  <c r="BD385" i="4"/>
  <c r="F385" i="4"/>
  <c r="E385" i="4"/>
  <c r="D385" i="4"/>
  <c r="C385" i="4"/>
  <c r="BJ384" i="4"/>
  <c r="BG384" i="4"/>
  <c r="BF384" i="4"/>
  <c r="BD384" i="4"/>
  <c r="F384" i="4"/>
  <c r="E384" i="4"/>
  <c r="D384" i="4"/>
  <c r="C384" i="4"/>
  <c r="BJ383" i="4"/>
  <c r="BG383" i="4"/>
  <c r="BF383" i="4"/>
  <c r="BD383" i="4"/>
  <c r="E383" i="4"/>
  <c r="F383" i="4" s="1"/>
  <c r="D383" i="4"/>
  <c r="C383" i="4"/>
  <c r="BJ382" i="4"/>
  <c r="BG382" i="4"/>
  <c r="BF382" i="4"/>
  <c r="BD382" i="4"/>
  <c r="E382" i="4"/>
  <c r="F382" i="4" s="1"/>
  <c r="D382" i="4"/>
  <c r="C382" i="4"/>
  <c r="BJ381" i="4"/>
  <c r="BG381" i="4"/>
  <c r="BF381" i="4"/>
  <c r="BD381" i="4"/>
  <c r="F381" i="4"/>
  <c r="E381" i="4"/>
  <c r="D381" i="4"/>
  <c r="C381" i="4"/>
  <c r="BJ380" i="4"/>
  <c r="BG380" i="4"/>
  <c r="BF380" i="4"/>
  <c r="BD380" i="4"/>
  <c r="F380" i="4"/>
  <c r="E380" i="4"/>
  <c r="D380" i="4"/>
  <c r="C380" i="4"/>
  <c r="BJ379" i="4"/>
  <c r="BG379" i="4"/>
  <c r="BF379" i="4"/>
  <c r="BD379" i="4"/>
  <c r="E379" i="4"/>
  <c r="F379" i="4" s="1"/>
  <c r="D379" i="4"/>
  <c r="C379" i="4"/>
  <c r="BJ378" i="4"/>
  <c r="BG378" i="4"/>
  <c r="BF378" i="4"/>
  <c r="BD378" i="4"/>
  <c r="F378" i="4"/>
  <c r="E378" i="4"/>
  <c r="D378" i="4"/>
  <c r="C378" i="4"/>
  <c r="BJ377" i="4"/>
  <c r="BG377" i="4"/>
  <c r="BF377" i="4"/>
  <c r="BD377" i="4"/>
  <c r="E377" i="4"/>
  <c r="F377" i="4" s="1"/>
  <c r="D377" i="4"/>
  <c r="C377" i="4"/>
  <c r="BJ376" i="4"/>
  <c r="BG376" i="4"/>
  <c r="BF376" i="4"/>
  <c r="BD376" i="4"/>
  <c r="E376" i="4"/>
  <c r="F376" i="4" s="1"/>
  <c r="D376" i="4"/>
  <c r="C376" i="4"/>
  <c r="BJ375" i="4"/>
  <c r="BG375" i="4"/>
  <c r="BF375" i="4"/>
  <c r="BD375" i="4"/>
  <c r="F375" i="4"/>
  <c r="E375" i="4"/>
  <c r="D375" i="4"/>
  <c r="C375" i="4"/>
  <c r="BJ374" i="4"/>
  <c r="BG374" i="4"/>
  <c r="BF374" i="4"/>
  <c r="BD374" i="4"/>
  <c r="F374" i="4"/>
  <c r="E374" i="4"/>
  <c r="D374" i="4"/>
  <c r="C374" i="4"/>
  <c r="BJ373" i="4"/>
  <c r="BG373" i="4"/>
  <c r="BF373" i="4"/>
  <c r="BD373" i="4"/>
  <c r="E373" i="4"/>
  <c r="F373" i="4" s="1"/>
  <c r="D373" i="4"/>
  <c r="C373" i="4"/>
  <c r="BJ372" i="4"/>
  <c r="BG372" i="4"/>
  <c r="BF372" i="4"/>
  <c r="BD372" i="4"/>
  <c r="E372" i="4"/>
  <c r="F372" i="4" s="1"/>
  <c r="D372" i="4"/>
  <c r="C372" i="4"/>
  <c r="BJ371" i="4"/>
  <c r="BG371" i="4"/>
  <c r="BF371" i="4"/>
  <c r="BD371" i="4"/>
  <c r="F371" i="4"/>
  <c r="E371" i="4"/>
  <c r="D371" i="4"/>
  <c r="C371" i="4"/>
  <c r="BJ370" i="4"/>
  <c r="BG370" i="4"/>
  <c r="BF370" i="4"/>
  <c r="BD370" i="4"/>
  <c r="F370" i="4"/>
  <c r="E370" i="4"/>
  <c r="D370" i="4"/>
  <c r="C370" i="4"/>
  <c r="BJ369" i="4"/>
  <c r="BG369" i="4"/>
  <c r="BF369" i="4"/>
  <c r="BD369" i="4"/>
  <c r="E369" i="4"/>
  <c r="F369" i="4" s="1"/>
  <c r="D369" i="4"/>
  <c r="C369" i="4"/>
  <c r="BJ368" i="4"/>
  <c r="BG368" i="4"/>
  <c r="BF368" i="4"/>
  <c r="BD368" i="4"/>
  <c r="E368" i="4"/>
  <c r="F368" i="4" s="1"/>
  <c r="D368" i="4"/>
  <c r="C368" i="4"/>
  <c r="BJ367" i="4"/>
  <c r="BG367" i="4"/>
  <c r="BF367" i="4"/>
  <c r="BD367" i="4"/>
  <c r="F367" i="4"/>
  <c r="E367" i="4"/>
  <c r="D367" i="4"/>
  <c r="C367" i="4"/>
  <c r="BJ366" i="4"/>
  <c r="BG366" i="4"/>
  <c r="BF366" i="4"/>
  <c r="BD366" i="4"/>
  <c r="F366" i="4"/>
  <c r="E366" i="4"/>
  <c r="D366" i="4"/>
  <c r="C366" i="4"/>
  <c r="BJ365" i="4"/>
  <c r="BG365" i="4"/>
  <c r="BF365" i="4"/>
  <c r="BD365" i="4"/>
  <c r="E365" i="4"/>
  <c r="F365" i="4" s="1"/>
  <c r="D365" i="4"/>
  <c r="C365" i="4"/>
  <c r="BJ364" i="4"/>
  <c r="BG364" i="4"/>
  <c r="BF364" i="4"/>
  <c r="BD364" i="4"/>
  <c r="E364" i="4"/>
  <c r="F364" i="4" s="1"/>
  <c r="D364" i="4"/>
  <c r="C364" i="4"/>
  <c r="BJ363" i="4"/>
  <c r="BG363" i="4"/>
  <c r="BF363" i="4"/>
  <c r="BD363" i="4"/>
  <c r="F363" i="4"/>
  <c r="E363" i="4"/>
  <c r="D363" i="4"/>
  <c r="C363" i="4"/>
  <c r="BJ362" i="4"/>
  <c r="BG362" i="4"/>
  <c r="BF362" i="4"/>
  <c r="BD362" i="4"/>
  <c r="F362" i="4"/>
  <c r="E362" i="4"/>
  <c r="D362" i="4"/>
  <c r="C362" i="4"/>
  <c r="BJ361" i="4"/>
  <c r="BG361" i="4"/>
  <c r="BF361" i="4"/>
  <c r="BD361" i="4"/>
  <c r="E361" i="4"/>
  <c r="F361" i="4" s="1"/>
  <c r="D361" i="4"/>
  <c r="C361" i="4"/>
  <c r="BJ360" i="4"/>
  <c r="BG360" i="4"/>
  <c r="BF360" i="4"/>
  <c r="BD360" i="4"/>
  <c r="E360" i="4"/>
  <c r="F360" i="4" s="1"/>
  <c r="D360" i="4"/>
  <c r="C360" i="4"/>
  <c r="BJ359" i="4"/>
  <c r="BG359" i="4"/>
  <c r="BF359" i="4"/>
  <c r="BD359" i="4"/>
  <c r="F359" i="4"/>
  <c r="E359" i="4"/>
  <c r="D359" i="4"/>
  <c r="C359" i="4"/>
  <c r="BJ358" i="4"/>
  <c r="BG358" i="4"/>
  <c r="BF358" i="4"/>
  <c r="BD358" i="4"/>
  <c r="F358" i="4"/>
  <c r="E358" i="4"/>
  <c r="D358" i="4"/>
  <c r="C358" i="4"/>
  <c r="BJ357" i="4"/>
  <c r="BG357" i="4"/>
  <c r="BF357" i="4"/>
  <c r="BD357" i="4"/>
  <c r="E357" i="4"/>
  <c r="F357" i="4" s="1"/>
  <c r="D357" i="4"/>
  <c r="C357" i="4"/>
  <c r="BJ356" i="4"/>
  <c r="BG356" i="4"/>
  <c r="BF356" i="4"/>
  <c r="BD356" i="4"/>
  <c r="E356" i="4"/>
  <c r="F356" i="4" s="1"/>
  <c r="D356" i="4"/>
  <c r="C356" i="4"/>
  <c r="BJ355" i="4"/>
  <c r="BG355" i="4"/>
  <c r="BF355" i="4"/>
  <c r="BD355" i="4"/>
  <c r="F355" i="4"/>
  <c r="E355" i="4"/>
  <c r="D355" i="4"/>
  <c r="C355" i="4"/>
  <c r="BJ354" i="4"/>
  <c r="BG354" i="4"/>
  <c r="BF354" i="4"/>
  <c r="BD354" i="4"/>
  <c r="F354" i="4"/>
  <c r="E354" i="4"/>
  <c r="D354" i="4"/>
  <c r="C354" i="4"/>
  <c r="BJ353" i="4"/>
  <c r="BG353" i="4"/>
  <c r="BF353" i="4"/>
  <c r="BD353" i="4"/>
  <c r="E353" i="4"/>
  <c r="F353" i="4" s="1"/>
  <c r="D353" i="4"/>
  <c r="C353" i="4"/>
  <c r="BJ352" i="4"/>
  <c r="BG352" i="4"/>
  <c r="BF352" i="4"/>
  <c r="BD352" i="4"/>
  <c r="E352" i="4"/>
  <c r="F352" i="4" s="1"/>
  <c r="D352" i="4"/>
  <c r="C352" i="4"/>
  <c r="BJ351" i="4"/>
  <c r="BG351" i="4"/>
  <c r="BF351" i="4"/>
  <c r="BD351" i="4"/>
  <c r="F351" i="4"/>
  <c r="E351" i="4"/>
  <c r="D351" i="4"/>
  <c r="C351" i="4"/>
  <c r="BJ350" i="4"/>
  <c r="BG350" i="4"/>
  <c r="BF350" i="4"/>
  <c r="BD350" i="4"/>
  <c r="F350" i="4"/>
  <c r="E350" i="4"/>
  <c r="D350" i="4"/>
  <c r="C350" i="4"/>
  <c r="BJ349" i="4"/>
  <c r="BG349" i="4"/>
  <c r="BF349" i="4"/>
  <c r="BD349" i="4"/>
  <c r="E349" i="4"/>
  <c r="F349" i="4" s="1"/>
  <c r="D349" i="4"/>
  <c r="C349" i="4"/>
  <c r="BJ348" i="4"/>
  <c r="BG348" i="4"/>
  <c r="BF348" i="4"/>
  <c r="BD348" i="4"/>
  <c r="E348" i="4"/>
  <c r="F348" i="4" s="1"/>
  <c r="D348" i="4"/>
  <c r="C348" i="4"/>
  <c r="BJ347" i="4"/>
  <c r="BG347" i="4"/>
  <c r="BF347" i="4"/>
  <c r="BD347" i="4"/>
  <c r="F347" i="4"/>
  <c r="E347" i="4"/>
  <c r="D347" i="4"/>
  <c r="C347" i="4"/>
  <c r="BJ346" i="4"/>
  <c r="BG346" i="4"/>
  <c r="BF346" i="4"/>
  <c r="BD346" i="4"/>
  <c r="F346" i="4"/>
  <c r="E346" i="4"/>
  <c r="D346" i="4"/>
  <c r="C346" i="4"/>
  <c r="BJ345" i="4"/>
  <c r="BG345" i="4"/>
  <c r="BF345" i="4"/>
  <c r="BD345" i="4"/>
  <c r="E345" i="4"/>
  <c r="F345" i="4" s="1"/>
  <c r="D345" i="4"/>
  <c r="C345" i="4"/>
  <c r="BJ344" i="4"/>
  <c r="BG344" i="4"/>
  <c r="BF344" i="4"/>
  <c r="BD344" i="4"/>
  <c r="F344" i="4"/>
  <c r="E344" i="4"/>
  <c r="D344" i="4"/>
  <c r="C344" i="4"/>
  <c r="BJ343" i="4"/>
  <c r="BG343" i="4"/>
  <c r="BF343" i="4"/>
  <c r="BD343" i="4"/>
  <c r="E343" i="4"/>
  <c r="F343" i="4" s="1"/>
  <c r="D343" i="4"/>
  <c r="C343" i="4"/>
  <c r="BJ342" i="4"/>
  <c r="BG342" i="4"/>
  <c r="BF342" i="4"/>
  <c r="BD342" i="4"/>
  <c r="F342" i="4"/>
  <c r="E342" i="4"/>
  <c r="D342" i="4"/>
  <c r="C342" i="4"/>
  <c r="BJ341" i="4"/>
  <c r="BG341" i="4"/>
  <c r="BF341" i="4"/>
  <c r="BD341" i="4"/>
  <c r="F341" i="4"/>
  <c r="E341" i="4"/>
  <c r="D341" i="4"/>
  <c r="C341" i="4"/>
  <c r="BJ340" i="4"/>
  <c r="BG340" i="4"/>
  <c r="BF340" i="4"/>
  <c r="BD340" i="4"/>
  <c r="E340" i="4"/>
  <c r="F340" i="4" s="1"/>
  <c r="D340" i="4"/>
  <c r="C340" i="4"/>
  <c r="BJ339" i="4"/>
  <c r="BG339" i="4"/>
  <c r="BF339" i="4"/>
  <c r="BD339" i="4"/>
  <c r="F339" i="4"/>
  <c r="E339" i="4"/>
  <c r="D339" i="4"/>
  <c r="C339" i="4"/>
  <c r="BJ338" i="4"/>
  <c r="BG338" i="4"/>
  <c r="BF338" i="4"/>
  <c r="BD338" i="4"/>
  <c r="E338" i="4"/>
  <c r="F338" i="4" s="1"/>
  <c r="D338" i="4"/>
  <c r="C338" i="4"/>
  <c r="BJ337" i="4"/>
  <c r="BG337" i="4"/>
  <c r="BF337" i="4"/>
  <c r="BD337" i="4"/>
  <c r="F337" i="4"/>
  <c r="E337" i="4"/>
  <c r="D337" i="4"/>
  <c r="C337" i="4"/>
  <c r="BJ336" i="4"/>
  <c r="BG336" i="4"/>
  <c r="BF336" i="4"/>
  <c r="BD336" i="4"/>
  <c r="E336" i="4"/>
  <c r="F336" i="4" s="1"/>
  <c r="D336" i="4"/>
  <c r="C336" i="4"/>
  <c r="BJ335" i="4"/>
  <c r="BG335" i="4"/>
  <c r="BF335" i="4"/>
  <c r="BD335" i="4"/>
  <c r="F335" i="4"/>
  <c r="E335" i="4"/>
  <c r="D335" i="4"/>
  <c r="C335" i="4"/>
  <c r="BJ334" i="4"/>
  <c r="BG334" i="4"/>
  <c r="BF334" i="4"/>
  <c r="BD334" i="4"/>
  <c r="E334" i="4"/>
  <c r="F334" i="4" s="1"/>
  <c r="D334" i="4"/>
  <c r="C334" i="4"/>
  <c r="BJ333" i="4"/>
  <c r="BG333" i="4"/>
  <c r="BF333" i="4"/>
  <c r="BD333" i="4"/>
  <c r="F333" i="4"/>
  <c r="E333" i="4"/>
  <c r="D333" i="4"/>
  <c r="C333" i="4"/>
  <c r="BJ332" i="4"/>
  <c r="BG332" i="4"/>
  <c r="BF332" i="4"/>
  <c r="BD332" i="4"/>
  <c r="E332" i="4"/>
  <c r="F332" i="4" s="1"/>
  <c r="D332" i="4"/>
  <c r="C332" i="4"/>
  <c r="BJ331" i="4"/>
  <c r="BG331" i="4"/>
  <c r="BF331" i="4"/>
  <c r="BD331" i="4"/>
  <c r="F331" i="4"/>
  <c r="E331" i="4"/>
  <c r="D331" i="4"/>
  <c r="C331" i="4"/>
  <c r="BJ330" i="4"/>
  <c r="BG330" i="4"/>
  <c r="BF330" i="4"/>
  <c r="BD330" i="4"/>
  <c r="E330" i="4"/>
  <c r="F330" i="4" s="1"/>
  <c r="D330" i="4"/>
  <c r="C330" i="4"/>
  <c r="BJ329" i="4"/>
  <c r="BG329" i="4"/>
  <c r="BF329" i="4"/>
  <c r="BD329" i="4"/>
  <c r="F329" i="4"/>
  <c r="E329" i="4"/>
  <c r="D329" i="4"/>
  <c r="C329" i="4"/>
  <c r="BJ328" i="4"/>
  <c r="BG328" i="4"/>
  <c r="BF328" i="4"/>
  <c r="BD328" i="4"/>
  <c r="E328" i="4"/>
  <c r="F328" i="4" s="1"/>
  <c r="D328" i="4"/>
  <c r="C328" i="4"/>
  <c r="BJ327" i="4"/>
  <c r="BG327" i="4"/>
  <c r="BF327" i="4"/>
  <c r="BD327" i="4"/>
  <c r="F327" i="4"/>
  <c r="E327" i="4"/>
  <c r="D327" i="4"/>
  <c r="C327" i="4"/>
  <c r="BJ326" i="4"/>
  <c r="BG326" i="4"/>
  <c r="BF326" i="4"/>
  <c r="BD326" i="4"/>
  <c r="E326" i="4"/>
  <c r="F326" i="4" s="1"/>
  <c r="D326" i="4"/>
  <c r="C326" i="4"/>
  <c r="BJ325" i="4"/>
  <c r="BG325" i="4"/>
  <c r="BF325" i="4"/>
  <c r="BD325" i="4"/>
  <c r="F325" i="4"/>
  <c r="E325" i="4"/>
  <c r="D325" i="4"/>
  <c r="C325" i="4"/>
  <c r="BJ324" i="4"/>
  <c r="BG324" i="4"/>
  <c r="BF324" i="4"/>
  <c r="BD324" i="4"/>
  <c r="E324" i="4"/>
  <c r="F324" i="4" s="1"/>
  <c r="D324" i="4"/>
  <c r="C324" i="4"/>
  <c r="BJ323" i="4"/>
  <c r="BG323" i="4"/>
  <c r="BF323" i="4"/>
  <c r="BD323" i="4"/>
  <c r="F323" i="4"/>
  <c r="E323" i="4"/>
  <c r="D323" i="4"/>
  <c r="C323" i="4"/>
  <c r="BJ322" i="4"/>
  <c r="BG322" i="4"/>
  <c r="BF322" i="4"/>
  <c r="BD322" i="4"/>
  <c r="E322" i="4"/>
  <c r="F322" i="4" s="1"/>
  <c r="D322" i="4"/>
  <c r="C322" i="4"/>
  <c r="BJ321" i="4"/>
  <c r="BG321" i="4"/>
  <c r="BF321" i="4"/>
  <c r="BD321" i="4"/>
  <c r="F321" i="4"/>
  <c r="E321" i="4"/>
  <c r="D321" i="4"/>
  <c r="C321" i="4"/>
  <c r="BJ320" i="4"/>
  <c r="BG320" i="4"/>
  <c r="BF320" i="4"/>
  <c r="BD320" i="4"/>
  <c r="E320" i="4"/>
  <c r="F320" i="4" s="1"/>
  <c r="D320" i="4"/>
  <c r="C320" i="4"/>
  <c r="BJ319" i="4"/>
  <c r="BG319" i="4"/>
  <c r="BF319" i="4"/>
  <c r="BD319" i="4"/>
  <c r="F319" i="4"/>
  <c r="E319" i="4"/>
  <c r="D319" i="4"/>
  <c r="C319" i="4"/>
  <c r="BJ318" i="4"/>
  <c r="BG318" i="4"/>
  <c r="BF318" i="4"/>
  <c r="BD318" i="4"/>
  <c r="E318" i="4"/>
  <c r="F318" i="4" s="1"/>
  <c r="D318" i="4"/>
  <c r="C318" i="4"/>
  <c r="BJ317" i="4"/>
  <c r="BG317" i="4"/>
  <c r="BF317" i="4"/>
  <c r="BD317" i="4"/>
  <c r="F317" i="4"/>
  <c r="E317" i="4"/>
  <c r="D317" i="4"/>
  <c r="C317" i="4"/>
  <c r="BJ316" i="4"/>
  <c r="BG316" i="4"/>
  <c r="BF316" i="4"/>
  <c r="BD316" i="4"/>
  <c r="E316" i="4"/>
  <c r="F316" i="4" s="1"/>
  <c r="D316" i="4"/>
  <c r="C316" i="4"/>
  <c r="BJ315" i="4"/>
  <c r="BG315" i="4"/>
  <c r="BF315" i="4"/>
  <c r="BD315" i="4"/>
  <c r="F315" i="4"/>
  <c r="E315" i="4"/>
  <c r="D315" i="4"/>
  <c r="C315" i="4"/>
  <c r="BJ314" i="4"/>
  <c r="BG314" i="4"/>
  <c r="BF314" i="4"/>
  <c r="BD314" i="4"/>
  <c r="E314" i="4"/>
  <c r="F314" i="4" s="1"/>
  <c r="D314" i="4"/>
  <c r="C314" i="4"/>
  <c r="BJ313" i="4"/>
  <c r="BG313" i="4"/>
  <c r="BF313" i="4"/>
  <c r="BD313" i="4"/>
  <c r="F313" i="4"/>
  <c r="E313" i="4"/>
  <c r="D313" i="4"/>
  <c r="C313" i="4"/>
  <c r="BJ312" i="4"/>
  <c r="BG312" i="4"/>
  <c r="BF312" i="4"/>
  <c r="BD312" i="4"/>
  <c r="F312" i="4"/>
  <c r="E312" i="4"/>
  <c r="D312" i="4"/>
  <c r="C312" i="4"/>
  <c r="BJ311" i="4"/>
  <c r="BG311" i="4"/>
  <c r="BF311" i="4"/>
  <c r="BD311" i="4"/>
  <c r="F311" i="4"/>
  <c r="E311" i="4"/>
  <c r="D311" i="4"/>
  <c r="C311" i="4"/>
  <c r="BJ310" i="4"/>
  <c r="BG310" i="4"/>
  <c r="BF310" i="4"/>
  <c r="BD310" i="4"/>
  <c r="F310" i="4"/>
  <c r="E310" i="4"/>
  <c r="D310" i="4"/>
  <c r="C310" i="4"/>
  <c r="BJ309" i="4"/>
  <c r="BG309" i="4"/>
  <c r="BF309" i="4"/>
  <c r="BD309" i="4"/>
  <c r="E309" i="4"/>
  <c r="F309" i="4" s="1"/>
  <c r="D309" i="4"/>
  <c r="C309" i="4"/>
  <c r="BJ308" i="4"/>
  <c r="BG308" i="4"/>
  <c r="BF308" i="4"/>
  <c r="BD308" i="4"/>
  <c r="F308" i="4"/>
  <c r="E308" i="4"/>
  <c r="D308" i="4"/>
  <c r="C308" i="4"/>
  <c r="BJ307" i="4"/>
  <c r="BG307" i="4"/>
  <c r="BF307" i="4"/>
  <c r="BD307" i="4"/>
  <c r="F307" i="4"/>
  <c r="E307" i="4"/>
  <c r="D307" i="4"/>
  <c r="C307" i="4"/>
  <c r="BJ306" i="4"/>
  <c r="BG306" i="4"/>
  <c r="BF306" i="4"/>
  <c r="BD306" i="4"/>
  <c r="F306" i="4"/>
  <c r="E306" i="4"/>
  <c r="D306" i="4"/>
  <c r="C306" i="4"/>
  <c r="BJ305" i="4"/>
  <c r="BG305" i="4"/>
  <c r="BF305" i="4"/>
  <c r="BD305" i="4"/>
  <c r="E305" i="4"/>
  <c r="F305" i="4" s="1"/>
  <c r="D305" i="4"/>
  <c r="C305" i="4"/>
  <c r="BJ304" i="4"/>
  <c r="BG304" i="4"/>
  <c r="BF304" i="4"/>
  <c r="BD304" i="4"/>
  <c r="F304" i="4"/>
  <c r="E304" i="4"/>
  <c r="D304" i="4"/>
  <c r="C304" i="4"/>
  <c r="BJ303" i="4"/>
  <c r="BG303" i="4"/>
  <c r="BF303" i="4"/>
  <c r="BD303" i="4"/>
  <c r="F303" i="4"/>
  <c r="E303" i="4"/>
  <c r="D303" i="4"/>
  <c r="C303" i="4"/>
  <c r="BJ302" i="4"/>
  <c r="BG302" i="4"/>
  <c r="BF302" i="4"/>
  <c r="BD302" i="4"/>
  <c r="F302" i="4"/>
  <c r="E302" i="4"/>
  <c r="D302" i="4"/>
  <c r="C302" i="4"/>
  <c r="BJ301" i="4"/>
  <c r="BG301" i="4"/>
  <c r="BF301" i="4"/>
  <c r="BD301" i="4"/>
  <c r="E301" i="4"/>
  <c r="F301" i="4" s="1"/>
  <c r="D301" i="4"/>
  <c r="C301" i="4"/>
  <c r="BJ300" i="4"/>
  <c r="BG300" i="4"/>
  <c r="BF300" i="4"/>
  <c r="BD300" i="4"/>
  <c r="F300" i="4"/>
  <c r="E300" i="4"/>
  <c r="D300" i="4"/>
  <c r="C300" i="4"/>
  <c r="BJ299" i="4"/>
  <c r="BG299" i="4"/>
  <c r="BF299" i="4"/>
  <c r="BD299" i="4"/>
  <c r="F299" i="4"/>
  <c r="E299" i="4"/>
  <c r="D299" i="4"/>
  <c r="C299" i="4"/>
  <c r="BJ298" i="4"/>
  <c r="BG298" i="4"/>
  <c r="BF298" i="4"/>
  <c r="BD298" i="4"/>
  <c r="F298" i="4"/>
  <c r="E298" i="4"/>
  <c r="D298" i="4"/>
  <c r="C298" i="4"/>
  <c r="BJ297" i="4"/>
  <c r="BG297" i="4"/>
  <c r="BF297" i="4"/>
  <c r="BD297" i="4"/>
  <c r="E297" i="4"/>
  <c r="F297" i="4" s="1"/>
  <c r="D297" i="4"/>
  <c r="C297" i="4"/>
  <c r="BJ296" i="4"/>
  <c r="BG296" i="4"/>
  <c r="BF296" i="4"/>
  <c r="BD296" i="4"/>
  <c r="F296" i="4"/>
  <c r="E296" i="4"/>
  <c r="D296" i="4"/>
  <c r="C296" i="4"/>
  <c r="BJ295" i="4"/>
  <c r="BG295" i="4"/>
  <c r="BF295" i="4"/>
  <c r="BD295" i="4"/>
  <c r="E295" i="4"/>
  <c r="F295" i="4" s="1"/>
  <c r="D295" i="4"/>
  <c r="C295" i="4"/>
  <c r="BJ294" i="4"/>
  <c r="BG294" i="4"/>
  <c r="BF294" i="4"/>
  <c r="BD294" i="4"/>
  <c r="F294" i="4"/>
  <c r="E294" i="4"/>
  <c r="D294" i="4"/>
  <c r="C294" i="4"/>
  <c r="BJ293" i="4"/>
  <c r="BG293" i="4"/>
  <c r="BF293" i="4"/>
  <c r="BD293" i="4"/>
  <c r="E293" i="4"/>
  <c r="F293" i="4" s="1"/>
  <c r="D293" i="4"/>
  <c r="C293" i="4"/>
  <c r="BJ292" i="4"/>
  <c r="BG292" i="4"/>
  <c r="BF292" i="4"/>
  <c r="BD292" i="4"/>
  <c r="F292" i="4"/>
  <c r="E292" i="4"/>
  <c r="D292" i="4"/>
  <c r="C292" i="4"/>
  <c r="BJ291" i="4"/>
  <c r="BG291" i="4"/>
  <c r="BF291" i="4"/>
  <c r="BD291" i="4"/>
  <c r="E291" i="4"/>
  <c r="F291" i="4" s="1"/>
  <c r="D291" i="4"/>
  <c r="C291" i="4"/>
  <c r="BJ290" i="4"/>
  <c r="BG290" i="4"/>
  <c r="BF290" i="4"/>
  <c r="BD290" i="4"/>
  <c r="F290" i="4"/>
  <c r="E290" i="4"/>
  <c r="D290" i="4"/>
  <c r="C290" i="4"/>
  <c r="BJ289" i="4"/>
  <c r="BG289" i="4"/>
  <c r="BF289" i="4"/>
  <c r="BD289" i="4"/>
  <c r="E289" i="4"/>
  <c r="F289" i="4" s="1"/>
  <c r="D289" i="4"/>
  <c r="C289" i="4"/>
  <c r="BJ288" i="4"/>
  <c r="BG288" i="4"/>
  <c r="BF288" i="4"/>
  <c r="BD288" i="4"/>
  <c r="F288" i="4"/>
  <c r="E288" i="4"/>
  <c r="D288" i="4"/>
  <c r="C288" i="4"/>
  <c r="BJ287" i="4"/>
  <c r="BG287" i="4"/>
  <c r="BF287" i="4"/>
  <c r="BD287" i="4"/>
  <c r="E287" i="4"/>
  <c r="F287" i="4" s="1"/>
  <c r="D287" i="4"/>
  <c r="C287" i="4"/>
  <c r="BJ286" i="4"/>
  <c r="BG286" i="4"/>
  <c r="BF286" i="4"/>
  <c r="BD286" i="4"/>
  <c r="F286" i="4"/>
  <c r="E286" i="4"/>
  <c r="D286" i="4"/>
  <c r="C286" i="4"/>
  <c r="BJ285" i="4"/>
  <c r="BG285" i="4"/>
  <c r="BF285" i="4"/>
  <c r="BD285" i="4"/>
  <c r="E285" i="4"/>
  <c r="F285" i="4" s="1"/>
  <c r="D285" i="4"/>
  <c r="C285" i="4"/>
  <c r="BJ284" i="4"/>
  <c r="BG284" i="4"/>
  <c r="BF284" i="4"/>
  <c r="BD284" i="4"/>
  <c r="F284" i="4"/>
  <c r="E284" i="4"/>
  <c r="D284" i="4"/>
  <c r="C284" i="4"/>
  <c r="BJ283" i="4"/>
  <c r="BG283" i="4"/>
  <c r="BF283" i="4"/>
  <c r="BD283" i="4"/>
  <c r="E283" i="4"/>
  <c r="F283" i="4" s="1"/>
  <c r="D283" i="4"/>
  <c r="C283" i="4"/>
  <c r="BJ282" i="4"/>
  <c r="BG282" i="4"/>
  <c r="BF282" i="4"/>
  <c r="BD282" i="4"/>
  <c r="F282" i="4"/>
  <c r="E282" i="4"/>
  <c r="D282" i="4"/>
  <c r="C282" i="4"/>
  <c r="BJ281" i="4"/>
  <c r="BG281" i="4"/>
  <c r="BF281" i="4"/>
  <c r="BD281" i="4"/>
  <c r="E281" i="4"/>
  <c r="F281" i="4" s="1"/>
  <c r="D281" i="4"/>
  <c r="C281" i="4"/>
  <c r="BJ280" i="4"/>
  <c r="BG280" i="4"/>
  <c r="BF280" i="4"/>
  <c r="BD280" i="4"/>
  <c r="F280" i="4"/>
  <c r="E280" i="4"/>
  <c r="D280" i="4"/>
  <c r="C280" i="4"/>
  <c r="BJ279" i="4"/>
  <c r="BG279" i="4"/>
  <c r="BF279" i="4"/>
  <c r="BD279" i="4"/>
  <c r="E279" i="4"/>
  <c r="F279" i="4" s="1"/>
  <c r="D279" i="4"/>
  <c r="C279" i="4"/>
  <c r="BJ278" i="4"/>
  <c r="BG278" i="4"/>
  <c r="BF278" i="4"/>
  <c r="BD278" i="4"/>
  <c r="F278" i="4"/>
  <c r="E278" i="4"/>
  <c r="D278" i="4"/>
  <c r="C278" i="4"/>
  <c r="BJ277" i="4"/>
  <c r="BG277" i="4"/>
  <c r="BF277" i="4"/>
  <c r="BD277" i="4"/>
  <c r="E277" i="4"/>
  <c r="F277" i="4" s="1"/>
  <c r="D277" i="4"/>
  <c r="C277" i="4"/>
  <c r="BJ276" i="4"/>
  <c r="BG276" i="4"/>
  <c r="BF276" i="4"/>
  <c r="BD276" i="4"/>
  <c r="F276" i="4"/>
  <c r="E276" i="4"/>
  <c r="D276" i="4"/>
  <c r="C276" i="4"/>
  <c r="BJ275" i="4"/>
  <c r="BG275" i="4"/>
  <c r="BF275" i="4"/>
  <c r="BD275" i="4"/>
  <c r="E275" i="4"/>
  <c r="F275" i="4" s="1"/>
  <c r="D275" i="4"/>
  <c r="C275" i="4"/>
  <c r="BJ274" i="4"/>
  <c r="BG274" i="4"/>
  <c r="BF274" i="4"/>
  <c r="BD274" i="4"/>
  <c r="F274" i="4"/>
  <c r="E274" i="4"/>
  <c r="D274" i="4"/>
  <c r="C274" i="4"/>
  <c r="BJ273" i="4"/>
  <c r="BG273" i="4"/>
  <c r="BF273" i="4"/>
  <c r="BD273" i="4"/>
  <c r="E273" i="4"/>
  <c r="F273" i="4" s="1"/>
  <c r="D273" i="4"/>
  <c r="C273" i="4"/>
  <c r="BJ272" i="4"/>
  <c r="BG272" i="4"/>
  <c r="BF272" i="4"/>
  <c r="BD272" i="4"/>
  <c r="F272" i="4"/>
  <c r="E272" i="4"/>
  <c r="D272" i="4"/>
  <c r="C272" i="4"/>
  <c r="BJ271" i="4"/>
  <c r="BG271" i="4"/>
  <c r="BF271" i="4"/>
  <c r="BD271" i="4"/>
  <c r="E271" i="4"/>
  <c r="F271" i="4" s="1"/>
  <c r="D271" i="4"/>
  <c r="C271" i="4"/>
  <c r="BJ270" i="4"/>
  <c r="BG270" i="4"/>
  <c r="BF270" i="4"/>
  <c r="BD270" i="4"/>
  <c r="F270" i="4"/>
  <c r="E270" i="4"/>
  <c r="D270" i="4"/>
  <c r="C270" i="4"/>
  <c r="BJ269" i="4"/>
  <c r="BG269" i="4"/>
  <c r="BF269" i="4"/>
  <c r="BD269" i="4"/>
  <c r="E269" i="4"/>
  <c r="F269" i="4" s="1"/>
  <c r="D269" i="4"/>
  <c r="C269" i="4"/>
  <c r="BJ268" i="4"/>
  <c r="BG268" i="4"/>
  <c r="BF268" i="4"/>
  <c r="BD268" i="4"/>
  <c r="F268" i="4"/>
  <c r="E268" i="4"/>
  <c r="D268" i="4"/>
  <c r="C268" i="4"/>
  <c r="BJ267" i="4"/>
  <c r="BG267" i="4"/>
  <c r="BF267" i="4"/>
  <c r="BD267" i="4"/>
  <c r="E267" i="4"/>
  <c r="F267" i="4" s="1"/>
  <c r="D267" i="4"/>
  <c r="C267" i="4"/>
  <c r="BJ266" i="4"/>
  <c r="BG266" i="4"/>
  <c r="BF266" i="4"/>
  <c r="BD266" i="4"/>
  <c r="F266" i="4"/>
  <c r="E266" i="4"/>
  <c r="D266" i="4"/>
  <c r="C266" i="4"/>
  <c r="BJ265" i="4"/>
  <c r="BG265" i="4"/>
  <c r="BF265" i="4"/>
  <c r="BD265" i="4"/>
  <c r="E265" i="4"/>
  <c r="F265" i="4" s="1"/>
  <c r="D265" i="4"/>
  <c r="C265" i="4"/>
  <c r="BJ264" i="4"/>
  <c r="BG264" i="4"/>
  <c r="BF264" i="4"/>
  <c r="BD264" i="4"/>
  <c r="F264" i="4"/>
  <c r="E264" i="4"/>
  <c r="D264" i="4"/>
  <c r="C264" i="4"/>
  <c r="BJ263" i="4"/>
  <c r="BG263" i="4"/>
  <c r="BF263" i="4"/>
  <c r="BD263" i="4"/>
  <c r="E263" i="4"/>
  <c r="F263" i="4" s="1"/>
  <c r="D263" i="4"/>
  <c r="C263" i="4"/>
  <c r="BJ262" i="4"/>
  <c r="BG262" i="4"/>
  <c r="BF262" i="4"/>
  <c r="BD262" i="4"/>
  <c r="F262" i="4"/>
  <c r="E262" i="4"/>
  <c r="D262" i="4"/>
  <c r="C262" i="4"/>
  <c r="BJ261" i="4"/>
  <c r="BG261" i="4"/>
  <c r="BF261" i="4"/>
  <c r="BD261" i="4"/>
  <c r="E261" i="4"/>
  <c r="F261" i="4" s="1"/>
  <c r="D261" i="4"/>
  <c r="C261" i="4"/>
  <c r="BJ260" i="4"/>
  <c r="BG260" i="4"/>
  <c r="BF260" i="4"/>
  <c r="BD260" i="4"/>
  <c r="F260" i="4"/>
  <c r="E260" i="4"/>
  <c r="D260" i="4"/>
  <c r="C260" i="4"/>
  <c r="BJ259" i="4"/>
  <c r="BG259" i="4"/>
  <c r="BF259" i="4"/>
  <c r="BD259" i="4"/>
  <c r="E259" i="4"/>
  <c r="F259" i="4" s="1"/>
  <c r="D259" i="4"/>
  <c r="C259" i="4"/>
  <c r="BJ258" i="4"/>
  <c r="BG258" i="4"/>
  <c r="BF258" i="4"/>
  <c r="BD258" i="4"/>
  <c r="F258" i="4"/>
  <c r="E258" i="4"/>
  <c r="D258" i="4"/>
  <c r="C258" i="4"/>
  <c r="BJ257" i="4"/>
  <c r="BG257" i="4"/>
  <c r="BF257" i="4"/>
  <c r="BD257" i="4"/>
  <c r="E257" i="4"/>
  <c r="F257" i="4" s="1"/>
  <c r="D257" i="4"/>
  <c r="C257" i="4"/>
  <c r="BJ256" i="4"/>
  <c r="BG256" i="4"/>
  <c r="BF256" i="4"/>
  <c r="BD256" i="4"/>
  <c r="F256" i="4"/>
  <c r="E256" i="4"/>
  <c r="D256" i="4"/>
  <c r="C256" i="4"/>
  <c r="BJ255" i="4"/>
  <c r="BG255" i="4"/>
  <c r="BF255" i="4"/>
  <c r="BD255" i="4"/>
  <c r="E255" i="4"/>
  <c r="F255" i="4" s="1"/>
  <c r="D255" i="4"/>
  <c r="C255" i="4"/>
  <c r="BJ254" i="4"/>
  <c r="BG254" i="4"/>
  <c r="BF254" i="4"/>
  <c r="BD254" i="4"/>
  <c r="F254" i="4"/>
  <c r="E254" i="4"/>
  <c r="D254" i="4"/>
  <c r="C254" i="4"/>
  <c r="BJ253" i="4"/>
  <c r="BG253" i="4"/>
  <c r="BF253" i="4"/>
  <c r="BD253" i="4"/>
  <c r="E253" i="4"/>
  <c r="F253" i="4" s="1"/>
  <c r="D253" i="4"/>
  <c r="C253" i="4"/>
  <c r="BJ252" i="4"/>
  <c r="BG252" i="4"/>
  <c r="BF252" i="4"/>
  <c r="BD252" i="4"/>
  <c r="F252" i="4"/>
  <c r="E252" i="4"/>
  <c r="D252" i="4"/>
  <c r="C252" i="4"/>
  <c r="BJ251" i="4"/>
  <c r="BG251" i="4"/>
  <c r="BF251" i="4"/>
  <c r="BD251" i="4"/>
  <c r="E251" i="4"/>
  <c r="F251" i="4" s="1"/>
  <c r="D251" i="4"/>
  <c r="C251" i="4"/>
  <c r="BJ250" i="4"/>
  <c r="BG250" i="4"/>
  <c r="BF250" i="4"/>
  <c r="BD250" i="4"/>
  <c r="F250" i="4"/>
  <c r="E250" i="4"/>
  <c r="D250" i="4"/>
  <c r="C250" i="4"/>
  <c r="BJ249" i="4"/>
  <c r="BG249" i="4"/>
  <c r="BF249" i="4"/>
  <c r="BD249" i="4"/>
  <c r="E249" i="4"/>
  <c r="F249" i="4" s="1"/>
  <c r="D249" i="4"/>
  <c r="C249" i="4"/>
  <c r="BJ248" i="4"/>
  <c r="BG248" i="4"/>
  <c r="BF248" i="4"/>
  <c r="BD248" i="4"/>
  <c r="F248" i="4"/>
  <c r="E248" i="4"/>
  <c r="D248" i="4"/>
  <c r="C248" i="4"/>
  <c r="BJ247" i="4"/>
  <c r="BG247" i="4"/>
  <c r="BF247" i="4"/>
  <c r="BD247" i="4"/>
  <c r="E247" i="4"/>
  <c r="F247" i="4" s="1"/>
  <c r="D247" i="4"/>
  <c r="C247" i="4"/>
  <c r="BJ246" i="4"/>
  <c r="BG246" i="4"/>
  <c r="BF246" i="4"/>
  <c r="BD246" i="4"/>
  <c r="F246" i="4"/>
  <c r="E246" i="4"/>
  <c r="D246" i="4"/>
  <c r="C246" i="4"/>
  <c r="BJ245" i="4"/>
  <c r="BG245" i="4"/>
  <c r="BF245" i="4"/>
  <c r="BD245" i="4"/>
  <c r="E245" i="4"/>
  <c r="F245" i="4" s="1"/>
  <c r="D245" i="4"/>
  <c r="C245" i="4"/>
  <c r="BJ244" i="4"/>
  <c r="BG244" i="4"/>
  <c r="BF244" i="4"/>
  <c r="BD244" i="4"/>
  <c r="F244" i="4"/>
  <c r="E244" i="4"/>
  <c r="D244" i="4"/>
  <c r="C244" i="4"/>
  <c r="BJ243" i="4"/>
  <c r="BG243" i="4"/>
  <c r="BF243" i="4"/>
  <c r="BD243" i="4"/>
  <c r="E243" i="4"/>
  <c r="F243" i="4" s="1"/>
  <c r="D243" i="4"/>
  <c r="C243" i="4"/>
  <c r="BJ242" i="4"/>
  <c r="BG242" i="4"/>
  <c r="BF242" i="4"/>
  <c r="BD242" i="4"/>
  <c r="F242" i="4"/>
  <c r="E242" i="4"/>
  <c r="D242" i="4"/>
  <c r="C242" i="4"/>
  <c r="BJ241" i="4"/>
  <c r="BG241" i="4"/>
  <c r="BF241" i="4"/>
  <c r="BD241" i="4"/>
  <c r="E241" i="4"/>
  <c r="F241" i="4" s="1"/>
  <c r="D241" i="4"/>
  <c r="C241" i="4"/>
  <c r="BJ240" i="4"/>
  <c r="BG240" i="4"/>
  <c r="BF240" i="4"/>
  <c r="BD240" i="4"/>
  <c r="F240" i="4"/>
  <c r="E240" i="4"/>
  <c r="D240" i="4"/>
  <c r="C240" i="4"/>
  <c r="BJ239" i="4"/>
  <c r="BG239" i="4"/>
  <c r="BF239" i="4"/>
  <c r="BD239" i="4"/>
  <c r="E239" i="4"/>
  <c r="F239" i="4" s="1"/>
  <c r="D239" i="4"/>
  <c r="C239" i="4"/>
  <c r="BJ238" i="4"/>
  <c r="BG238" i="4"/>
  <c r="BF238" i="4"/>
  <c r="BD238" i="4"/>
  <c r="F238" i="4"/>
  <c r="E238" i="4"/>
  <c r="D238" i="4"/>
  <c r="C238" i="4"/>
  <c r="BJ237" i="4"/>
  <c r="BG237" i="4"/>
  <c r="BF237" i="4"/>
  <c r="BD237" i="4"/>
  <c r="E237" i="4"/>
  <c r="F237" i="4" s="1"/>
  <c r="D237" i="4"/>
  <c r="C237" i="4"/>
  <c r="BJ236" i="4"/>
  <c r="BG236" i="4"/>
  <c r="BF236" i="4"/>
  <c r="BD236" i="4"/>
  <c r="F236" i="4"/>
  <c r="E236" i="4"/>
  <c r="D236" i="4"/>
  <c r="C236" i="4"/>
  <c r="BJ235" i="4"/>
  <c r="BG235" i="4"/>
  <c r="BF235" i="4"/>
  <c r="BD235" i="4"/>
  <c r="E235" i="4"/>
  <c r="F235" i="4" s="1"/>
  <c r="D235" i="4"/>
  <c r="C235" i="4"/>
  <c r="BJ234" i="4"/>
  <c r="BG234" i="4"/>
  <c r="BF234" i="4"/>
  <c r="BD234" i="4"/>
  <c r="F234" i="4"/>
  <c r="E234" i="4"/>
  <c r="D234" i="4"/>
  <c r="C234" i="4"/>
  <c r="BJ233" i="4"/>
  <c r="BG233" i="4"/>
  <c r="BF233" i="4"/>
  <c r="BD233" i="4"/>
  <c r="F233" i="4"/>
  <c r="E233" i="4"/>
  <c r="D233" i="4"/>
  <c r="C233" i="4"/>
  <c r="BJ232" i="4"/>
  <c r="BG232" i="4"/>
  <c r="BF232" i="4"/>
  <c r="BD232" i="4"/>
  <c r="F232" i="4"/>
  <c r="E232" i="4"/>
  <c r="D232" i="4"/>
  <c r="C232" i="4"/>
  <c r="BJ231" i="4"/>
  <c r="BG231" i="4"/>
  <c r="BF231" i="4"/>
  <c r="BD231" i="4"/>
  <c r="E231" i="4"/>
  <c r="F231" i="4" s="1"/>
  <c r="D231" i="4"/>
  <c r="C231" i="4"/>
  <c r="BJ230" i="4"/>
  <c r="BG230" i="4"/>
  <c r="BF230" i="4"/>
  <c r="BD230" i="4"/>
  <c r="F230" i="4"/>
  <c r="E230" i="4"/>
  <c r="D230" i="4"/>
  <c r="C230" i="4"/>
  <c r="BJ229" i="4"/>
  <c r="BG229" i="4"/>
  <c r="BF229" i="4"/>
  <c r="BD229" i="4"/>
  <c r="E229" i="4"/>
  <c r="F229" i="4" s="1"/>
  <c r="D229" i="4"/>
  <c r="C229" i="4"/>
  <c r="BJ228" i="4"/>
  <c r="BG228" i="4"/>
  <c r="BF228" i="4"/>
  <c r="BD228" i="4"/>
  <c r="F228" i="4"/>
  <c r="E228" i="4"/>
  <c r="D228" i="4"/>
  <c r="C228" i="4"/>
  <c r="BJ227" i="4"/>
  <c r="BG227" i="4"/>
  <c r="BF227" i="4"/>
  <c r="BD227" i="4"/>
  <c r="E227" i="4"/>
  <c r="F227" i="4" s="1"/>
  <c r="D227" i="4"/>
  <c r="C227" i="4"/>
  <c r="BJ226" i="4"/>
  <c r="BG226" i="4"/>
  <c r="BF226" i="4"/>
  <c r="BD226" i="4"/>
  <c r="E226" i="4"/>
  <c r="F226" i="4" s="1"/>
  <c r="D226" i="4"/>
  <c r="C226" i="4"/>
  <c r="BJ225" i="4"/>
  <c r="BG225" i="4"/>
  <c r="BF225" i="4"/>
  <c r="BD225" i="4"/>
  <c r="F225" i="4"/>
  <c r="E225" i="4"/>
  <c r="D225" i="4"/>
  <c r="C225" i="4"/>
  <c r="BJ224" i="4"/>
  <c r="BG224" i="4"/>
  <c r="BF224" i="4"/>
  <c r="BD224" i="4"/>
  <c r="E224" i="4"/>
  <c r="F224" i="4" s="1"/>
  <c r="D224" i="4"/>
  <c r="C224" i="4"/>
  <c r="BJ223" i="4"/>
  <c r="BG223" i="4"/>
  <c r="BF223" i="4"/>
  <c r="BD223" i="4"/>
  <c r="E223" i="4"/>
  <c r="F223" i="4" s="1"/>
  <c r="D223" i="4"/>
  <c r="C223" i="4"/>
  <c r="BJ222" i="4"/>
  <c r="BG222" i="4"/>
  <c r="BF222" i="4"/>
  <c r="BD222" i="4"/>
  <c r="F222" i="4"/>
  <c r="E222" i="4"/>
  <c r="D222" i="4"/>
  <c r="C222" i="4"/>
  <c r="BJ221" i="4"/>
  <c r="BG221" i="4"/>
  <c r="BF221" i="4"/>
  <c r="BD221" i="4"/>
  <c r="F221" i="4"/>
  <c r="E221" i="4"/>
  <c r="D221" i="4"/>
  <c r="C221" i="4"/>
  <c r="BJ220" i="4"/>
  <c r="BG220" i="4"/>
  <c r="BF220" i="4"/>
  <c r="BD220" i="4"/>
  <c r="E220" i="4"/>
  <c r="F220" i="4" s="1"/>
  <c r="D220" i="4"/>
  <c r="C220" i="4"/>
  <c r="BJ219" i="4"/>
  <c r="BG219" i="4"/>
  <c r="BF219" i="4"/>
  <c r="BD219" i="4"/>
  <c r="E219" i="4"/>
  <c r="F219" i="4" s="1"/>
  <c r="D219" i="4"/>
  <c r="C219" i="4"/>
  <c r="BJ218" i="4"/>
  <c r="BG218" i="4"/>
  <c r="BF218" i="4"/>
  <c r="BD218" i="4"/>
  <c r="F218" i="4"/>
  <c r="E218" i="4"/>
  <c r="D218" i="4"/>
  <c r="C218" i="4"/>
  <c r="BJ217" i="4"/>
  <c r="BG217" i="4"/>
  <c r="BF217" i="4"/>
  <c r="BD217" i="4"/>
  <c r="F217" i="4"/>
  <c r="E217" i="4"/>
  <c r="D217" i="4"/>
  <c r="C217" i="4"/>
  <c r="BJ216" i="4"/>
  <c r="BG216" i="4"/>
  <c r="BF216" i="4"/>
  <c r="BD216" i="4"/>
  <c r="E216" i="4"/>
  <c r="F216" i="4" s="1"/>
  <c r="D216" i="4"/>
  <c r="C216" i="4"/>
  <c r="BJ215" i="4"/>
  <c r="BG215" i="4"/>
  <c r="BF215" i="4"/>
  <c r="BD215" i="4"/>
  <c r="E215" i="4"/>
  <c r="F215" i="4" s="1"/>
  <c r="D215" i="4"/>
  <c r="C215" i="4"/>
  <c r="BJ214" i="4"/>
  <c r="BG214" i="4"/>
  <c r="BF214" i="4"/>
  <c r="BD214" i="4"/>
  <c r="F214" i="4"/>
  <c r="E214" i="4"/>
  <c r="D214" i="4"/>
  <c r="C214" i="4"/>
  <c r="BJ213" i="4"/>
  <c r="BG213" i="4"/>
  <c r="BF213" i="4"/>
  <c r="BD213" i="4"/>
  <c r="F213" i="4"/>
  <c r="E213" i="4"/>
  <c r="D213" i="4"/>
  <c r="C213" i="4"/>
  <c r="BJ212" i="4"/>
  <c r="BG212" i="4"/>
  <c r="BF212" i="4"/>
  <c r="BD212" i="4"/>
  <c r="E212" i="4"/>
  <c r="F212" i="4" s="1"/>
  <c r="D212" i="4"/>
  <c r="C212" i="4"/>
  <c r="BJ211" i="4"/>
  <c r="BG211" i="4"/>
  <c r="BF211" i="4"/>
  <c r="BD211" i="4"/>
  <c r="E211" i="4"/>
  <c r="F211" i="4" s="1"/>
  <c r="D211" i="4"/>
  <c r="C211" i="4"/>
  <c r="BJ210" i="4"/>
  <c r="BG210" i="4"/>
  <c r="BF210" i="4"/>
  <c r="BD210" i="4"/>
  <c r="F210" i="4"/>
  <c r="E210" i="4"/>
  <c r="D210" i="4"/>
  <c r="C210" i="4"/>
  <c r="BJ209" i="4"/>
  <c r="BG209" i="4"/>
  <c r="BF209" i="4"/>
  <c r="BD209" i="4"/>
  <c r="F209" i="4"/>
  <c r="E209" i="4"/>
  <c r="D209" i="4"/>
  <c r="C209" i="4"/>
  <c r="BJ208" i="4"/>
  <c r="BG208" i="4"/>
  <c r="BF208" i="4"/>
  <c r="BD208" i="4"/>
  <c r="E208" i="4"/>
  <c r="F208" i="4" s="1"/>
  <c r="D208" i="4"/>
  <c r="C208" i="4"/>
  <c r="BJ207" i="4"/>
  <c r="BG207" i="4"/>
  <c r="BF207" i="4"/>
  <c r="BD207" i="4"/>
  <c r="E207" i="4"/>
  <c r="F207" i="4" s="1"/>
  <c r="D207" i="4"/>
  <c r="C207" i="4"/>
  <c r="BJ206" i="4"/>
  <c r="BG206" i="4"/>
  <c r="BF206" i="4"/>
  <c r="BD206" i="4"/>
  <c r="F206" i="4"/>
  <c r="E206" i="4"/>
  <c r="D206" i="4"/>
  <c r="C206" i="4"/>
  <c r="BJ205" i="4"/>
  <c r="BG205" i="4"/>
  <c r="BF205" i="4"/>
  <c r="BD205" i="4"/>
  <c r="F205" i="4"/>
  <c r="E205" i="4"/>
  <c r="D205" i="4"/>
  <c r="C205" i="4"/>
  <c r="BJ204" i="4"/>
  <c r="BG204" i="4"/>
  <c r="BF204" i="4"/>
  <c r="BD204" i="4"/>
  <c r="E204" i="4"/>
  <c r="F204" i="4" s="1"/>
  <c r="D204" i="4"/>
  <c r="C204" i="4"/>
  <c r="BJ203" i="4"/>
  <c r="BG203" i="4"/>
  <c r="BF203" i="4"/>
  <c r="BD203" i="4"/>
  <c r="E203" i="4"/>
  <c r="F203" i="4" s="1"/>
  <c r="D203" i="4"/>
  <c r="C203" i="4"/>
  <c r="BJ202" i="4"/>
  <c r="BG202" i="4"/>
  <c r="BF202" i="4"/>
  <c r="BD202" i="4"/>
  <c r="F202" i="4"/>
  <c r="E202" i="4"/>
  <c r="D202" i="4"/>
  <c r="C202" i="4"/>
  <c r="BJ201" i="4"/>
  <c r="BG201" i="4"/>
  <c r="BF201" i="4"/>
  <c r="BD201" i="4"/>
  <c r="F201" i="4"/>
  <c r="E201" i="4"/>
  <c r="D201" i="4"/>
  <c r="C201" i="4"/>
  <c r="BJ200" i="4"/>
  <c r="BG200" i="4"/>
  <c r="BF200" i="4"/>
  <c r="BD200" i="4"/>
  <c r="E200" i="4"/>
  <c r="F200" i="4" s="1"/>
  <c r="D200" i="4"/>
  <c r="C200" i="4"/>
  <c r="BJ199" i="4"/>
  <c r="BG199" i="4"/>
  <c r="BF199" i="4"/>
  <c r="BD199" i="4"/>
  <c r="E199" i="4"/>
  <c r="F199" i="4" s="1"/>
  <c r="D199" i="4"/>
  <c r="C199" i="4"/>
  <c r="BJ198" i="4"/>
  <c r="BG198" i="4"/>
  <c r="BF198" i="4"/>
  <c r="BD198" i="4"/>
  <c r="F198" i="4"/>
  <c r="E198" i="4"/>
  <c r="D198" i="4"/>
  <c r="C198" i="4"/>
  <c r="BJ197" i="4"/>
  <c r="BG197" i="4"/>
  <c r="BF197" i="4"/>
  <c r="BD197" i="4"/>
  <c r="F197" i="4"/>
  <c r="E197" i="4"/>
  <c r="D197" i="4"/>
  <c r="C197" i="4"/>
  <c r="BJ196" i="4"/>
  <c r="BG196" i="4"/>
  <c r="BF196" i="4"/>
  <c r="BD196" i="4"/>
  <c r="E196" i="4"/>
  <c r="F196" i="4" s="1"/>
  <c r="D196" i="4"/>
  <c r="C196" i="4"/>
  <c r="E195" i="4"/>
  <c r="F195" i="4" s="1"/>
  <c r="D195" i="4"/>
  <c r="C195" i="4"/>
  <c r="F194" i="4"/>
  <c r="E194" i="4"/>
  <c r="D194" i="4"/>
  <c r="C194" i="4"/>
  <c r="F193" i="4"/>
  <c r="E193" i="4"/>
  <c r="D193" i="4"/>
  <c r="C193" i="4"/>
  <c r="E192" i="4"/>
  <c r="F192" i="4" s="1"/>
  <c r="D192" i="4"/>
  <c r="C192" i="4"/>
  <c r="F191" i="4"/>
  <c r="E191" i="4"/>
  <c r="D191" i="4"/>
  <c r="C191" i="4"/>
  <c r="F190" i="4"/>
  <c r="E190" i="4"/>
  <c r="D190" i="4"/>
  <c r="C190" i="4"/>
  <c r="F189" i="4"/>
  <c r="E189" i="4"/>
  <c r="D189" i="4"/>
  <c r="C189" i="4"/>
  <c r="E188" i="4"/>
  <c r="F188" i="4" s="1"/>
  <c r="D188" i="4"/>
  <c r="C188" i="4"/>
  <c r="E187" i="4"/>
  <c r="F187" i="4" s="1"/>
  <c r="D187" i="4"/>
  <c r="C187" i="4"/>
  <c r="F186" i="4"/>
  <c r="E186" i="4"/>
  <c r="D186" i="4"/>
  <c r="C186" i="4"/>
  <c r="F185" i="4"/>
  <c r="E185" i="4"/>
  <c r="D185" i="4"/>
  <c r="C185" i="4"/>
  <c r="E184" i="4"/>
  <c r="F184" i="4" s="1"/>
  <c r="D184" i="4"/>
  <c r="C184" i="4"/>
  <c r="F183" i="4"/>
  <c r="E183" i="4"/>
  <c r="D183" i="4"/>
  <c r="C183" i="4"/>
  <c r="F182" i="4"/>
  <c r="E182" i="4"/>
  <c r="D182" i="4"/>
  <c r="C182" i="4"/>
  <c r="F181" i="4"/>
  <c r="E181" i="4"/>
  <c r="D181" i="4"/>
  <c r="C181" i="4"/>
  <c r="E180" i="4"/>
  <c r="F180" i="4" s="1"/>
  <c r="D180" i="4"/>
  <c r="C180" i="4"/>
  <c r="E179" i="4"/>
  <c r="F179" i="4" s="1"/>
  <c r="D179" i="4"/>
  <c r="C179" i="4"/>
  <c r="F178" i="4"/>
  <c r="E178" i="4"/>
  <c r="D178" i="4"/>
  <c r="C178" i="4"/>
  <c r="F177" i="4"/>
  <c r="E177" i="4"/>
  <c r="D177" i="4"/>
  <c r="C177" i="4"/>
  <c r="E176" i="4"/>
  <c r="F176" i="4" s="1"/>
  <c r="D176" i="4"/>
  <c r="C176" i="4"/>
  <c r="F175" i="4"/>
  <c r="E175" i="4"/>
  <c r="D175" i="4"/>
  <c r="C175" i="4"/>
  <c r="F174" i="4"/>
  <c r="E174" i="4"/>
  <c r="D174" i="4"/>
  <c r="C174" i="4"/>
  <c r="F173" i="4"/>
  <c r="E173" i="4"/>
  <c r="D173" i="4"/>
  <c r="C173" i="4"/>
  <c r="E172" i="4"/>
  <c r="F172" i="4" s="1"/>
  <c r="D172" i="4"/>
  <c r="C172" i="4"/>
  <c r="E171" i="4"/>
  <c r="F171" i="4" s="1"/>
  <c r="D171" i="4"/>
  <c r="C171" i="4"/>
  <c r="E170" i="4"/>
  <c r="F170" i="4" s="1"/>
  <c r="D170" i="4"/>
  <c r="C170" i="4"/>
  <c r="F169" i="4"/>
  <c r="E169" i="4"/>
  <c r="D169" i="4"/>
  <c r="C169" i="4"/>
  <c r="E168" i="4"/>
  <c r="F168" i="4" s="1"/>
  <c r="D168" i="4"/>
  <c r="C168" i="4"/>
  <c r="F167" i="4"/>
  <c r="E167" i="4"/>
  <c r="D167" i="4"/>
  <c r="C167" i="4"/>
  <c r="F166" i="4"/>
  <c r="E166" i="4"/>
  <c r="D166" i="4"/>
  <c r="C166" i="4"/>
  <c r="F165" i="4"/>
  <c r="E165" i="4"/>
  <c r="D165" i="4"/>
  <c r="C165" i="4"/>
  <c r="E164" i="4"/>
  <c r="F164" i="4" s="1"/>
  <c r="D164" i="4"/>
  <c r="C164" i="4"/>
  <c r="E163" i="4"/>
  <c r="F163" i="4" s="1"/>
  <c r="D163" i="4"/>
  <c r="C163" i="4"/>
  <c r="E162" i="4"/>
  <c r="F162" i="4" s="1"/>
  <c r="D162" i="4"/>
  <c r="C162" i="4"/>
  <c r="F161" i="4"/>
  <c r="E161" i="4"/>
  <c r="D161" i="4"/>
  <c r="C161" i="4"/>
  <c r="E160" i="4"/>
  <c r="F160" i="4" s="1"/>
  <c r="D160" i="4"/>
  <c r="C160" i="4"/>
  <c r="F159" i="4"/>
  <c r="E159" i="4"/>
  <c r="D159" i="4"/>
  <c r="C159" i="4"/>
  <c r="F158" i="4"/>
  <c r="E158" i="4"/>
  <c r="D158" i="4"/>
  <c r="C158" i="4"/>
  <c r="F157" i="4"/>
  <c r="E157" i="4"/>
  <c r="D157" i="4"/>
  <c r="C157" i="4"/>
  <c r="E156" i="4"/>
  <c r="F156" i="4" s="1"/>
  <c r="D156" i="4"/>
  <c r="C156" i="4"/>
  <c r="E155" i="4"/>
  <c r="F155" i="4" s="1"/>
  <c r="D155" i="4"/>
  <c r="C155" i="4"/>
  <c r="F154" i="4"/>
  <c r="E154" i="4"/>
  <c r="D154" i="4"/>
  <c r="C154" i="4"/>
  <c r="F153" i="4"/>
  <c r="E153" i="4"/>
  <c r="D153" i="4"/>
  <c r="C153" i="4"/>
  <c r="E152" i="4"/>
  <c r="F152" i="4" s="1"/>
  <c r="D152" i="4"/>
  <c r="C152" i="4"/>
  <c r="E151" i="4"/>
  <c r="F151" i="4" s="1"/>
  <c r="D151" i="4"/>
  <c r="C151" i="4"/>
  <c r="F150" i="4"/>
  <c r="E150" i="4"/>
  <c r="D150" i="4"/>
  <c r="C150" i="4"/>
  <c r="F149" i="4"/>
  <c r="E149" i="4"/>
  <c r="D149" i="4"/>
  <c r="C149" i="4"/>
  <c r="E148" i="4"/>
  <c r="F148" i="4" s="1"/>
  <c r="D148" i="4"/>
  <c r="C148" i="4"/>
  <c r="E147" i="4"/>
  <c r="F147" i="4" s="1"/>
  <c r="D147" i="4"/>
  <c r="C147" i="4"/>
  <c r="F146" i="4"/>
  <c r="E146" i="4"/>
  <c r="D146" i="4"/>
  <c r="C146" i="4"/>
  <c r="F145" i="4"/>
  <c r="E145" i="4"/>
  <c r="D145" i="4"/>
  <c r="C145" i="4"/>
  <c r="E144" i="4"/>
  <c r="F144" i="4" s="1"/>
  <c r="D144" i="4"/>
  <c r="C144" i="4"/>
  <c r="E143" i="4"/>
  <c r="F143" i="4" s="1"/>
  <c r="D143" i="4"/>
  <c r="C143" i="4"/>
  <c r="F142" i="4"/>
  <c r="E142" i="4"/>
  <c r="D142" i="4"/>
  <c r="C142" i="4"/>
  <c r="F141" i="4"/>
  <c r="E141" i="4"/>
  <c r="D141" i="4"/>
  <c r="C141" i="4"/>
  <c r="E140" i="4"/>
  <c r="F140" i="4" s="1"/>
  <c r="D140" i="4"/>
  <c r="C140" i="4"/>
  <c r="E139" i="4"/>
  <c r="F139" i="4" s="1"/>
  <c r="D139" i="4"/>
  <c r="C139" i="4"/>
  <c r="F138" i="4"/>
  <c r="E138" i="4"/>
  <c r="D138" i="4"/>
  <c r="C138" i="4"/>
  <c r="F137" i="4"/>
  <c r="E137" i="4"/>
  <c r="D137" i="4"/>
  <c r="C137" i="4"/>
  <c r="E136" i="4"/>
  <c r="F136" i="4" s="1"/>
  <c r="D136" i="4"/>
  <c r="C136" i="4"/>
  <c r="E135" i="4"/>
  <c r="F135" i="4" s="1"/>
  <c r="D135" i="4"/>
  <c r="C135" i="4"/>
  <c r="F134" i="4"/>
  <c r="E134" i="4"/>
  <c r="D134" i="4"/>
  <c r="C134" i="4"/>
  <c r="F133" i="4"/>
  <c r="E133" i="4"/>
  <c r="D133" i="4"/>
  <c r="C133" i="4"/>
  <c r="E132" i="4"/>
  <c r="F132" i="4" s="1"/>
  <c r="D132" i="4"/>
  <c r="C132" i="4"/>
  <c r="E131" i="4"/>
  <c r="F131" i="4" s="1"/>
  <c r="D131" i="4"/>
  <c r="C131" i="4"/>
  <c r="F130" i="4"/>
  <c r="E130" i="4"/>
  <c r="D130" i="4"/>
  <c r="C130" i="4"/>
  <c r="F129" i="4"/>
  <c r="E129" i="4"/>
  <c r="D129" i="4"/>
  <c r="C129" i="4"/>
  <c r="E128" i="4"/>
  <c r="F128" i="4" s="1"/>
  <c r="D128" i="4"/>
  <c r="C128" i="4"/>
  <c r="E127" i="4"/>
  <c r="F127" i="4" s="1"/>
  <c r="D127" i="4"/>
  <c r="C127" i="4"/>
  <c r="F126" i="4"/>
  <c r="E126" i="4"/>
  <c r="D126" i="4"/>
  <c r="C126" i="4"/>
  <c r="F125" i="4"/>
  <c r="E125" i="4"/>
  <c r="D125" i="4"/>
  <c r="C125" i="4"/>
  <c r="E124" i="4"/>
  <c r="F124" i="4" s="1"/>
  <c r="D124" i="4"/>
  <c r="C124" i="4"/>
  <c r="E123" i="4"/>
  <c r="F123" i="4" s="1"/>
  <c r="D123" i="4"/>
  <c r="C123" i="4"/>
  <c r="F122" i="4"/>
  <c r="E122" i="4"/>
  <c r="D122" i="4"/>
  <c r="C122" i="4"/>
  <c r="F121" i="4"/>
  <c r="E121" i="4"/>
  <c r="D121" i="4"/>
  <c r="C121" i="4"/>
  <c r="E120" i="4"/>
  <c r="F120" i="4" s="1"/>
  <c r="D120" i="4"/>
  <c r="C120" i="4"/>
  <c r="E119" i="4"/>
  <c r="F119" i="4" s="1"/>
  <c r="D119" i="4"/>
  <c r="C119" i="4"/>
  <c r="F118" i="4"/>
  <c r="E118" i="4"/>
  <c r="D118" i="4"/>
  <c r="C118" i="4"/>
  <c r="F117" i="4"/>
  <c r="E117" i="4"/>
  <c r="D117" i="4"/>
  <c r="C117" i="4"/>
  <c r="E116" i="4"/>
  <c r="F116" i="4" s="1"/>
  <c r="D116" i="4"/>
  <c r="C116" i="4"/>
  <c r="E115" i="4"/>
  <c r="F115" i="4" s="1"/>
  <c r="D115" i="4"/>
  <c r="C115" i="4"/>
  <c r="F114" i="4"/>
  <c r="E114" i="4"/>
  <c r="D114" i="4"/>
  <c r="C114" i="4"/>
  <c r="F113" i="4"/>
  <c r="E113" i="4"/>
  <c r="D113" i="4"/>
  <c r="C113" i="4"/>
  <c r="E112" i="4"/>
  <c r="F112" i="4" s="1"/>
  <c r="D112" i="4"/>
  <c r="C112" i="4"/>
  <c r="E111" i="4"/>
  <c r="F111" i="4" s="1"/>
  <c r="D111" i="4"/>
  <c r="C111" i="4"/>
  <c r="F110" i="4"/>
  <c r="E110" i="4"/>
  <c r="D110" i="4"/>
  <c r="C110" i="4"/>
  <c r="F109" i="4"/>
  <c r="E109" i="4"/>
  <c r="D109" i="4"/>
  <c r="C109" i="4"/>
  <c r="E108" i="4"/>
  <c r="F108" i="4" s="1"/>
  <c r="D108" i="4"/>
  <c r="C108" i="4"/>
  <c r="E107" i="4"/>
  <c r="F107" i="4" s="1"/>
  <c r="D107" i="4"/>
  <c r="C107" i="4"/>
  <c r="F106" i="4"/>
  <c r="E106" i="4"/>
  <c r="D106" i="4"/>
  <c r="C106" i="4"/>
  <c r="F105" i="4"/>
  <c r="E105" i="4"/>
  <c r="D105" i="4"/>
  <c r="C105" i="4"/>
  <c r="E104" i="4"/>
  <c r="F104" i="4" s="1"/>
  <c r="D104" i="4"/>
  <c r="C104" i="4"/>
  <c r="F103" i="4"/>
  <c r="E103" i="4"/>
  <c r="D103" i="4"/>
  <c r="C103" i="4"/>
  <c r="F102" i="4"/>
  <c r="E102" i="4"/>
  <c r="D102" i="4"/>
  <c r="C102" i="4"/>
  <c r="F101" i="4"/>
  <c r="E101" i="4"/>
  <c r="D101" i="4"/>
  <c r="C101" i="4"/>
  <c r="E100" i="4"/>
  <c r="F100" i="4" s="1"/>
  <c r="D100" i="4"/>
  <c r="C100" i="4"/>
  <c r="F99" i="4"/>
  <c r="E99" i="4"/>
  <c r="D99" i="4"/>
  <c r="C99" i="4"/>
  <c r="E98" i="4"/>
  <c r="F98" i="4" s="1"/>
  <c r="D98" i="4"/>
  <c r="C98" i="4"/>
  <c r="F97" i="4"/>
  <c r="E97" i="4"/>
  <c r="D97" i="4"/>
  <c r="C97" i="4"/>
  <c r="E96" i="4"/>
  <c r="F96" i="4" s="1"/>
  <c r="D96" i="4"/>
  <c r="C96" i="4"/>
  <c r="F95" i="4"/>
  <c r="E95" i="4"/>
  <c r="D95" i="4"/>
  <c r="C95" i="4"/>
  <c r="F94" i="4"/>
  <c r="E94" i="4"/>
  <c r="D94" i="4"/>
  <c r="C94" i="4"/>
  <c r="F93" i="4"/>
  <c r="E93" i="4"/>
  <c r="D93" i="4"/>
  <c r="C93" i="4"/>
  <c r="E92" i="4"/>
  <c r="F92" i="4" s="1"/>
  <c r="D92" i="4"/>
  <c r="C92" i="4"/>
  <c r="F91" i="4"/>
  <c r="E91" i="4"/>
  <c r="D91" i="4"/>
  <c r="C91" i="4"/>
  <c r="F90" i="4"/>
  <c r="E90" i="4"/>
  <c r="D90" i="4"/>
  <c r="C90" i="4"/>
  <c r="F89" i="4"/>
  <c r="E89" i="4"/>
  <c r="D89" i="4"/>
  <c r="C89" i="4"/>
  <c r="E88" i="4"/>
  <c r="F88" i="4" s="1"/>
  <c r="D88" i="4"/>
  <c r="C88" i="4"/>
  <c r="F87" i="4"/>
  <c r="E87" i="4"/>
  <c r="D87" i="4"/>
  <c r="C87" i="4"/>
  <c r="F86" i="4"/>
  <c r="E86" i="4"/>
  <c r="D86" i="4"/>
  <c r="C86" i="4"/>
  <c r="F85" i="4"/>
  <c r="E85" i="4"/>
  <c r="D85" i="4"/>
  <c r="C85" i="4"/>
  <c r="E84" i="4"/>
  <c r="F84" i="4" s="1"/>
  <c r="D84" i="4"/>
  <c r="C84" i="4"/>
  <c r="F83" i="4"/>
  <c r="E83" i="4"/>
  <c r="D83" i="4"/>
  <c r="C83" i="4"/>
  <c r="F82" i="4"/>
  <c r="E82" i="4"/>
  <c r="D82" i="4"/>
  <c r="C82" i="4"/>
  <c r="F81" i="4"/>
  <c r="E81" i="4"/>
  <c r="D81" i="4"/>
  <c r="C81" i="4"/>
  <c r="E80" i="4"/>
  <c r="F80" i="4" s="1"/>
  <c r="D80" i="4"/>
  <c r="C80" i="4"/>
  <c r="F79" i="4"/>
  <c r="E79" i="4"/>
  <c r="D79" i="4"/>
  <c r="C79" i="4"/>
  <c r="F78" i="4"/>
  <c r="E78" i="4"/>
  <c r="D78" i="4"/>
  <c r="C78" i="4"/>
  <c r="F77" i="4"/>
  <c r="E77" i="4"/>
  <c r="D77" i="4"/>
  <c r="C77" i="4"/>
  <c r="E76" i="4"/>
  <c r="F76" i="4" s="1"/>
  <c r="D76" i="4"/>
  <c r="C76" i="4"/>
  <c r="F75" i="4"/>
  <c r="E75" i="4"/>
  <c r="D75" i="4"/>
  <c r="C75" i="4"/>
  <c r="F74" i="4"/>
  <c r="E74" i="4"/>
  <c r="D74" i="4"/>
  <c r="C74" i="4"/>
  <c r="F73" i="4"/>
  <c r="E73" i="4"/>
  <c r="D73" i="4"/>
  <c r="C73" i="4"/>
  <c r="E72" i="4"/>
  <c r="F72" i="4" s="1"/>
  <c r="D72" i="4"/>
  <c r="C72" i="4"/>
  <c r="F71" i="4"/>
  <c r="E71" i="4"/>
  <c r="D71" i="4"/>
  <c r="C71" i="4"/>
  <c r="F70" i="4"/>
  <c r="E70" i="4"/>
  <c r="D70" i="4"/>
  <c r="C70" i="4"/>
  <c r="F69" i="4"/>
  <c r="E69" i="4"/>
  <c r="D69" i="4"/>
  <c r="C69" i="4"/>
  <c r="E68" i="4"/>
  <c r="F68" i="4" s="1"/>
  <c r="D68" i="4"/>
  <c r="C68" i="4"/>
  <c r="F67" i="4"/>
  <c r="E67" i="4"/>
  <c r="D67" i="4"/>
  <c r="C67" i="4"/>
  <c r="F66" i="4"/>
  <c r="E66" i="4"/>
  <c r="D66" i="4"/>
  <c r="C66" i="4"/>
  <c r="F65" i="4"/>
  <c r="E65" i="4"/>
  <c r="D65" i="4"/>
  <c r="C65" i="4"/>
  <c r="E64" i="4"/>
  <c r="F64" i="4" s="1"/>
  <c r="D64" i="4"/>
  <c r="C64" i="4"/>
  <c r="F63" i="4"/>
  <c r="E63" i="4"/>
  <c r="D63" i="4"/>
  <c r="C63" i="4"/>
  <c r="F62" i="4"/>
  <c r="E62" i="4"/>
  <c r="D62" i="4"/>
  <c r="C62" i="4"/>
  <c r="F61" i="4"/>
  <c r="E61" i="4"/>
  <c r="D61" i="4"/>
  <c r="C61" i="4"/>
  <c r="E60" i="4"/>
  <c r="F60" i="4" s="1"/>
  <c r="D60" i="4"/>
  <c r="C60" i="4"/>
  <c r="F59" i="4"/>
  <c r="E59" i="4"/>
  <c r="D59" i="4"/>
  <c r="C59" i="4"/>
  <c r="F58" i="4"/>
  <c r="E58" i="4"/>
  <c r="D58" i="4"/>
  <c r="C58" i="4"/>
  <c r="F57" i="4"/>
  <c r="E57" i="4"/>
  <c r="D57" i="4"/>
  <c r="C57" i="4"/>
  <c r="E56" i="4"/>
  <c r="F56" i="4" s="1"/>
  <c r="D56" i="4"/>
  <c r="C56" i="4"/>
  <c r="F55" i="4"/>
  <c r="E55" i="4"/>
  <c r="D55" i="4"/>
  <c r="C55" i="4"/>
  <c r="F54" i="4"/>
  <c r="E54" i="4"/>
  <c r="D54" i="4"/>
  <c r="C54" i="4"/>
  <c r="F53" i="4"/>
  <c r="E53" i="4"/>
  <c r="D53" i="4"/>
  <c r="C53" i="4"/>
  <c r="E52" i="4"/>
  <c r="F52" i="4" s="1"/>
  <c r="D52" i="4"/>
  <c r="C52" i="4"/>
  <c r="F51" i="4"/>
  <c r="E51" i="4"/>
  <c r="D51" i="4"/>
  <c r="C51" i="4"/>
  <c r="F50" i="4"/>
  <c r="E50" i="4"/>
  <c r="D50" i="4"/>
  <c r="C50" i="4"/>
  <c r="F49" i="4"/>
  <c r="E49" i="4"/>
  <c r="D49" i="4"/>
  <c r="C49" i="4"/>
  <c r="E48" i="4"/>
  <c r="F48" i="4" s="1"/>
  <c r="D48" i="4"/>
  <c r="C48" i="4"/>
  <c r="F47" i="4"/>
  <c r="E47" i="4"/>
  <c r="D47" i="4"/>
  <c r="C47" i="4"/>
  <c r="AV46" i="4"/>
  <c r="AU46" i="4"/>
  <c r="AP46" i="4"/>
  <c r="AS46" i="4" s="1"/>
  <c r="AW46" i="4" s="1"/>
  <c r="AN46" i="4"/>
  <c r="AK46" i="4"/>
  <c r="F46" i="4"/>
  <c r="E46" i="4"/>
  <c r="D46" i="4"/>
  <c r="C46" i="4"/>
  <c r="AV45" i="4"/>
  <c r="AU45" i="4"/>
  <c r="AS45" i="4"/>
  <c r="AP45" i="4"/>
  <c r="AK45" i="4"/>
  <c r="AN45" i="4" s="1"/>
  <c r="F45" i="4"/>
  <c r="E45" i="4"/>
  <c r="D45" i="4"/>
  <c r="C45" i="4"/>
  <c r="AV44" i="4"/>
  <c r="AU44" i="4"/>
  <c r="AP44" i="4"/>
  <c r="AS44" i="4" s="1"/>
  <c r="AW44" i="4" s="1"/>
  <c r="AN44" i="4"/>
  <c r="AK44" i="4"/>
  <c r="F44" i="4"/>
  <c r="E44" i="4"/>
  <c r="D44" i="4"/>
  <c r="C44" i="4"/>
  <c r="AV43" i="4"/>
  <c r="AU43" i="4"/>
  <c r="AS43" i="4"/>
  <c r="AW43" i="4" s="1"/>
  <c r="AP43" i="4"/>
  <c r="AK43" i="4"/>
  <c r="AN43" i="4" s="1"/>
  <c r="F43" i="4"/>
  <c r="E43" i="4"/>
  <c r="D43" i="4"/>
  <c r="C43" i="4"/>
  <c r="AV42" i="4"/>
  <c r="AU42" i="4"/>
  <c r="AP42" i="4"/>
  <c r="AS42" i="4" s="1"/>
  <c r="AW42" i="4" s="1"/>
  <c r="AN42" i="4"/>
  <c r="AK42" i="4"/>
  <c r="F42" i="4"/>
  <c r="E42" i="4"/>
  <c r="D42" i="4"/>
  <c r="C42" i="4"/>
  <c r="AV41" i="4"/>
  <c r="AU41" i="4"/>
  <c r="AS41" i="4"/>
  <c r="AP41" i="4"/>
  <c r="AK41" i="4"/>
  <c r="AN41" i="4" s="1"/>
  <c r="F41" i="4"/>
  <c r="E41" i="4"/>
  <c r="D41" i="4"/>
  <c r="C41" i="4"/>
  <c r="AV40" i="4"/>
  <c r="AU40" i="4"/>
  <c r="AP40" i="4"/>
  <c r="AS40" i="4" s="1"/>
  <c r="AW40" i="4" s="1"/>
  <c r="AN40" i="4"/>
  <c r="AK40" i="4"/>
  <c r="F40" i="4"/>
  <c r="E40" i="4"/>
  <c r="D40" i="4"/>
  <c r="C40" i="4"/>
  <c r="AV39" i="4"/>
  <c r="AU39" i="4"/>
  <c r="AS39" i="4"/>
  <c r="AW39" i="4" s="1"/>
  <c r="AP39" i="4"/>
  <c r="AK39" i="4"/>
  <c r="AN39" i="4" s="1"/>
  <c r="F39" i="4"/>
  <c r="E39" i="4"/>
  <c r="D39" i="4"/>
  <c r="C39" i="4"/>
  <c r="AV38" i="4"/>
  <c r="AU38" i="4"/>
  <c r="AP38" i="4"/>
  <c r="AS38" i="4" s="1"/>
  <c r="AW38" i="4" s="1"/>
  <c r="AN38" i="4"/>
  <c r="AK38" i="4"/>
  <c r="F38" i="4"/>
  <c r="E38" i="4"/>
  <c r="D38" i="4"/>
  <c r="C38" i="4"/>
  <c r="AV37" i="4"/>
  <c r="AU37" i="4"/>
  <c r="AS37" i="4"/>
  <c r="AP37" i="4"/>
  <c r="AK37" i="4"/>
  <c r="AN37" i="4" s="1"/>
  <c r="F37" i="4"/>
  <c r="E37" i="4"/>
  <c r="D37" i="4"/>
  <c r="C37" i="4"/>
  <c r="AV36" i="4"/>
  <c r="AU36" i="4"/>
  <c r="AP36" i="4"/>
  <c r="AS36" i="4" s="1"/>
  <c r="AW36" i="4" s="1"/>
  <c r="AN36" i="4"/>
  <c r="AK36" i="4"/>
  <c r="F36" i="4"/>
  <c r="E36" i="4"/>
  <c r="D36" i="4"/>
  <c r="C36" i="4"/>
  <c r="AV35" i="4"/>
  <c r="AU35" i="4"/>
  <c r="AS35" i="4"/>
  <c r="AW35" i="4" s="1"/>
  <c r="AP35" i="4"/>
  <c r="AK35" i="4"/>
  <c r="AN35" i="4" s="1"/>
  <c r="F35" i="4"/>
  <c r="E35" i="4"/>
  <c r="D35" i="4"/>
  <c r="C35" i="4"/>
  <c r="AV34" i="4"/>
  <c r="AU34" i="4"/>
  <c r="AP34" i="4"/>
  <c r="AS34" i="4" s="1"/>
  <c r="AW34" i="4" s="1"/>
  <c r="AN34" i="4"/>
  <c r="AK34" i="4"/>
  <c r="F34" i="4"/>
  <c r="E34" i="4"/>
  <c r="D34" i="4"/>
  <c r="C34" i="4"/>
  <c r="AV33" i="4"/>
  <c r="AU33" i="4"/>
  <c r="AS33" i="4"/>
  <c r="AP33" i="4"/>
  <c r="AK33" i="4"/>
  <c r="AN33" i="4" s="1"/>
  <c r="F33" i="4"/>
  <c r="E33" i="4"/>
  <c r="D33" i="4"/>
  <c r="C33" i="4"/>
  <c r="AV32" i="4"/>
  <c r="AU32" i="4"/>
  <c r="AP32" i="4"/>
  <c r="AS32" i="4" s="1"/>
  <c r="AW32" i="4" s="1"/>
  <c r="AN32" i="4"/>
  <c r="AK32" i="4"/>
  <c r="F32" i="4"/>
  <c r="E32" i="4"/>
  <c r="D32" i="4"/>
  <c r="C32" i="4"/>
  <c r="AV31" i="4"/>
  <c r="AU31" i="4"/>
  <c r="AS31" i="4"/>
  <c r="AW31" i="4" s="1"/>
  <c r="AP31" i="4"/>
  <c r="AK31" i="4"/>
  <c r="AN31" i="4" s="1"/>
  <c r="F31" i="4"/>
  <c r="E31" i="4"/>
  <c r="D31" i="4"/>
  <c r="C31" i="4"/>
  <c r="AV30" i="4"/>
  <c r="AU30" i="4"/>
  <c r="AP30" i="4"/>
  <c r="AS30" i="4" s="1"/>
  <c r="AW30" i="4" s="1"/>
  <c r="AN30" i="4"/>
  <c r="AK30" i="4"/>
  <c r="F30" i="4"/>
  <c r="E30" i="4"/>
  <c r="D30" i="4"/>
  <c r="C30" i="4"/>
  <c r="AV29" i="4"/>
  <c r="AU29" i="4"/>
  <c r="AS29" i="4"/>
  <c r="AW29" i="4" s="1"/>
  <c r="AP29" i="4"/>
  <c r="AK29" i="4"/>
  <c r="AN29" i="4" s="1"/>
  <c r="F29" i="4"/>
  <c r="E29" i="4"/>
  <c r="D29" i="4"/>
  <c r="C29" i="4"/>
  <c r="AV28" i="4"/>
  <c r="AU28" i="4"/>
  <c r="AP28" i="4"/>
  <c r="AS28" i="4" s="1"/>
  <c r="AW28" i="4" s="1"/>
  <c r="AN28" i="4"/>
  <c r="AK28" i="4"/>
  <c r="F28" i="4"/>
  <c r="E28" i="4"/>
  <c r="D28" i="4"/>
  <c r="C28" i="4"/>
  <c r="AV27" i="4"/>
  <c r="AU27" i="4"/>
  <c r="AS27" i="4"/>
  <c r="AW27" i="4" s="1"/>
  <c r="AP27" i="4"/>
  <c r="AK27" i="4"/>
  <c r="AN27" i="4" s="1"/>
  <c r="F27" i="4"/>
  <c r="E27" i="4"/>
  <c r="D27" i="4"/>
  <c r="C27" i="4"/>
  <c r="AV26" i="4"/>
  <c r="AU26" i="4"/>
  <c r="AP26" i="4"/>
  <c r="AS26" i="4" s="1"/>
  <c r="AW26" i="4" s="1"/>
  <c r="AN26" i="4"/>
  <c r="AK26" i="4"/>
  <c r="F26" i="4"/>
  <c r="E26" i="4"/>
  <c r="D26" i="4"/>
  <c r="C26" i="4"/>
  <c r="AV25" i="4"/>
  <c r="AU25" i="4"/>
  <c r="AS25" i="4"/>
  <c r="AW25" i="4" s="1"/>
  <c r="AP25" i="4"/>
  <c r="AK25" i="4"/>
  <c r="AN25" i="4" s="1"/>
  <c r="E25" i="4"/>
  <c r="F25" i="4" s="1"/>
  <c r="D25" i="4"/>
  <c r="C25" i="4"/>
  <c r="AV24" i="4"/>
  <c r="AU24" i="4"/>
  <c r="AP24" i="4"/>
  <c r="AS24" i="4" s="1"/>
  <c r="AK24" i="4"/>
  <c r="AN24" i="4" s="1"/>
  <c r="F24" i="4"/>
  <c r="E24" i="4"/>
  <c r="D24" i="4"/>
  <c r="C24" i="4"/>
  <c r="AV23" i="4"/>
  <c r="AU23" i="4"/>
  <c r="AS23" i="4"/>
  <c r="AW23" i="4" s="1"/>
  <c r="AP23" i="4"/>
  <c r="AK23" i="4"/>
  <c r="AN23" i="4" s="1"/>
  <c r="E23" i="4"/>
  <c r="F23" i="4" s="1"/>
  <c r="D23" i="4"/>
  <c r="C23" i="4"/>
  <c r="AV22" i="4"/>
  <c r="AU22" i="4"/>
  <c r="AP22" i="4"/>
  <c r="AS22" i="4" s="1"/>
  <c r="AK22" i="4"/>
  <c r="AN22" i="4" s="1"/>
  <c r="F22" i="4"/>
  <c r="E22" i="4"/>
  <c r="D22" i="4"/>
  <c r="C22" i="4"/>
  <c r="AV21" i="4"/>
  <c r="AU21" i="4"/>
  <c r="AS21" i="4"/>
  <c r="AW21" i="4" s="1"/>
  <c r="AP21" i="4"/>
  <c r="AK21" i="4"/>
  <c r="AN21" i="4" s="1"/>
  <c r="E21" i="4"/>
  <c r="F21" i="4" s="1"/>
  <c r="D21" i="4"/>
  <c r="C21" i="4"/>
  <c r="AV20" i="4"/>
  <c r="AU20" i="4"/>
  <c r="AP20" i="4"/>
  <c r="AS20" i="4" s="1"/>
  <c r="AK20" i="4"/>
  <c r="AN20" i="4" s="1"/>
  <c r="F20" i="4"/>
  <c r="E20" i="4"/>
  <c r="D20" i="4"/>
  <c r="C20" i="4"/>
  <c r="AV19" i="4"/>
  <c r="AU19" i="4"/>
  <c r="AS19" i="4"/>
  <c r="AW19" i="4" s="1"/>
  <c r="AP19" i="4"/>
  <c r="AK19" i="4"/>
  <c r="AN19" i="4" s="1"/>
  <c r="E19" i="4"/>
  <c r="F19" i="4" s="1"/>
  <c r="D19" i="4"/>
  <c r="C19" i="4"/>
  <c r="AV18" i="4"/>
  <c r="AU18" i="4"/>
  <c r="AP18" i="4"/>
  <c r="AS18" i="4" s="1"/>
  <c r="AK18" i="4"/>
  <c r="AN18" i="4" s="1"/>
  <c r="F18" i="4"/>
  <c r="E18" i="4"/>
  <c r="D18" i="4"/>
  <c r="C18" i="4"/>
  <c r="AV17" i="4"/>
  <c r="AU17" i="4"/>
  <c r="AS17" i="4"/>
  <c r="AW17" i="4" s="1"/>
  <c r="AP17" i="4"/>
  <c r="AK17" i="4"/>
  <c r="AN17" i="4" s="1"/>
  <c r="E17" i="4"/>
  <c r="F17" i="4" s="1"/>
  <c r="D17" i="4"/>
  <c r="C17" i="4"/>
  <c r="AV16" i="4"/>
  <c r="AU16" i="4"/>
  <c r="AP16" i="4"/>
  <c r="AS16" i="4" s="1"/>
  <c r="AK16" i="4"/>
  <c r="AN16" i="4" s="1"/>
  <c r="F16" i="4"/>
  <c r="E16" i="4"/>
  <c r="D16" i="4"/>
  <c r="C16" i="4"/>
  <c r="AV15" i="4"/>
  <c r="AU15" i="4"/>
  <c r="AS15" i="4"/>
  <c r="AW15" i="4" s="1"/>
  <c r="AP15" i="4"/>
  <c r="AK15" i="4"/>
  <c r="AN15" i="4" s="1"/>
  <c r="E15" i="4"/>
  <c r="F15" i="4" s="1"/>
  <c r="D15" i="4"/>
  <c r="C15" i="4"/>
  <c r="AV14" i="4"/>
  <c r="AU14" i="4"/>
  <c r="AP14" i="4"/>
  <c r="AS14" i="4" s="1"/>
  <c r="AK14" i="4"/>
  <c r="AN14" i="4" s="1"/>
  <c r="F14" i="4"/>
  <c r="E14" i="4"/>
  <c r="D14" i="4"/>
  <c r="C14" i="4"/>
  <c r="AV13" i="4"/>
  <c r="AU13" i="4"/>
  <c r="AS13" i="4"/>
  <c r="AW13" i="4" s="1"/>
  <c r="AP13" i="4"/>
  <c r="AK13" i="4"/>
  <c r="AN13" i="4" s="1"/>
  <c r="E13" i="4"/>
  <c r="F13" i="4" s="1"/>
  <c r="D13" i="4"/>
  <c r="C13" i="4"/>
  <c r="AV12" i="4"/>
  <c r="AU12" i="4"/>
  <c r="AP12" i="4"/>
  <c r="AS12" i="4" s="1"/>
  <c r="AK12" i="4"/>
  <c r="AN12" i="4" s="1"/>
  <c r="F12" i="4"/>
  <c r="E12" i="4"/>
  <c r="D12" i="4"/>
  <c r="C12" i="4"/>
  <c r="AV11" i="4"/>
  <c r="AU11" i="4"/>
  <c r="AS11" i="4"/>
  <c r="AW11" i="4" s="1"/>
  <c r="AP11" i="4"/>
  <c r="AK11" i="4"/>
  <c r="AN11" i="4" s="1"/>
  <c r="E11" i="4"/>
  <c r="F11" i="4" s="1"/>
  <c r="D11" i="4"/>
  <c r="C11" i="4"/>
  <c r="AV10" i="4"/>
  <c r="AU10" i="4"/>
  <c r="AP10" i="4"/>
  <c r="AS10" i="4" s="1"/>
  <c r="AW10" i="4" s="1"/>
  <c r="AN10" i="4"/>
  <c r="AK10" i="4"/>
  <c r="L10" i="4"/>
  <c r="O10" i="4" s="1"/>
  <c r="F10" i="4"/>
  <c r="E10" i="4"/>
  <c r="D10" i="4"/>
  <c r="C10" i="4"/>
  <c r="E9" i="4"/>
  <c r="F9" i="4" s="1"/>
  <c r="D9" i="4"/>
  <c r="B5" i="4" a="1"/>
  <c r="B5" i="4" s="1"/>
  <c r="B4" i="4"/>
  <c r="K3" i="4"/>
  <c r="C2" i="4"/>
  <c r="A9" i="4" a="1"/>
  <c r="A501" i="4" a="1"/>
  <c r="A497" i="4" a="1"/>
  <c r="A493" i="4" a="1"/>
  <c r="A489" i="4" a="1"/>
  <c r="A485" i="4" a="1"/>
  <c r="A500" i="4" a="1"/>
  <c r="A496" i="4" a="1"/>
  <c r="A492" i="4" a="1"/>
  <c r="A488" i="4" a="1"/>
  <c r="A484" i="4" a="1"/>
  <c r="A499" i="4" a="1"/>
  <c r="A495" i="4" a="1"/>
  <c r="A491" i="4" a="1"/>
  <c r="A487" i="4" a="1"/>
  <c r="A498" i="4" a="1"/>
  <c r="A494" i="4" a="1"/>
  <c r="A490" i="4" a="1"/>
  <c r="A486" i="4" a="1"/>
  <c r="A479" i="4" a="1"/>
  <c r="A475" i="4" a="1"/>
  <c r="A471" i="4" a="1"/>
  <c r="A467" i="4" a="1"/>
  <c r="A482" i="4" a="1"/>
  <c r="A478" i="4" a="1"/>
  <c r="A474" i="4" a="1"/>
  <c r="A470" i="4" a="1"/>
  <c r="A466" i="4" a="1"/>
  <c r="A483" i="4" a="1"/>
  <c r="A481" i="4" a="1"/>
  <c r="A477" i="4" a="1"/>
  <c r="A473" i="4" a="1"/>
  <c r="A469" i="4" a="1"/>
  <c r="A480" i="4" a="1"/>
  <c r="A476" i="4" a="1"/>
  <c r="A472" i="4" a="1"/>
  <c r="A468" i="4" a="1"/>
  <c r="A464" i="4" a="1"/>
  <c r="A460" i="4" a="1"/>
  <c r="A456" i="4" a="1"/>
  <c r="A465" i="4" a="1"/>
  <c r="A458" i="4" a="1"/>
  <c r="A452" i="4" a="1"/>
  <c r="A448" i="4" a="1"/>
  <c r="A444" i="4" a="1"/>
  <c r="A463" i="4" a="1"/>
  <c r="A457" i="4" a="1"/>
  <c r="A455" i="4" a="1"/>
  <c r="A451" i="4" a="1"/>
  <c r="A447" i="4" a="1"/>
  <c r="A443" i="4" a="1"/>
  <c r="A462" i="4" a="1"/>
  <c r="A454" i="4" a="1"/>
  <c r="A450" i="4" a="1"/>
  <c r="A446" i="4" a="1"/>
  <c r="A461" i="4" a="1"/>
  <c r="A459" i="4" a="1"/>
  <c r="A453" i="4" a="1"/>
  <c r="A449" i="4" a="1"/>
  <c r="A445" i="4" a="1"/>
  <c r="A441" i="4" a="1"/>
  <c r="A437" i="4" a="1"/>
  <c r="A433" i="4" a="1"/>
  <c r="A435" i="4" a="1"/>
  <c r="A430" i="4" a="1"/>
  <c r="A426" i="4" a="1"/>
  <c r="A422" i="4" a="1"/>
  <c r="A442" i="4" a="1"/>
  <c r="A440" i="4" a="1"/>
  <c r="A434" i="4" a="1"/>
  <c r="A429" i="4" a="1"/>
  <c r="A425" i="4" a="1"/>
  <c r="A421" i="4" a="1"/>
  <c r="A439" i="4" a="1"/>
  <c r="A432" i="4" a="1"/>
  <c r="A428" i="4" a="1"/>
  <c r="A424" i="4" a="1"/>
  <c r="A420" i="4" a="1"/>
  <c r="A438" i="4" a="1"/>
  <c r="A436" i="4" a="1"/>
  <c r="A431" i="4" a="1"/>
  <c r="A427" i="4" a="1"/>
  <c r="A423" i="4" a="1"/>
  <c r="A419" i="4" a="1"/>
  <c r="A415" i="4" a="1"/>
  <c r="A411" i="4" a="1"/>
  <c r="A413" i="4" a="1"/>
  <c r="A407" i="4" a="1"/>
  <c r="A403" i="4" a="1"/>
  <c r="A399" i="4" a="1"/>
  <c r="A395" i="4" a="1"/>
  <c r="A391" i="4" a="1"/>
  <c r="A418" i="4" a="1"/>
  <c r="A412" i="4" a="1"/>
  <c r="A410" i="4" a="1"/>
  <c r="A406" i="4" a="1"/>
  <c r="A402" i="4" a="1"/>
  <c r="A398" i="4" a="1"/>
  <c r="A394" i="4" a="1"/>
  <c r="A390" i="4" a="1"/>
  <c r="A417" i="4" a="1"/>
  <c r="A409" i="4" a="1"/>
  <c r="A405" i="4" a="1"/>
  <c r="A401" i="4" a="1"/>
  <c r="A397" i="4" a="1"/>
  <c r="A393" i="4" a="1"/>
  <c r="A389" i="4" a="1"/>
  <c r="A385" i="4" a="1"/>
  <c r="A381" i="4" a="1"/>
  <c r="A416" i="4" a="1"/>
  <c r="A414" i="4" a="1"/>
  <c r="A408" i="4" a="1"/>
  <c r="A404" i="4" a="1"/>
  <c r="A400" i="4" a="1"/>
  <c r="A396" i="4" a="1"/>
  <c r="A392" i="4" a="1"/>
  <c r="A388" i="4" a="1"/>
  <c r="A384" i="4" a="1"/>
  <c r="A380" i="4" a="1"/>
  <c r="A382" i="4" a="1"/>
  <c r="A379" i="4" a="1"/>
  <c r="A377" i="4" a="1"/>
  <c r="A373" i="4" a="1"/>
  <c r="A369" i="4" a="1"/>
  <c r="A365" i="4" a="1"/>
  <c r="A361" i="4" a="1"/>
  <c r="A357" i="4" a="1"/>
  <c r="A353" i="4" a="1"/>
  <c r="A349" i="4" a="1"/>
  <c r="A345" i="4" a="1"/>
  <c r="A387" i="4" a="1"/>
  <c r="A375" i="4" a="1"/>
  <c r="A371" i="4" a="1"/>
  <c r="A367" i="4" a="1"/>
  <c r="A363" i="4" a="1"/>
  <c r="A359" i="4" a="1"/>
  <c r="A355" i="4" a="1"/>
  <c r="A351" i="4" a="1"/>
  <c r="A386" i="4" a="1"/>
  <c r="A383" i="4" a="1"/>
  <c r="A378" i="4" a="1"/>
  <c r="A374" i="4" a="1"/>
  <c r="A370" i="4" a="1"/>
  <c r="A366" i="4" a="1"/>
  <c r="A362" i="4" a="1"/>
  <c r="A358" i="4" a="1"/>
  <c r="A354" i="4" a="1"/>
  <c r="A350" i="4" a="1"/>
  <c r="A346" i="4" a="1"/>
  <c r="A342" i="4" a="1"/>
  <c r="A372" i="4" a="1"/>
  <c r="A356" i="4" a="1"/>
  <c r="A340" i="4" a="1"/>
  <c r="A336" i="4" a="1"/>
  <c r="A332" i="4" a="1"/>
  <c r="A328" i="4" a="1"/>
  <c r="A324" i="4" a="1"/>
  <c r="A320" i="4" a="1"/>
  <c r="A376" i="4" a="1"/>
  <c r="A360" i="4" a="1"/>
  <c r="A344" i="4" a="1"/>
  <c r="A339" i="4" a="1"/>
  <c r="A335" i="4" a="1"/>
  <c r="A331" i="4" a="1"/>
  <c r="A327" i="4" a="1"/>
  <c r="A323" i="4" a="1"/>
  <c r="A319" i="4" a="1"/>
  <c r="A315" i="4" a="1"/>
  <c r="A368" i="4" a="1"/>
  <c r="A352" i="4" a="1"/>
  <c r="A347" i="4" a="1"/>
  <c r="A341" i="4" a="1"/>
  <c r="A337" i="4" a="1"/>
  <c r="A333" i="4" a="1"/>
  <c r="A329" i="4" a="1"/>
  <c r="A325" i="4" a="1"/>
  <c r="A321" i="4" a="1"/>
  <c r="A317" i="4" a="1"/>
  <c r="A313" i="4" a="1"/>
  <c r="A334" i="4" a="1"/>
  <c r="A318" i="4" a="1"/>
  <c r="A316" i="4" a="1"/>
  <c r="A314" i="4" a="1"/>
  <c r="A312" i="4" a="1"/>
  <c r="A308" i="4" a="1"/>
  <c r="A304" i="4" a="1"/>
  <c r="A300" i="4" a="1"/>
  <c r="A364" i="4" a="1"/>
  <c r="A338" i="4" a="1"/>
  <c r="A322" i="4" a="1"/>
  <c r="A311" i="4" a="1"/>
  <c r="A307" i="4" a="1"/>
  <c r="A303" i="4" a="1"/>
  <c r="A299" i="4" a="1"/>
  <c r="A348" i="4" a="1"/>
  <c r="A326" i="4" a="1"/>
  <c r="A310" i="4" a="1"/>
  <c r="A306" i="4" a="1"/>
  <c r="A302" i="4" a="1"/>
  <c r="A298" i="4" a="1"/>
  <c r="A294" i="4" a="1"/>
  <c r="A290" i="4" a="1"/>
  <c r="A286" i="4" a="1"/>
  <c r="A330" i="4" a="1"/>
  <c r="A292" i="4" a="1"/>
  <c r="A282" i="4" a="1"/>
  <c r="A278" i="4" a="1"/>
  <c r="A274" i="4" a="1"/>
  <c r="A270" i="4" a="1"/>
  <c r="A266" i="4" a="1"/>
  <c r="A262" i="4" a="1"/>
  <c r="A258" i="4" a="1"/>
  <c r="A254" i="4" a="1"/>
  <c r="A250" i="4" a="1"/>
  <c r="A246" i="4" a="1"/>
  <c r="A242" i="4" a="1"/>
  <c r="A238" i="4" a="1"/>
  <c r="A234" i="4" a="1"/>
  <c r="A343" i="4" a="1"/>
  <c r="A309" i="4" a="1"/>
  <c r="A305" i="4" a="1"/>
  <c r="A301" i="4" a="1"/>
  <c r="A297" i="4" a="1"/>
  <c r="A291" i="4" a="1"/>
  <c r="A289" i="4" a="1"/>
  <c r="A285" i="4" a="1"/>
  <c r="A281" i="4" a="1"/>
  <c r="A277" i="4" a="1"/>
  <c r="A273" i="4" a="1"/>
  <c r="A269" i="4" a="1"/>
  <c r="A265" i="4" a="1"/>
  <c r="A261" i="4" a="1"/>
  <c r="A257" i="4" a="1"/>
  <c r="A253" i="4" a="1"/>
  <c r="A249" i="4" a="1"/>
  <c r="A296" i="4" a="1"/>
  <c r="A288" i="4" a="1"/>
  <c r="A284" i="4" a="1"/>
  <c r="A280" i="4" a="1"/>
  <c r="A276" i="4" a="1"/>
  <c r="A272" i="4" a="1"/>
  <c r="A268" i="4" a="1"/>
  <c r="A264" i="4" a="1"/>
  <c r="A260" i="4" a="1"/>
  <c r="A256" i="4" a="1"/>
  <c r="A252" i="4" a="1"/>
  <c r="A248" i="4" a="1"/>
  <c r="A244" i="4" a="1"/>
  <c r="A240" i="4" a="1"/>
  <c r="A236" i="4" a="1"/>
  <c r="A232" i="4" a="1"/>
  <c r="A228" i="4" a="1"/>
  <c r="A295" i="4" a="1"/>
  <c r="A293" i="4" a="1"/>
  <c r="A287" i="4" a="1"/>
  <c r="A283" i="4" a="1"/>
  <c r="A279" i="4" a="1"/>
  <c r="A275" i="4" a="1"/>
  <c r="A271" i="4" a="1"/>
  <c r="A267" i="4" a="1"/>
  <c r="A263" i="4" a="1"/>
  <c r="A259" i="4" a="1"/>
  <c r="A255" i="4" a="1"/>
  <c r="A251" i="4" a="1"/>
  <c r="A247" i="4" a="1"/>
  <c r="A229" i="4" a="1"/>
  <c r="A227" i="4" a="1"/>
  <c r="A224" i="4" a="1"/>
  <c r="A220" i="4" a="1"/>
  <c r="A216" i="4" a="1"/>
  <c r="A212" i="4" a="1"/>
  <c r="A208" i="4" a="1"/>
  <c r="A204" i="4" a="1"/>
  <c r="A245" i="4" a="1"/>
  <c r="A243" i="4" a="1"/>
  <c r="A241" i="4" a="1"/>
  <c r="A239" i="4" a="1"/>
  <c r="A237" i="4" a="1"/>
  <c r="A235" i="4" a="1"/>
  <c r="A226" i="4" a="1"/>
  <c r="A223" i="4" a="1"/>
  <c r="A219" i="4" a="1"/>
  <c r="A215" i="4" a="1"/>
  <c r="A211" i="4" a="1"/>
  <c r="A207" i="4" a="1"/>
  <c r="A203" i="4" a="1"/>
  <c r="A233" i="4" a="1"/>
  <c r="A231" i="4" a="1"/>
  <c r="A225" i="4" a="1"/>
  <c r="A222" i="4" a="1"/>
  <c r="A218" i="4" a="1"/>
  <c r="A214" i="4" a="1"/>
  <c r="A210" i="4" a="1"/>
  <c r="A206" i="4" a="1"/>
  <c r="A202" i="4" a="1"/>
  <c r="A198" i="4" a="1"/>
  <c r="A230" i="4" a="1"/>
  <c r="A221" i="4" a="1"/>
  <c r="A217" i="4" a="1"/>
  <c r="A213" i="4" a="1"/>
  <c r="A209" i="4" a="1"/>
  <c r="A205" i="4" a="1"/>
  <c r="A201" i="4" a="1"/>
  <c r="A197" i="4" a="1"/>
  <c r="A193" i="4" a="1"/>
  <c r="A189" i="4" a="1"/>
  <c r="A185" i="4" a="1"/>
  <c r="A181" i="4" a="1"/>
  <c r="A177" i="4" a="1"/>
  <c r="A173" i="4" a="1"/>
  <c r="A169" i="4" a="1"/>
  <c r="A165" i="4" a="1"/>
  <c r="A161" i="4" a="1"/>
  <c r="A199" i="4" a="1"/>
  <c r="A195" i="4" a="1"/>
  <c r="A187" i="4" a="1"/>
  <c r="A179" i="4" a="1"/>
  <c r="A171" i="4" a="1"/>
  <c r="A163" i="4" a="1"/>
  <c r="A156" i="4" a="1"/>
  <c r="A152" i="4" a="1"/>
  <c r="A148" i="4" a="1"/>
  <c r="A144" i="4" a="1"/>
  <c r="A140" i="4" a="1"/>
  <c r="A136" i="4" a="1"/>
  <c r="A132" i="4" a="1"/>
  <c r="A128" i="4" a="1"/>
  <c r="A124" i="4" a="1"/>
  <c r="A120" i="4" a="1"/>
  <c r="A116" i="4" a="1"/>
  <c r="A112" i="4" a="1"/>
  <c r="A194" i="4" a="1"/>
  <c r="A192" i="4" a="1"/>
  <c r="A186" i="4" a="1"/>
  <c r="A184" i="4" a="1"/>
  <c r="A178" i="4" a="1"/>
  <c r="A176" i="4" a="1"/>
  <c r="A170" i="4" a="1"/>
  <c r="A168" i="4" a="1"/>
  <c r="A162" i="4" a="1"/>
  <c r="A160" i="4" a="1"/>
  <c r="A155" i="4" a="1"/>
  <c r="A151" i="4" a="1"/>
  <c r="A147" i="4" a="1"/>
  <c r="A143" i="4" a="1"/>
  <c r="A139" i="4" a="1"/>
  <c r="A135" i="4" a="1"/>
  <c r="A131" i="4" a="1"/>
  <c r="A191" i="4" a="1"/>
  <c r="A183" i="4" a="1"/>
  <c r="A175" i="4" a="1"/>
  <c r="A167" i="4" a="1"/>
  <c r="A159" i="4" a="1"/>
  <c r="A158" i="4" a="1"/>
  <c r="A154" i="4" a="1"/>
  <c r="A150" i="4" a="1"/>
  <c r="A146" i="4" a="1"/>
  <c r="A142" i="4" a="1"/>
  <c r="A138" i="4" a="1"/>
  <c r="A134" i="4" a="1"/>
  <c r="A130" i="4" a="1"/>
  <c r="A126" i="4" a="1"/>
  <c r="A122" i="4" a="1"/>
  <c r="A118" i="4" a="1"/>
  <c r="A114" i="4" a="1"/>
  <c r="A110" i="4" a="1"/>
  <c r="A106" i="4" a="1"/>
  <c r="A200" i="4" a="1"/>
  <c r="A196" i="4" a="1"/>
  <c r="A190" i="4" a="1"/>
  <c r="A188" i="4" a="1"/>
  <c r="A182" i="4" a="1"/>
  <c r="A180" i="4" a="1"/>
  <c r="A174" i="4" a="1"/>
  <c r="A172" i="4" a="1"/>
  <c r="A166" i="4" a="1"/>
  <c r="A164" i="4" a="1"/>
  <c r="A157" i="4" a="1"/>
  <c r="A153" i="4" a="1"/>
  <c r="A149" i="4" a="1"/>
  <c r="A145" i="4" a="1"/>
  <c r="A141" i="4" a="1"/>
  <c r="A137" i="4" a="1"/>
  <c r="A133" i="4" a="1"/>
  <c r="A129" i="4" a="1"/>
  <c r="A125" i="4" a="1"/>
  <c r="A121" i="4" a="1"/>
  <c r="A117" i="4" a="1"/>
  <c r="A113" i="4" a="1"/>
  <c r="A109" i="4" a="1"/>
  <c r="A105" i="4" a="1"/>
  <c r="A101" i="4" a="1"/>
  <c r="A97" i="4" a="1"/>
  <c r="A119" i="4" a="1"/>
  <c r="A107" i="4" a="1"/>
  <c r="A104" i="4" a="1"/>
  <c r="A98" i="4" a="1"/>
  <c r="A96" i="4" a="1"/>
  <c r="A92" i="4" a="1"/>
  <c r="A88" i="4" a="1"/>
  <c r="A84" i="4" a="1"/>
  <c r="A80" i="4" a="1"/>
  <c r="A76" i="4" a="1"/>
  <c r="A72" i="4" a="1"/>
  <c r="A68" i="4" a="1"/>
  <c r="A64" i="4" a="1"/>
  <c r="A60" i="4" a="1"/>
  <c r="A56" i="4" a="1"/>
  <c r="A52" i="4" a="1"/>
  <c r="A48" i="4" a="1"/>
  <c r="A123" i="4" a="1"/>
  <c r="A103" i="4" a="1"/>
  <c r="A95" i="4" a="1"/>
  <c r="A91" i="4" a="1"/>
  <c r="A87" i="4" a="1"/>
  <c r="A83" i="4" a="1"/>
  <c r="A79" i="4" a="1"/>
  <c r="A75" i="4" a="1"/>
  <c r="A71" i="4" a="1"/>
  <c r="A67" i="4" a="1"/>
  <c r="A63" i="4" a="1"/>
  <c r="A59" i="4" a="1"/>
  <c r="A55" i="4" a="1"/>
  <c r="A51" i="4" a="1"/>
  <c r="A47" i="4" a="1"/>
  <c r="A45" i="4" a="1"/>
  <c r="A43" i="4" a="1"/>
  <c r="A41" i="4" a="1"/>
  <c r="A39" i="4" a="1"/>
  <c r="A37" i="4" a="1"/>
  <c r="A35" i="4" a="1"/>
  <c r="A33" i="4" a="1"/>
  <c r="A31" i="4" a="1"/>
  <c r="A127" i="4" a="1"/>
  <c r="A102" i="4" a="1"/>
  <c r="A100" i="4" a="1"/>
  <c r="A94" i="4" a="1"/>
  <c r="A90" i="4" a="1"/>
  <c r="A86" i="4" a="1"/>
  <c r="A82" i="4" a="1"/>
  <c r="A78" i="4" a="1"/>
  <c r="A74" i="4" a="1"/>
  <c r="A70" i="4" a="1"/>
  <c r="A66" i="4" a="1"/>
  <c r="A62" i="4" a="1"/>
  <c r="A58" i="4" a="1"/>
  <c r="A54" i="4" a="1"/>
  <c r="A50" i="4" a="1"/>
  <c r="A115" i="4" a="1"/>
  <c r="A111" i="4" a="1"/>
  <c r="A108" i="4" a="1"/>
  <c r="A99" i="4" a="1"/>
  <c r="A93" i="4" a="1"/>
  <c r="A89" i="4" a="1"/>
  <c r="A85" i="4" a="1"/>
  <c r="A81" i="4" a="1"/>
  <c r="A77" i="4" a="1"/>
  <c r="A73" i="4" a="1"/>
  <c r="A69" i="4" a="1"/>
  <c r="A65" i="4" a="1"/>
  <c r="A61" i="4" a="1"/>
  <c r="A57" i="4" a="1"/>
  <c r="A53" i="4" a="1"/>
  <c r="A49" i="4" a="1"/>
  <c r="A46" i="4" a="1"/>
  <c r="A44" i="4" a="1"/>
  <c r="A42" i="4" a="1"/>
  <c r="A40" i="4" a="1"/>
  <c r="A38" i="4" a="1"/>
  <c r="A36" i="4" a="1"/>
  <c r="A34" i="4" a="1"/>
  <c r="A32" i="4" a="1"/>
  <c r="A30" i="4" a="1"/>
  <c r="A28" i="4" a="1"/>
  <c r="A26" i="4" a="1"/>
  <c r="A24" i="4" a="1"/>
  <c r="A22" i="4" a="1"/>
  <c r="A20" i="4" a="1"/>
  <c r="A18" i="4" a="1"/>
  <c r="A16" i="4" a="1"/>
  <c r="A14" i="4" a="1"/>
  <c r="A12" i="4" a="1"/>
  <c r="A27" i="4" a="1"/>
  <c r="A25" i="4" a="1"/>
  <c r="A23" i="4" a="1"/>
  <c r="A21" i="4" a="1"/>
  <c r="A19" i="4" a="1"/>
  <c r="A17" i="4" a="1"/>
  <c r="A15" i="4" a="1"/>
  <c r="A13" i="4" a="1"/>
  <c r="A11" i="4" a="1"/>
  <c r="A29" i="4" a="1"/>
  <c r="A10" i="4" a="1"/>
  <c r="A9" i="4" l="1"/>
  <c r="A10" i="4"/>
  <c r="A29" i="4"/>
  <c r="A11" i="4"/>
  <c r="A13" i="4"/>
  <c r="A15" i="4"/>
  <c r="A17" i="4"/>
  <c r="A19" i="4"/>
  <c r="A21" i="4"/>
  <c r="A23" i="4"/>
  <c r="A25" i="4"/>
  <c r="A27" i="4"/>
  <c r="A12" i="4"/>
  <c r="A14" i="4"/>
  <c r="A16" i="4"/>
  <c r="A18" i="4"/>
  <c r="A20" i="4"/>
  <c r="A22" i="4"/>
  <c r="A24" i="4"/>
  <c r="A26" i="4"/>
  <c r="A28" i="4"/>
  <c r="A30" i="4"/>
  <c r="A32" i="4"/>
  <c r="A34" i="4"/>
  <c r="A36" i="4"/>
  <c r="A38" i="4"/>
  <c r="A40" i="4"/>
  <c r="A42" i="4"/>
  <c r="A44" i="4"/>
  <c r="A46" i="4"/>
  <c r="A49" i="4"/>
  <c r="A53" i="4"/>
  <c r="A57" i="4"/>
  <c r="A61" i="4"/>
  <c r="A65" i="4"/>
  <c r="A69" i="4"/>
  <c r="A73" i="4"/>
  <c r="A77" i="4"/>
  <c r="A81" i="4"/>
  <c r="A85" i="4"/>
  <c r="A89" i="4"/>
  <c r="A93" i="4"/>
  <c r="A99" i="4"/>
  <c r="A108" i="4"/>
  <c r="A111" i="4"/>
  <c r="A115" i="4"/>
  <c r="A50" i="4"/>
  <c r="A54" i="4"/>
  <c r="A58" i="4"/>
  <c r="A62" i="4"/>
  <c r="A66" i="4"/>
  <c r="A70" i="4"/>
  <c r="A74" i="4"/>
  <c r="A78" i="4"/>
  <c r="A82" i="4"/>
  <c r="A86" i="4"/>
  <c r="A90" i="4"/>
  <c r="A94" i="4"/>
  <c r="A100" i="4"/>
  <c r="A102" i="4"/>
  <c r="A127" i="4"/>
  <c r="A31" i="4"/>
  <c r="A33" i="4"/>
  <c r="A35" i="4"/>
  <c r="A37" i="4"/>
  <c r="A39" i="4"/>
  <c r="A41" i="4"/>
  <c r="A43" i="4"/>
  <c r="A45" i="4"/>
  <c r="A47" i="4"/>
  <c r="A51" i="4"/>
  <c r="A55" i="4"/>
  <c r="A59" i="4"/>
  <c r="A63" i="4"/>
  <c r="A67" i="4"/>
  <c r="A71" i="4"/>
  <c r="A75" i="4"/>
  <c r="A79" i="4"/>
  <c r="A83" i="4"/>
  <c r="A87" i="4"/>
  <c r="A91" i="4"/>
  <c r="A95" i="4"/>
  <c r="A103" i="4"/>
  <c r="A123" i="4"/>
  <c r="A48" i="4"/>
  <c r="A52" i="4"/>
  <c r="A56" i="4"/>
  <c r="A60" i="4"/>
  <c r="A64" i="4"/>
  <c r="A68" i="4"/>
  <c r="A72" i="4"/>
  <c r="A76" i="4"/>
  <c r="A80" i="4"/>
  <c r="A84" i="4"/>
  <c r="A88" i="4"/>
  <c r="A92" i="4"/>
  <c r="A96" i="4"/>
  <c r="A98" i="4"/>
  <c r="A104" i="4"/>
  <c r="A107" i="4"/>
  <c r="A119" i="4"/>
  <c r="A97" i="4"/>
  <c r="A101" i="4"/>
  <c r="A105" i="4"/>
  <c r="A109" i="4"/>
  <c r="A113" i="4"/>
  <c r="A117" i="4"/>
  <c r="A121" i="4"/>
  <c r="A125" i="4"/>
  <c r="A129" i="4"/>
  <c r="A133" i="4"/>
  <c r="A137" i="4"/>
  <c r="A141" i="4"/>
  <c r="A145" i="4"/>
  <c r="A149" i="4"/>
  <c r="A153" i="4"/>
  <c r="A157" i="4"/>
  <c r="A164" i="4"/>
  <c r="A166" i="4"/>
  <c r="A172" i="4"/>
  <c r="A174" i="4"/>
  <c r="A180" i="4"/>
  <c r="A182" i="4"/>
  <c r="A188" i="4"/>
  <c r="A190" i="4"/>
  <c r="A196" i="4"/>
  <c r="A200" i="4"/>
  <c r="A106" i="4"/>
  <c r="A110" i="4"/>
  <c r="A114" i="4"/>
  <c r="A118" i="4"/>
  <c r="A122" i="4"/>
  <c r="A126" i="4"/>
  <c r="A130" i="4"/>
  <c r="A134" i="4"/>
  <c r="A138" i="4"/>
  <c r="A142" i="4"/>
  <c r="A146" i="4"/>
  <c r="A150" i="4"/>
  <c r="A154" i="4"/>
  <c r="A158" i="4"/>
  <c r="A159" i="4"/>
  <c r="A167" i="4"/>
  <c r="A175" i="4"/>
  <c r="A183" i="4"/>
  <c r="A191" i="4"/>
  <c r="A131" i="4"/>
  <c r="A135" i="4"/>
  <c r="A139" i="4"/>
  <c r="A143" i="4"/>
  <c r="A147" i="4"/>
  <c r="A151" i="4"/>
  <c r="A155" i="4"/>
  <c r="A160" i="4"/>
  <c r="A162" i="4"/>
  <c r="A168" i="4"/>
  <c r="A170" i="4"/>
  <c r="A176" i="4"/>
  <c r="A178" i="4"/>
  <c r="A184" i="4"/>
  <c r="A186" i="4"/>
  <c r="A192" i="4"/>
  <c r="A194" i="4"/>
  <c r="A112" i="4"/>
  <c r="A116" i="4"/>
  <c r="A120" i="4"/>
  <c r="A124" i="4"/>
  <c r="A128" i="4"/>
  <c r="A132" i="4"/>
  <c r="A136" i="4"/>
  <c r="A140" i="4"/>
  <c r="A144" i="4"/>
  <c r="A148" i="4"/>
  <c r="A152" i="4"/>
  <c r="A156" i="4"/>
  <c r="A163" i="4"/>
  <c r="A171" i="4"/>
  <c r="A179" i="4"/>
  <c r="A187" i="4"/>
  <c r="A195" i="4"/>
  <c r="A199" i="4"/>
  <c r="A161" i="4"/>
  <c r="A165" i="4"/>
  <c r="A169" i="4"/>
  <c r="A173" i="4"/>
  <c r="A177" i="4"/>
  <c r="A181" i="4"/>
  <c r="A185" i="4"/>
  <c r="A189" i="4"/>
  <c r="A193" i="4"/>
  <c r="A197" i="4"/>
  <c r="A201" i="4"/>
  <c r="A205" i="4"/>
  <c r="A209" i="4"/>
  <c r="A213" i="4"/>
  <c r="A217" i="4"/>
  <c r="A221" i="4"/>
  <c r="A230" i="4"/>
  <c r="A198" i="4"/>
  <c r="A202" i="4"/>
  <c r="A206" i="4"/>
  <c r="A210" i="4"/>
  <c r="A214" i="4"/>
  <c r="A218" i="4"/>
  <c r="A222" i="4"/>
  <c r="A225" i="4"/>
  <c r="A231" i="4"/>
  <c r="A233" i="4"/>
  <c r="A203" i="4"/>
  <c r="A207" i="4"/>
  <c r="A211" i="4"/>
  <c r="A215" i="4"/>
  <c r="A219" i="4"/>
  <c r="A223" i="4"/>
  <c r="A226" i="4"/>
  <c r="A235" i="4"/>
  <c r="A237" i="4"/>
  <c r="A239" i="4"/>
  <c r="A241" i="4"/>
  <c r="A243" i="4"/>
  <c r="A245" i="4"/>
  <c r="A204" i="4"/>
  <c r="A208" i="4"/>
  <c r="A212" i="4"/>
  <c r="A216" i="4"/>
  <c r="A220" i="4"/>
  <c r="A224" i="4"/>
  <c r="A227" i="4"/>
  <c r="A229" i="4"/>
  <c r="A247" i="4"/>
  <c r="A251" i="4"/>
  <c r="A255" i="4"/>
  <c r="A259" i="4"/>
  <c r="A263" i="4"/>
  <c r="A267" i="4"/>
  <c r="A271" i="4"/>
  <c r="A275" i="4"/>
  <c r="A279" i="4"/>
  <c r="A283" i="4"/>
  <c r="A287" i="4"/>
  <c r="A293" i="4"/>
  <c r="A295" i="4"/>
  <c r="A228" i="4"/>
  <c r="A232" i="4"/>
  <c r="A236" i="4"/>
  <c r="A240" i="4"/>
  <c r="A244" i="4"/>
  <c r="A248" i="4"/>
  <c r="A252" i="4"/>
  <c r="A256" i="4"/>
  <c r="A260" i="4"/>
  <c r="A264" i="4"/>
  <c r="A268" i="4"/>
  <c r="A272" i="4"/>
  <c r="A276" i="4"/>
  <c r="A280" i="4"/>
  <c r="A284" i="4"/>
  <c r="A288" i="4"/>
  <c r="A296" i="4"/>
  <c r="A249" i="4"/>
  <c r="A253" i="4"/>
  <c r="A257" i="4"/>
  <c r="A261" i="4"/>
  <c r="A265" i="4"/>
  <c r="A269" i="4"/>
  <c r="A273" i="4"/>
  <c r="A277" i="4"/>
  <c r="A281" i="4"/>
  <c r="A285" i="4"/>
  <c r="A289" i="4"/>
  <c r="A291" i="4"/>
  <c r="A297" i="4"/>
  <c r="A301" i="4"/>
  <c r="A305" i="4"/>
  <c r="A309" i="4"/>
  <c r="A343" i="4"/>
  <c r="A234" i="4"/>
  <c r="A238" i="4"/>
  <c r="A242" i="4"/>
  <c r="A246" i="4"/>
  <c r="A250" i="4"/>
  <c r="A254" i="4"/>
  <c r="A258" i="4"/>
  <c r="A262" i="4"/>
  <c r="A266" i="4"/>
  <c r="A270" i="4"/>
  <c r="A274" i="4"/>
  <c r="A278" i="4"/>
  <c r="A282" i="4"/>
  <c r="A292" i="4"/>
  <c r="A330" i="4"/>
  <c r="A286" i="4"/>
  <c r="A290" i="4"/>
  <c r="A294" i="4"/>
  <c r="A298" i="4"/>
  <c r="A302" i="4"/>
  <c r="A306" i="4"/>
  <c r="A310" i="4"/>
  <c r="A326" i="4"/>
  <c r="A348" i="4"/>
  <c r="A299" i="4"/>
  <c r="A303" i="4"/>
  <c r="A307" i="4"/>
  <c r="A311" i="4"/>
  <c r="A322" i="4"/>
  <c r="A338" i="4"/>
  <c r="A364" i="4"/>
  <c r="A300" i="4"/>
  <c r="A304" i="4"/>
  <c r="A308" i="4"/>
  <c r="A312" i="4"/>
  <c r="A314" i="4"/>
  <c r="A316" i="4"/>
  <c r="A318" i="4"/>
  <c r="A334" i="4"/>
  <c r="A313" i="4"/>
  <c r="A317" i="4"/>
  <c r="A321" i="4"/>
  <c r="A325" i="4"/>
  <c r="A329" i="4"/>
  <c r="A333" i="4"/>
  <c r="A337" i="4"/>
  <c r="A341" i="4"/>
  <c r="A347" i="4"/>
  <c r="A352" i="4"/>
  <c r="A368" i="4"/>
  <c r="A315" i="4"/>
  <c r="A319" i="4"/>
  <c r="A323" i="4"/>
  <c r="A327" i="4"/>
  <c r="A331" i="4"/>
  <c r="A335" i="4"/>
  <c r="A339" i="4"/>
  <c r="A344" i="4"/>
  <c r="A360" i="4"/>
  <c r="A376" i="4"/>
  <c r="A320" i="4"/>
  <c r="A324" i="4"/>
  <c r="A328" i="4"/>
  <c r="A332" i="4"/>
  <c r="A336" i="4"/>
  <c r="A340" i="4"/>
  <c r="A356" i="4"/>
  <c r="A372" i="4"/>
  <c r="A342" i="4"/>
  <c r="A346" i="4"/>
  <c r="A350" i="4"/>
  <c r="A354" i="4"/>
  <c r="A358" i="4"/>
  <c r="A362" i="4"/>
  <c r="A366" i="4"/>
  <c r="A370" i="4"/>
  <c r="A374" i="4"/>
  <c r="A378" i="4"/>
  <c r="A383" i="4"/>
  <c r="A386" i="4"/>
  <c r="A351" i="4"/>
  <c r="A355" i="4"/>
  <c r="A359" i="4"/>
  <c r="A363" i="4"/>
  <c r="A367" i="4"/>
  <c r="A371" i="4"/>
  <c r="A375" i="4"/>
  <c r="A387" i="4"/>
  <c r="A345" i="4"/>
  <c r="A349" i="4"/>
  <c r="A353" i="4"/>
  <c r="A357" i="4"/>
  <c r="A361" i="4"/>
  <c r="A365" i="4"/>
  <c r="A369" i="4"/>
  <c r="A373" i="4"/>
  <c r="A377" i="4"/>
  <c r="A379" i="4"/>
  <c r="A382" i="4"/>
  <c r="A380" i="4"/>
  <c r="A384" i="4"/>
  <c r="A388" i="4"/>
  <c r="A392" i="4"/>
  <c r="A396" i="4"/>
  <c r="A400" i="4"/>
  <c r="A404" i="4"/>
  <c r="A408" i="4"/>
  <c r="A414" i="4"/>
  <c r="A416" i="4"/>
  <c r="A381" i="4"/>
  <c r="A385" i="4"/>
  <c r="A389" i="4"/>
  <c r="A393" i="4"/>
  <c r="A397" i="4"/>
  <c r="A401" i="4"/>
  <c r="A405" i="4"/>
  <c r="A409" i="4"/>
  <c r="A417" i="4"/>
  <c r="A390" i="4"/>
  <c r="A394" i="4"/>
  <c r="A398" i="4"/>
  <c r="A402" i="4"/>
  <c r="A406" i="4"/>
  <c r="A410" i="4"/>
  <c r="A412" i="4"/>
  <c r="A418" i="4"/>
  <c r="A391" i="4"/>
  <c r="A395" i="4"/>
  <c r="A399" i="4"/>
  <c r="A403" i="4"/>
  <c r="A407" i="4"/>
  <c r="A413" i="4"/>
  <c r="A411" i="4"/>
  <c r="A415" i="4"/>
  <c r="A419" i="4"/>
  <c r="A423" i="4"/>
  <c r="A427" i="4"/>
  <c r="A431" i="4"/>
  <c r="A436" i="4"/>
  <c r="A438" i="4"/>
  <c r="A420" i="4"/>
  <c r="A424" i="4"/>
  <c r="A428" i="4"/>
  <c r="A432" i="4"/>
  <c r="A439" i="4"/>
  <c r="A421" i="4"/>
  <c r="A425" i="4"/>
  <c r="A429" i="4"/>
  <c r="A434" i="4"/>
  <c r="A440" i="4"/>
  <c r="A442" i="4"/>
  <c r="A422" i="4"/>
  <c r="A426" i="4"/>
  <c r="A430" i="4"/>
  <c r="A435" i="4"/>
  <c r="A433" i="4"/>
  <c r="A437" i="4"/>
  <c r="A441" i="4"/>
  <c r="A445" i="4"/>
  <c r="A449" i="4"/>
  <c r="A453" i="4"/>
  <c r="A459" i="4"/>
  <c r="A461" i="4"/>
  <c r="A446" i="4"/>
  <c r="A450" i="4"/>
  <c r="A454" i="4"/>
  <c r="A462" i="4"/>
  <c r="A443" i="4"/>
  <c r="A447" i="4"/>
  <c r="A451" i="4"/>
  <c r="A455" i="4"/>
  <c r="A457" i="4"/>
  <c r="A463" i="4"/>
  <c r="A444" i="4"/>
  <c r="A448" i="4"/>
  <c r="A452" i="4"/>
  <c r="A458" i="4"/>
  <c r="A465" i="4"/>
  <c r="A456" i="4"/>
  <c r="A460" i="4"/>
  <c r="A464" i="4"/>
  <c r="A468" i="4"/>
  <c r="A472" i="4"/>
  <c r="A476" i="4"/>
  <c r="A480" i="4"/>
  <c r="A469" i="4"/>
  <c r="A473" i="4"/>
  <c r="A477" i="4"/>
  <c r="A481" i="4"/>
  <c r="A483" i="4"/>
  <c r="A466" i="4"/>
  <c r="A470" i="4"/>
  <c r="A474" i="4"/>
  <c r="A478" i="4"/>
  <c r="A482" i="4"/>
  <c r="A467" i="4"/>
  <c r="A471" i="4"/>
  <c r="A475" i="4"/>
  <c r="A479" i="4"/>
  <c r="A486" i="4"/>
  <c r="A490" i="4"/>
  <c r="A494" i="4"/>
  <c r="A498" i="4"/>
  <c r="A487" i="4"/>
  <c r="A491" i="4"/>
  <c r="A495" i="4"/>
  <c r="A499" i="4"/>
  <c r="A484" i="4"/>
  <c r="A488" i="4"/>
  <c r="A492" i="4"/>
  <c r="A496" i="4"/>
  <c r="A500" i="4"/>
  <c r="A485" i="4"/>
  <c r="A489" i="4"/>
  <c r="A493" i="4"/>
  <c r="A497" i="4"/>
  <c r="A501" i="4"/>
  <c r="AW12" i="4"/>
  <c r="AW14" i="4"/>
  <c r="AW16" i="4"/>
  <c r="AW18" i="4"/>
  <c r="AW20" i="4"/>
  <c r="AW22" i="4"/>
  <c r="AW24" i="4"/>
  <c r="AW33" i="4"/>
  <c r="AW37" i="4"/>
  <c r="AW41" i="4"/>
  <c r="AW45" i="4"/>
  <c r="U497" i="4" l="1"/>
  <c r="V497" i="4" s="1"/>
  <c r="Y497" i="4" s="1"/>
  <c r="Z497" i="4"/>
  <c r="AA497" i="4" s="1"/>
  <c r="AD497" i="4" s="1"/>
  <c r="AE497" i="4"/>
  <c r="AF497" i="4" s="1"/>
  <c r="AI497" i="4" s="1"/>
  <c r="K497" i="4"/>
  <c r="L497" i="4" s="1"/>
  <c r="O497" i="4" s="1"/>
  <c r="P497" i="4"/>
  <c r="Q497" i="4" s="1"/>
  <c r="T497" i="4" s="1"/>
  <c r="P500" i="4"/>
  <c r="Q500" i="4" s="1"/>
  <c r="T500" i="4" s="1"/>
  <c r="U500" i="4"/>
  <c r="V500" i="4" s="1"/>
  <c r="Y500" i="4" s="1"/>
  <c r="Z500" i="4"/>
  <c r="AA500" i="4" s="1"/>
  <c r="AD500" i="4" s="1"/>
  <c r="AE500" i="4"/>
  <c r="AF500" i="4" s="1"/>
  <c r="AI500" i="4" s="1"/>
  <c r="K500" i="4"/>
  <c r="L500" i="4" s="1"/>
  <c r="O500" i="4" s="1"/>
  <c r="P484" i="4"/>
  <c r="Q484" i="4" s="1"/>
  <c r="T484" i="4" s="1"/>
  <c r="U484" i="4"/>
  <c r="V484" i="4" s="1"/>
  <c r="Y484" i="4" s="1"/>
  <c r="Z484" i="4"/>
  <c r="AA484" i="4" s="1"/>
  <c r="AD484" i="4" s="1"/>
  <c r="AE484" i="4"/>
  <c r="AF484" i="4" s="1"/>
  <c r="AI484" i="4" s="1"/>
  <c r="K484" i="4"/>
  <c r="L484" i="4" s="1"/>
  <c r="O484" i="4" s="1"/>
  <c r="AE487" i="4"/>
  <c r="AF487" i="4" s="1"/>
  <c r="AI487" i="4" s="1"/>
  <c r="K487" i="4"/>
  <c r="L487" i="4" s="1"/>
  <c r="O487" i="4" s="1"/>
  <c r="P487" i="4"/>
  <c r="Q487" i="4" s="1"/>
  <c r="T487" i="4" s="1"/>
  <c r="U487" i="4"/>
  <c r="V487" i="4" s="1"/>
  <c r="Y487" i="4" s="1"/>
  <c r="Z487" i="4"/>
  <c r="AA487" i="4" s="1"/>
  <c r="AD487" i="4" s="1"/>
  <c r="Z486" i="4"/>
  <c r="AA486" i="4" s="1"/>
  <c r="AD486" i="4" s="1"/>
  <c r="AE486" i="4"/>
  <c r="AF486" i="4" s="1"/>
  <c r="AI486" i="4" s="1"/>
  <c r="K486" i="4"/>
  <c r="L486" i="4" s="1"/>
  <c r="O486" i="4" s="1"/>
  <c r="P486" i="4"/>
  <c r="Q486" i="4" s="1"/>
  <c r="T486" i="4" s="1"/>
  <c r="U486" i="4"/>
  <c r="V486" i="4" s="1"/>
  <c r="Y486" i="4" s="1"/>
  <c r="U467" i="4"/>
  <c r="V467" i="4" s="1"/>
  <c r="Y467" i="4" s="1"/>
  <c r="Z467" i="4"/>
  <c r="AA467" i="4" s="1"/>
  <c r="AD467" i="4" s="1"/>
  <c r="AE467" i="4"/>
  <c r="AF467" i="4" s="1"/>
  <c r="AI467" i="4" s="1"/>
  <c r="K467" i="4"/>
  <c r="L467" i="4" s="1"/>
  <c r="O467" i="4" s="1"/>
  <c r="P467" i="4"/>
  <c r="Q467" i="4" s="1"/>
  <c r="T467" i="4" s="1"/>
  <c r="P470" i="4"/>
  <c r="Q470" i="4" s="1"/>
  <c r="T470" i="4" s="1"/>
  <c r="U470" i="4"/>
  <c r="V470" i="4" s="1"/>
  <c r="Y470" i="4" s="1"/>
  <c r="Z470" i="4"/>
  <c r="AA470" i="4" s="1"/>
  <c r="AD470" i="4" s="1"/>
  <c r="AE470" i="4"/>
  <c r="AF470" i="4" s="1"/>
  <c r="AI470" i="4" s="1"/>
  <c r="K470" i="4"/>
  <c r="L470" i="4" s="1"/>
  <c r="O470" i="4" s="1"/>
  <c r="AE477" i="4"/>
  <c r="AF477" i="4" s="1"/>
  <c r="AI477" i="4" s="1"/>
  <c r="K477" i="4"/>
  <c r="L477" i="4" s="1"/>
  <c r="O477" i="4" s="1"/>
  <c r="P477" i="4"/>
  <c r="Q477" i="4" s="1"/>
  <c r="T477" i="4" s="1"/>
  <c r="U477" i="4"/>
  <c r="V477" i="4" s="1"/>
  <c r="Y477" i="4" s="1"/>
  <c r="Z477" i="4"/>
  <c r="AA477" i="4" s="1"/>
  <c r="AD477" i="4" s="1"/>
  <c r="Z476" i="4"/>
  <c r="AA476" i="4" s="1"/>
  <c r="AD476" i="4" s="1"/>
  <c r="AE476" i="4"/>
  <c r="AF476" i="4" s="1"/>
  <c r="AI476" i="4" s="1"/>
  <c r="K476" i="4"/>
  <c r="L476" i="4" s="1"/>
  <c r="O476" i="4" s="1"/>
  <c r="P476" i="4"/>
  <c r="Q476" i="4" s="1"/>
  <c r="T476" i="4" s="1"/>
  <c r="U476" i="4"/>
  <c r="V476" i="4" s="1"/>
  <c r="Y476" i="4" s="1"/>
  <c r="U460" i="4"/>
  <c r="V460" i="4" s="1"/>
  <c r="Y460" i="4" s="1"/>
  <c r="P460" i="4"/>
  <c r="Q460" i="4" s="1"/>
  <c r="T460" i="4" s="1"/>
  <c r="AE460" i="4"/>
  <c r="AF460" i="4" s="1"/>
  <c r="AI460" i="4" s="1"/>
  <c r="K460" i="4"/>
  <c r="L460" i="4" s="1"/>
  <c r="O460" i="4" s="1"/>
  <c r="Z460" i="4"/>
  <c r="AA460" i="4" s="1"/>
  <c r="AD460" i="4" s="1"/>
  <c r="U452" i="4"/>
  <c r="V452" i="4" s="1"/>
  <c r="Y452" i="4" s="1"/>
  <c r="Z452" i="4"/>
  <c r="AA452" i="4" s="1"/>
  <c r="AD452" i="4" s="1"/>
  <c r="AE452" i="4"/>
  <c r="AF452" i="4" s="1"/>
  <c r="AI452" i="4" s="1"/>
  <c r="K452" i="4"/>
  <c r="L452" i="4" s="1"/>
  <c r="O452" i="4" s="1"/>
  <c r="P452" i="4"/>
  <c r="Q452" i="4" s="1"/>
  <c r="T452" i="4" s="1"/>
  <c r="Z457" i="4"/>
  <c r="AA457" i="4" s="1"/>
  <c r="AD457" i="4" s="1"/>
  <c r="P457" i="4"/>
  <c r="Q457" i="4" s="1"/>
  <c r="T457" i="4" s="1"/>
  <c r="AE457" i="4"/>
  <c r="AF457" i="4" s="1"/>
  <c r="AI457" i="4" s="1"/>
  <c r="U457" i="4"/>
  <c r="V457" i="4" s="1"/>
  <c r="Y457" i="4" s="1"/>
  <c r="K457" i="4"/>
  <c r="L457" i="4" s="1"/>
  <c r="O457" i="4" s="1"/>
  <c r="U443" i="4"/>
  <c r="V443" i="4" s="1"/>
  <c r="Y443" i="4" s="1"/>
  <c r="Z443" i="4"/>
  <c r="AA443" i="4" s="1"/>
  <c r="AD443" i="4" s="1"/>
  <c r="AE443" i="4"/>
  <c r="AF443" i="4" s="1"/>
  <c r="AI443" i="4" s="1"/>
  <c r="K443" i="4"/>
  <c r="L443" i="4" s="1"/>
  <c r="O443" i="4" s="1"/>
  <c r="P443" i="4"/>
  <c r="Q443" i="4" s="1"/>
  <c r="T443" i="4" s="1"/>
  <c r="AE446" i="4"/>
  <c r="AF446" i="4" s="1"/>
  <c r="AI446" i="4" s="1"/>
  <c r="K446" i="4"/>
  <c r="L446" i="4" s="1"/>
  <c r="O446" i="4" s="1"/>
  <c r="P446" i="4"/>
  <c r="Q446" i="4" s="1"/>
  <c r="T446" i="4" s="1"/>
  <c r="U446" i="4"/>
  <c r="V446" i="4" s="1"/>
  <c r="Y446" i="4" s="1"/>
  <c r="Z446" i="4"/>
  <c r="AA446" i="4" s="1"/>
  <c r="AD446" i="4" s="1"/>
  <c r="Z449" i="4"/>
  <c r="AA449" i="4" s="1"/>
  <c r="AD449" i="4" s="1"/>
  <c r="AE449" i="4"/>
  <c r="AF449" i="4" s="1"/>
  <c r="AI449" i="4" s="1"/>
  <c r="K449" i="4"/>
  <c r="L449" i="4" s="1"/>
  <c r="O449" i="4" s="1"/>
  <c r="P449" i="4"/>
  <c r="Q449" i="4" s="1"/>
  <c r="T449" i="4" s="1"/>
  <c r="U449" i="4"/>
  <c r="V449" i="4" s="1"/>
  <c r="Y449" i="4" s="1"/>
  <c r="U433" i="4"/>
  <c r="V433" i="4" s="1"/>
  <c r="Y433" i="4" s="1"/>
  <c r="K433" i="4"/>
  <c r="L433" i="4" s="1"/>
  <c r="O433" i="4" s="1"/>
  <c r="Z433" i="4"/>
  <c r="AA433" i="4" s="1"/>
  <c r="AD433" i="4" s="1"/>
  <c r="P433" i="4"/>
  <c r="Q433" i="4" s="1"/>
  <c r="T433" i="4" s="1"/>
  <c r="AE433" i="4"/>
  <c r="AF433" i="4" s="1"/>
  <c r="AI433" i="4" s="1"/>
  <c r="U422" i="4"/>
  <c r="V422" i="4" s="1"/>
  <c r="Y422" i="4" s="1"/>
  <c r="Z422" i="4"/>
  <c r="AA422" i="4" s="1"/>
  <c r="AD422" i="4" s="1"/>
  <c r="AE422" i="4"/>
  <c r="AF422" i="4" s="1"/>
  <c r="AI422" i="4" s="1"/>
  <c r="K422" i="4"/>
  <c r="L422" i="4" s="1"/>
  <c r="O422" i="4" s="1"/>
  <c r="P422" i="4"/>
  <c r="Q422" i="4" s="1"/>
  <c r="T422" i="4" s="1"/>
  <c r="P429" i="4"/>
  <c r="Q429" i="4" s="1"/>
  <c r="T429" i="4" s="1"/>
  <c r="U429" i="4"/>
  <c r="V429" i="4" s="1"/>
  <c r="Y429" i="4" s="1"/>
  <c r="Z429" i="4"/>
  <c r="AA429" i="4" s="1"/>
  <c r="AD429" i="4" s="1"/>
  <c r="AE429" i="4"/>
  <c r="AF429" i="4" s="1"/>
  <c r="AI429" i="4" s="1"/>
  <c r="K429" i="4"/>
  <c r="L429" i="4" s="1"/>
  <c r="O429" i="4" s="1"/>
  <c r="AE432" i="4"/>
  <c r="AF432" i="4" s="1"/>
  <c r="AI432" i="4" s="1"/>
  <c r="K432" i="4"/>
  <c r="L432" i="4" s="1"/>
  <c r="O432" i="4" s="1"/>
  <c r="P432" i="4"/>
  <c r="Q432" i="4" s="1"/>
  <c r="T432" i="4" s="1"/>
  <c r="U432" i="4"/>
  <c r="V432" i="4" s="1"/>
  <c r="Y432" i="4" s="1"/>
  <c r="Z432" i="4"/>
  <c r="AA432" i="4" s="1"/>
  <c r="AD432" i="4" s="1"/>
  <c r="Z438" i="4"/>
  <c r="AA438" i="4" s="1"/>
  <c r="AD438" i="4" s="1"/>
  <c r="AE438" i="4"/>
  <c r="AF438" i="4" s="1"/>
  <c r="AI438" i="4" s="1"/>
  <c r="U438" i="4"/>
  <c r="V438" i="4" s="1"/>
  <c r="Y438" i="4" s="1"/>
  <c r="K438" i="4"/>
  <c r="L438" i="4" s="1"/>
  <c r="O438" i="4" s="1"/>
  <c r="P438" i="4"/>
  <c r="Q438" i="4" s="1"/>
  <c r="T438" i="4" s="1"/>
  <c r="Z423" i="4"/>
  <c r="AA423" i="4" s="1"/>
  <c r="AD423" i="4" s="1"/>
  <c r="AE423" i="4"/>
  <c r="AF423" i="4" s="1"/>
  <c r="AI423" i="4" s="1"/>
  <c r="K423" i="4"/>
  <c r="L423" i="4" s="1"/>
  <c r="O423" i="4" s="1"/>
  <c r="P423" i="4"/>
  <c r="Q423" i="4" s="1"/>
  <c r="T423" i="4" s="1"/>
  <c r="U423" i="4"/>
  <c r="V423" i="4" s="1"/>
  <c r="Y423" i="4" s="1"/>
  <c r="AE413" i="4"/>
  <c r="AF413" i="4" s="1"/>
  <c r="AI413" i="4" s="1"/>
  <c r="K413" i="4"/>
  <c r="L413" i="4" s="1"/>
  <c r="O413" i="4" s="1"/>
  <c r="Z413" i="4"/>
  <c r="AA413" i="4" s="1"/>
  <c r="AD413" i="4" s="1"/>
  <c r="P413" i="4"/>
  <c r="Q413" i="4" s="1"/>
  <c r="T413" i="4" s="1"/>
  <c r="U413" i="4"/>
  <c r="V413" i="4" s="1"/>
  <c r="Y413" i="4" s="1"/>
  <c r="U395" i="4"/>
  <c r="V395" i="4" s="1"/>
  <c r="Y395" i="4" s="1"/>
  <c r="Z395" i="4"/>
  <c r="AA395" i="4" s="1"/>
  <c r="AD395" i="4" s="1"/>
  <c r="AE395" i="4"/>
  <c r="AF395" i="4" s="1"/>
  <c r="AI395" i="4" s="1"/>
  <c r="K395" i="4"/>
  <c r="L395" i="4" s="1"/>
  <c r="O395" i="4" s="1"/>
  <c r="P395" i="4"/>
  <c r="Q395" i="4" s="1"/>
  <c r="T395" i="4" s="1"/>
  <c r="P410" i="4"/>
  <c r="Q410" i="4" s="1"/>
  <c r="T410" i="4" s="1"/>
  <c r="AE410" i="4"/>
  <c r="AF410" i="4" s="1"/>
  <c r="AI410" i="4" s="1"/>
  <c r="U410" i="4"/>
  <c r="V410" i="4" s="1"/>
  <c r="Y410" i="4" s="1"/>
  <c r="K410" i="4"/>
  <c r="L410" i="4" s="1"/>
  <c r="O410" i="4" s="1"/>
  <c r="Z410" i="4"/>
  <c r="AA410" i="4" s="1"/>
  <c r="AD410" i="4" s="1"/>
  <c r="P394" i="4"/>
  <c r="Q394" i="4" s="1"/>
  <c r="T394" i="4" s="1"/>
  <c r="U394" i="4"/>
  <c r="V394" i="4" s="1"/>
  <c r="Y394" i="4" s="1"/>
  <c r="Z394" i="4"/>
  <c r="AA394" i="4" s="1"/>
  <c r="AD394" i="4" s="1"/>
  <c r="AE394" i="4"/>
  <c r="AF394" i="4" s="1"/>
  <c r="AI394" i="4" s="1"/>
  <c r="K394" i="4"/>
  <c r="L394" i="4" s="1"/>
  <c r="O394" i="4" s="1"/>
  <c r="AE405" i="4"/>
  <c r="AF405" i="4" s="1"/>
  <c r="AI405" i="4" s="1"/>
  <c r="K405" i="4"/>
  <c r="L405" i="4" s="1"/>
  <c r="O405" i="4" s="1"/>
  <c r="P405" i="4"/>
  <c r="Q405" i="4" s="1"/>
  <c r="T405" i="4" s="1"/>
  <c r="U405" i="4"/>
  <c r="V405" i="4" s="1"/>
  <c r="Y405" i="4" s="1"/>
  <c r="Z405" i="4"/>
  <c r="AA405" i="4" s="1"/>
  <c r="AD405" i="4" s="1"/>
  <c r="AE389" i="4"/>
  <c r="AF389" i="4" s="1"/>
  <c r="AI389" i="4" s="1"/>
  <c r="K389" i="4"/>
  <c r="L389" i="4" s="1"/>
  <c r="O389" i="4" s="1"/>
  <c r="P389" i="4"/>
  <c r="Q389" i="4" s="1"/>
  <c r="T389" i="4" s="1"/>
  <c r="U389" i="4"/>
  <c r="V389" i="4" s="1"/>
  <c r="Y389" i="4" s="1"/>
  <c r="Z389" i="4"/>
  <c r="AA389" i="4" s="1"/>
  <c r="AD389" i="4" s="1"/>
  <c r="P414" i="4"/>
  <c r="Q414" i="4" s="1"/>
  <c r="T414" i="4" s="1"/>
  <c r="Z414" i="4"/>
  <c r="AA414" i="4" s="1"/>
  <c r="AD414" i="4" s="1"/>
  <c r="AE414" i="4"/>
  <c r="AF414" i="4" s="1"/>
  <c r="AI414" i="4" s="1"/>
  <c r="U414" i="4"/>
  <c r="V414" i="4" s="1"/>
  <c r="Y414" i="4" s="1"/>
  <c r="K414" i="4"/>
  <c r="L414" i="4" s="1"/>
  <c r="O414" i="4" s="1"/>
  <c r="Z396" i="4"/>
  <c r="AA396" i="4" s="1"/>
  <c r="AD396" i="4" s="1"/>
  <c r="AE396" i="4"/>
  <c r="AF396" i="4" s="1"/>
  <c r="AI396" i="4" s="1"/>
  <c r="K396" i="4"/>
  <c r="L396" i="4" s="1"/>
  <c r="O396" i="4" s="1"/>
  <c r="P396" i="4"/>
  <c r="Q396" i="4" s="1"/>
  <c r="T396" i="4" s="1"/>
  <c r="U396" i="4"/>
  <c r="V396" i="4" s="1"/>
  <c r="Y396" i="4" s="1"/>
  <c r="P380" i="4"/>
  <c r="Q380" i="4" s="1"/>
  <c r="T380" i="4" s="1"/>
  <c r="U380" i="4"/>
  <c r="V380" i="4" s="1"/>
  <c r="Y380" i="4" s="1"/>
  <c r="K380" i="4"/>
  <c r="L380" i="4" s="1"/>
  <c r="O380" i="4" s="1"/>
  <c r="AE380" i="4"/>
  <c r="AF380" i="4" s="1"/>
  <c r="AI380" i="4" s="1"/>
  <c r="Z380" i="4"/>
  <c r="AA380" i="4" s="1"/>
  <c r="AD380" i="4" s="1"/>
  <c r="U373" i="4"/>
  <c r="V373" i="4" s="1"/>
  <c r="Y373" i="4" s="1"/>
  <c r="AE373" i="4"/>
  <c r="AF373" i="4" s="1"/>
  <c r="AI373" i="4" s="1"/>
  <c r="K373" i="4"/>
  <c r="L373" i="4" s="1"/>
  <c r="O373" i="4" s="1"/>
  <c r="P373" i="4"/>
  <c r="Q373" i="4" s="1"/>
  <c r="T373" i="4" s="1"/>
  <c r="Z373" i="4"/>
  <c r="AA373" i="4" s="1"/>
  <c r="AD373" i="4" s="1"/>
  <c r="U357" i="4"/>
  <c r="V357" i="4" s="1"/>
  <c r="Y357" i="4" s="1"/>
  <c r="AE357" i="4"/>
  <c r="AF357" i="4" s="1"/>
  <c r="AI357" i="4" s="1"/>
  <c r="K357" i="4"/>
  <c r="L357" i="4" s="1"/>
  <c r="O357" i="4" s="1"/>
  <c r="P357" i="4"/>
  <c r="Q357" i="4" s="1"/>
  <c r="T357" i="4" s="1"/>
  <c r="Z357" i="4"/>
  <c r="AA357" i="4" s="1"/>
  <c r="AD357" i="4" s="1"/>
  <c r="Z387" i="4"/>
  <c r="AA387" i="4" s="1"/>
  <c r="AD387" i="4" s="1"/>
  <c r="AE387" i="4"/>
  <c r="AF387" i="4" s="1"/>
  <c r="AI387" i="4" s="1"/>
  <c r="K387" i="4"/>
  <c r="L387" i="4" s="1"/>
  <c r="O387" i="4" s="1"/>
  <c r="P387" i="4"/>
  <c r="Q387" i="4" s="1"/>
  <c r="T387" i="4" s="1"/>
  <c r="U387" i="4"/>
  <c r="V387" i="4" s="1"/>
  <c r="Y387" i="4" s="1"/>
  <c r="AE363" i="4"/>
  <c r="AF363" i="4" s="1"/>
  <c r="AI363" i="4" s="1"/>
  <c r="K363" i="4"/>
  <c r="L363" i="4" s="1"/>
  <c r="O363" i="4" s="1"/>
  <c r="U363" i="4"/>
  <c r="V363" i="4" s="1"/>
  <c r="Y363" i="4" s="1"/>
  <c r="Z363" i="4"/>
  <c r="AA363" i="4" s="1"/>
  <c r="AD363" i="4" s="1"/>
  <c r="P363" i="4"/>
  <c r="Q363" i="4" s="1"/>
  <c r="T363" i="4" s="1"/>
  <c r="Z386" i="4"/>
  <c r="AA386" i="4" s="1"/>
  <c r="AD386" i="4" s="1"/>
  <c r="AE386" i="4"/>
  <c r="AF386" i="4" s="1"/>
  <c r="AI386" i="4" s="1"/>
  <c r="K386" i="4"/>
  <c r="L386" i="4" s="1"/>
  <c r="O386" i="4" s="1"/>
  <c r="P386" i="4"/>
  <c r="Q386" i="4" s="1"/>
  <c r="T386" i="4" s="1"/>
  <c r="U386" i="4"/>
  <c r="V386" i="4" s="1"/>
  <c r="Y386" i="4" s="1"/>
  <c r="Z370" i="4"/>
  <c r="AA370" i="4" s="1"/>
  <c r="AD370" i="4" s="1"/>
  <c r="P370" i="4"/>
  <c r="Q370" i="4" s="1"/>
  <c r="T370" i="4" s="1"/>
  <c r="U370" i="4"/>
  <c r="V370" i="4" s="1"/>
  <c r="Y370" i="4" s="1"/>
  <c r="K370" i="4"/>
  <c r="L370" i="4" s="1"/>
  <c r="O370" i="4" s="1"/>
  <c r="AE370" i="4"/>
  <c r="AF370" i="4" s="1"/>
  <c r="AI370" i="4" s="1"/>
  <c r="Z354" i="4"/>
  <c r="AA354" i="4" s="1"/>
  <c r="AD354" i="4" s="1"/>
  <c r="P354" i="4"/>
  <c r="Q354" i="4" s="1"/>
  <c r="T354" i="4" s="1"/>
  <c r="U354" i="4"/>
  <c r="V354" i="4" s="1"/>
  <c r="Y354" i="4" s="1"/>
  <c r="K354" i="4"/>
  <c r="L354" i="4" s="1"/>
  <c r="O354" i="4" s="1"/>
  <c r="AE354" i="4"/>
  <c r="AF354" i="4" s="1"/>
  <c r="AI354" i="4" s="1"/>
  <c r="P372" i="4"/>
  <c r="Q372" i="4" s="1"/>
  <c r="T372" i="4" s="1"/>
  <c r="Z372" i="4"/>
  <c r="AA372" i="4" s="1"/>
  <c r="AD372" i="4" s="1"/>
  <c r="AE372" i="4"/>
  <c r="AF372" i="4" s="1"/>
  <c r="AI372" i="4" s="1"/>
  <c r="K372" i="4"/>
  <c r="L372" i="4" s="1"/>
  <c r="O372" i="4" s="1"/>
  <c r="U372" i="4"/>
  <c r="V372" i="4" s="1"/>
  <c r="Y372" i="4" s="1"/>
  <c r="U332" i="4"/>
  <c r="V332" i="4" s="1"/>
  <c r="Y332" i="4" s="1"/>
  <c r="Z332" i="4"/>
  <c r="AA332" i="4" s="1"/>
  <c r="AD332" i="4" s="1"/>
  <c r="P332" i="4"/>
  <c r="Q332" i="4" s="1"/>
  <c r="T332" i="4" s="1"/>
  <c r="K332" i="4"/>
  <c r="L332" i="4" s="1"/>
  <c r="O332" i="4" s="1"/>
  <c r="AE332" i="4"/>
  <c r="AF332" i="4" s="1"/>
  <c r="AI332" i="4" s="1"/>
  <c r="P376" i="4"/>
  <c r="Q376" i="4" s="1"/>
  <c r="T376" i="4" s="1"/>
  <c r="Z376" i="4"/>
  <c r="AA376" i="4" s="1"/>
  <c r="AD376" i="4" s="1"/>
  <c r="AE376" i="4"/>
  <c r="AF376" i="4" s="1"/>
  <c r="AI376" i="4" s="1"/>
  <c r="K376" i="4"/>
  <c r="L376" i="4" s="1"/>
  <c r="O376" i="4" s="1"/>
  <c r="U376" i="4"/>
  <c r="V376" i="4" s="1"/>
  <c r="Y376" i="4" s="1"/>
  <c r="P335" i="4"/>
  <c r="Q335" i="4" s="1"/>
  <c r="T335" i="4" s="1"/>
  <c r="U335" i="4"/>
  <c r="V335" i="4" s="1"/>
  <c r="Y335" i="4" s="1"/>
  <c r="AE335" i="4"/>
  <c r="AF335" i="4" s="1"/>
  <c r="AI335" i="4" s="1"/>
  <c r="K335" i="4"/>
  <c r="L335" i="4" s="1"/>
  <c r="O335" i="4" s="1"/>
  <c r="Z335" i="4"/>
  <c r="AA335" i="4" s="1"/>
  <c r="AD335" i="4" s="1"/>
  <c r="U319" i="4"/>
  <c r="V319" i="4" s="1"/>
  <c r="Y319" i="4" s="1"/>
  <c r="AE319" i="4"/>
  <c r="AF319" i="4" s="1"/>
  <c r="AI319" i="4" s="1"/>
  <c r="K319" i="4"/>
  <c r="L319" i="4" s="1"/>
  <c r="O319" i="4" s="1"/>
  <c r="P319" i="4"/>
  <c r="Q319" i="4" s="1"/>
  <c r="T319" i="4" s="1"/>
  <c r="Z319" i="4"/>
  <c r="AA319" i="4" s="1"/>
  <c r="AD319" i="4" s="1"/>
  <c r="AE347" i="4"/>
  <c r="AF347" i="4" s="1"/>
  <c r="AI347" i="4" s="1"/>
  <c r="K347" i="4"/>
  <c r="L347" i="4" s="1"/>
  <c r="O347" i="4" s="1"/>
  <c r="U347" i="4"/>
  <c r="V347" i="4" s="1"/>
  <c r="Y347" i="4" s="1"/>
  <c r="Z347" i="4"/>
  <c r="AA347" i="4" s="1"/>
  <c r="AD347" i="4" s="1"/>
  <c r="P347" i="4"/>
  <c r="Q347" i="4" s="1"/>
  <c r="T347" i="4" s="1"/>
  <c r="Z329" i="4"/>
  <c r="AA329" i="4" s="1"/>
  <c r="AD329" i="4" s="1"/>
  <c r="AE329" i="4"/>
  <c r="AF329" i="4" s="1"/>
  <c r="AI329" i="4" s="1"/>
  <c r="K329" i="4"/>
  <c r="L329" i="4" s="1"/>
  <c r="O329" i="4" s="1"/>
  <c r="U329" i="4"/>
  <c r="V329" i="4" s="1"/>
  <c r="Y329" i="4" s="1"/>
  <c r="P329" i="4"/>
  <c r="Q329" i="4" s="1"/>
  <c r="T329" i="4" s="1"/>
  <c r="AE313" i="4"/>
  <c r="AF313" i="4" s="1"/>
  <c r="AI313" i="4" s="1"/>
  <c r="U313" i="4"/>
  <c r="V313" i="4" s="1"/>
  <c r="Y313" i="4" s="1"/>
  <c r="P313" i="4"/>
  <c r="Q313" i="4" s="1"/>
  <c r="T313" i="4" s="1"/>
  <c r="K313" i="4"/>
  <c r="L313" i="4" s="1"/>
  <c r="O313" i="4" s="1"/>
  <c r="Z313" i="4"/>
  <c r="AA313" i="4" s="1"/>
  <c r="AD313" i="4" s="1"/>
  <c r="P314" i="4"/>
  <c r="Q314" i="4" s="1"/>
  <c r="T314" i="4" s="1"/>
  <c r="Z314" i="4"/>
  <c r="AA314" i="4" s="1"/>
  <c r="AD314" i="4" s="1"/>
  <c r="K314" i="4"/>
  <c r="L314" i="4" s="1"/>
  <c r="O314" i="4" s="1"/>
  <c r="U314" i="4"/>
  <c r="V314" i="4" s="1"/>
  <c r="Y314" i="4" s="1"/>
  <c r="AE314" i="4"/>
  <c r="AF314" i="4" s="1"/>
  <c r="AI314" i="4" s="1"/>
  <c r="U300" i="4"/>
  <c r="V300" i="4" s="1"/>
  <c r="Y300" i="4" s="1"/>
  <c r="Z300" i="4"/>
  <c r="AA300" i="4" s="1"/>
  <c r="AD300" i="4" s="1"/>
  <c r="AE300" i="4"/>
  <c r="AF300" i="4" s="1"/>
  <c r="AI300" i="4" s="1"/>
  <c r="K300" i="4"/>
  <c r="L300" i="4" s="1"/>
  <c r="O300" i="4" s="1"/>
  <c r="P300" i="4"/>
  <c r="Q300" i="4" s="1"/>
  <c r="T300" i="4" s="1"/>
  <c r="P311" i="4"/>
  <c r="Q311" i="4" s="1"/>
  <c r="T311" i="4" s="1"/>
  <c r="U311" i="4"/>
  <c r="V311" i="4" s="1"/>
  <c r="Y311" i="4" s="1"/>
  <c r="Z311" i="4"/>
  <c r="AA311" i="4" s="1"/>
  <c r="AD311" i="4" s="1"/>
  <c r="K311" i="4"/>
  <c r="L311" i="4" s="1"/>
  <c r="O311" i="4" s="1"/>
  <c r="AE311" i="4"/>
  <c r="AF311" i="4" s="1"/>
  <c r="AI311" i="4" s="1"/>
  <c r="P348" i="4"/>
  <c r="Q348" i="4" s="1"/>
  <c r="T348" i="4" s="1"/>
  <c r="Z348" i="4"/>
  <c r="AA348" i="4" s="1"/>
  <c r="AD348" i="4" s="1"/>
  <c r="AE348" i="4"/>
  <c r="AF348" i="4" s="1"/>
  <c r="AI348" i="4" s="1"/>
  <c r="K348" i="4"/>
  <c r="L348" i="4" s="1"/>
  <c r="O348" i="4" s="1"/>
  <c r="U348" i="4"/>
  <c r="V348" i="4" s="1"/>
  <c r="Y348" i="4" s="1"/>
  <c r="AE302" i="4"/>
  <c r="AF302" i="4" s="1"/>
  <c r="AI302" i="4" s="1"/>
  <c r="K302" i="4"/>
  <c r="L302" i="4" s="1"/>
  <c r="O302" i="4" s="1"/>
  <c r="P302" i="4"/>
  <c r="Q302" i="4" s="1"/>
  <c r="T302" i="4" s="1"/>
  <c r="U302" i="4"/>
  <c r="V302" i="4" s="1"/>
  <c r="Y302" i="4" s="1"/>
  <c r="Z302" i="4"/>
  <c r="AA302" i="4" s="1"/>
  <c r="AD302" i="4" s="1"/>
  <c r="U286" i="4"/>
  <c r="V286" i="4" s="1"/>
  <c r="Y286" i="4" s="1"/>
  <c r="P286" i="4"/>
  <c r="Q286" i="4" s="1"/>
  <c r="T286" i="4" s="1"/>
  <c r="AE286" i="4"/>
  <c r="AF286" i="4" s="1"/>
  <c r="AI286" i="4" s="1"/>
  <c r="K286" i="4"/>
  <c r="L286" i="4" s="1"/>
  <c r="O286" i="4" s="1"/>
  <c r="Z286" i="4"/>
  <c r="AA286" i="4" s="1"/>
  <c r="AD286" i="4" s="1"/>
  <c r="U278" i="4"/>
  <c r="V278" i="4" s="1"/>
  <c r="Y278" i="4" s="1"/>
  <c r="Z278" i="4"/>
  <c r="AA278" i="4" s="1"/>
  <c r="AD278" i="4" s="1"/>
  <c r="AE278" i="4"/>
  <c r="AF278" i="4" s="1"/>
  <c r="AI278" i="4" s="1"/>
  <c r="K278" i="4"/>
  <c r="L278" i="4" s="1"/>
  <c r="O278" i="4" s="1"/>
  <c r="P278" i="4"/>
  <c r="Q278" i="4" s="1"/>
  <c r="T278" i="4" s="1"/>
  <c r="U262" i="4"/>
  <c r="V262" i="4" s="1"/>
  <c r="Y262" i="4" s="1"/>
  <c r="Z262" i="4"/>
  <c r="AA262" i="4" s="1"/>
  <c r="AD262" i="4" s="1"/>
  <c r="AE262" i="4"/>
  <c r="AF262" i="4" s="1"/>
  <c r="AI262" i="4" s="1"/>
  <c r="K262" i="4"/>
  <c r="L262" i="4" s="1"/>
  <c r="O262" i="4" s="1"/>
  <c r="P262" i="4"/>
  <c r="Q262" i="4" s="1"/>
  <c r="T262" i="4" s="1"/>
  <c r="U246" i="4"/>
  <c r="V246" i="4" s="1"/>
  <c r="Y246" i="4" s="1"/>
  <c r="Z246" i="4"/>
  <c r="AA246" i="4" s="1"/>
  <c r="AD246" i="4" s="1"/>
  <c r="AE246" i="4"/>
  <c r="AF246" i="4" s="1"/>
  <c r="AI246" i="4" s="1"/>
  <c r="K246" i="4"/>
  <c r="L246" i="4" s="1"/>
  <c r="O246" i="4" s="1"/>
  <c r="P246" i="4"/>
  <c r="Q246" i="4" s="1"/>
  <c r="T246" i="4" s="1"/>
  <c r="Z343" i="4"/>
  <c r="AA343" i="4" s="1"/>
  <c r="AD343" i="4" s="1"/>
  <c r="U343" i="4"/>
  <c r="V343" i="4" s="1"/>
  <c r="Y343" i="4" s="1"/>
  <c r="K343" i="4"/>
  <c r="L343" i="4" s="1"/>
  <c r="O343" i="4" s="1"/>
  <c r="AE343" i="4"/>
  <c r="AF343" i="4" s="1"/>
  <c r="AI343" i="4" s="1"/>
  <c r="P343" i="4"/>
  <c r="Q343" i="4" s="1"/>
  <c r="T343" i="4" s="1"/>
  <c r="P297" i="4"/>
  <c r="Q297" i="4" s="1"/>
  <c r="T297" i="4" s="1"/>
  <c r="AE297" i="4"/>
  <c r="AF297" i="4" s="1"/>
  <c r="AI297" i="4" s="1"/>
  <c r="U297" i="4"/>
  <c r="V297" i="4" s="1"/>
  <c r="Y297" i="4" s="1"/>
  <c r="K297" i="4"/>
  <c r="L297" i="4" s="1"/>
  <c r="O297" i="4" s="1"/>
  <c r="Z297" i="4"/>
  <c r="AA297" i="4" s="1"/>
  <c r="AD297" i="4" s="1"/>
  <c r="P281" i="4"/>
  <c r="Q281" i="4" s="1"/>
  <c r="T281" i="4" s="1"/>
  <c r="U281" i="4"/>
  <c r="V281" i="4" s="1"/>
  <c r="Y281" i="4" s="1"/>
  <c r="Z281" i="4"/>
  <c r="AA281" i="4" s="1"/>
  <c r="AD281" i="4" s="1"/>
  <c r="AE281" i="4"/>
  <c r="AF281" i="4" s="1"/>
  <c r="AI281" i="4" s="1"/>
  <c r="K281" i="4"/>
  <c r="L281" i="4" s="1"/>
  <c r="O281" i="4" s="1"/>
  <c r="P265" i="4"/>
  <c r="Q265" i="4" s="1"/>
  <c r="T265" i="4" s="1"/>
  <c r="U265" i="4"/>
  <c r="V265" i="4" s="1"/>
  <c r="Y265" i="4" s="1"/>
  <c r="Z265" i="4"/>
  <c r="AA265" i="4" s="1"/>
  <c r="AD265" i="4" s="1"/>
  <c r="AE265" i="4"/>
  <c r="AF265" i="4" s="1"/>
  <c r="AI265" i="4" s="1"/>
  <c r="K265" i="4"/>
  <c r="L265" i="4" s="1"/>
  <c r="O265" i="4" s="1"/>
  <c r="P249" i="4"/>
  <c r="Q249" i="4" s="1"/>
  <c r="T249" i="4" s="1"/>
  <c r="U249" i="4"/>
  <c r="V249" i="4" s="1"/>
  <c r="Y249" i="4" s="1"/>
  <c r="Z249" i="4"/>
  <c r="AA249" i="4" s="1"/>
  <c r="AD249" i="4" s="1"/>
  <c r="AE249" i="4"/>
  <c r="AF249" i="4" s="1"/>
  <c r="AI249" i="4" s="1"/>
  <c r="K249" i="4"/>
  <c r="L249" i="4" s="1"/>
  <c r="O249" i="4" s="1"/>
  <c r="AE280" i="4"/>
  <c r="AF280" i="4" s="1"/>
  <c r="AI280" i="4" s="1"/>
  <c r="K280" i="4"/>
  <c r="L280" i="4" s="1"/>
  <c r="O280" i="4" s="1"/>
  <c r="P280" i="4"/>
  <c r="Q280" i="4" s="1"/>
  <c r="T280" i="4" s="1"/>
  <c r="U280" i="4"/>
  <c r="V280" i="4" s="1"/>
  <c r="Y280" i="4" s="1"/>
  <c r="Z280" i="4"/>
  <c r="AA280" i="4" s="1"/>
  <c r="AD280" i="4" s="1"/>
  <c r="AE264" i="4"/>
  <c r="AF264" i="4" s="1"/>
  <c r="AI264" i="4" s="1"/>
  <c r="K264" i="4"/>
  <c r="L264" i="4" s="1"/>
  <c r="O264" i="4" s="1"/>
  <c r="P264" i="4"/>
  <c r="Q264" i="4" s="1"/>
  <c r="T264" i="4" s="1"/>
  <c r="U264" i="4"/>
  <c r="V264" i="4" s="1"/>
  <c r="Y264" i="4" s="1"/>
  <c r="Z264" i="4"/>
  <c r="AA264" i="4" s="1"/>
  <c r="AD264" i="4" s="1"/>
  <c r="AE248" i="4"/>
  <c r="AF248" i="4" s="1"/>
  <c r="AI248" i="4" s="1"/>
  <c r="K248" i="4"/>
  <c r="L248" i="4" s="1"/>
  <c r="O248" i="4" s="1"/>
  <c r="P248" i="4"/>
  <c r="Q248" i="4" s="1"/>
  <c r="T248" i="4" s="1"/>
  <c r="U248" i="4"/>
  <c r="V248" i="4" s="1"/>
  <c r="Y248" i="4" s="1"/>
  <c r="Z248" i="4"/>
  <c r="AA248" i="4" s="1"/>
  <c r="AD248" i="4" s="1"/>
  <c r="U232" i="4"/>
  <c r="V232" i="4" s="1"/>
  <c r="Y232" i="4" s="1"/>
  <c r="AE232" i="4"/>
  <c r="AF232" i="4" s="1"/>
  <c r="AI232" i="4" s="1"/>
  <c r="K232" i="4"/>
  <c r="L232" i="4" s="1"/>
  <c r="O232" i="4" s="1"/>
  <c r="Z232" i="4"/>
  <c r="AA232" i="4" s="1"/>
  <c r="AD232" i="4" s="1"/>
  <c r="P232" i="4"/>
  <c r="Q232" i="4" s="1"/>
  <c r="T232" i="4" s="1"/>
  <c r="Z287" i="4"/>
  <c r="AA287" i="4" s="1"/>
  <c r="AD287" i="4" s="1"/>
  <c r="AE287" i="4"/>
  <c r="AF287" i="4" s="1"/>
  <c r="AI287" i="4" s="1"/>
  <c r="U287" i="4"/>
  <c r="V287" i="4" s="1"/>
  <c r="Y287" i="4" s="1"/>
  <c r="K287" i="4"/>
  <c r="L287" i="4" s="1"/>
  <c r="O287" i="4" s="1"/>
  <c r="P287" i="4"/>
  <c r="Q287" i="4" s="1"/>
  <c r="T287" i="4" s="1"/>
  <c r="Z271" i="4"/>
  <c r="AA271" i="4" s="1"/>
  <c r="AD271" i="4" s="1"/>
  <c r="AE271" i="4"/>
  <c r="AF271" i="4" s="1"/>
  <c r="AI271" i="4" s="1"/>
  <c r="K271" i="4"/>
  <c r="L271" i="4" s="1"/>
  <c r="O271" i="4" s="1"/>
  <c r="P271" i="4"/>
  <c r="Q271" i="4" s="1"/>
  <c r="T271" i="4" s="1"/>
  <c r="U271" i="4"/>
  <c r="V271" i="4" s="1"/>
  <c r="Y271" i="4" s="1"/>
  <c r="Z255" i="4"/>
  <c r="AA255" i="4" s="1"/>
  <c r="AD255" i="4" s="1"/>
  <c r="AE255" i="4"/>
  <c r="AF255" i="4" s="1"/>
  <c r="AI255" i="4" s="1"/>
  <c r="K255" i="4"/>
  <c r="L255" i="4" s="1"/>
  <c r="O255" i="4" s="1"/>
  <c r="P255" i="4"/>
  <c r="Q255" i="4" s="1"/>
  <c r="T255" i="4" s="1"/>
  <c r="U255" i="4"/>
  <c r="V255" i="4" s="1"/>
  <c r="Y255" i="4" s="1"/>
  <c r="P227" i="4"/>
  <c r="Q227" i="4" s="1"/>
  <c r="T227" i="4" s="1"/>
  <c r="K227" i="4"/>
  <c r="L227" i="4" s="1"/>
  <c r="O227" i="4" s="1"/>
  <c r="Z227" i="4"/>
  <c r="AA227" i="4" s="1"/>
  <c r="AD227" i="4" s="1"/>
  <c r="AE227" i="4"/>
  <c r="AF227" i="4" s="1"/>
  <c r="AI227" i="4" s="1"/>
  <c r="U227" i="4"/>
  <c r="V227" i="4" s="1"/>
  <c r="Y227" i="4" s="1"/>
  <c r="U212" i="4"/>
  <c r="V212" i="4" s="1"/>
  <c r="Y212" i="4" s="1"/>
  <c r="Z212" i="4"/>
  <c r="AA212" i="4" s="1"/>
  <c r="AD212" i="4" s="1"/>
  <c r="AE212" i="4"/>
  <c r="AF212" i="4" s="1"/>
  <c r="AI212" i="4" s="1"/>
  <c r="K212" i="4"/>
  <c r="L212" i="4" s="1"/>
  <c r="O212" i="4" s="1"/>
  <c r="P212" i="4"/>
  <c r="Q212" i="4" s="1"/>
  <c r="T212" i="4" s="1"/>
  <c r="Z243" i="4"/>
  <c r="AA243" i="4" s="1"/>
  <c r="AD243" i="4" s="1"/>
  <c r="P243" i="4"/>
  <c r="Q243" i="4" s="1"/>
  <c r="T243" i="4" s="1"/>
  <c r="U243" i="4"/>
  <c r="V243" i="4" s="1"/>
  <c r="Y243" i="4" s="1"/>
  <c r="K243" i="4"/>
  <c r="L243" i="4" s="1"/>
  <c r="O243" i="4" s="1"/>
  <c r="AE243" i="4"/>
  <c r="AF243" i="4" s="1"/>
  <c r="AI243" i="4" s="1"/>
  <c r="Z235" i="4"/>
  <c r="AA235" i="4" s="1"/>
  <c r="AD235" i="4" s="1"/>
  <c r="P235" i="4"/>
  <c r="Q235" i="4" s="1"/>
  <c r="T235" i="4" s="1"/>
  <c r="K235" i="4"/>
  <c r="L235" i="4" s="1"/>
  <c r="O235" i="4" s="1"/>
  <c r="U235" i="4"/>
  <c r="V235" i="4" s="1"/>
  <c r="Y235" i="4" s="1"/>
  <c r="AE235" i="4"/>
  <c r="AF235" i="4" s="1"/>
  <c r="AI235" i="4" s="1"/>
  <c r="P215" i="4"/>
  <c r="Q215" i="4" s="1"/>
  <c r="T215" i="4" s="1"/>
  <c r="U215" i="4"/>
  <c r="V215" i="4" s="1"/>
  <c r="Y215" i="4" s="1"/>
  <c r="Z215" i="4"/>
  <c r="AA215" i="4" s="1"/>
  <c r="AD215" i="4" s="1"/>
  <c r="AE215" i="4"/>
  <c r="AF215" i="4" s="1"/>
  <c r="AI215" i="4" s="1"/>
  <c r="K215" i="4"/>
  <c r="L215" i="4" s="1"/>
  <c r="O215" i="4" s="1"/>
  <c r="Z233" i="4"/>
  <c r="AA233" i="4" s="1"/>
  <c r="AD233" i="4" s="1"/>
  <c r="U233" i="4"/>
  <c r="V233" i="4" s="1"/>
  <c r="Y233" i="4" s="1"/>
  <c r="K233" i="4"/>
  <c r="L233" i="4" s="1"/>
  <c r="O233" i="4" s="1"/>
  <c r="P233" i="4"/>
  <c r="Q233" i="4" s="1"/>
  <c r="T233" i="4" s="1"/>
  <c r="AE233" i="4"/>
  <c r="AF233" i="4" s="1"/>
  <c r="AI233" i="4" s="1"/>
  <c r="AE218" i="4"/>
  <c r="AF218" i="4" s="1"/>
  <c r="AI218" i="4" s="1"/>
  <c r="K218" i="4"/>
  <c r="L218" i="4" s="1"/>
  <c r="O218" i="4" s="1"/>
  <c r="P218" i="4"/>
  <c r="Q218" i="4" s="1"/>
  <c r="T218" i="4" s="1"/>
  <c r="U218" i="4"/>
  <c r="V218" i="4" s="1"/>
  <c r="Y218" i="4" s="1"/>
  <c r="Z218" i="4"/>
  <c r="AA218" i="4" s="1"/>
  <c r="AD218" i="4" s="1"/>
  <c r="AE202" i="4"/>
  <c r="AF202" i="4" s="1"/>
  <c r="AI202" i="4" s="1"/>
  <c r="K202" i="4"/>
  <c r="L202" i="4" s="1"/>
  <c r="O202" i="4" s="1"/>
  <c r="U202" i="4"/>
  <c r="V202" i="4" s="1"/>
  <c r="Y202" i="4" s="1"/>
  <c r="Z202" i="4"/>
  <c r="AA202" i="4" s="1"/>
  <c r="AD202" i="4" s="1"/>
  <c r="P202" i="4"/>
  <c r="Q202" i="4" s="1"/>
  <c r="T202" i="4" s="1"/>
  <c r="Z217" i="4"/>
  <c r="AA217" i="4" s="1"/>
  <c r="AD217" i="4" s="1"/>
  <c r="AE217" i="4"/>
  <c r="AF217" i="4" s="1"/>
  <c r="AI217" i="4" s="1"/>
  <c r="K217" i="4"/>
  <c r="L217" i="4" s="1"/>
  <c r="O217" i="4" s="1"/>
  <c r="P217" i="4"/>
  <c r="Q217" i="4" s="1"/>
  <c r="T217" i="4" s="1"/>
  <c r="U217" i="4"/>
  <c r="V217" i="4" s="1"/>
  <c r="Y217" i="4" s="1"/>
  <c r="Z201" i="4"/>
  <c r="AA201" i="4" s="1"/>
  <c r="AD201" i="4" s="1"/>
  <c r="P201" i="4"/>
  <c r="Q201" i="4" s="1"/>
  <c r="T201" i="4" s="1"/>
  <c r="U201" i="4"/>
  <c r="V201" i="4" s="1"/>
  <c r="Y201" i="4" s="1"/>
  <c r="AE201" i="4"/>
  <c r="AF201" i="4" s="1"/>
  <c r="AI201" i="4" s="1"/>
  <c r="K201" i="4"/>
  <c r="L201" i="4" s="1"/>
  <c r="O201" i="4" s="1"/>
  <c r="U185" i="4"/>
  <c r="V185" i="4" s="1"/>
  <c r="Y185" i="4" s="1"/>
  <c r="K185" i="4"/>
  <c r="L185" i="4" s="1"/>
  <c r="O185" i="4" s="1"/>
  <c r="Z185" i="4"/>
  <c r="AA185" i="4" s="1"/>
  <c r="AD185" i="4" s="1"/>
  <c r="P185" i="4"/>
  <c r="Q185" i="4" s="1"/>
  <c r="T185" i="4" s="1"/>
  <c r="AE185" i="4"/>
  <c r="AF185" i="4" s="1"/>
  <c r="AI185" i="4" s="1"/>
  <c r="U169" i="4"/>
  <c r="V169" i="4" s="1"/>
  <c r="Y169" i="4" s="1"/>
  <c r="K169" i="4"/>
  <c r="L169" i="4" s="1"/>
  <c r="O169" i="4" s="1"/>
  <c r="Z169" i="4"/>
  <c r="AA169" i="4" s="1"/>
  <c r="AD169" i="4" s="1"/>
  <c r="P169" i="4"/>
  <c r="Q169" i="4" s="1"/>
  <c r="T169" i="4" s="1"/>
  <c r="AE169" i="4"/>
  <c r="AF169" i="4" s="1"/>
  <c r="AI169" i="4" s="1"/>
  <c r="AE195" i="4"/>
  <c r="AF195" i="4" s="1"/>
  <c r="AI195" i="4" s="1"/>
  <c r="K195" i="4"/>
  <c r="L195" i="4" s="1"/>
  <c r="O195" i="4" s="1"/>
  <c r="Z195" i="4"/>
  <c r="AA195" i="4" s="1"/>
  <c r="AD195" i="4" s="1"/>
  <c r="P195" i="4"/>
  <c r="Q195" i="4" s="1"/>
  <c r="T195" i="4" s="1"/>
  <c r="U195" i="4"/>
  <c r="V195" i="4" s="1"/>
  <c r="Y195" i="4" s="1"/>
  <c r="AE163" i="4"/>
  <c r="AF163" i="4" s="1"/>
  <c r="AI163" i="4" s="1"/>
  <c r="K163" i="4"/>
  <c r="L163" i="4" s="1"/>
  <c r="O163" i="4" s="1"/>
  <c r="Z163" i="4"/>
  <c r="AA163" i="4" s="1"/>
  <c r="AD163" i="4" s="1"/>
  <c r="P163" i="4"/>
  <c r="Q163" i="4" s="1"/>
  <c r="T163" i="4" s="1"/>
  <c r="U163" i="4"/>
  <c r="V163" i="4" s="1"/>
  <c r="Y163" i="4" s="1"/>
  <c r="U144" i="4"/>
  <c r="V144" i="4" s="1"/>
  <c r="Y144" i="4" s="1"/>
  <c r="Z144" i="4"/>
  <c r="AA144" i="4" s="1"/>
  <c r="AD144" i="4" s="1"/>
  <c r="AE144" i="4"/>
  <c r="AF144" i="4" s="1"/>
  <c r="AI144" i="4" s="1"/>
  <c r="K144" i="4"/>
  <c r="L144" i="4" s="1"/>
  <c r="O144" i="4" s="1"/>
  <c r="P144" i="4"/>
  <c r="Q144" i="4" s="1"/>
  <c r="T144" i="4" s="1"/>
  <c r="U128" i="4"/>
  <c r="V128" i="4" s="1"/>
  <c r="Y128" i="4" s="1"/>
  <c r="AE128" i="4"/>
  <c r="AF128" i="4" s="1"/>
  <c r="AI128" i="4" s="1"/>
  <c r="K128" i="4"/>
  <c r="L128" i="4" s="1"/>
  <c r="O128" i="4" s="1"/>
  <c r="P128" i="4"/>
  <c r="Q128" i="4" s="1"/>
  <c r="T128" i="4" s="1"/>
  <c r="Z128" i="4"/>
  <c r="AA128" i="4" s="1"/>
  <c r="AD128" i="4" s="1"/>
  <c r="U112" i="4"/>
  <c r="V112" i="4" s="1"/>
  <c r="Y112" i="4" s="1"/>
  <c r="AE112" i="4"/>
  <c r="AF112" i="4" s="1"/>
  <c r="AI112" i="4" s="1"/>
  <c r="K112" i="4"/>
  <c r="L112" i="4" s="1"/>
  <c r="O112" i="4" s="1"/>
  <c r="P112" i="4"/>
  <c r="Q112" i="4" s="1"/>
  <c r="T112" i="4" s="1"/>
  <c r="Z112" i="4"/>
  <c r="AA112" i="4" s="1"/>
  <c r="AD112" i="4" s="1"/>
  <c r="P184" i="4"/>
  <c r="Q184" i="4" s="1"/>
  <c r="T184" i="4" s="1"/>
  <c r="AE184" i="4"/>
  <c r="AF184" i="4" s="1"/>
  <c r="AI184" i="4" s="1"/>
  <c r="U184" i="4"/>
  <c r="V184" i="4" s="1"/>
  <c r="Y184" i="4" s="1"/>
  <c r="K184" i="4"/>
  <c r="L184" i="4" s="1"/>
  <c r="O184" i="4" s="1"/>
  <c r="Z184" i="4"/>
  <c r="AA184" i="4" s="1"/>
  <c r="AD184" i="4" s="1"/>
  <c r="P168" i="4"/>
  <c r="Q168" i="4" s="1"/>
  <c r="T168" i="4" s="1"/>
  <c r="AE168" i="4"/>
  <c r="AF168" i="4" s="1"/>
  <c r="AI168" i="4" s="1"/>
  <c r="U168" i="4"/>
  <c r="V168" i="4" s="1"/>
  <c r="Y168" i="4" s="1"/>
  <c r="K168" i="4"/>
  <c r="L168" i="4" s="1"/>
  <c r="O168" i="4" s="1"/>
  <c r="Z168" i="4"/>
  <c r="AA168" i="4" s="1"/>
  <c r="AD168" i="4" s="1"/>
  <c r="P151" i="4"/>
  <c r="Q151" i="4" s="1"/>
  <c r="T151" i="4" s="1"/>
  <c r="U151" i="4"/>
  <c r="V151" i="4" s="1"/>
  <c r="Y151" i="4" s="1"/>
  <c r="Z151" i="4"/>
  <c r="AA151" i="4" s="1"/>
  <c r="AD151" i="4" s="1"/>
  <c r="AE151" i="4"/>
  <c r="AF151" i="4" s="1"/>
  <c r="AI151" i="4" s="1"/>
  <c r="K151" i="4"/>
  <c r="L151" i="4" s="1"/>
  <c r="O151" i="4" s="1"/>
  <c r="P135" i="4"/>
  <c r="Q135" i="4" s="1"/>
  <c r="T135" i="4" s="1"/>
  <c r="U135" i="4"/>
  <c r="V135" i="4" s="1"/>
  <c r="Y135" i="4" s="1"/>
  <c r="Z135" i="4"/>
  <c r="AA135" i="4" s="1"/>
  <c r="AD135" i="4" s="1"/>
  <c r="AE135" i="4"/>
  <c r="AF135" i="4" s="1"/>
  <c r="AI135" i="4" s="1"/>
  <c r="K135" i="4"/>
  <c r="L135" i="4" s="1"/>
  <c r="O135" i="4" s="1"/>
  <c r="AE175" i="4"/>
  <c r="AF175" i="4" s="1"/>
  <c r="AI175" i="4" s="1"/>
  <c r="K175" i="4"/>
  <c r="L175" i="4" s="1"/>
  <c r="O175" i="4" s="1"/>
  <c r="U175" i="4"/>
  <c r="V175" i="4" s="1"/>
  <c r="Y175" i="4" s="1"/>
  <c r="Z175" i="4"/>
  <c r="AA175" i="4" s="1"/>
  <c r="AD175" i="4" s="1"/>
  <c r="P175" i="4"/>
  <c r="Q175" i="4" s="1"/>
  <c r="T175" i="4" s="1"/>
  <c r="AE154" i="4"/>
  <c r="AF154" i="4" s="1"/>
  <c r="AI154" i="4" s="1"/>
  <c r="K154" i="4"/>
  <c r="L154" i="4" s="1"/>
  <c r="O154" i="4" s="1"/>
  <c r="P154" i="4"/>
  <c r="Q154" i="4" s="1"/>
  <c r="T154" i="4" s="1"/>
  <c r="U154" i="4"/>
  <c r="V154" i="4" s="1"/>
  <c r="Y154" i="4" s="1"/>
  <c r="Z154" i="4"/>
  <c r="AA154" i="4" s="1"/>
  <c r="AD154" i="4" s="1"/>
  <c r="AE138" i="4"/>
  <c r="AF138" i="4" s="1"/>
  <c r="AI138" i="4" s="1"/>
  <c r="K138" i="4"/>
  <c r="L138" i="4" s="1"/>
  <c r="O138" i="4" s="1"/>
  <c r="P138" i="4"/>
  <c r="Q138" i="4" s="1"/>
  <c r="T138" i="4" s="1"/>
  <c r="U138" i="4"/>
  <c r="V138" i="4" s="1"/>
  <c r="Y138" i="4" s="1"/>
  <c r="Z138" i="4"/>
  <c r="AA138" i="4" s="1"/>
  <c r="AD138" i="4" s="1"/>
  <c r="AE122" i="4"/>
  <c r="AF122" i="4" s="1"/>
  <c r="AI122" i="4" s="1"/>
  <c r="K122" i="4"/>
  <c r="L122" i="4" s="1"/>
  <c r="O122" i="4" s="1"/>
  <c r="U122" i="4"/>
  <c r="V122" i="4" s="1"/>
  <c r="Y122" i="4" s="1"/>
  <c r="Z122" i="4"/>
  <c r="AA122" i="4" s="1"/>
  <c r="AD122" i="4" s="1"/>
  <c r="P122" i="4"/>
  <c r="Q122" i="4" s="1"/>
  <c r="T122" i="4" s="1"/>
  <c r="U106" i="4"/>
  <c r="V106" i="4" s="1"/>
  <c r="Y106" i="4" s="1"/>
  <c r="Z106" i="4"/>
  <c r="AA106" i="4" s="1"/>
  <c r="AD106" i="4" s="1"/>
  <c r="AE106" i="4"/>
  <c r="AF106" i="4" s="1"/>
  <c r="AI106" i="4" s="1"/>
  <c r="P106" i="4"/>
  <c r="Q106" i="4" s="1"/>
  <c r="T106" i="4" s="1"/>
  <c r="K106" i="4"/>
  <c r="L106" i="4" s="1"/>
  <c r="O106" i="4" s="1"/>
  <c r="P188" i="4"/>
  <c r="Q188" i="4" s="1"/>
  <c r="T188" i="4" s="1"/>
  <c r="Z188" i="4"/>
  <c r="AA188" i="4" s="1"/>
  <c r="AD188" i="4" s="1"/>
  <c r="AE188" i="4"/>
  <c r="AF188" i="4" s="1"/>
  <c r="AI188" i="4" s="1"/>
  <c r="U188" i="4"/>
  <c r="V188" i="4" s="1"/>
  <c r="Y188" i="4" s="1"/>
  <c r="K188" i="4"/>
  <c r="L188" i="4" s="1"/>
  <c r="O188" i="4" s="1"/>
  <c r="P172" i="4"/>
  <c r="Q172" i="4" s="1"/>
  <c r="T172" i="4" s="1"/>
  <c r="Z172" i="4"/>
  <c r="AA172" i="4" s="1"/>
  <c r="AD172" i="4" s="1"/>
  <c r="AE172" i="4"/>
  <c r="AF172" i="4" s="1"/>
  <c r="AI172" i="4" s="1"/>
  <c r="U172" i="4"/>
  <c r="V172" i="4" s="1"/>
  <c r="Y172" i="4" s="1"/>
  <c r="K172" i="4"/>
  <c r="L172" i="4" s="1"/>
  <c r="O172" i="4" s="1"/>
  <c r="Z153" i="4"/>
  <c r="AA153" i="4" s="1"/>
  <c r="AD153" i="4" s="1"/>
  <c r="AE153" i="4"/>
  <c r="AF153" i="4" s="1"/>
  <c r="AI153" i="4" s="1"/>
  <c r="K153" i="4"/>
  <c r="L153" i="4" s="1"/>
  <c r="O153" i="4" s="1"/>
  <c r="P153" i="4"/>
  <c r="Q153" i="4" s="1"/>
  <c r="T153" i="4" s="1"/>
  <c r="U153" i="4"/>
  <c r="V153" i="4" s="1"/>
  <c r="Y153" i="4" s="1"/>
  <c r="Z137" i="4"/>
  <c r="AA137" i="4" s="1"/>
  <c r="AD137" i="4" s="1"/>
  <c r="AE137" i="4"/>
  <c r="AF137" i="4" s="1"/>
  <c r="AI137" i="4" s="1"/>
  <c r="K137" i="4"/>
  <c r="L137" i="4" s="1"/>
  <c r="O137" i="4" s="1"/>
  <c r="P137" i="4"/>
  <c r="Q137" i="4" s="1"/>
  <c r="T137" i="4" s="1"/>
  <c r="U137" i="4"/>
  <c r="V137" i="4" s="1"/>
  <c r="Y137" i="4" s="1"/>
  <c r="Z121" i="4"/>
  <c r="AA121" i="4" s="1"/>
  <c r="AD121" i="4" s="1"/>
  <c r="P121" i="4"/>
  <c r="Q121" i="4" s="1"/>
  <c r="T121" i="4" s="1"/>
  <c r="U121" i="4"/>
  <c r="V121" i="4" s="1"/>
  <c r="Y121" i="4" s="1"/>
  <c r="K121" i="4"/>
  <c r="L121" i="4" s="1"/>
  <c r="O121" i="4" s="1"/>
  <c r="AE121" i="4"/>
  <c r="AF121" i="4" s="1"/>
  <c r="AI121" i="4" s="1"/>
  <c r="P105" i="4"/>
  <c r="Q105" i="4" s="1"/>
  <c r="T105" i="4" s="1"/>
  <c r="U105" i="4"/>
  <c r="V105" i="4" s="1"/>
  <c r="Y105" i="4" s="1"/>
  <c r="K105" i="4"/>
  <c r="L105" i="4" s="1"/>
  <c r="O105" i="4" s="1"/>
  <c r="AE105" i="4"/>
  <c r="AF105" i="4" s="1"/>
  <c r="AI105" i="4" s="1"/>
  <c r="Z105" i="4"/>
  <c r="AA105" i="4" s="1"/>
  <c r="AD105" i="4" s="1"/>
  <c r="Z107" i="4"/>
  <c r="AA107" i="4" s="1"/>
  <c r="AD107" i="4" s="1"/>
  <c r="AE107" i="4"/>
  <c r="AF107" i="4" s="1"/>
  <c r="AI107" i="4" s="1"/>
  <c r="K107" i="4"/>
  <c r="L107" i="4" s="1"/>
  <c r="O107" i="4" s="1"/>
  <c r="U107" i="4"/>
  <c r="V107" i="4" s="1"/>
  <c r="Y107" i="4" s="1"/>
  <c r="P107" i="4"/>
  <c r="Q107" i="4" s="1"/>
  <c r="T107" i="4" s="1"/>
  <c r="U92" i="4"/>
  <c r="V92" i="4" s="1"/>
  <c r="Y92" i="4" s="1"/>
  <c r="Z92" i="4"/>
  <c r="AA92" i="4" s="1"/>
  <c r="AD92" i="4" s="1"/>
  <c r="AE92" i="4"/>
  <c r="AF92" i="4" s="1"/>
  <c r="AI92" i="4" s="1"/>
  <c r="K92" i="4"/>
  <c r="L92" i="4" s="1"/>
  <c r="O92" i="4" s="1"/>
  <c r="P92" i="4"/>
  <c r="Q92" i="4" s="1"/>
  <c r="T92" i="4" s="1"/>
  <c r="U76" i="4"/>
  <c r="V76" i="4" s="1"/>
  <c r="Y76" i="4" s="1"/>
  <c r="Z76" i="4"/>
  <c r="AA76" i="4" s="1"/>
  <c r="AD76" i="4" s="1"/>
  <c r="AE76" i="4"/>
  <c r="AF76" i="4" s="1"/>
  <c r="AI76" i="4" s="1"/>
  <c r="K76" i="4"/>
  <c r="L76" i="4" s="1"/>
  <c r="O76" i="4" s="1"/>
  <c r="P76" i="4"/>
  <c r="Q76" i="4" s="1"/>
  <c r="T76" i="4" s="1"/>
  <c r="U60" i="4"/>
  <c r="V60" i="4" s="1"/>
  <c r="Y60" i="4" s="1"/>
  <c r="Z60" i="4"/>
  <c r="AA60" i="4" s="1"/>
  <c r="AD60" i="4" s="1"/>
  <c r="AE60" i="4"/>
  <c r="AF60" i="4" s="1"/>
  <c r="AI60" i="4" s="1"/>
  <c r="K60" i="4"/>
  <c r="L60" i="4" s="1"/>
  <c r="O60" i="4" s="1"/>
  <c r="P60" i="4"/>
  <c r="Q60" i="4" s="1"/>
  <c r="T60" i="4" s="1"/>
  <c r="P123" i="4"/>
  <c r="Q123" i="4" s="1"/>
  <c r="T123" i="4" s="1"/>
  <c r="Z123" i="4"/>
  <c r="AA123" i="4" s="1"/>
  <c r="AD123" i="4" s="1"/>
  <c r="AE123" i="4"/>
  <c r="AF123" i="4" s="1"/>
  <c r="AI123" i="4" s="1"/>
  <c r="K123" i="4"/>
  <c r="L123" i="4" s="1"/>
  <c r="O123" i="4" s="1"/>
  <c r="U123" i="4"/>
  <c r="V123" i="4" s="1"/>
  <c r="Y123" i="4" s="1"/>
  <c r="P87" i="4"/>
  <c r="Q87" i="4" s="1"/>
  <c r="T87" i="4" s="1"/>
  <c r="U87" i="4"/>
  <c r="V87" i="4" s="1"/>
  <c r="Y87" i="4" s="1"/>
  <c r="Z87" i="4"/>
  <c r="AA87" i="4" s="1"/>
  <c r="AD87" i="4" s="1"/>
  <c r="AE87" i="4"/>
  <c r="AF87" i="4" s="1"/>
  <c r="AI87" i="4" s="1"/>
  <c r="K87" i="4"/>
  <c r="L87" i="4" s="1"/>
  <c r="O87" i="4" s="1"/>
  <c r="P71" i="4"/>
  <c r="Q71" i="4" s="1"/>
  <c r="T71" i="4" s="1"/>
  <c r="U71" i="4"/>
  <c r="V71" i="4" s="1"/>
  <c r="Y71" i="4" s="1"/>
  <c r="Z71" i="4"/>
  <c r="AA71" i="4" s="1"/>
  <c r="AD71" i="4" s="1"/>
  <c r="AE71" i="4"/>
  <c r="AF71" i="4" s="1"/>
  <c r="AI71" i="4" s="1"/>
  <c r="K71" i="4"/>
  <c r="L71" i="4" s="1"/>
  <c r="O71" i="4" s="1"/>
  <c r="P55" i="4"/>
  <c r="Q55" i="4" s="1"/>
  <c r="T55" i="4" s="1"/>
  <c r="U55" i="4"/>
  <c r="V55" i="4" s="1"/>
  <c r="Y55" i="4" s="1"/>
  <c r="Z55" i="4"/>
  <c r="AA55" i="4" s="1"/>
  <c r="AD55" i="4" s="1"/>
  <c r="AE55" i="4"/>
  <c r="AF55" i="4" s="1"/>
  <c r="AI55" i="4" s="1"/>
  <c r="K55" i="4"/>
  <c r="L55" i="4" s="1"/>
  <c r="O55" i="4" s="1"/>
  <c r="P43" i="4"/>
  <c r="Q43" i="4" s="1"/>
  <c r="T43" i="4" s="1"/>
  <c r="U43" i="4"/>
  <c r="V43" i="4" s="1"/>
  <c r="Y43" i="4" s="1"/>
  <c r="Z43" i="4"/>
  <c r="AA43" i="4" s="1"/>
  <c r="AD43" i="4" s="1"/>
  <c r="AE43" i="4"/>
  <c r="K43" i="4"/>
  <c r="L43" i="4" s="1"/>
  <c r="O43" i="4" s="1"/>
  <c r="P35" i="4"/>
  <c r="Q35" i="4" s="1"/>
  <c r="T35" i="4" s="1"/>
  <c r="U35" i="4"/>
  <c r="V35" i="4" s="1"/>
  <c r="Y35" i="4" s="1"/>
  <c r="Z35" i="4"/>
  <c r="AA35" i="4" s="1"/>
  <c r="AD35" i="4" s="1"/>
  <c r="AE35" i="4"/>
  <c r="K35" i="4"/>
  <c r="L35" i="4" s="1"/>
  <c r="O35" i="4" s="1"/>
  <c r="Z102" i="4"/>
  <c r="AA102" i="4" s="1"/>
  <c r="AD102" i="4" s="1"/>
  <c r="U102" i="4"/>
  <c r="V102" i="4" s="1"/>
  <c r="Y102" i="4" s="1"/>
  <c r="K102" i="4"/>
  <c r="L102" i="4" s="1"/>
  <c r="O102" i="4" s="1"/>
  <c r="P102" i="4"/>
  <c r="Q102" i="4" s="1"/>
  <c r="T102" i="4" s="1"/>
  <c r="AE102" i="4"/>
  <c r="AF102" i="4" s="1"/>
  <c r="AI102" i="4" s="1"/>
  <c r="AE86" i="4"/>
  <c r="AF86" i="4" s="1"/>
  <c r="AI86" i="4" s="1"/>
  <c r="K86" i="4"/>
  <c r="L86" i="4" s="1"/>
  <c r="O86" i="4" s="1"/>
  <c r="P86" i="4"/>
  <c r="Q86" i="4" s="1"/>
  <c r="T86" i="4" s="1"/>
  <c r="U86" i="4"/>
  <c r="V86" i="4" s="1"/>
  <c r="Y86" i="4" s="1"/>
  <c r="Z86" i="4"/>
  <c r="AA86" i="4" s="1"/>
  <c r="AD86" i="4" s="1"/>
  <c r="AE70" i="4"/>
  <c r="AF70" i="4" s="1"/>
  <c r="AI70" i="4" s="1"/>
  <c r="K70" i="4"/>
  <c r="L70" i="4" s="1"/>
  <c r="O70" i="4" s="1"/>
  <c r="P70" i="4"/>
  <c r="Q70" i="4" s="1"/>
  <c r="T70" i="4" s="1"/>
  <c r="U70" i="4"/>
  <c r="V70" i="4" s="1"/>
  <c r="Y70" i="4" s="1"/>
  <c r="Z70" i="4"/>
  <c r="AA70" i="4" s="1"/>
  <c r="AD70" i="4" s="1"/>
  <c r="AE54" i="4"/>
  <c r="AF54" i="4" s="1"/>
  <c r="AI54" i="4" s="1"/>
  <c r="K54" i="4"/>
  <c r="L54" i="4" s="1"/>
  <c r="O54" i="4" s="1"/>
  <c r="P54" i="4"/>
  <c r="Q54" i="4" s="1"/>
  <c r="T54" i="4" s="1"/>
  <c r="U54" i="4"/>
  <c r="V54" i="4" s="1"/>
  <c r="Y54" i="4" s="1"/>
  <c r="Z54" i="4"/>
  <c r="AA54" i="4" s="1"/>
  <c r="AD54" i="4" s="1"/>
  <c r="AE108" i="4"/>
  <c r="AF108" i="4" s="1"/>
  <c r="AI108" i="4" s="1"/>
  <c r="K108" i="4"/>
  <c r="L108" i="4" s="1"/>
  <c r="O108" i="4" s="1"/>
  <c r="P108" i="4"/>
  <c r="Q108" i="4" s="1"/>
  <c r="T108" i="4" s="1"/>
  <c r="U108" i="4"/>
  <c r="V108" i="4" s="1"/>
  <c r="Y108" i="4" s="1"/>
  <c r="Z108" i="4"/>
  <c r="AA108" i="4" s="1"/>
  <c r="AD108" i="4" s="1"/>
  <c r="Z85" i="4"/>
  <c r="AA85" i="4" s="1"/>
  <c r="AD85" i="4" s="1"/>
  <c r="AE85" i="4"/>
  <c r="AF85" i="4" s="1"/>
  <c r="AI85" i="4" s="1"/>
  <c r="K85" i="4"/>
  <c r="L85" i="4" s="1"/>
  <c r="O85" i="4" s="1"/>
  <c r="P85" i="4"/>
  <c r="Q85" i="4" s="1"/>
  <c r="T85" i="4" s="1"/>
  <c r="U85" i="4"/>
  <c r="V85" i="4" s="1"/>
  <c r="Y85" i="4" s="1"/>
  <c r="Z69" i="4"/>
  <c r="AA69" i="4" s="1"/>
  <c r="AD69" i="4" s="1"/>
  <c r="AE69" i="4"/>
  <c r="AF69" i="4" s="1"/>
  <c r="AI69" i="4" s="1"/>
  <c r="K69" i="4"/>
  <c r="L69" i="4" s="1"/>
  <c r="O69" i="4" s="1"/>
  <c r="P69" i="4"/>
  <c r="Q69" i="4" s="1"/>
  <c r="T69" i="4" s="1"/>
  <c r="U69" i="4"/>
  <c r="V69" i="4" s="1"/>
  <c r="Y69" i="4" s="1"/>
  <c r="Z53" i="4"/>
  <c r="AA53" i="4" s="1"/>
  <c r="AD53" i="4" s="1"/>
  <c r="AE53" i="4"/>
  <c r="AF53" i="4" s="1"/>
  <c r="AI53" i="4" s="1"/>
  <c r="K53" i="4"/>
  <c r="L53" i="4" s="1"/>
  <c r="O53" i="4" s="1"/>
  <c r="P53" i="4"/>
  <c r="Q53" i="4" s="1"/>
  <c r="T53" i="4" s="1"/>
  <c r="U53" i="4"/>
  <c r="V53" i="4" s="1"/>
  <c r="Y53" i="4" s="1"/>
  <c r="Z42" i="4"/>
  <c r="AA42" i="4" s="1"/>
  <c r="AD42" i="4" s="1"/>
  <c r="AE42" i="4"/>
  <c r="K42" i="4"/>
  <c r="L42" i="4" s="1"/>
  <c r="O42" i="4" s="1"/>
  <c r="P42" i="4"/>
  <c r="Q42" i="4" s="1"/>
  <c r="T42" i="4" s="1"/>
  <c r="U42" i="4"/>
  <c r="V42" i="4" s="1"/>
  <c r="Y42" i="4" s="1"/>
  <c r="Z34" i="4"/>
  <c r="AA34" i="4" s="1"/>
  <c r="AD34" i="4" s="1"/>
  <c r="AE34" i="4"/>
  <c r="K34" i="4"/>
  <c r="L34" i="4" s="1"/>
  <c r="O34" i="4" s="1"/>
  <c r="P34" i="4"/>
  <c r="Q34" i="4" s="1"/>
  <c r="T34" i="4" s="1"/>
  <c r="U34" i="4"/>
  <c r="V34" i="4" s="1"/>
  <c r="Y34" i="4" s="1"/>
  <c r="P26" i="4"/>
  <c r="Q26" i="4" s="1"/>
  <c r="T26" i="4" s="1"/>
  <c r="U26" i="4"/>
  <c r="V26" i="4" s="1"/>
  <c r="Y26" i="4" s="1"/>
  <c r="AE26" i="4"/>
  <c r="Z26" i="4"/>
  <c r="AA26" i="4" s="1"/>
  <c r="AD26" i="4" s="1"/>
  <c r="K26" i="4"/>
  <c r="L26" i="4" s="1"/>
  <c r="O26" i="4" s="1"/>
  <c r="U18" i="4"/>
  <c r="V18" i="4" s="1"/>
  <c r="Y18" i="4" s="1"/>
  <c r="Z18" i="4"/>
  <c r="AA18" i="4" s="1"/>
  <c r="AD18" i="4" s="1"/>
  <c r="P18" i="4"/>
  <c r="Q18" i="4" s="1"/>
  <c r="T18" i="4" s="1"/>
  <c r="AE18" i="4"/>
  <c r="K18" i="4"/>
  <c r="L18" i="4" s="1"/>
  <c r="O18" i="4" s="1"/>
  <c r="AE21" i="4"/>
  <c r="K21" i="4"/>
  <c r="L21" i="4" s="1"/>
  <c r="O21" i="4" s="1"/>
  <c r="Z21" i="4"/>
  <c r="AA21" i="4" s="1"/>
  <c r="AD21" i="4" s="1"/>
  <c r="P21" i="4"/>
  <c r="Q21" i="4" s="1"/>
  <c r="T21" i="4" s="1"/>
  <c r="U21" i="4"/>
  <c r="V21" i="4" s="1"/>
  <c r="Y21" i="4" s="1"/>
  <c r="AE13" i="4"/>
  <c r="K13" i="4"/>
  <c r="L13" i="4" s="1"/>
  <c r="O13" i="4" s="1"/>
  <c r="Z13" i="4"/>
  <c r="AA13" i="4" s="1"/>
  <c r="AD13" i="4" s="1"/>
  <c r="P13" i="4"/>
  <c r="Q13" i="4" s="1"/>
  <c r="T13" i="4" s="1"/>
  <c r="U13" i="4"/>
  <c r="V13" i="4" s="1"/>
  <c r="Y13" i="4" s="1"/>
  <c r="U493" i="4"/>
  <c r="V493" i="4" s="1"/>
  <c r="Y493" i="4" s="1"/>
  <c r="Z493" i="4"/>
  <c r="AA493" i="4" s="1"/>
  <c r="AD493" i="4" s="1"/>
  <c r="AE493" i="4"/>
  <c r="AF493" i="4" s="1"/>
  <c r="AI493" i="4" s="1"/>
  <c r="K493" i="4"/>
  <c r="L493" i="4" s="1"/>
  <c r="O493" i="4" s="1"/>
  <c r="P493" i="4"/>
  <c r="Q493" i="4" s="1"/>
  <c r="T493" i="4" s="1"/>
  <c r="P496" i="4"/>
  <c r="Q496" i="4" s="1"/>
  <c r="T496" i="4" s="1"/>
  <c r="U496" i="4"/>
  <c r="V496" i="4" s="1"/>
  <c r="Y496" i="4" s="1"/>
  <c r="Z496" i="4"/>
  <c r="AA496" i="4" s="1"/>
  <c r="AD496" i="4" s="1"/>
  <c r="AE496" i="4"/>
  <c r="AF496" i="4" s="1"/>
  <c r="AI496" i="4" s="1"/>
  <c r="K496" i="4"/>
  <c r="L496" i="4" s="1"/>
  <c r="O496" i="4" s="1"/>
  <c r="AE499" i="4"/>
  <c r="AF499" i="4" s="1"/>
  <c r="AI499" i="4" s="1"/>
  <c r="K499" i="4"/>
  <c r="L499" i="4" s="1"/>
  <c r="O499" i="4" s="1"/>
  <c r="P499" i="4"/>
  <c r="Q499" i="4" s="1"/>
  <c r="T499" i="4" s="1"/>
  <c r="U499" i="4"/>
  <c r="V499" i="4" s="1"/>
  <c r="Y499" i="4" s="1"/>
  <c r="Z499" i="4"/>
  <c r="AA499" i="4" s="1"/>
  <c r="AD499" i="4" s="1"/>
  <c r="Z498" i="4"/>
  <c r="AA498" i="4" s="1"/>
  <c r="AD498" i="4" s="1"/>
  <c r="AE498" i="4"/>
  <c r="AF498" i="4" s="1"/>
  <c r="AI498" i="4" s="1"/>
  <c r="K498" i="4"/>
  <c r="L498" i="4" s="1"/>
  <c r="O498" i="4" s="1"/>
  <c r="P498" i="4"/>
  <c r="Q498" i="4" s="1"/>
  <c r="T498" i="4" s="1"/>
  <c r="U498" i="4"/>
  <c r="V498" i="4" s="1"/>
  <c r="Y498" i="4" s="1"/>
  <c r="U479" i="4"/>
  <c r="V479" i="4" s="1"/>
  <c r="Y479" i="4" s="1"/>
  <c r="Z479" i="4"/>
  <c r="AA479" i="4" s="1"/>
  <c r="AD479" i="4" s="1"/>
  <c r="AE479" i="4"/>
  <c r="AF479" i="4" s="1"/>
  <c r="AI479" i="4" s="1"/>
  <c r="K479" i="4"/>
  <c r="L479" i="4" s="1"/>
  <c r="O479" i="4" s="1"/>
  <c r="P479" i="4"/>
  <c r="Q479" i="4" s="1"/>
  <c r="T479" i="4" s="1"/>
  <c r="AE482" i="4"/>
  <c r="AF482" i="4" s="1"/>
  <c r="AI482" i="4" s="1"/>
  <c r="P482" i="4"/>
  <c r="Q482" i="4" s="1"/>
  <c r="T482" i="4" s="1"/>
  <c r="U482" i="4"/>
  <c r="V482" i="4" s="1"/>
  <c r="Y482" i="4" s="1"/>
  <c r="Z482" i="4"/>
  <c r="AA482" i="4" s="1"/>
  <c r="AD482" i="4" s="1"/>
  <c r="K482" i="4"/>
  <c r="L482" i="4" s="1"/>
  <c r="O482" i="4" s="1"/>
  <c r="P466" i="4"/>
  <c r="Q466" i="4" s="1"/>
  <c r="T466" i="4" s="1"/>
  <c r="U466" i="4"/>
  <c r="V466" i="4" s="1"/>
  <c r="Y466" i="4" s="1"/>
  <c r="Z466" i="4"/>
  <c r="AA466" i="4" s="1"/>
  <c r="AD466" i="4" s="1"/>
  <c r="AE466" i="4"/>
  <c r="AF466" i="4" s="1"/>
  <c r="AI466" i="4" s="1"/>
  <c r="K466" i="4"/>
  <c r="L466" i="4" s="1"/>
  <c r="O466" i="4" s="1"/>
  <c r="AE473" i="4"/>
  <c r="AF473" i="4" s="1"/>
  <c r="AI473" i="4" s="1"/>
  <c r="K473" i="4"/>
  <c r="L473" i="4" s="1"/>
  <c r="O473" i="4" s="1"/>
  <c r="P473" i="4"/>
  <c r="Q473" i="4" s="1"/>
  <c r="T473" i="4" s="1"/>
  <c r="U473" i="4"/>
  <c r="V473" i="4" s="1"/>
  <c r="Y473" i="4" s="1"/>
  <c r="Z473" i="4"/>
  <c r="AA473" i="4" s="1"/>
  <c r="AD473" i="4" s="1"/>
  <c r="Z472" i="4"/>
  <c r="AA472" i="4" s="1"/>
  <c r="AD472" i="4" s="1"/>
  <c r="AE472" i="4"/>
  <c r="AF472" i="4" s="1"/>
  <c r="AI472" i="4" s="1"/>
  <c r="K472" i="4"/>
  <c r="L472" i="4" s="1"/>
  <c r="O472" i="4" s="1"/>
  <c r="P472" i="4"/>
  <c r="Q472" i="4" s="1"/>
  <c r="T472" i="4" s="1"/>
  <c r="U472" i="4"/>
  <c r="V472" i="4" s="1"/>
  <c r="Y472" i="4" s="1"/>
  <c r="U456" i="4"/>
  <c r="V456" i="4" s="1"/>
  <c r="Y456" i="4" s="1"/>
  <c r="K456" i="4"/>
  <c r="L456" i="4" s="1"/>
  <c r="O456" i="4" s="1"/>
  <c r="Z456" i="4"/>
  <c r="AA456" i="4" s="1"/>
  <c r="AD456" i="4" s="1"/>
  <c r="P456" i="4"/>
  <c r="Q456" i="4" s="1"/>
  <c r="T456" i="4" s="1"/>
  <c r="AE456" i="4"/>
  <c r="AF456" i="4" s="1"/>
  <c r="AI456" i="4" s="1"/>
  <c r="U448" i="4"/>
  <c r="V448" i="4" s="1"/>
  <c r="Y448" i="4" s="1"/>
  <c r="Z448" i="4"/>
  <c r="AA448" i="4" s="1"/>
  <c r="AD448" i="4" s="1"/>
  <c r="AE448" i="4"/>
  <c r="AF448" i="4" s="1"/>
  <c r="AI448" i="4" s="1"/>
  <c r="K448" i="4"/>
  <c r="L448" i="4" s="1"/>
  <c r="O448" i="4" s="1"/>
  <c r="P448" i="4"/>
  <c r="Q448" i="4" s="1"/>
  <c r="T448" i="4" s="1"/>
  <c r="P455" i="4"/>
  <c r="Q455" i="4" s="1"/>
  <c r="T455" i="4" s="1"/>
  <c r="AE455" i="4"/>
  <c r="AF455" i="4" s="1"/>
  <c r="AI455" i="4" s="1"/>
  <c r="U455" i="4"/>
  <c r="V455" i="4" s="1"/>
  <c r="Y455" i="4" s="1"/>
  <c r="K455" i="4"/>
  <c r="L455" i="4" s="1"/>
  <c r="O455" i="4" s="1"/>
  <c r="Z455" i="4"/>
  <c r="AA455" i="4" s="1"/>
  <c r="AD455" i="4" s="1"/>
  <c r="AE462" i="4"/>
  <c r="AF462" i="4" s="1"/>
  <c r="AI462" i="4" s="1"/>
  <c r="K462" i="4"/>
  <c r="L462" i="4" s="1"/>
  <c r="O462" i="4" s="1"/>
  <c r="U462" i="4"/>
  <c r="V462" i="4" s="1"/>
  <c r="Y462" i="4" s="1"/>
  <c r="Z462" i="4"/>
  <c r="AA462" i="4" s="1"/>
  <c r="AD462" i="4" s="1"/>
  <c r="P462" i="4"/>
  <c r="Q462" i="4" s="1"/>
  <c r="T462" i="4" s="1"/>
  <c r="Z461" i="4"/>
  <c r="AA461" i="4" s="1"/>
  <c r="AD461" i="4" s="1"/>
  <c r="AE461" i="4"/>
  <c r="AF461" i="4" s="1"/>
  <c r="AI461" i="4" s="1"/>
  <c r="U461" i="4"/>
  <c r="V461" i="4" s="1"/>
  <c r="Y461" i="4" s="1"/>
  <c r="K461" i="4"/>
  <c r="L461" i="4" s="1"/>
  <c r="O461" i="4" s="1"/>
  <c r="P461" i="4"/>
  <c r="Q461" i="4" s="1"/>
  <c r="T461" i="4" s="1"/>
  <c r="Z445" i="4"/>
  <c r="AA445" i="4" s="1"/>
  <c r="AD445" i="4" s="1"/>
  <c r="AE445" i="4"/>
  <c r="AF445" i="4" s="1"/>
  <c r="AI445" i="4" s="1"/>
  <c r="K445" i="4"/>
  <c r="L445" i="4" s="1"/>
  <c r="O445" i="4" s="1"/>
  <c r="P445" i="4"/>
  <c r="Q445" i="4" s="1"/>
  <c r="T445" i="4" s="1"/>
  <c r="U445" i="4"/>
  <c r="V445" i="4" s="1"/>
  <c r="Y445" i="4" s="1"/>
  <c r="AE435" i="4"/>
  <c r="AF435" i="4" s="1"/>
  <c r="AI435" i="4" s="1"/>
  <c r="K435" i="4"/>
  <c r="L435" i="4" s="1"/>
  <c r="O435" i="4" s="1"/>
  <c r="Z435" i="4"/>
  <c r="AA435" i="4" s="1"/>
  <c r="AD435" i="4" s="1"/>
  <c r="P435" i="4"/>
  <c r="Q435" i="4" s="1"/>
  <c r="T435" i="4" s="1"/>
  <c r="U435" i="4"/>
  <c r="V435" i="4" s="1"/>
  <c r="Y435" i="4" s="1"/>
  <c r="U442" i="4"/>
  <c r="V442" i="4" s="1"/>
  <c r="Y442" i="4" s="1"/>
  <c r="Z442" i="4"/>
  <c r="AA442" i="4" s="1"/>
  <c r="AD442" i="4" s="1"/>
  <c r="AE442" i="4"/>
  <c r="AF442" i="4" s="1"/>
  <c r="AI442" i="4" s="1"/>
  <c r="P442" i="4"/>
  <c r="Q442" i="4" s="1"/>
  <c r="T442" i="4" s="1"/>
  <c r="K442" i="4"/>
  <c r="L442" i="4" s="1"/>
  <c r="O442" i="4" s="1"/>
  <c r="P425" i="4"/>
  <c r="Q425" i="4" s="1"/>
  <c r="T425" i="4" s="1"/>
  <c r="U425" i="4"/>
  <c r="V425" i="4" s="1"/>
  <c r="Y425" i="4" s="1"/>
  <c r="Z425" i="4"/>
  <c r="AA425" i="4" s="1"/>
  <c r="AD425" i="4" s="1"/>
  <c r="AE425" i="4"/>
  <c r="AF425" i="4" s="1"/>
  <c r="AI425" i="4" s="1"/>
  <c r="K425" i="4"/>
  <c r="L425" i="4" s="1"/>
  <c r="O425" i="4" s="1"/>
  <c r="AE428" i="4"/>
  <c r="AF428" i="4" s="1"/>
  <c r="AI428" i="4" s="1"/>
  <c r="K428" i="4"/>
  <c r="L428" i="4" s="1"/>
  <c r="O428" i="4" s="1"/>
  <c r="P428" i="4"/>
  <c r="Q428" i="4" s="1"/>
  <c r="T428" i="4" s="1"/>
  <c r="U428" i="4"/>
  <c r="V428" i="4" s="1"/>
  <c r="Y428" i="4" s="1"/>
  <c r="Z428" i="4"/>
  <c r="AA428" i="4" s="1"/>
  <c r="AD428" i="4" s="1"/>
  <c r="P436" i="4"/>
  <c r="Q436" i="4" s="1"/>
  <c r="T436" i="4" s="1"/>
  <c r="Z436" i="4"/>
  <c r="AA436" i="4" s="1"/>
  <c r="AD436" i="4" s="1"/>
  <c r="AE436" i="4"/>
  <c r="AF436" i="4" s="1"/>
  <c r="AI436" i="4" s="1"/>
  <c r="U436" i="4"/>
  <c r="V436" i="4" s="1"/>
  <c r="Y436" i="4" s="1"/>
  <c r="K436" i="4"/>
  <c r="L436" i="4" s="1"/>
  <c r="O436" i="4" s="1"/>
  <c r="Z419" i="4"/>
  <c r="AA419" i="4" s="1"/>
  <c r="AD419" i="4" s="1"/>
  <c r="U419" i="4"/>
  <c r="V419" i="4" s="1"/>
  <c r="Y419" i="4" s="1"/>
  <c r="K419" i="4"/>
  <c r="L419" i="4" s="1"/>
  <c r="O419" i="4" s="1"/>
  <c r="AE419" i="4"/>
  <c r="AF419" i="4" s="1"/>
  <c r="AI419" i="4" s="1"/>
  <c r="P419" i="4"/>
  <c r="Q419" i="4" s="1"/>
  <c r="T419" i="4" s="1"/>
  <c r="U407" i="4"/>
  <c r="V407" i="4" s="1"/>
  <c r="Y407" i="4" s="1"/>
  <c r="Z407" i="4"/>
  <c r="AA407" i="4" s="1"/>
  <c r="AD407" i="4" s="1"/>
  <c r="AE407" i="4"/>
  <c r="AF407" i="4" s="1"/>
  <c r="AI407" i="4" s="1"/>
  <c r="K407" i="4"/>
  <c r="L407" i="4" s="1"/>
  <c r="O407" i="4" s="1"/>
  <c r="P407" i="4"/>
  <c r="Q407" i="4" s="1"/>
  <c r="T407" i="4" s="1"/>
  <c r="U391" i="4"/>
  <c r="V391" i="4" s="1"/>
  <c r="Y391" i="4" s="1"/>
  <c r="Z391" i="4"/>
  <c r="AA391" i="4" s="1"/>
  <c r="AD391" i="4" s="1"/>
  <c r="AE391" i="4"/>
  <c r="AF391" i="4" s="1"/>
  <c r="AI391" i="4" s="1"/>
  <c r="K391" i="4"/>
  <c r="L391" i="4" s="1"/>
  <c r="O391" i="4" s="1"/>
  <c r="P391" i="4"/>
  <c r="Q391" i="4" s="1"/>
  <c r="T391" i="4" s="1"/>
  <c r="P406" i="4"/>
  <c r="Q406" i="4" s="1"/>
  <c r="T406" i="4" s="1"/>
  <c r="U406" i="4"/>
  <c r="V406" i="4" s="1"/>
  <c r="Y406" i="4" s="1"/>
  <c r="Z406" i="4"/>
  <c r="AA406" i="4" s="1"/>
  <c r="AD406" i="4" s="1"/>
  <c r="AE406" i="4"/>
  <c r="AF406" i="4" s="1"/>
  <c r="AI406" i="4" s="1"/>
  <c r="K406" i="4"/>
  <c r="L406" i="4" s="1"/>
  <c r="O406" i="4" s="1"/>
  <c r="P390" i="4"/>
  <c r="Q390" i="4" s="1"/>
  <c r="T390" i="4" s="1"/>
  <c r="U390" i="4"/>
  <c r="V390" i="4" s="1"/>
  <c r="Y390" i="4" s="1"/>
  <c r="Z390" i="4"/>
  <c r="AA390" i="4" s="1"/>
  <c r="AD390" i="4" s="1"/>
  <c r="AE390" i="4"/>
  <c r="AF390" i="4" s="1"/>
  <c r="AI390" i="4" s="1"/>
  <c r="K390" i="4"/>
  <c r="L390" i="4" s="1"/>
  <c r="O390" i="4" s="1"/>
  <c r="AE401" i="4"/>
  <c r="AF401" i="4" s="1"/>
  <c r="AI401" i="4" s="1"/>
  <c r="K401" i="4"/>
  <c r="L401" i="4" s="1"/>
  <c r="O401" i="4" s="1"/>
  <c r="P401" i="4"/>
  <c r="Q401" i="4" s="1"/>
  <c r="T401" i="4" s="1"/>
  <c r="U401" i="4"/>
  <c r="V401" i="4" s="1"/>
  <c r="Y401" i="4" s="1"/>
  <c r="Z401" i="4"/>
  <c r="AA401" i="4" s="1"/>
  <c r="AD401" i="4" s="1"/>
  <c r="U385" i="4"/>
  <c r="V385" i="4" s="1"/>
  <c r="Y385" i="4" s="1"/>
  <c r="Z385" i="4"/>
  <c r="AA385" i="4" s="1"/>
  <c r="AD385" i="4" s="1"/>
  <c r="AE385" i="4"/>
  <c r="AF385" i="4" s="1"/>
  <c r="AI385" i="4" s="1"/>
  <c r="P385" i="4"/>
  <c r="Q385" i="4" s="1"/>
  <c r="T385" i="4" s="1"/>
  <c r="K385" i="4"/>
  <c r="L385" i="4" s="1"/>
  <c r="O385" i="4" s="1"/>
  <c r="Z408" i="4"/>
  <c r="AA408" i="4" s="1"/>
  <c r="AD408" i="4" s="1"/>
  <c r="AE408" i="4"/>
  <c r="AF408" i="4" s="1"/>
  <c r="AI408" i="4" s="1"/>
  <c r="K408" i="4"/>
  <c r="L408" i="4" s="1"/>
  <c r="O408" i="4" s="1"/>
  <c r="P408" i="4"/>
  <c r="Q408" i="4" s="1"/>
  <c r="T408" i="4" s="1"/>
  <c r="U408" i="4"/>
  <c r="V408" i="4" s="1"/>
  <c r="Y408" i="4" s="1"/>
  <c r="Z392" i="4"/>
  <c r="AA392" i="4" s="1"/>
  <c r="AD392" i="4" s="1"/>
  <c r="AE392" i="4"/>
  <c r="AF392" i="4" s="1"/>
  <c r="AI392" i="4" s="1"/>
  <c r="K392" i="4"/>
  <c r="L392" i="4" s="1"/>
  <c r="O392" i="4" s="1"/>
  <c r="P392" i="4"/>
  <c r="Q392" i="4" s="1"/>
  <c r="T392" i="4" s="1"/>
  <c r="U392" i="4"/>
  <c r="V392" i="4" s="1"/>
  <c r="Y392" i="4" s="1"/>
  <c r="Z382" i="4"/>
  <c r="AA382" i="4" s="1"/>
  <c r="AD382" i="4" s="1"/>
  <c r="AE382" i="4"/>
  <c r="AF382" i="4" s="1"/>
  <c r="AI382" i="4" s="1"/>
  <c r="K382" i="4"/>
  <c r="L382" i="4" s="1"/>
  <c r="O382" i="4" s="1"/>
  <c r="U382" i="4"/>
  <c r="V382" i="4" s="1"/>
  <c r="Y382" i="4" s="1"/>
  <c r="P382" i="4"/>
  <c r="Q382" i="4" s="1"/>
  <c r="T382" i="4" s="1"/>
  <c r="U369" i="4"/>
  <c r="V369" i="4" s="1"/>
  <c r="Y369" i="4" s="1"/>
  <c r="AE369" i="4"/>
  <c r="AF369" i="4" s="1"/>
  <c r="AI369" i="4" s="1"/>
  <c r="K369" i="4"/>
  <c r="L369" i="4" s="1"/>
  <c r="O369" i="4" s="1"/>
  <c r="P369" i="4"/>
  <c r="Q369" i="4" s="1"/>
  <c r="T369" i="4" s="1"/>
  <c r="Z369" i="4"/>
  <c r="AA369" i="4" s="1"/>
  <c r="AD369" i="4" s="1"/>
  <c r="U353" i="4"/>
  <c r="V353" i="4" s="1"/>
  <c r="Y353" i="4" s="1"/>
  <c r="AE353" i="4"/>
  <c r="AF353" i="4" s="1"/>
  <c r="AI353" i="4" s="1"/>
  <c r="K353" i="4"/>
  <c r="L353" i="4" s="1"/>
  <c r="O353" i="4" s="1"/>
  <c r="P353" i="4"/>
  <c r="Q353" i="4" s="1"/>
  <c r="T353" i="4" s="1"/>
  <c r="Z353" i="4"/>
  <c r="AA353" i="4" s="1"/>
  <c r="AD353" i="4" s="1"/>
  <c r="AE375" i="4"/>
  <c r="AF375" i="4" s="1"/>
  <c r="AI375" i="4" s="1"/>
  <c r="K375" i="4"/>
  <c r="L375" i="4" s="1"/>
  <c r="O375" i="4" s="1"/>
  <c r="U375" i="4"/>
  <c r="V375" i="4" s="1"/>
  <c r="Y375" i="4" s="1"/>
  <c r="Z375" i="4"/>
  <c r="AA375" i="4" s="1"/>
  <c r="AD375" i="4" s="1"/>
  <c r="P375" i="4"/>
  <c r="Q375" i="4" s="1"/>
  <c r="T375" i="4" s="1"/>
  <c r="AE359" i="4"/>
  <c r="AF359" i="4" s="1"/>
  <c r="AI359" i="4" s="1"/>
  <c r="K359" i="4"/>
  <c r="L359" i="4" s="1"/>
  <c r="O359" i="4" s="1"/>
  <c r="U359" i="4"/>
  <c r="V359" i="4" s="1"/>
  <c r="Y359" i="4" s="1"/>
  <c r="Z359" i="4"/>
  <c r="AA359" i="4" s="1"/>
  <c r="AD359" i="4" s="1"/>
  <c r="P359" i="4"/>
  <c r="Q359" i="4" s="1"/>
  <c r="T359" i="4" s="1"/>
  <c r="AE383" i="4"/>
  <c r="AF383" i="4" s="1"/>
  <c r="AI383" i="4" s="1"/>
  <c r="K383" i="4"/>
  <c r="L383" i="4" s="1"/>
  <c r="O383" i="4" s="1"/>
  <c r="P383" i="4"/>
  <c r="Q383" i="4" s="1"/>
  <c r="T383" i="4" s="1"/>
  <c r="U383" i="4"/>
  <c r="V383" i="4" s="1"/>
  <c r="Y383" i="4" s="1"/>
  <c r="Z383" i="4"/>
  <c r="AA383" i="4" s="1"/>
  <c r="AD383" i="4" s="1"/>
  <c r="Z366" i="4"/>
  <c r="AA366" i="4" s="1"/>
  <c r="AD366" i="4" s="1"/>
  <c r="P366" i="4"/>
  <c r="Q366" i="4" s="1"/>
  <c r="T366" i="4" s="1"/>
  <c r="U366" i="4"/>
  <c r="V366" i="4" s="1"/>
  <c r="Y366" i="4" s="1"/>
  <c r="AE366" i="4"/>
  <c r="AF366" i="4" s="1"/>
  <c r="AI366" i="4" s="1"/>
  <c r="K366" i="4"/>
  <c r="L366" i="4" s="1"/>
  <c r="O366" i="4" s="1"/>
  <c r="Z350" i="4"/>
  <c r="AA350" i="4" s="1"/>
  <c r="AD350" i="4" s="1"/>
  <c r="P350" i="4"/>
  <c r="Q350" i="4" s="1"/>
  <c r="T350" i="4" s="1"/>
  <c r="U350" i="4"/>
  <c r="V350" i="4" s="1"/>
  <c r="Y350" i="4" s="1"/>
  <c r="AE350" i="4"/>
  <c r="AF350" i="4" s="1"/>
  <c r="AI350" i="4" s="1"/>
  <c r="K350" i="4"/>
  <c r="L350" i="4" s="1"/>
  <c r="O350" i="4" s="1"/>
  <c r="P356" i="4"/>
  <c r="Q356" i="4" s="1"/>
  <c r="T356" i="4" s="1"/>
  <c r="Z356" i="4"/>
  <c r="AA356" i="4" s="1"/>
  <c r="AD356" i="4" s="1"/>
  <c r="AE356" i="4"/>
  <c r="AF356" i="4" s="1"/>
  <c r="AI356" i="4" s="1"/>
  <c r="K356" i="4"/>
  <c r="L356" i="4" s="1"/>
  <c r="O356" i="4" s="1"/>
  <c r="U356" i="4"/>
  <c r="V356" i="4" s="1"/>
  <c r="Y356" i="4" s="1"/>
  <c r="U328" i="4"/>
  <c r="V328" i="4" s="1"/>
  <c r="Y328" i="4" s="1"/>
  <c r="Z328" i="4"/>
  <c r="AA328" i="4" s="1"/>
  <c r="AD328" i="4" s="1"/>
  <c r="P328" i="4"/>
  <c r="Q328" i="4" s="1"/>
  <c r="T328" i="4" s="1"/>
  <c r="AE328" i="4"/>
  <c r="AF328" i="4" s="1"/>
  <c r="AI328" i="4" s="1"/>
  <c r="K328" i="4"/>
  <c r="L328" i="4" s="1"/>
  <c r="O328" i="4" s="1"/>
  <c r="P360" i="4"/>
  <c r="Q360" i="4" s="1"/>
  <c r="T360" i="4" s="1"/>
  <c r="Z360" i="4"/>
  <c r="AA360" i="4" s="1"/>
  <c r="AD360" i="4" s="1"/>
  <c r="AE360" i="4"/>
  <c r="AF360" i="4" s="1"/>
  <c r="AI360" i="4" s="1"/>
  <c r="K360" i="4"/>
  <c r="L360" i="4" s="1"/>
  <c r="O360" i="4" s="1"/>
  <c r="U360" i="4"/>
  <c r="V360" i="4" s="1"/>
  <c r="Y360" i="4" s="1"/>
  <c r="P331" i="4"/>
  <c r="Q331" i="4" s="1"/>
  <c r="T331" i="4" s="1"/>
  <c r="U331" i="4"/>
  <c r="V331" i="4" s="1"/>
  <c r="Y331" i="4" s="1"/>
  <c r="AE331" i="4"/>
  <c r="AF331" i="4" s="1"/>
  <c r="AI331" i="4" s="1"/>
  <c r="K331" i="4"/>
  <c r="L331" i="4" s="1"/>
  <c r="O331" i="4" s="1"/>
  <c r="Z331" i="4"/>
  <c r="AA331" i="4" s="1"/>
  <c r="AD331" i="4" s="1"/>
  <c r="U315" i="4"/>
  <c r="V315" i="4" s="1"/>
  <c r="Y315" i="4" s="1"/>
  <c r="AE315" i="4"/>
  <c r="AF315" i="4" s="1"/>
  <c r="AI315" i="4" s="1"/>
  <c r="K315" i="4"/>
  <c r="L315" i="4" s="1"/>
  <c r="O315" i="4" s="1"/>
  <c r="P315" i="4"/>
  <c r="Q315" i="4" s="1"/>
  <c r="T315" i="4" s="1"/>
  <c r="Z315" i="4"/>
  <c r="AA315" i="4" s="1"/>
  <c r="AD315" i="4" s="1"/>
  <c r="Z341" i="4"/>
  <c r="AA341" i="4" s="1"/>
  <c r="AD341" i="4" s="1"/>
  <c r="AE341" i="4"/>
  <c r="AF341" i="4" s="1"/>
  <c r="AI341" i="4" s="1"/>
  <c r="K341" i="4"/>
  <c r="L341" i="4" s="1"/>
  <c r="O341" i="4" s="1"/>
  <c r="U341" i="4"/>
  <c r="V341" i="4" s="1"/>
  <c r="Y341" i="4" s="1"/>
  <c r="P341" i="4"/>
  <c r="Q341" i="4" s="1"/>
  <c r="T341" i="4" s="1"/>
  <c r="Z325" i="4"/>
  <c r="AA325" i="4" s="1"/>
  <c r="AD325" i="4" s="1"/>
  <c r="AE325" i="4"/>
  <c r="AF325" i="4" s="1"/>
  <c r="AI325" i="4" s="1"/>
  <c r="K325" i="4"/>
  <c r="L325" i="4" s="1"/>
  <c r="O325" i="4" s="1"/>
  <c r="U325" i="4"/>
  <c r="V325" i="4" s="1"/>
  <c r="Y325" i="4" s="1"/>
  <c r="P325" i="4"/>
  <c r="Q325" i="4" s="1"/>
  <c r="T325" i="4" s="1"/>
  <c r="AE334" i="4"/>
  <c r="AF334" i="4" s="1"/>
  <c r="AI334" i="4" s="1"/>
  <c r="K334" i="4"/>
  <c r="L334" i="4" s="1"/>
  <c r="O334" i="4" s="1"/>
  <c r="P334" i="4"/>
  <c r="Q334" i="4" s="1"/>
  <c r="T334" i="4" s="1"/>
  <c r="Z334" i="4"/>
  <c r="AA334" i="4" s="1"/>
  <c r="AD334" i="4" s="1"/>
  <c r="U334" i="4"/>
  <c r="V334" i="4" s="1"/>
  <c r="Y334" i="4" s="1"/>
  <c r="U312" i="4"/>
  <c r="V312" i="4" s="1"/>
  <c r="Y312" i="4" s="1"/>
  <c r="Z312" i="4"/>
  <c r="AA312" i="4" s="1"/>
  <c r="AD312" i="4" s="1"/>
  <c r="AE312" i="4"/>
  <c r="AF312" i="4" s="1"/>
  <c r="AI312" i="4" s="1"/>
  <c r="K312" i="4"/>
  <c r="L312" i="4" s="1"/>
  <c r="O312" i="4" s="1"/>
  <c r="P312" i="4"/>
  <c r="Q312" i="4" s="1"/>
  <c r="T312" i="4" s="1"/>
  <c r="P364" i="4"/>
  <c r="Q364" i="4" s="1"/>
  <c r="T364" i="4" s="1"/>
  <c r="Z364" i="4"/>
  <c r="AA364" i="4" s="1"/>
  <c r="AD364" i="4" s="1"/>
  <c r="AE364" i="4"/>
  <c r="AF364" i="4" s="1"/>
  <c r="AI364" i="4" s="1"/>
  <c r="K364" i="4"/>
  <c r="L364" i="4" s="1"/>
  <c r="O364" i="4" s="1"/>
  <c r="U364" i="4"/>
  <c r="V364" i="4" s="1"/>
  <c r="Y364" i="4" s="1"/>
  <c r="P307" i="4"/>
  <c r="Q307" i="4" s="1"/>
  <c r="T307" i="4" s="1"/>
  <c r="U307" i="4"/>
  <c r="V307" i="4" s="1"/>
  <c r="Y307" i="4" s="1"/>
  <c r="Z307" i="4"/>
  <c r="AA307" i="4" s="1"/>
  <c r="AD307" i="4" s="1"/>
  <c r="K307" i="4"/>
  <c r="L307" i="4" s="1"/>
  <c r="O307" i="4" s="1"/>
  <c r="AE307" i="4"/>
  <c r="AF307" i="4" s="1"/>
  <c r="AI307" i="4" s="1"/>
  <c r="AE326" i="4"/>
  <c r="AF326" i="4" s="1"/>
  <c r="AI326" i="4" s="1"/>
  <c r="K326" i="4"/>
  <c r="L326" i="4" s="1"/>
  <c r="O326" i="4" s="1"/>
  <c r="P326" i="4"/>
  <c r="Q326" i="4" s="1"/>
  <c r="T326" i="4" s="1"/>
  <c r="Z326" i="4"/>
  <c r="AA326" i="4" s="1"/>
  <c r="AD326" i="4" s="1"/>
  <c r="U326" i="4"/>
  <c r="V326" i="4" s="1"/>
  <c r="Y326" i="4" s="1"/>
  <c r="U298" i="4"/>
  <c r="V298" i="4" s="1"/>
  <c r="Y298" i="4" s="1"/>
  <c r="K298" i="4"/>
  <c r="L298" i="4" s="1"/>
  <c r="O298" i="4" s="1"/>
  <c r="Z298" i="4"/>
  <c r="AA298" i="4" s="1"/>
  <c r="AD298" i="4" s="1"/>
  <c r="P298" i="4"/>
  <c r="Q298" i="4" s="1"/>
  <c r="T298" i="4" s="1"/>
  <c r="AE298" i="4"/>
  <c r="AF298" i="4" s="1"/>
  <c r="AI298" i="4" s="1"/>
  <c r="AE330" i="4"/>
  <c r="AF330" i="4" s="1"/>
  <c r="AI330" i="4" s="1"/>
  <c r="K330" i="4"/>
  <c r="L330" i="4" s="1"/>
  <c r="O330" i="4" s="1"/>
  <c r="P330" i="4"/>
  <c r="Q330" i="4" s="1"/>
  <c r="T330" i="4" s="1"/>
  <c r="Z330" i="4"/>
  <c r="AA330" i="4" s="1"/>
  <c r="AD330" i="4" s="1"/>
  <c r="U330" i="4"/>
  <c r="V330" i="4" s="1"/>
  <c r="Y330" i="4" s="1"/>
  <c r="U274" i="4"/>
  <c r="V274" i="4" s="1"/>
  <c r="Y274" i="4" s="1"/>
  <c r="Z274" i="4"/>
  <c r="AA274" i="4" s="1"/>
  <c r="AD274" i="4" s="1"/>
  <c r="AE274" i="4"/>
  <c r="AF274" i="4" s="1"/>
  <c r="AI274" i="4" s="1"/>
  <c r="K274" i="4"/>
  <c r="L274" i="4" s="1"/>
  <c r="O274" i="4" s="1"/>
  <c r="P274" i="4"/>
  <c r="Q274" i="4" s="1"/>
  <c r="T274" i="4" s="1"/>
  <c r="U258" i="4"/>
  <c r="V258" i="4" s="1"/>
  <c r="Y258" i="4" s="1"/>
  <c r="Z258" i="4"/>
  <c r="AA258" i="4" s="1"/>
  <c r="AD258" i="4" s="1"/>
  <c r="AE258" i="4"/>
  <c r="AF258" i="4" s="1"/>
  <c r="AI258" i="4" s="1"/>
  <c r="K258" i="4"/>
  <c r="L258" i="4" s="1"/>
  <c r="O258" i="4" s="1"/>
  <c r="P258" i="4"/>
  <c r="Q258" i="4" s="1"/>
  <c r="T258" i="4" s="1"/>
  <c r="U242" i="4"/>
  <c r="V242" i="4" s="1"/>
  <c r="Y242" i="4" s="1"/>
  <c r="AE242" i="4"/>
  <c r="AF242" i="4" s="1"/>
  <c r="AI242" i="4" s="1"/>
  <c r="K242" i="4"/>
  <c r="L242" i="4" s="1"/>
  <c r="O242" i="4" s="1"/>
  <c r="Z242" i="4"/>
  <c r="AA242" i="4" s="1"/>
  <c r="AD242" i="4" s="1"/>
  <c r="P242" i="4"/>
  <c r="Q242" i="4" s="1"/>
  <c r="T242" i="4" s="1"/>
  <c r="Z309" i="4"/>
  <c r="AA309" i="4" s="1"/>
  <c r="AD309" i="4" s="1"/>
  <c r="AE309" i="4"/>
  <c r="AF309" i="4" s="1"/>
  <c r="AI309" i="4" s="1"/>
  <c r="K309" i="4"/>
  <c r="L309" i="4" s="1"/>
  <c r="O309" i="4" s="1"/>
  <c r="P309" i="4"/>
  <c r="Q309" i="4" s="1"/>
  <c r="T309" i="4" s="1"/>
  <c r="U309" i="4"/>
  <c r="V309" i="4" s="1"/>
  <c r="Y309" i="4" s="1"/>
  <c r="Z291" i="4"/>
  <c r="AA291" i="4" s="1"/>
  <c r="AD291" i="4" s="1"/>
  <c r="P291" i="4"/>
  <c r="Q291" i="4" s="1"/>
  <c r="T291" i="4" s="1"/>
  <c r="AE291" i="4"/>
  <c r="AF291" i="4" s="1"/>
  <c r="AI291" i="4" s="1"/>
  <c r="U291" i="4"/>
  <c r="V291" i="4" s="1"/>
  <c r="Y291" i="4" s="1"/>
  <c r="K291" i="4"/>
  <c r="L291" i="4" s="1"/>
  <c r="O291" i="4" s="1"/>
  <c r="P277" i="4"/>
  <c r="Q277" i="4" s="1"/>
  <c r="T277" i="4" s="1"/>
  <c r="U277" i="4"/>
  <c r="V277" i="4" s="1"/>
  <c r="Y277" i="4" s="1"/>
  <c r="Z277" i="4"/>
  <c r="AA277" i="4" s="1"/>
  <c r="AD277" i="4" s="1"/>
  <c r="AE277" i="4"/>
  <c r="AF277" i="4" s="1"/>
  <c r="AI277" i="4" s="1"/>
  <c r="K277" i="4"/>
  <c r="L277" i="4" s="1"/>
  <c r="O277" i="4" s="1"/>
  <c r="P261" i="4"/>
  <c r="Q261" i="4" s="1"/>
  <c r="T261" i="4" s="1"/>
  <c r="U261" i="4"/>
  <c r="V261" i="4" s="1"/>
  <c r="Y261" i="4" s="1"/>
  <c r="Z261" i="4"/>
  <c r="AA261" i="4" s="1"/>
  <c r="AD261" i="4" s="1"/>
  <c r="AE261" i="4"/>
  <c r="AF261" i="4" s="1"/>
  <c r="AI261" i="4" s="1"/>
  <c r="K261" i="4"/>
  <c r="L261" i="4" s="1"/>
  <c r="O261" i="4" s="1"/>
  <c r="AE296" i="4"/>
  <c r="AF296" i="4" s="1"/>
  <c r="AI296" i="4" s="1"/>
  <c r="K296" i="4"/>
  <c r="L296" i="4" s="1"/>
  <c r="O296" i="4" s="1"/>
  <c r="U296" i="4"/>
  <c r="V296" i="4" s="1"/>
  <c r="Y296" i="4" s="1"/>
  <c r="Z296" i="4"/>
  <c r="AA296" i="4" s="1"/>
  <c r="AD296" i="4" s="1"/>
  <c r="P296" i="4"/>
  <c r="Q296" i="4" s="1"/>
  <c r="T296" i="4" s="1"/>
  <c r="AE276" i="4"/>
  <c r="AF276" i="4" s="1"/>
  <c r="AI276" i="4" s="1"/>
  <c r="K276" i="4"/>
  <c r="L276" i="4" s="1"/>
  <c r="O276" i="4" s="1"/>
  <c r="P276" i="4"/>
  <c r="Q276" i="4" s="1"/>
  <c r="T276" i="4" s="1"/>
  <c r="U276" i="4"/>
  <c r="V276" i="4" s="1"/>
  <c r="Y276" i="4" s="1"/>
  <c r="Z276" i="4"/>
  <c r="AA276" i="4" s="1"/>
  <c r="AD276" i="4" s="1"/>
  <c r="AE260" i="4"/>
  <c r="AF260" i="4" s="1"/>
  <c r="AI260" i="4" s="1"/>
  <c r="K260" i="4"/>
  <c r="L260" i="4" s="1"/>
  <c r="O260" i="4" s="1"/>
  <c r="P260" i="4"/>
  <c r="Q260" i="4" s="1"/>
  <c r="T260" i="4" s="1"/>
  <c r="U260" i="4"/>
  <c r="V260" i="4" s="1"/>
  <c r="Y260" i="4" s="1"/>
  <c r="Z260" i="4"/>
  <c r="AA260" i="4" s="1"/>
  <c r="AD260" i="4" s="1"/>
  <c r="AE244" i="4"/>
  <c r="AF244" i="4" s="1"/>
  <c r="AI244" i="4" s="1"/>
  <c r="K244" i="4"/>
  <c r="L244" i="4" s="1"/>
  <c r="O244" i="4" s="1"/>
  <c r="U244" i="4"/>
  <c r="V244" i="4" s="1"/>
  <c r="Y244" i="4" s="1"/>
  <c r="Z244" i="4"/>
  <c r="AA244" i="4" s="1"/>
  <c r="AD244" i="4" s="1"/>
  <c r="P244" i="4"/>
  <c r="Q244" i="4" s="1"/>
  <c r="T244" i="4" s="1"/>
  <c r="U228" i="4"/>
  <c r="V228" i="4" s="1"/>
  <c r="Y228" i="4" s="1"/>
  <c r="Z228" i="4"/>
  <c r="AA228" i="4" s="1"/>
  <c r="AD228" i="4" s="1"/>
  <c r="P228" i="4"/>
  <c r="Q228" i="4" s="1"/>
  <c r="T228" i="4" s="1"/>
  <c r="AE228" i="4"/>
  <c r="AF228" i="4" s="1"/>
  <c r="AI228" i="4" s="1"/>
  <c r="K228" i="4"/>
  <c r="L228" i="4" s="1"/>
  <c r="O228" i="4" s="1"/>
  <c r="Z283" i="4"/>
  <c r="AA283" i="4" s="1"/>
  <c r="AD283" i="4" s="1"/>
  <c r="AE283" i="4"/>
  <c r="AF283" i="4" s="1"/>
  <c r="AI283" i="4" s="1"/>
  <c r="K283" i="4"/>
  <c r="L283" i="4" s="1"/>
  <c r="O283" i="4" s="1"/>
  <c r="P283" i="4"/>
  <c r="Q283" i="4" s="1"/>
  <c r="T283" i="4" s="1"/>
  <c r="U283" i="4"/>
  <c r="V283" i="4" s="1"/>
  <c r="Y283" i="4" s="1"/>
  <c r="Z267" i="4"/>
  <c r="AA267" i="4" s="1"/>
  <c r="AD267" i="4" s="1"/>
  <c r="AE267" i="4"/>
  <c r="AF267" i="4" s="1"/>
  <c r="AI267" i="4" s="1"/>
  <c r="K267" i="4"/>
  <c r="L267" i="4" s="1"/>
  <c r="O267" i="4" s="1"/>
  <c r="P267" i="4"/>
  <c r="Q267" i="4" s="1"/>
  <c r="T267" i="4" s="1"/>
  <c r="U267" i="4"/>
  <c r="V267" i="4" s="1"/>
  <c r="Y267" i="4" s="1"/>
  <c r="Z251" i="4"/>
  <c r="AA251" i="4" s="1"/>
  <c r="AD251" i="4" s="1"/>
  <c r="AE251" i="4"/>
  <c r="AF251" i="4" s="1"/>
  <c r="AI251" i="4" s="1"/>
  <c r="K251" i="4"/>
  <c r="L251" i="4" s="1"/>
  <c r="O251" i="4" s="1"/>
  <c r="P251" i="4"/>
  <c r="Q251" i="4" s="1"/>
  <c r="T251" i="4" s="1"/>
  <c r="U251" i="4"/>
  <c r="V251" i="4" s="1"/>
  <c r="Y251" i="4" s="1"/>
  <c r="U224" i="4"/>
  <c r="V224" i="4" s="1"/>
  <c r="Y224" i="4" s="1"/>
  <c r="AE224" i="4"/>
  <c r="AF224" i="4" s="1"/>
  <c r="AI224" i="4" s="1"/>
  <c r="Z224" i="4"/>
  <c r="AA224" i="4" s="1"/>
  <c r="AD224" i="4" s="1"/>
  <c r="K224" i="4"/>
  <c r="L224" i="4" s="1"/>
  <c r="O224" i="4" s="1"/>
  <c r="P224" i="4"/>
  <c r="Q224" i="4" s="1"/>
  <c r="T224" i="4" s="1"/>
  <c r="U208" i="4"/>
  <c r="V208" i="4" s="1"/>
  <c r="Y208" i="4" s="1"/>
  <c r="Z208" i="4"/>
  <c r="AA208" i="4" s="1"/>
  <c r="AD208" i="4" s="1"/>
  <c r="AE208" i="4"/>
  <c r="AF208" i="4" s="1"/>
  <c r="AI208" i="4" s="1"/>
  <c r="K208" i="4"/>
  <c r="L208" i="4" s="1"/>
  <c r="O208" i="4" s="1"/>
  <c r="P208" i="4"/>
  <c r="Q208" i="4" s="1"/>
  <c r="T208" i="4" s="1"/>
  <c r="P241" i="4"/>
  <c r="Q241" i="4" s="1"/>
  <c r="T241" i="4" s="1"/>
  <c r="Z241" i="4"/>
  <c r="AA241" i="4" s="1"/>
  <c r="AD241" i="4" s="1"/>
  <c r="K241" i="4"/>
  <c r="L241" i="4" s="1"/>
  <c r="O241" i="4" s="1"/>
  <c r="U241" i="4"/>
  <c r="V241" i="4" s="1"/>
  <c r="Y241" i="4" s="1"/>
  <c r="AE241" i="4"/>
  <c r="AF241" i="4" s="1"/>
  <c r="AI241" i="4" s="1"/>
  <c r="AE226" i="4"/>
  <c r="AF226" i="4" s="1"/>
  <c r="AI226" i="4" s="1"/>
  <c r="K226" i="4"/>
  <c r="L226" i="4" s="1"/>
  <c r="O226" i="4" s="1"/>
  <c r="Z226" i="4"/>
  <c r="AA226" i="4" s="1"/>
  <c r="AD226" i="4" s="1"/>
  <c r="P226" i="4"/>
  <c r="Q226" i="4" s="1"/>
  <c r="T226" i="4" s="1"/>
  <c r="U226" i="4"/>
  <c r="V226" i="4" s="1"/>
  <c r="Y226" i="4" s="1"/>
  <c r="P211" i="4"/>
  <c r="Q211" i="4" s="1"/>
  <c r="T211" i="4" s="1"/>
  <c r="U211" i="4"/>
  <c r="V211" i="4" s="1"/>
  <c r="Y211" i="4" s="1"/>
  <c r="Z211" i="4"/>
  <c r="AA211" i="4" s="1"/>
  <c r="AD211" i="4" s="1"/>
  <c r="AE211" i="4"/>
  <c r="AF211" i="4" s="1"/>
  <c r="AI211" i="4" s="1"/>
  <c r="K211" i="4"/>
  <c r="L211" i="4" s="1"/>
  <c r="O211" i="4" s="1"/>
  <c r="P231" i="4"/>
  <c r="Q231" i="4" s="1"/>
  <c r="T231" i="4" s="1"/>
  <c r="AE231" i="4"/>
  <c r="AF231" i="4" s="1"/>
  <c r="AI231" i="4" s="1"/>
  <c r="U231" i="4"/>
  <c r="V231" i="4" s="1"/>
  <c r="Y231" i="4" s="1"/>
  <c r="K231" i="4"/>
  <c r="L231" i="4" s="1"/>
  <c r="O231" i="4" s="1"/>
  <c r="Z231" i="4"/>
  <c r="AA231" i="4" s="1"/>
  <c r="AD231" i="4" s="1"/>
  <c r="AE214" i="4"/>
  <c r="AF214" i="4" s="1"/>
  <c r="AI214" i="4" s="1"/>
  <c r="K214" i="4"/>
  <c r="L214" i="4" s="1"/>
  <c r="O214" i="4" s="1"/>
  <c r="P214" i="4"/>
  <c r="Q214" i="4" s="1"/>
  <c r="T214" i="4" s="1"/>
  <c r="U214" i="4"/>
  <c r="V214" i="4" s="1"/>
  <c r="Y214" i="4" s="1"/>
  <c r="Z214" i="4"/>
  <c r="AA214" i="4" s="1"/>
  <c r="AD214" i="4" s="1"/>
  <c r="U198" i="4"/>
  <c r="V198" i="4" s="1"/>
  <c r="Y198" i="4" s="1"/>
  <c r="Z198" i="4"/>
  <c r="AA198" i="4" s="1"/>
  <c r="AD198" i="4" s="1"/>
  <c r="AE198" i="4"/>
  <c r="AF198" i="4" s="1"/>
  <c r="AI198" i="4" s="1"/>
  <c r="P198" i="4"/>
  <c r="Q198" i="4" s="1"/>
  <c r="T198" i="4" s="1"/>
  <c r="K198" i="4"/>
  <c r="L198" i="4" s="1"/>
  <c r="O198" i="4" s="1"/>
  <c r="Z213" i="4"/>
  <c r="AA213" i="4" s="1"/>
  <c r="AD213" i="4" s="1"/>
  <c r="AE213" i="4"/>
  <c r="AF213" i="4" s="1"/>
  <c r="AI213" i="4" s="1"/>
  <c r="K213" i="4"/>
  <c r="L213" i="4" s="1"/>
  <c r="O213" i="4" s="1"/>
  <c r="P213" i="4"/>
  <c r="Q213" i="4" s="1"/>
  <c r="T213" i="4" s="1"/>
  <c r="U213" i="4"/>
  <c r="V213" i="4" s="1"/>
  <c r="Y213" i="4" s="1"/>
  <c r="U197" i="4"/>
  <c r="V197" i="4" s="1"/>
  <c r="Y197" i="4" s="1"/>
  <c r="P197" i="4"/>
  <c r="Q197" i="4" s="1"/>
  <c r="T197" i="4" s="1"/>
  <c r="AE197" i="4"/>
  <c r="AF197" i="4" s="1"/>
  <c r="AI197" i="4" s="1"/>
  <c r="K197" i="4"/>
  <c r="L197" i="4" s="1"/>
  <c r="O197" i="4" s="1"/>
  <c r="Z197" i="4"/>
  <c r="AA197" i="4" s="1"/>
  <c r="AD197" i="4" s="1"/>
  <c r="U181" i="4"/>
  <c r="V181" i="4" s="1"/>
  <c r="Y181" i="4" s="1"/>
  <c r="P181" i="4"/>
  <c r="Q181" i="4" s="1"/>
  <c r="T181" i="4" s="1"/>
  <c r="AE181" i="4"/>
  <c r="AF181" i="4" s="1"/>
  <c r="AI181" i="4" s="1"/>
  <c r="K181" i="4"/>
  <c r="L181" i="4" s="1"/>
  <c r="O181" i="4" s="1"/>
  <c r="Z181" i="4"/>
  <c r="AA181" i="4" s="1"/>
  <c r="AD181" i="4" s="1"/>
  <c r="U165" i="4"/>
  <c r="V165" i="4" s="1"/>
  <c r="Y165" i="4" s="1"/>
  <c r="P165" i="4"/>
  <c r="Q165" i="4" s="1"/>
  <c r="T165" i="4" s="1"/>
  <c r="AE165" i="4"/>
  <c r="AF165" i="4" s="1"/>
  <c r="AI165" i="4" s="1"/>
  <c r="K165" i="4"/>
  <c r="L165" i="4" s="1"/>
  <c r="O165" i="4" s="1"/>
  <c r="Z165" i="4"/>
  <c r="AA165" i="4" s="1"/>
  <c r="AD165" i="4" s="1"/>
  <c r="AE187" i="4"/>
  <c r="AF187" i="4" s="1"/>
  <c r="AI187" i="4" s="1"/>
  <c r="K187" i="4"/>
  <c r="L187" i="4" s="1"/>
  <c r="O187" i="4" s="1"/>
  <c r="Z187" i="4"/>
  <c r="AA187" i="4" s="1"/>
  <c r="AD187" i="4" s="1"/>
  <c r="P187" i="4"/>
  <c r="Q187" i="4" s="1"/>
  <c r="T187" i="4" s="1"/>
  <c r="U187" i="4"/>
  <c r="V187" i="4" s="1"/>
  <c r="Y187" i="4" s="1"/>
  <c r="U156" i="4"/>
  <c r="V156" i="4" s="1"/>
  <c r="Y156" i="4" s="1"/>
  <c r="Z156" i="4"/>
  <c r="AA156" i="4" s="1"/>
  <c r="AD156" i="4" s="1"/>
  <c r="AE156" i="4"/>
  <c r="AF156" i="4" s="1"/>
  <c r="AI156" i="4" s="1"/>
  <c r="K156" i="4"/>
  <c r="L156" i="4" s="1"/>
  <c r="O156" i="4" s="1"/>
  <c r="P156" i="4"/>
  <c r="Q156" i="4" s="1"/>
  <c r="T156" i="4" s="1"/>
  <c r="U140" i="4"/>
  <c r="V140" i="4" s="1"/>
  <c r="Y140" i="4" s="1"/>
  <c r="Z140" i="4"/>
  <c r="AA140" i="4" s="1"/>
  <c r="AD140" i="4" s="1"/>
  <c r="AE140" i="4"/>
  <c r="AF140" i="4" s="1"/>
  <c r="AI140" i="4" s="1"/>
  <c r="K140" i="4"/>
  <c r="L140" i="4" s="1"/>
  <c r="O140" i="4" s="1"/>
  <c r="P140" i="4"/>
  <c r="Q140" i="4" s="1"/>
  <c r="T140" i="4" s="1"/>
  <c r="U124" i="4"/>
  <c r="V124" i="4" s="1"/>
  <c r="Y124" i="4" s="1"/>
  <c r="AE124" i="4"/>
  <c r="AF124" i="4" s="1"/>
  <c r="AI124" i="4" s="1"/>
  <c r="K124" i="4"/>
  <c r="L124" i="4" s="1"/>
  <c r="O124" i="4" s="1"/>
  <c r="P124" i="4"/>
  <c r="Q124" i="4" s="1"/>
  <c r="T124" i="4" s="1"/>
  <c r="Z124" i="4"/>
  <c r="AA124" i="4" s="1"/>
  <c r="AD124" i="4" s="1"/>
  <c r="Z194" i="4"/>
  <c r="AA194" i="4" s="1"/>
  <c r="AD194" i="4" s="1"/>
  <c r="P194" i="4"/>
  <c r="Q194" i="4" s="1"/>
  <c r="T194" i="4" s="1"/>
  <c r="AE194" i="4"/>
  <c r="AF194" i="4" s="1"/>
  <c r="AI194" i="4" s="1"/>
  <c r="U194" i="4"/>
  <c r="V194" i="4" s="1"/>
  <c r="Y194" i="4" s="1"/>
  <c r="K194" i="4"/>
  <c r="L194" i="4" s="1"/>
  <c r="O194" i="4" s="1"/>
  <c r="Z178" i="4"/>
  <c r="AA178" i="4" s="1"/>
  <c r="AD178" i="4" s="1"/>
  <c r="P178" i="4"/>
  <c r="Q178" i="4" s="1"/>
  <c r="T178" i="4" s="1"/>
  <c r="AE178" i="4"/>
  <c r="AF178" i="4" s="1"/>
  <c r="AI178" i="4" s="1"/>
  <c r="U178" i="4"/>
  <c r="V178" i="4" s="1"/>
  <c r="Y178" i="4" s="1"/>
  <c r="K178" i="4"/>
  <c r="L178" i="4" s="1"/>
  <c r="O178" i="4" s="1"/>
  <c r="Z162" i="4"/>
  <c r="AA162" i="4" s="1"/>
  <c r="AD162" i="4" s="1"/>
  <c r="P162" i="4"/>
  <c r="Q162" i="4" s="1"/>
  <c r="T162" i="4" s="1"/>
  <c r="AE162" i="4"/>
  <c r="AF162" i="4" s="1"/>
  <c r="AI162" i="4" s="1"/>
  <c r="U162" i="4"/>
  <c r="V162" i="4" s="1"/>
  <c r="Y162" i="4" s="1"/>
  <c r="K162" i="4"/>
  <c r="L162" i="4" s="1"/>
  <c r="O162" i="4" s="1"/>
  <c r="P147" i="4"/>
  <c r="Q147" i="4" s="1"/>
  <c r="T147" i="4" s="1"/>
  <c r="U147" i="4"/>
  <c r="V147" i="4" s="1"/>
  <c r="Y147" i="4" s="1"/>
  <c r="Z147" i="4"/>
  <c r="AA147" i="4" s="1"/>
  <c r="AD147" i="4" s="1"/>
  <c r="AE147" i="4"/>
  <c r="AF147" i="4" s="1"/>
  <c r="AI147" i="4" s="1"/>
  <c r="K147" i="4"/>
  <c r="L147" i="4" s="1"/>
  <c r="O147" i="4" s="1"/>
  <c r="P131" i="4"/>
  <c r="Q131" i="4" s="1"/>
  <c r="T131" i="4" s="1"/>
  <c r="U131" i="4"/>
  <c r="V131" i="4" s="1"/>
  <c r="Y131" i="4" s="1"/>
  <c r="Z131" i="4"/>
  <c r="AA131" i="4" s="1"/>
  <c r="AD131" i="4" s="1"/>
  <c r="AE131" i="4"/>
  <c r="AF131" i="4" s="1"/>
  <c r="AI131" i="4" s="1"/>
  <c r="K131" i="4"/>
  <c r="L131" i="4" s="1"/>
  <c r="O131" i="4" s="1"/>
  <c r="AE167" i="4"/>
  <c r="AF167" i="4" s="1"/>
  <c r="AI167" i="4" s="1"/>
  <c r="K167" i="4"/>
  <c r="L167" i="4" s="1"/>
  <c r="O167" i="4" s="1"/>
  <c r="U167" i="4"/>
  <c r="V167" i="4" s="1"/>
  <c r="Y167" i="4" s="1"/>
  <c r="Z167" i="4"/>
  <c r="AA167" i="4" s="1"/>
  <c r="AD167" i="4" s="1"/>
  <c r="P167" i="4"/>
  <c r="Q167" i="4" s="1"/>
  <c r="T167" i="4" s="1"/>
  <c r="AE150" i="4"/>
  <c r="AF150" i="4" s="1"/>
  <c r="AI150" i="4" s="1"/>
  <c r="K150" i="4"/>
  <c r="L150" i="4" s="1"/>
  <c r="O150" i="4" s="1"/>
  <c r="P150" i="4"/>
  <c r="Q150" i="4" s="1"/>
  <c r="T150" i="4" s="1"/>
  <c r="U150" i="4"/>
  <c r="V150" i="4" s="1"/>
  <c r="Y150" i="4" s="1"/>
  <c r="Z150" i="4"/>
  <c r="AA150" i="4" s="1"/>
  <c r="AD150" i="4" s="1"/>
  <c r="AE134" i="4"/>
  <c r="AF134" i="4" s="1"/>
  <c r="AI134" i="4" s="1"/>
  <c r="K134" i="4"/>
  <c r="L134" i="4" s="1"/>
  <c r="O134" i="4" s="1"/>
  <c r="P134" i="4"/>
  <c r="Q134" i="4" s="1"/>
  <c r="T134" i="4" s="1"/>
  <c r="U134" i="4"/>
  <c r="V134" i="4" s="1"/>
  <c r="Y134" i="4" s="1"/>
  <c r="Z134" i="4"/>
  <c r="AA134" i="4" s="1"/>
  <c r="AD134" i="4" s="1"/>
  <c r="AE118" i="4"/>
  <c r="AF118" i="4" s="1"/>
  <c r="AI118" i="4" s="1"/>
  <c r="K118" i="4"/>
  <c r="L118" i="4" s="1"/>
  <c r="O118" i="4" s="1"/>
  <c r="U118" i="4"/>
  <c r="V118" i="4" s="1"/>
  <c r="Y118" i="4" s="1"/>
  <c r="Z118" i="4"/>
  <c r="AA118" i="4" s="1"/>
  <c r="AD118" i="4" s="1"/>
  <c r="P118" i="4"/>
  <c r="Q118" i="4" s="1"/>
  <c r="T118" i="4" s="1"/>
  <c r="AE200" i="4"/>
  <c r="AF200" i="4" s="1"/>
  <c r="AI200" i="4" s="1"/>
  <c r="K200" i="4"/>
  <c r="L200" i="4" s="1"/>
  <c r="O200" i="4" s="1"/>
  <c r="P200" i="4"/>
  <c r="Q200" i="4" s="1"/>
  <c r="T200" i="4" s="1"/>
  <c r="U200" i="4"/>
  <c r="V200" i="4" s="1"/>
  <c r="Y200" i="4" s="1"/>
  <c r="Z200" i="4"/>
  <c r="AA200" i="4" s="1"/>
  <c r="AD200" i="4" s="1"/>
  <c r="Z182" i="4"/>
  <c r="AA182" i="4" s="1"/>
  <c r="AD182" i="4" s="1"/>
  <c r="AE182" i="4"/>
  <c r="AF182" i="4" s="1"/>
  <c r="AI182" i="4" s="1"/>
  <c r="U182" i="4"/>
  <c r="V182" i="4" s="1"/>
  <c r="Y182" i="4" s="1"/>
  <c r="K182" i="4"/>
  <c r="L182" i="4" s="1"/>
  <c r="O182" i="4" s="1"/>
  <c r="P182" i="4"/>
  <c r="Q182" i="4" s="1"/>
  <c r="T182" i="4" s="1"/>
  <c r="Z166" i="4"/>
  <c r="AA166" i="4" s="1"/>
  <c r="AD166" i="4" s="1"/>
  <c r="AE166" i="4"/>
  <c r="AF166" i="4" s="1"/>
  <c r="AI166" i="4" s="1"/>
  <c r="U166" i="4"/>
  <c r="V166" i="4" s="1"/>
  <c r="Y166" i="4" s="1"/>
  <c r="K166" i="4"/>
  <c r="L166" i="4" s="1"/>
  <c r="O166" i="4" s="1"/>
  <c r="P166" i="4"/>
  <c r="Q166" i="4" s="1"/>
  <c r="T166" i="4" s="1"/>
  <c r="Z149" i="4"/>
  <c r="AA149" i="4" s="1"/>
  <c r="AD149" i="4" s="1"/>
  <c r="AE149" i="4"/>
  <c r="AF149" i="4" s="1"/>
  <c r="AI149" i="4" s="1"/>
  <c r="K149" i="4"/>
  <c r="L149" i="4" s="1"/>
  <c r="O149" i="4" s="1"/>
  <c r="P149" i="4"/>
  <c r="Q149" i="4" s="1"/>
  <c r="T149" i="4" s="1"/>
  <c r="U149" i="4"/>
  <c r="V149" i="4" s="1"/>
  <c r="Y149" i="4" s="1"/>
  <c r="Z133" i="4"/>
  <c r="AA133" i="4" s="1"/>
  <c r="AD133" i="4" s="1"/>
  <c r="AE133" i="4"/>
  <c r="AF133" i="4" s="1"/>
  <c r="AI133" i="4" s="1"/>
  <c r="K133" i="4"/>
  <c r="L133" i="4" s="1"/>
  <c r="O133" i="4" s="1"/>
  <c r="P133" i="4"/>
  <c r="Q133" i="4" s="1"/>
  <c r="T133" i="4" s="1"/>
  <c r="U133" i="4"/>
  <c r="V133" i="4" s="1"/>
  <c r="Y133" i="4" s="1"/>
  <c r="Z117" i="4"/>
  <c r="AA117" i="4" s="1"/>
  <c r="AD117" i="4" s="1"/>
  <c r="P117" i="4"/>
  <c r="Q117" i="4" s="1"/>
  <c r="T117" i="4" s="1"/>
  <c r="U117" i="4"/>
  <c r="V117" i="4" s="1"/>
  <c r="Y117" i="4" s="1"/>
  <c r="K117" i="4"/>
  <c r="L117" i="4" s="1"/>
  <c r="O117" i="4" s="1"/>
  <c r="AE117" i="4"/>
  <c r="AF117" i="4" s="1"/>
  <c r="AI117" i="4" s="1"/>
  <c r="U101" i="4"/>
  <c r="V101" i="4" s="1"/>
  <c r="Y101" i="4" s="1"/>
  <c r="AE101" i="4"/>
  <c r="AF101" i="4" s="1"/>
  <c r="AI101" i="4" s="1"/>
  <c r="K101" i="4"/>
  <c r="L101" i="4" s="1"/>
  <c r="O101" i="4" s="1"/>
  <c r="Z101" i="4"/>
  <c r="AA101" i="4" s="1"/>
  <c r="AD101" i="4" s="1"/>
  <c r="P101" i="4"/>
  <c r="Q101" i="4" s="1"/>
  <c r="T101" i="4" s="1"/>
  <c r="AE104" i="4"/>
  <c r="AF104" i="4" s="1"/>
  <c r="AI104" i="4" s="1"/>
  <c r="K104" i="4"/>
  <c r="L104" i="4" s="1"/>
  <c r="O104" i="4" s="1"/>
  <c r="P104" i="4"/>
  <c r="Q104" i="4" s="1"/>
  <c r="T104" i="4" s="1"/>
  <c r="Z104" i="4"/>
  <c r="AA104" i="4" s="1"/>
  <c r="AD104" i="4" s="1"/>
  <c r="U104" i="4"/>
  <c r="V104" i="4" s="1"/>
  <c r="Y104" i="4" s="1"/>
  <c r="U88" i="4"/>
  <c r="V88" i="4" s="1"/>
  <c r="Y88" i="4" s="1"/>
  <c r="Z88" i="4"/>
  <c r="AA88" i="4" s="1"/>
  <c r="AD88" i="4" s="1"/>
  <c r="AE88" i="4"/>
  <c r="AF88" i="4" s="1"/>
  <c r="AI88" i="4" s="1"/>
  <c r="K88" i="4"/>
  <c r="L88" i="4" s="1"/>
  <c r="O88" i="4" s="1"/>
  <c r="P88" i="4"/>
  <c r="Q88" i="4" s="1"/>
  <c r="T88" i="4" s="1"/>
  <c r="U72" i="4"/>
  <c r="V72" i="4" s="1"/>
  <c r="Y72" i="4" s="1"/>
  <c r="Z72" i="4"/>
  <c r="AA72" i="4" s="1"/>
  <c r="AD72" i="4" s="1"/>
  <c r="AE72" i="4"/>
  <c r="AF72" i="4" s="1"/>
  <c r="AI72" i="4" s="1"/>
  <c r="K72" i="4"/>
  <c r="L72" i="4" s="1"/>
  <c r="O72" i="4" s="1"/>
  <c r="P72" i="4"/>
  <c r="Q72" i="4" s="1"/>
  <c r="T72" i="4" s="1"/>
  <c r="U56" i="4"/>
  <c r="V56" i="4" s="1"/>
  <c r="Y56" i="4" s="1"/>
  <c r="Z56" i="4"/>
  <c r="AA56" i="4" s="1"/>
  <c r="AD56" i="4" s="1"/>
  <c r="AE56" i="4"/>
  <c r="AF56" i="4" s="1"/>
  <c r="AI56" i="4" s="1"/>
  <c r="K56" i="4"/>
  <c r="L56" i="4" s="1"/>
  <c r="O56" i="4" s="1"/>
  <c r="P56" i="4"/>
  <c r="Q56" i="4" s="1"/>
  <c r="T56" i="4" s="1"/>
  <c r="Z103" i="4"/>
  <c r="AA103" i="4" s="1"/>
  <c r="AD103" i="4" s="1"/>
  <c r="AE103" i="4"/>
  <c r="AF103" i="4" s="1"/>
  <c r="AI103" i="4" s="1"/>
  <c r="K103" i="4"/>
  <c r="L103" i="4" s="1"/>
  <c r="O103" i="4" s="1"/>
  <c r="U103" i="4"/>
  <c r="V103" i="4" s="1"/>
  <c r="Y103" i="4" s="1"/>
  <c r="P103" i="4"/>
  <c r="Q103" i="4" s="1"/>
  <c r="T103" i="4" s="1"/>
  <c r="P83" i="4"/>
  <c r="Q83" i="4" s="1"/>
  <c r="T83" i="4" s="1"/>
  <c r="U83" i="4"/>
  <c r="V83" i="4" s="1"/>
  <c r="Y83" i="4" s="1"/>
  <c r="Z83" i="4"/>
  <c r="AA83" i="4" s="1"/>
  <c r="AD83" i="4" s="1"/>
  <c r="AE83" i="4"/>
  <c r="AF83" i="4" s="1"/>
  <c r="AI83" i="4" s="1"/>
  <c r="K83" i="4"/>
  <c r="L83" i="4" s="1"/>
  <c r="O83" i="4" s="1"/>
  <c r="P67" i="4"/>
  <c r="Q67" i="4" s="1"/>
  <c r="T67" i="4" s="1"/>
  <c r="U67" i="4"/>
  <c r="V67" i="4" s="1"/>
  <c r="Y67" i="4" s="1"/>
  <c r="Z67" i="4"/>
  <c r="AA67" i="4" s="1"/>
  <c r="AD67" i="4" s="1"/>
  <c r="AE67" i="4"/>
  <c r="AF67" i="4" s="1"/>
  <c r="AI67" i="4" s="1"/>
  <c r="K67" i="4"/>
  <c r="L67" i="4" s="1"/>
  <c r="O67" i="4" s="1"/>
  <c r="P51" i="4"/>
  <c r="Q51" i="4" s="1"/>
  <c r="T51" i="4" s="1"/>
  <c r="U51" i="4"/>
  <c r="V51" i="4" s="1"/>
  <c r="Y51" i="4" s="1"/>
  <c r="Z51" i="4"/>
  <c r="AA51" i="4" s="1"/>
  <c r="AD51" i="4" s="1"/>
  <c r="AE51" i="4"/>
  <c r="AF51" i="4" s="1"/>
  <c r="AI51" i="4" s="1"/>
  <c r="K51" i="4"/>
  <c r="L51" i="4" s="1"/>
  <c r="O51" i="4" s="1"/>
  <c r="P41" i="4"/>
  <c r="Q41" i="4" s="1"/>
  <c r="T41" i="4" s="1"/>
  <c r="U41" i="4"/>
  <c r="V41" i="4" s="1"/>
  <c r="Y41" i="4" s="1"/>
  <c r="Z41" i="4"/>
  <c r="AA41" i="4" s="1"/>
  <c r="AD41" i="4" s="1"/>
  <c r="AE41" i="4"/>
  <c r="K41" i="4"/>
  <c r="L41" i="4" s="1"/>
  <c r="O41" i="4" s="1"/>
  <c r="P33" i="4"/>
  <c r="Q33" i="4" s="1"/>
  <c r="T33" i="4" s="1"/>
  <c r="U33" i="4"/>
  <c r="V33" i="4" s="1"/>
  <c r="Y33" i="4" s="1"/>
  <c r="Z33" i="4"/>
  <c r="AA33" i="4" s="1"/>
  <c r="AD33" i="4" s="1"/>
  <c r="AE33" i="4"/>
  <c r="K33" i="4"/>
  <c r="L33" i="4" s="1"/>
  <c r="O33" i="4" s="1"/>
  <c r="P100" i="4"/>
  <c r="Q100" i="4" s="1"/>
  <c r="T100" i="4" s="1"/>
  <c r="AE100" i="4"/>
  <c r="AF100" i="4" s="1"/>
  <c r="AI100" i="4" s="1"/>
  <c r="U100" i="4"/>
  <c r="V100" i="4" s="1"/>
  <c r="Y100" i="4" s="1"/>
  <c r="K100" i="4"/>
  <c r="L100" i="4" s="1"/>
  <c r="O100" i="4" s="1"/>
  <c r="Z100" i="4"/>
  <c r="AA100" i="4" s="1"/>
  <c r="AD100" i="4" s="1"/>
  <c r="AE82" i="4"/>
  <c r="AF82" i="4" s="1"/>
  <c r="AI82" i="4" s="1"/>
  <c r="K82" i="4"/>
  <c r="L82" i="4" s="1"/>
  <c r="O82" i="4" s="1"/>
  <c r="P82" i="4"/>
  <c r="Q82" i="4" s="1"/>
  <c r="T82" i="4" s="1"/>
  <c r="U82" i="4"/>
  <c r="V82" i="4" s="1"/>
  <c r="Y82" i="4" s="1"/>
  <c r="Z82" i="4"/>
  <c r="AA82" i="4" s="1"/>
  <c r="AD82" i="4" s="1"/>
  <c r="AE66" i="4"/>
  <c r="AF66" i="4" s="1"/>
  <c r="AI66" i="4" s="1"/>
  <c r="K66" i="4"/>
  <c r="L66" i="4" s="1"/>
  <c r="O66" i="4" s="1"/>
  <c r="P66" i="4"/>
  <c r="Q66" i="4" s="1"/>
  <c r="T66" i="4" s="1"/>
  <c r="U66" i="4"/>
  <c r="V66" i="4" s="1"/>
  <c r="Y66" i="4" s="1"/>
  <c r="Z66" i="4"/>
  <c r="AA66" i="4" s="1"/>
  <c r="AD66" i="4" s="1"/>
  <c r="AE50" i="4"/>
  <c r="AF50" i="4" s="1"/>
  <c r="AI50" i="4" s="1"/>
  <c r="K50" i="4"/>
  <c r="L50" i="4" s="1"/>
  <c r="O50" i="4" s="1"/>
  <c r="P50" i="4"/>
  <c r="Q50" i="4" s="1"/>
  <c r="T50" i="4" s="1"/>
  <c r="U50" i="4"/>
  <c r="V50" i="4" s="1"/>
  <c r="Y50" i="4" s="1"/>
  <c r="Z50" i="4"/>
  <c r="AA50" i="4" s="1"/>
  <c r="AD50" i="4" s="1"/>
  <c r="AE99" i="4"/>
  <c r="AF99" i="4" s="1"/>
  <c r="AI99" i="4" s="1"/>
  <c r="K99" i="4"/>
  <c r="L99" i="4" s="1"/>
  <c r="O99" i="4" s="1"/>
  <c r="U99" i="4"/>
  <c r="V99" i="4" s="1"/>
  <c r="Y99" i="4" s="1"/>
  <c r="Z99" i="4"/>
  <c r="AA99" i="4" s="1"/>
  <c r="AD99" i="4" s="1"/>
  <c r="P99" i="4"/>
  <c r="Q99" i="4" s="1"/>
  <c r="T99" i="4" s="1"/>
  <c r="Z81" i="4"/>
  <c r="AA81" i="4" s="1"/>
  <c r="AD81" i="4" s="1"/>
  <c r="AE81" i="4"/>
  <c r="AF81" i="4" s="1"/>
  <c r="AI81" i="4" s="1"/>
  <c r="K81" i="4"/>
  <c r="L81" i="4" s="1"/>
  <c r="O81" i="4" s="1"/>
  <c r="P81" i="4"/>
  <c r="Q81" i="4" s="1"/>
  <c r="T81" i="4" s="1"/>
  <c r="U81" i="4"/>
  <c r="V81" i="4" s="1"/>
  <c r="Y81" i="4" s="1"/>
  <c r="Z65" i="4"/>
  <c r="AA65" i="4" s="1"/>
  <c r="AD65" i="4" s="1"/>
  <c r="AE65" i="4"/>
  <c r="AF65" i="4" s="1"/>
  <c r="AI65" i="4" s="1"/>
  <c r="K65" i="4"/>
  <c r="L65" i="4" s="1"/>
  <c r="O65" i="4" s="1"/>
  <c r="P65" i="4"/>
  <c r="Q65" i="4" s="1"/>
  <c r="T65" i="4" s="1"/>
  <c r="U65" i="4"/>
  <c r="V65" i="4" s="1"/>
  <c r="Y65" i="4" s="1"/>
  <c r="Z49" i="4"/>
  <c r="AA49" i="4" s="1"/>
  <c r="AD49" i="4" s="1"/>
  <c r="AE49" i="4"/>
  <c r="AF49" i="4" s="1"/>
  <c r="AI49" i="4" s="1"/>
  <c r="K49" i="4"/>
  <c r="L49" i="4" s="1"/>
  <c r="O49" i="4" s="1"/>
  <c r="P49" i="4"/>
  <c r="Q49" i="4" s="1"/>
  <c r="T49" i="4" s="1"/>
  <c r="U49" i="4"/>
  <c r="V49" i="4" s="1"/>
  <c r="Y49" i="4" s="1"/>
  <c r="Z40" i="4"/>
  <c r="AA40" i="4" s="1"/>
  <c r="AD40" i="4" s="1"/>
  <c r="AE40" i="4"/>
  <c r="K40" i="4"/>
  <c r="L40" i="4" s="1"/>
  <c r="O40" i="4" s="1"/>
  <c r="P40" i="4"/>
  <c r="Q40" i="4" s="1"/>
  <c r="T40" i="4" s="1"/>
  <c r="U40" i="4"/>
  <c r="V40" i="4" s="1"/>
  <c r="Y40" i="4" s="1"/>
  <c r="Z32" i="4"/>
  <c r="AA32" i="4" s="1"/>
  <c r="AD32" i="4" s="1"/>
  <c r="AE32" i="4"/>
  <c r="K32" i="4"/>
  <c r="L32" i="4" s="1"/>
  <c r="O32" i="4" s="1"/>
  <c r="P32" i="4"/>
  <c r="Q32" i="4" s="1"/>
  <c r="T32" i="4" s="1"/>
  <c r="U32" i="4"/>
  <c r="V32" i="4" s="1"/>
  <c r="Y32" i="4" s="1"/>
  <c r="U24" i="4"/>
  <c r="V24" i="4" s="1"/>
  <c r="Y24" i="4" s="1"/>
  <c r="Z24" i="4"/>
  <c r="AA24" i="4" s="1"/>
  <c r="AD24" i="4" s="1"/>
  <c r="P24" i="4"/>
  <c r="Q24" i="4" s="1"/>
  <c r="T24" i="4" s="1"/>
  <c r="AE24" i="4"/>
  <c r="K24" i="4"/>
  <c r="L24" i="4" s="1"/>
  <c r="O24" i="4" s="1"/>
  <c r="U16" i="4"/>
  <c r="V16" i="4" s="1"/>
  <c r="Y16" i="4" s="1"/>
  <c r="Z16" i="4"/>
  <c r="AA16" i="4" s="1"/>
  <c r="AD16" i="4" s="1"/>
  <c r="P16" i="4"/>
  <c r="Q16" i="4" s="1"/>
  <c r="T16" i="4" s="1"/>
  <c r="AE16" i="4"/>
  <c r="K16" i="4"/>
  <c r="L16" i="4" s="1"/>
  <c r="O16" i="4" s="1"/>
  <c r="Z27" i="4"/>
  <c r="AA27" i="4" s="1"/>
  <c r="AD27" i="4" s="1"/>
  <c r="AE27" i="4"/>
  <c r="K27" i="4"/>
  <c r="L27" i="4" s="1"/>
  <c r="O27" i="4" s="1"/>
  <c r="U27" i="4"/>
  <c r="V27" i="4" s="1"/>
  <c r="Y27" i="4" s="1"/>
  <c r="P27" i="4"/>
  <c r="Q27" i="4" s="1"/>
  <c r="T27" i="4" s="1"/>
  <c r="AE19" i="4"/>
  <c r="K19" i="4"/>
  <c r="L19" i="4" s="1"/>
  <c r="O19" i="4" s="1"/>
  <c r="Z19" i="4"/>
  <c r="AA19" i="4" s="1"/>
  <c r="AD19" i="4" s="1"/>
  <c r="P19" i="4"/>
  <c r="Q19" i="4" s="1"/>
  <c r="T19" i="4" s="1"/>
  <c r="U19" i="4"/>
  <c r="V19" i="4" s="1"/>
  <c r="Y19" i="4" s="1"/>
  <c r="AE11" i="4"/>
  <c r="K11" i="4"/>
  <c r="L11" i="4" s="1"/>
  <c r="O11" i="4" s="1"/>
  <c r="P11" i="4"/>
  <c r="Q11" i="4" s="1"/>
  <c r="T11" i="4" s="1"/>
  <c r="U11" i="4"/>
  <c r="V11" i="4" s="1"/>
  <c r="Y11" i="4" s="1"/>
  <c r="Z11" i="4"/>
  <c r="AA11" i="4" s="1"/>
  <c r="AD11" i="4" s="1"/>
  <c r="U489" i="4"/>
  <c r="V489" i="4" s="1"/>
  <c r="Y489" i="4" s="1"/>
  <c r="Z489" i="4"/>
  <c r="AA489" i="4" s="1"/>
  <c r="AD489" i="4" s="1"/>
  <c r="AE489" i="4"/>
  <c r="AF489" i="4" s="1"/>
  <c r="AI489" i="4" s="1"/>
  <c r="K489" i="4"/>
  <c r="L489" i="4" s="1"/>
  <c r="O489" i="4" s="1"/>
  <c r="P489" i="4"/>
  <c r="Q489" i="4" s="1"/>
  <c r="T489" i="4" s="1"/>
  <c r="P492" i="4"/>
  <c r="Q492" i="4" s="1"/>
  <c r="T492" i="4" s="1"/>
  <c r="U492" i="4"/>
  <c r="V492" i="4" s="1"/>
  <c r="Y492" i="4" s="1"/>
  <c r="Z492" i="4"/>
  <c r="AA492" i="4" s="1"/>
  <c r="AD492" i="4" s="1"/>
  <c r="AE492" i="4"/>
  <c r="AF492" i="4" s="1"/>
  <c r="AI492" i="4" s="1"/>
  <c r="K492" i="4"/>
  <c r="L492" i="4" s="1"/>
  <c r="O492" i="4" s="1"/>
  <c r="AE495" i="4"/>
  <c r="AF495" i="4" s="1"/>
  <c r="AI495" i="4" s="1"/>
  <c r="K495" i="4"/>
  <c r="L495" i="4" s="1"/>
  <c r="O495" i="4" s="1"/>
  <c r="P495" i="4"/>
  <c r="Q495" i="4" s="1"/>
  <c r="T495" i="4" s="1"/>
  <c r="U495" i="4"/>
  <c r="V495" i="4" s="1"/>
  <c r="Y495" i="4" s="1"/>
  <c r="Z495" i="4"/>
  <c r="AA495" i="4" s="1"/>
  <c r="AD495" i="4" s="1"/>
  <c r="Z494" i="4"/>
  <c r="AA494" i="4" s="1"/>
  <c r="AD494" i="4" s="1"/>
  <c r="AE494" i="4"/>
  <c r="AF494" i="4" s="1"/>
  <c r="AI494" i="4" s="1"/>
  <c r="K494" i="4"/>
  <c r="L494" i="4" s="1"/>
  <c r="O494" i="4" s="1"/>
  <c r="P494" i="4"/>
  <c r="Q494" i="4" s="1"/>
  <c r="T494" i="4" s="1"/>
  <c r="U494" i="4"/>
  <c r="V494" i="4" s="1"/>
  <c r="Y494" i="4" s="1"/>
  <c r="U475" i="4"/>
  <c r="V475" i="4" s="1"/>
  <c r="Y475" i="4" s="1"/>
  <c r="Z475" i="4"/>
  <c r="AA475" i="4" s="1"/>
  <c r="AD475" i="4" s="1"/>
  <c r="AE475" i="4"/>
  <c r="AF475" i="4" s="1"/>
  <c r="AI475" i="4" s="1"/>
  <c r="K475" i="4"/>
  <c r="L475" i="4" s="1"/>
  <c r="O475" i="4" s="1"/>
  <c r="P475" i="4"/>
  <c r="Q475" i="4" s="1"/>
  <c r="T475" i="4" s="1"/>
  <c r="P478" i="4"/>
  <c r="Q478" i="4" s="1"/>
  <c r="T478" i="4" s="1"/>
  <c r="U478" i="4"/>
  <c r="V478" i="4" s="1"/>
  <c r="Y478" i="4" s="1"/>
  <c r="Z478" i="4"/>
  <c r="AA478" i="4" s="1"/>
  <c r="AD478" i="4" s="1"/>
  <c r="AE478" i="4"/>
  <c r="AF478" i="4" s="1"/>
  <c r="AI478" i="4" s="1"/>
  <c r="K478" i="4"/>
  <c r="L478" i="4" s="1"/>
  <c r="O478" i="4" s="1"/>
  <c r="AE483" i="4"/>
  <c r="AF483" i="4" s="1"/>
  <c r="AI483" i="4" s="1"/>
  <c r="K483" i="4"/>
  <c r="L483" i="4" s="1"/>
  <c r="O483" i="4" s="1"/>
  <c r="Z483" i="4"/>
  <c r="AA483" i="4" s="1"/>
  <c r="AD483" i="4" s="1"/>
  <c r="U483" i="4"/>
  <c r="V483" i="4" s="1"/>
  <c r="Y483" i="4" s="1"/>
  <c r="P483" i="4"/>
  <c r="Q483" i="4" s="1"/>
  <c r="T483" i="4" s="1"/>
  <c r="AE469" i="4"/>
  <c r="AF469" i="4" s="1"/>
  <c r="AI469" i="4" s="1"/>
  <c r="K469" i="4"/>
  <c r="L469" i="4" s="1"/>
  <c r="O469" i="4" s="1"/>
  <c r="P469" i="4"/>
  <c r="Q469" i="4" s="1"/>
  <c r="T469" i="4" s="1"/>
  <c r="U469" i="4"/>
  <c r="V469" i="4" s="1"/>
  <c r="Y469" i="4" s="1"/>
  <c r="Z469" i="4"/>
  <c r="AA469" i="4" s="1"/>
  <c r="AD469" i="4" s="1"/>
  <c r="Z468" i="4"/>
  <c r="AA468" i="4" s="1"/>
  <c r="AD468" i="4" s="1"/>
  <c r="AE468" i="4"/>
  <c r="AF468" i="4" s="1"/>
  <c r="AI468" i="4" s="1"/>
  <c r="K468" i="4"/>
  <c r="L468" i="4" s="1"/>
  <c r="O468" i="4" s="1"/>
  <c r="P468" i="4"/>
  <c r="Q468" i="4" s="1"/>
  <c r="T468" i="4" s="1"/>
  <c r="U468" i="4"/>
  <c r="V468" i="4" s="1"/>
  <c r="Y468" i="4" s="1"/>
  <c r="AE465" i="4"/>
  <c r="AF465" i="4" s="1"/>
  <c r="AI465" i="4" s="1"/>
  <c r="K465" i="4"/>
  <c r="L465" i="4" s="1"/>
  <c r="O465" i="4" s="1"/>
  <c r="Z465" i="4"/>
  <c r="AA465" i="4" s="1"/>
  <c r="AD465" i="4" s="1"/>
  <c r="U465" i="4"/>
  <c r="V465" i="4" s="1"/>
  <c r="Y465" i="4" s="1"/>
  <c r="P465" i="4"/>
  <c r="Q465" i="4" s="1"/>
  <c r="T465" i="4" s="1"/>
  <c r="U444" i="4"/>
  <c r="V444" i="4" s="1"/>
  <c r="Y444" i="4" s="1"/>
  <c r="Z444" i="4"/>
  <c r="AA444" i="4" s="1"/>
  <c r="AD444" i="4" s="1"/>
  <c r="AE444" i="4"/>
  <c r="AF444" i="4" s="1"/>
  <c r="AI444" i="4" s="1"/>
  <c r="K444" i="4"/>
  <c r="L444" i="4" s="1"/>
  <c r="O444" i="4" s="1"/>
  <c r="P444" i="4"/>
  <c r="Q444" i="4" s="1"/>
  <c r="T444" i="4" s="1"/>
  <c r="P451" i="4"/>
  <c r="Q451" i="4" s="1"/>
  <c r="T451" i="4" s="1"/>
  <c r="U451" i="4"/>
  <c r="V451" i="4" s="1"/>
  <c r="Y451" i="4" s="1"/>
  <c r="Z451" i="4"/>
  <c r="AA451" i="4" s="1"/>
  <c r="AD451" i="4" s="1"/>
  <c r="AE451" i="4"/>
  <c r="AF451" i="4" s="1"/>
  <c r="AI451" i="4" s="1"/>
  <c r="K451" i="4"/>
  <c r="L451" i="4" s="1"/>
  <c r="O451" i="4" s="1"/>
  <c r="AE454" i="4"/>
  <c r="AF454" i="4" s="1"/>
  <c r="AI454" i="4" s="1"/>
  <c r="K454" i="4"/>
  <c r="L454" i="4" s="1"/>
  <c r="O454" i="4" s="1"/>
  <c r="P454" i="4"/>
  <c r="Q454" i="4" s="1"/>
  <c r="T454" i="4" s="1"/>
  <c r="U454" i="4"/>
  <c r="V454" i="4" s="1"/>
  <c r="Y454" i="4" s="1"/>
  <c r="Z454" i="4"/>
  <c r="AA454" i="4" s="1"/>
  <c r="AD454" i="4" s="1"/>
  <c r="P459" i="4"/>
  <c r="Q459" i="4" s="1"/>
  <c r="T459" i="4" s="1"/>
  <c r="Z459" i="4"/>
  <c r="AA459" i="4" s="1"/>
  <c r="AD459" i="4" s="1"/>
  <c r="AE459" i="4"/>
  <c r="AF459" i="4" s="1"/>
  <c r="AI459" i="4" s="1"/>
  <c r="U459" i="4"/>
  <c r="V459" i="4" s="1"/>
  <c r="Y459" i="4" s="1"/>
  <c r="K459" i="4"/>
  <c r="L459" i="4" s="1"/>
  <c r="O459" i="4" s="1"/>
  <c r="U441" i="4"/>
  <c r="V441" i="4" s="1"/>
  <c r="Y441" i="4" s="1"/>
  <c r="K441" i="4"/>
  <c r="L441" i="4" s="1"/>
  <c r="O441" i="4" s="1"/>
  <c r="Z441" i="4"/>
  <c r="AA441" i="4" s="1"/>
  <c r="AD441" i="4" s="1"/>
  <c r="P441" i="4"/>
  <c r="Q441" i="4" s="1"/>
  <c r="T441" i="4" s="1"/>
  <c r="AE441" i="4"/>
  <c r="AF441" i="4" s="1"/>
  <c r="AI441" i="4" s="1"/>
  <c r="U430" i="4"/>
  <c r="V430" i="4" s="1"/>
  <c r="Y430" i="4" s="1"/>
  <c r="Z430" i="4"/>
  <c r="AA430" i="4" s="1"/>
  <c r="AD430" i="4" s="1"/>
  <c r="AE430" i="4"/>
  <c r="AF430" i="4" s="1"/>
  <c r="AI430" i="4" s="1"/>
  <c r="K430" i="4"/>
  <c r="L430" i="4" s="1"/>
  <c r="O430" i="4" s="1"/>
  <c r="P430" i="4"/>
  <c r="Q430" i="4" s="1"/>
  <c r="T430" i="4" s="1"/>
  <c r="P440" i="4"/>
  <c r="Q440" i="4" s="1"/>
  <c r="T440" i="4" s="1"/>
  <c r="AE440" i="4"/>
  <c r="AF440" i="4" s="1"/>
  <c r="AI440" i="4" s="1"/>
  <c r="U440" i="4"/>
  <c r="V440" i="4" s="1"/>
  <c r="Y440" i="4" s="1"/>
  <c r="K440" i="4"/>
  <c r="L440" i="4" s="1"/>
  <c r="O440" i="4" s="1"/>
  <c r="Z440" i="4"/>
  <c r="AA440" i="4" s="1"/>
  <c r="AD440" i="4" s="1"/>
  <c r="P421" i="4"/>
  <c r="Q421" i="4" s="1"/>
  <c r="T421" i="4" s="1"/>
  <c r="U421" i="4"/>
  <c r="V421" i="4" s="1"/>
  <c r="Y421" i="4" s="1"/>
  <c r="Z421" i="4"/>
  <c r="AA421" i="4" s="1"/>
  <c r="AD421" i="4" s="1"/>
  <c r="AE421" i="4"/>
  <c r="AF421" i="4" s="1"/>
  <c r="AI421" i="4" s="1"/>
  <c r="K421" i="4"/>
  <c r="L421" i="4" s="1"/>
  <c r="O421" i="4" s="1"/>
  <c r="AE424" i="4"/>
  <c r="AF424" i="4" s="1"/>
  <c r="AI424" i="4" s="1"/>
  <c r="K424" i="4"/>
  <c r="L424" i="4" s="1"/>
  <c r="O424" i="4" s="1"/>
  <c r="P424" i="4"/>
  <c r="Q424" i="4" s="1"/>
  <c r="T424" i="4" s="1"/>
  <c r="U424" i="4"/>
  <c r="V424" i="4" s="1"/>
  <c r="Y424" i="4" s="1"/>
  <c r="Z424" i="4"/>
  <c r="AA424" i="4" s="1"/>
  <c r="AD424" i="4" s="1"/>
  <c r="Z431" i="4"/>
  <c r="AA431" i="4" s="1"/>
  <c r="AD431" i="4" s="1"/>
  <c r="AE431" i="4"/>
  <c r="AF431" i="4" s="1"/>
  <c r="AI431" i="4" s="1"/>
  <c r="K431" i="4"/>
  <c r="L431" i="4" s="1"/>
  <c r="O431" i="4" s="1"/>
  <c r="P431" i="4"/>
  <c r="Q431" i="4" s="1"/>
  <c r="T431" i="4" s="1"/>
  <c r="U431" i="4"/>
  <c r="V431" i="4" s="1"/>
  <c r="Y431" i="4" s="1"/>
  <c r="U415" i="4"/>
  <c r="V415" i="4" s="1"/>
  <c r="Y415" i="4" s="1"/>
  <c r="P415" i="4"/>
  <c r="Q415" i="4" s="1"/>
  <c r="T415" i="4" s="1"/>
  <c r="AE415" i="4"/>
  <c r="AF415" i="4" s="1"/>
  <c r="AI415" i="4" s="1"/>
  <c r="K415" i="4"/>
  <c r="L415" i="4" s="1"/>
  <c r="O415" i="4" s="1"/>
  <c r="Z415" i="4"/>
  <c r="AA415" i="4" s="1"/>
  <c r="AD415" i="4" s="1"/>
  <c r="U403" i="4"/>
  <c r="V403" i="4" s="1"/>
  <c r="Y403" i="4" s="1"/>
  <c r="Z403" i="4"/>
  <c r="AA403" i="4" s="1"/>
  <c r="AD403" i="4" s="1"/>
  <c r="AE403" i="4"/>
  <c r="AF403" i="4" s="1"/>
  <c r="AI403" i="4" s="1"/>
  <c r="K403" i="4"/>
  <c r="L403" i="4" s="1"/>
  <c r="O403" i="4" s="1"/>
  <c r="P403" i="4"/>
  <c r="Q403" i="4" s="1"/>
  <c r="T403" i="4" s="1"/>
  <c r="P418" i="4"/>
  <c r="Q418" i="4" s="1"/>
  <c r="T418" i="4" s="1"/>
  <c r="AE418" i="4"/>
  <c r="AF418" i="4" s="1"/>
  <c r="AI418" i="4" s="1"/>
  <c r="U418" i="4"/>
  <c r="V418" i="4" s="1"/>
  <c r="Y418" i="4" s="1"/>
  <c r="K418" i="4"/>
  <c r="L418" i="4" s="1"/>
  <c r="O418" i="4" s="1"/>
  <c r="Z418" i="4"/>
  <c r="AA418" i="4" s="1"/>
  <c r="AD418" i="4" s="1"/>
  <c r="P402" i="4"/>
  <c r="Q402" i="4" s="1"/>
  <c r="T402" i="4" s="1"/>
  <c r="U402" i="4"/>
  <c r="V402" i="4" s="1"/>
  <c r="Y402" i="4" s="1"/>
  <c r="Z402" i="4"/>
  <c r="AA402" i="4" s="1"/>
  <c r="AD402" i="4" s="1"/>
  <c r="AE402" i="4"/>
  <c r="AF402" i="4" s="1"/>
  <c r="AI402" i="4" s="1"/>
  <c r="K402" i="4"/>
  <c r="L402" i="4" s="1"/>
  <c r="O402" i="4" s="1"/>
  <c r="AE417" i="4"/>
  <c r="AF417" i="4" s="1"/>
  <c r="AI417" i="4" s="1"/>
  <c r="K417" i="4"/>
  <c r="L417" i="4" s="1"/>
  <c r="O417" i="4" s="1"/>
  <c r="U417" i="4"/>
  <c r="V417" i="4" s="1"/>
  <c r="Y417" i="4" s="1"/>
  <c r="Z417" i="4"/>
  <c r="AA417" i="4" s="1"/>
  <c r="AD417" i="4" s="1"/>
  <c r="P417" i="4"/>
  <c r="Q417" i="4" s="1"/>
  <c r="T417" i="4" s="1"/>
  <c r="AE397" i="4"/>
  <c r="AF397" i="4" s="1"/>
  <c r="AI397" i="4" s="1"/>
  <c r="K397" i="4"/>
  <c r="L397" i="4" s="1"/>
  <c r="O397" i="4" s="1"/>
  <c r="P397" i="4"/>
  <c r="Q397" i="4" s="1"/>
  <c r="T397" i="4" s="1"/>
  <c r="U397" i="4"/>
  <c r="V397" i="4" s="1"/>
  <c r="Y397" i="4" s="1"/>
  <c r="Z397" i="4"/>
  <c r="AA397" i="4" s="1"/>
  <c r="AD397" i="4" s="1"/>
  <c r="U381" i="4"/>
  <c r="V381" i="4" s="1"/>
  <c r="Y381" i="4" s="1"/>
  <c r="Z381" i="4"/>
  <c r="AA381" i="4" s="1"/>
  <c r="AD381" i="4" s="1"/>
  <c r="AE381" i="4"/>
  <c r="AF381" i="4" s="1"/>
  <c r="AI381" i="4" s="1"/>
  <c r="P381" i="4"/>
  <c r="Q381" i="4" s="1"/>
  <c r="T381" i="4" s="1"/>
  <c r="K381" i="4"/>
  <c r="L381" i="4" s="1"/>
  <c r="O381" i="4" s="1"/>
  <c r="Z404" i="4"/>
  <c r="AA404" i="4" s="1"/>
  <c r="AD404" i="4" s="1"/>
  <c r="AE404" i="4"/>
  <c r="AF404" i="4" s="1"/>
  <c r="AI404" i="4" s="1"/>
  <c r="K404" i="4"/>
  <c r="L404" i="4" s="1"/>
  <c r="O404" i="4" s="1"/>
  <c r="P404" i="4"/>
  <c r="Q404" i="4" s="1"/>
  <c r="T404" i="4" s="1"/>
  <c r="U404" i="4"/>
  <c r="V404" i="4" s="1"/>
  <c r="Y404" i="4" s="1"/>
  <c r="Z388" i="4"/>
  <c r="AA388" i="4" s="1"/>
  <c r="AD388" i="4" s="1"/>
  <c r="AE388" i="4"/>
  <c r="AF388" i="4" s="1"/>
  <c r="AI388" i="4" s="1"/>
  <c r="K388" i="4"/>
  <c r="L388" i="4" s="1"/>
  <c r="O388" i="4" s="1"/>
  <c r="P388" i="4"/>
  <c r="Q388" i="4" s="1"/>
  <c r="T388" i="4" s="1"/>
  <c r="U388" i="4"/>
  <c r="V388" i="4" s="1"/>
  <c r="Y388" i="4" s="1"/>
  <c r="P379" i="4"/>
  <c r="Q379" i="4" s="1"/>
  <c r="T379" i="4" s="1"/>
  <c r="K379" i="4"/>
  <c r="L379" i="4" s="1"/>
  <c r="O379" i="4" s="1"/>
  <c r="Z379" i="4"/>
  <c r="AA379" i="4" s="1"/>
  <c r="AD379" i="4" s="1"/>
  <c r="AE379" i="4"/>
  <c r="AF379" i="4" s="1"/>
  <c r="AI379" i="4" s="1"/>
  <c r="U379" i="4"/>
  <c r="V379" i="4" s="1"/>
  <c r="Y379" i="4" s="1"/>
  <c r="U365" i="4"/>
  <c r="V365" i="4" s="1"/>
  <c r="Y365" i="4" s="1"/>
  <c r="AE365" i="4"/>
  <c r="AF365" i="4" s="1"/>
  <c r="AI365" i="4" s="1"/>
  <c r="K365" i="4"/>
  <c r="L365" i="4" s="1"/>
  <c r="O365" i="4" s="1"/>
  <c r="P365" i="4"/>
  <c r="Q365" i="4" s="1"/>
  <c r="T365" i="4" s="1"/>
  <c r="Z365" i="4"/>
  <c r="AA365" i="4" s="1"/>
  <c r="AD365" i="4" s="1"/>
  <c r="U349" i="4"/>
  <c r="V349" i="4" s="1"/>
  <c r="Y349" i="4" s="1"/>
  <c r="AE349" i="4"/>
  <c r="AF349" i="4" s="1"/>
  <c r="AI349" i="4" s="1"/>
  <c r="K349" i="4"/>
  <c r="L349" i="4" s="1"/>
  <c r="O349" i="4" s="1"/>
  <c r="P349" i="4"/>
  <c r="Q349" i="4" s="1"/>
  <c r="T349" i="4" s="1"/>
  <c r="Z349" i="4"/>
  <c r="AA349" i="4" s="1"/>
  <c r="AD349" i="4" s="1"/>
  <c r="AE371" i="4"/>
  <c r="AF371" i="4" s="1"/>
  <c r="AI371" i="4" s="1"/>
  <c r="K371" i="4"/>
  <c r="L371" i="4" s="1"/>
  <c r="O371" i="4" s="1"/>
  <c r="U371" i="4"/>
  <c r="V371" i="4" s="1"/>
  <c r="Y371" i="4" s="1"/>
  <c r="Z371" i="4"/>
  <c r="AA371" i="4" s="1"/>
  <c r="AD371" i="4" s="1"/>
  <c r="P371" i="4"/>
  <c r="Q371" i="4" s="1"/>
  <c r="T371" i="4" s="1"/>
  <c r="AE355" i="4"/>
  <c r="AF355" i="4" s="1"/>
  <c r="AI355" i="4" s="1"/>
  <c r="K355" i="4"/>
  <c r="L355" i="4" s="1"/>
  <c r="O355" i="4" s="1"/>
  <c r="U355" i="4"/>
  <c r="V355" i="4" s="1"/>
  <c r="Y355" i="4" s="1"/>
  <c r="Z355" i="4"/>
  <c r="AA355" i="4" s="1"/>
  <c r="AD355" i="4" s="1"/>
  <c r="P355" i="4"/>
  <c r="Q355" i="4" s="1"/>
  <c r="T355" i="4" s="1"/>
  <c r="AE378" i="4"/>
  <c r="AF378" i="4" s="1"/>
  <c r="AI378" i="4" s="1"/>
  <c r="Z378" i="4"/>
  <c r="AA378" i="4" s="1"/>
  <c r="AD378" i="4" s="1"/>
  <c r="K378" i="4"/>
  <c r="L378" i="4" s="1"/>
  <c r="O378" i="4" s="1"/>
  <c r="P378" i="4"/>
  <c r="Q378" i="4" s="1"/>
  <c r="T378" i="4" s="1"/>
  <c r="U378" i="4"/>
  <c r="V378" i="4" s="1"/>
  <c r="Y378" i="4" s="1"/>
  <c r="Z362" i="4"/>
  <c r="AA362" i="4" s="1"/>
  <c r="AD362" i="4" s="1"/>
  <c r="P362" i="4"/>
  <c r="Q362" i="4" s="1"/>
  <c r="T362" i="4" s="1"/>
  <c r="U362" i="4"/>
  <c r="V362" i="4" s="1"/>
  <c r="Y362" i="4" s="1"/>
  <c r="AE362" i="4"/>
  <c r="AF362" i="4" s="1"/>
  <c r="AI362" i="4" s="1"/>
  <c r="K362" i="4"/>
  <c r="L362" i="4" s="1"/>
  <c r="O362" i="4" s="1"/>
  <c r="Z346" i="4"/>
  <c r="AA346" i="4" s="1"/>
  <c r="AD346" i="4" s="1"/>
  <c r="U346" i="4"/>
  <c r="V346" i="4" s="1"/>
  <c r="Y346" i="4" s="1"/>
  <c r="AE346" i="4"/>
  <c r="AF346" i="4" s="1"/>
  <c r="AI346" i="4" s="1"/>
  <c r="P346" i="4"/>
  <c r="Q346" i="4" s="1"/>
  <c r="T346" i="4" s="1"/>
  <c r="K346" i="4"/>
  <c r="L346" i="4" s="1"/>
  <c r="O346" i="4" s="1"/>
  <c r="U340" i="4"/>
  <c r="V340" i="4" s="1"/>
  <c r="Y340" i="4" s="1"/>
  <c r="Z340" i="4"/>
  <c r="AA340" i="4" s="1"/>
  <c r="AD340" i="4" s="1"/>
  <c r="P340" i="4"/>
  <c r="Q340" i="4" s="1"/>
  <c r="T340" i="4" s="1"/>
  <c r="K340" i="4"/>
  <c r="L340" i="4" s="1"/>
  <c r="O340" i="4" s="1"/>
  <c r="AE340" i="4"/>
  <c r="AF340" i="4" s="1"/>
  <c r="AI340" i="4" s="1"/>
  <c r="U324" i="4"/>
  <c r="V324" i="4" s="1"/>
  <c r="Y324" i="4" s="1"/>
  <c r="Z324" i="4"/>
  <c r="AA324" i="4" s="1"/>
  <c r="AD324" i="4" s="1"/>
  <c r="P324" i="4"/>
  <c r="Q324" i="4" s="1"/>
  <c r="T324" i="4" s="1"/>
  <c r="K324" i="4"/>
  <c r="L324" i="4" s="1"/>
  <c r="O324" i="4" s="1"/>
  <c r="AE324" i="4"/>
  <c r="AF324" i="4" s="1"/>
  <c r="AI324" i="4" s="1"/>
  <c r="AE344" i="4"/>
  <c r="AF344" i="4" s="1"/>
  <c r="AI344" i="4" s="1"/>
  <c r="K344" i="4"/>
  <c r="L344" i="4" s="1"/>
  <c r="O344" i="4" s="1"/>
  <c r="P344" i="4"/>
  <c r="Q344" i="4" s="1"/>
  <c r="T344" i="4" s="1"/>
  <c r="U344" i="4"/>
  <c r="V344" i="4" s="1"/>
  <c r="Y344" i="4" s="1"/>
  <c r="Z344" i="4"/>
  <c r="AA344" i="4" s="1"/>
  <c r="AD344" i="4" s="1"/>
  <c r="P327" i="4"/>
  <c r="Q327" i="4" s="1"/>
  <c r="T327" i="4" s="1"/>
  <c r="U327" i="4"/>
  <c r="V327" i="4" s="1"/>
  <c r="Y327" i="4" s="1"/>
  <c r="AE327" i="4"/>
  <c r="AF327" i="4" s="1"/>
  <c r="AI327" i="4" s="1"/>
  <c r="K327" i="4"/>
  <c r="L327" i="4" s="1"/>
  <c r="O327" i="4" s="1"/>
  <c r="Z327" i="4"/>
  <c r="AA327" i="4" s="1"/>
  <c r="AD327" i="4" s="1"/>
  <c r="P368" i="4"/>
  <c r="Q368" i="4" s="1"/>
  <c r="T368" i="4" s="1"/>
  <c r="Z368" i="4"/>
  <c r="AA368" i="4" s="1"/>
  <c r="AD368" i="4" s="1"/>
  <c r="AE368" i="4"/>
  <c r="AF368" i="4" s="1"/>
  <c r="AI368" i="4" s="1"/>
  <c r="K368" i="4"/>
  <c r="L368" i="4" s="1"/>
  <c r="O368" i="4" s="1"/>
  <c r="U368" i="4"/>
  <c r="V368" i="4" s="1"/>
  <c r="Y368" i="4" s="1"/>
  <c r="Z337" i="4"/>
  <c r="AA337" i="4" s="1"/>
  <c r="AD337" i="4" s="1"/>
  <c r="AE337" i="4"/>
  <c r="AF337" i="4" s="1"/>
  <c r="AI337" i="4" s="1"/>
  <c r="K337" i="4"/>
  <c r="L337" i="4" s="1"/>
  <c r="O337" i="4" s="1"/>
  <c r="U337" i="4"/>
  <c r="V337" i="4" s="1"/>
  <c r="Y337" i="4" s="1"/>
  <c r="P337" i="4"/>
  <c r="Q337" i="4" s="1"/>
  <c r="T337" i="4" s="1"/>
  <c r="Z321" i="4"/>
  <c r="AA321" i="4" s="1"/>
  <c r="AD321" i="4" s="1"/>
  <c r="AE321" i="4"/>
  <c r="AF321" i="4" s="1"/>
  <c r="AI321" i="4" s="1"/>
  <c r="K321" i="4"/>
  <c r="L321" i="4" s="1"/>
  <c r="O321" i="4" s="1"/>
  <c r="U321" i="4"/>
  <c r="V321" i="4" s="1"/>
  <c r="Y321" i="4" s="1"/>
  <c r="P321" i="4"/>
  <c r="Q321" i="4" s="1"/>
  <c r="T321" i="4" s="1"/>
  <c r="P318" i="4"/>
  <c r="Q318" i="4" s="1"/>
  <c r="T318" i="4" s="1"/>
  <c r="Z318" i="4"/>
  <c r="AA318" i="4" s="1"/>
  <c r="AD318" i="4" s="1"/>
  <c r="K318" i="4"/>
  <c r="L318" i="4" s="1"/>
  <c r="O318" i="4" s="1"/>
  <c r="U318" i="4"/>
  <c r="V318" i="4" s="1"/>
  <c r="Y318" i="4" s="1"/>
  <c r="AE318" i="4"/>
  <c r="AF318" i="4" s="1"/>
  <c r="AI318" i="4" s="1"/>
  <c r="U308" i="4"/>
  <c r="V308" i="4" s="1"/>
  <c r="Y308" i="4" s="1"/>
  <c r="Z308" i="4"/>
  <c r="AA308" i="4" s="1"/>
  <c r="AD308" i="4" s="1"/>
  <c r="AE308" i="4"/>
  <c r="AF308" i="4" s="1"/>
  <c r="AI308" i="4" s="1"/>
  <c r="K308" i="4"/>
  <c r="L308" i="4" s="1"/>
  <c r="O308" i="4" s="1"/>
  <c r="P308" i="4"/>
  <c r="Q308" i="4" s="1"/>
  <c r="T308" i="4" s="1"/>
  <c r="AE338" i="4"/>
  <c r="AF338" i="4" s="1"/>
  <c r="AI338" i="4" s="1"/>
  <c r="K338" i="4"/>
  <c r="L338" i="4" s="1"/>
  <c r="O338" i="4" s="1"/>
  <c r="P338" i="4"/>
  <c r="Q338" i="4" s="1"/>
  <c r="T338" i="4" s="1"/>
  <c r="Z338" i="4"/>
  <c r="AA338" i="4" s="1"/>
  <c r="AD338" i="4" s="1"/>
  <c r="U338" i="4"/>
  <c r="V338" i="4" s="1"/>
  <c r="Y338" i="4" s="1"/>
  <c r="P303" i="4"/>
  <c r="Q303" i="4" s="1"/>
  <c r="T303" i="4" s="1"/>
  <c r="U303" i="4"/>
  <c r="V303" i="4" s="1"/>
  <c r="Y303" i="4" s="1"/>
  <c r="Z303" i="4"/>
  <c r="AA303" i="4" s="1"/>
  <c r="AD303" i="4" s="1"/>
  <c r="K303" i="4"/>
  <c r="L303" i="4" s="1"/>
  <c r="O303" i="4" s="1"/>
  <c r="AE303" i="4"/>
  <c r="AF303" i="4" s="1"/>
  <c r="AI303" i="4" s="1"/>
  <c r="AE310" i="4"/>
  <c r="AF310" i="4" s="1"/>
  <c r="AI310" i="4" s="1"/>
  <c r="K310" i="4"/>
  <c r="L310" i="4" s="1"/>
  <c r="O310" i="4" s="1"/>
  <c r="P310" i="4"/>
  <c r="Q310" i="4" s="1"/>
  <c r="T310" i="4" s="1"/>
  <c r="U310" i="4"/>
  <c r="V310" i="4" s="1"/>
  <c r="Y310" i="4" s="1"/>
  <c r="Z310" i="4"/>
  <c r="AA310" i="4" s="1"/>
  <c r="AD310" i="4" s="1"/>
  <c r="U294" i="4"/>
  <c r="V294" i="4" s="1"/>
  <c r="Y294" i="4" s="1"/>
  <c r="P294" i="4"/>
  <c r="Q294" i="4" s="1"/>
  <c r="T294" i="4" s="1"/>
  <c r="AE294" i="4"/>
  <c r="AF294" i="4" s="1"/>
  <c r="AI294" i="4" s="1"/>
  <c r="K294" i="4"/>
  <c r="L294" i="4" s="1"/>
  <c r="O294" i="4" s="1"/>
  <c r="Z294" i="4"/>
  <c r="AA294" i="4" s="1"/>
  <c r="AD294" i="4" s="1"/>
  <c r="AE292" i="4"/>
  <c r="AF292" i="4" s="1"/>
  <c r="AI292" i="4" s="1"/>
  <c r="K292" i="4"/>
  <c r="L292" i="4" s="1"/>
  <c r="O292" i="4" s="1"/>
  <c r="Z292" i="4"/>
  <c r="AA292" i="4" s="1"/>
  <c r="AD292" i="4" s="1"/>
  <c r="P292" i="4"/>
  <c r="Q292" i="4" s="1"/>
  <c r="T292" i="4" s="1"/>
  <c r="U292" i="4"/>
  <c r="V292" i="4" s="1"/>
  <c r="Y292" i="4" s="1"/>
  <c r="U270" i="4"/>
  <c r="V270" i="4" s="1"/>
  <c r="Y270" i="4" s="1"/>
  <c r="Z270" i="4"/>
  <c r="AA270" i="4" s="1"/>
  <c r="AD270" i="4" s="1"/>
  <c r="AE270" i="4"/>
  <c r="AF270" i="4" s="1"/>
  <c r="AI270" i="4" s="1"/>
  <c r="K270" i="4"/>
  <c r="L270" i="4" s="1"/>
  <c r="O270" i="4" s="1"/>
  <c r="P270" i="4"/>
  <c r="Q270" i="4" s="1"/>
  <c r="T270" i="4" s="1"/>
  <c r="U254" i="4"/>
  <c r="V254" i="4" s="1"/>
  <c r="Y254" i="4" s="1"/>
  <c r="Z254" i="4"/>
  <c r="AA254" i="4" s="1"/>
  <c r="AD254" i="4" s="1"/>
  <c r="AE254" i="4"/>
  <c r="AF254" i="4" s="1"/>
  <c r="AI254" i="4" s="1"/>
  <c r="K254" i="4"/>
  <c r="L254" i="4" s="1"/>
  <c r="O254" i="4" s="1"/>
  <c r="P254" i="4"/>
  <c r="Q254" i="4" s="1"/>
  <c r="T254" i="4" s="1"/>
  <c r="U238" i="4"/>
  <c r="V238" i="4" s="1"/>
  <c r="Y238" i="4" s="1"/>
  <c r="AE238" i="4"/>
  <c r="AF238" i="4" s="1"/>
  <c r="AI238" i="4" s="1"/>
  <c r="K238" i="4"/>
  <c r="L238" i="4" s="1"/>
  <c r="O238" i="4" s="1"/>
  <c r="Z238" i="4"/>
  <c r="AA238" i="4" s="1"/>
  <c r="AD238" i="4" s="1"/>
  <c r="P238" i="4"/>
  <c r="Q238" i="4" s="1"/>
  <c r="T238" i="4" s="1"/>
  <c r="Z305" i="4"/>
  <c r="AA305" i="4" s="1"/>
  <c r="AD305" i="4" s="1"/>
  <c r="AE305" i="4"/>
  <c r="AF305" i="4" s="1"/>
  <c r="AI305" i="4" s="1"/>
  <c r="K305" i="4"/>
  <c r="L305" i="4" s="1"/>
  <c r="O305" i="4" s="1"/>
  <c r="P305" i="4"/>
  <c r="Q305" i="4" s="1"/>
  <c r="T305" i="4" s="1"/>
  <c r="U305" i="4"/>
  <c r="V305" i="4" s="1"/>
  <c r="Y305" i="4" s="1"/>
  <c r="P289" i="4"/>
  <c r="Q289" i="4" s="1"/>
  <c r="T289" i="4" s="1"/>
  <c r="AE289" i="4"/>
  <c r="AF289" i="4" s="1"/>
  <c r="AI289" i="4" s="1"/>
  <c r="U289" i="4"/>
  <c r="V289" i="4" s="1"/>
  <c r="Y289" i="4" s="1"/>
  <c r="K289" i="4"/>
  <c r="L289" i="4" s="1"/>
  <c r="O289" i="4" s="1"/>
  <c r="Z289" i="4"/>
  <c r="AA289" i="4" s="1"/>
  <c r="AD289" i="4" s="1"/>
  <c r="P273" i="4"/>
  <c r="Q273" i="4" s="1"/>
  <c r="T273" i="4" s="1"/>
  <c r="U273" i="4"/>
  <c r="V273" i="4" s="1"/>
  <c r="Y273" i="4" s="1"/>
  <c r="Z273" i="4"/>
  <c r="AA273" i="4" s="1"/>
  <c r="AD273" i="4" s="1"/>
  <c r="AE273" i="4"/>
  <c r="AF273" i="4" s="1"/>
  <c r="AI273" i="4" s="1"/>
  <c r="K273" i="4"/>
  <c r="L273" i="4" s="1"/>
  <c r="O273" i="4" s="1"/>
  <c r="P257" i="4"/>
  <c r="Q257" i="4" s="1"/>
  <c r="T257" i="4" s="1"/>
  <c r="U257" i="4"/>
  <c r="V257" i="4" s="1"/>
  <c r="Y257" i="4" s="1"/>
  <c r="Z257" i="4"/>
  <c r="AA257" i="4" s="1"/>
  <c r="AD257" i="4" s="1"/>
  <c r="AE257" i="4"/>
  <c r="AF257" i="4" s="1"/>
  <c r="AI257" i="4" s="1"/>
  <c r="K257" i="4"/>
  <c r="L257" i="4" s="1"/>
  <c r="O257" i="4" s="1"/>
  <c r="AE288" i="4"/>
  <c r="AF288" i="4" s="1"/>
  <c r="AI288" i="4" s="1"/>
  <c r="K288" i="4"/>
  <c r="L288" i="4" s="1"/>
  <c r="O288" i="4" s="1"/>
  <c r="U288" i="4"/>
  <c r="V288" i="4" s="1"/>
  <c r="Y288" i="4" s="1"/>
  <c r="Z288" i="4"/>
  <c r="AA288" i="4" s="1"/>
  <c r="AD288" i="4" s="1"/>
  <c r="P288" i="4"/>
  <c r="Q288" i="4" s="1"/>
  <c r="T288" i="4" s="1"/>
  <c r="AE272" i="4"/>
  <c r="AF272" i="4" s="1"/>
  <c r="AI272" i="4" s="1"/>
  <c r="K272" i="4"/>
  <c r="L272" i="4" s="1"/>
  <c r="O272" i="4" s="1"/>
  <c r="P272" i="4"/>
  <c r="Q272" i="4" s="1"/>
  <c r="T272" i="4" s="1"/>
  <c r="U272" i="4"/>
  <c r="V272" i="4" s="1"/>
  <c r="Y272" i="4" s="1"/>
  <c r="Z272" i="4"/>
  <c r="AA272" i="4" s="1"/>
  <c r="AD272" i="4" s="1"/>
  <c r="AE256" i="4"/>
  <c r="AF256" i="4" s="1"/>
  <c r="AI256" i="4" s="1"/>
  <c r="K256" i="4"/>
  <c r="L256" i="4" s="1"/>
  <c r="O256" i="4" s="1"/>
  <c r="P256" i="4"/>
  <c r="Q256" i="4" s="1"/>
  <c r="T256" i="4" s="1"/>
  <c r="U256" i="4"/>
  <c r="V256" i="4" s="1"/>
  <c r="Y256" i="4" s="1"/>
  <c r="Z256" i="4"/>
  <c r="AA256" i="4" s="1"/>
  <c r="AD256" i="4" s="1"/>
  <c r="AE240" i="4"/>
  <c r="AF240" i="4" s="1"/>
  <c r="AI240" i="4" s="1"/>
  <c r="K240" i="4"/>
  <c r="L240" i="4" s="1"/>
  <c r="O240" i="4" s="1"/>
  <c r="U240" i="4"/>
  <c r="V240" i="4" s="1"/>
  <c r="Y240" i="4" s="1"/>
  <c r="Z240" i="4"/>
  <c r="AA240" i="4" s="1"/>
  <c r="AD240" i="4" s="1"/>
  <c r="P240" i="4"/>
  <c r="Q240" i="4" s="1"/>
  <c r="T240" i="4" s="1"/>
  <c r="Z295" i="4"/>
  <c r="AA295" i="4" s="1"/>
  <c r="AD295" i="4" s="1"/>
  <c r="AE295" i="4"/>
  <c r="AF295" i="4" s="1"/>
  <c r="AI295" i="4" s="1"/>
  <c r="U295" i="4"/>
  <c r="V295" i="4" s="1"/>
  <c r="Y295" i="4" s="1"/>
  <c r="K295" i="4"/>
  <c r="L295" i="4" s="1"/>
  <c r="O295" i="4" s="1"/>
  <c r="P295" i="4"/>
  <c r="Q295" i="4" s="1"/>
  <c r="T295" i="4" s="1"/>
  <c r="Z279" i="4"/>
  <c r="AA279" i="4" s="1"/>
  <c r="AD279" i="4" s="1"/>
  <c r="AE279" i="4"/>
  <c r="AF279" i="4" s="1"/>
  <c r="AI279" i="4" s="1"/>
  <c r="K279" i="4"/>
  <c r="L279" i="4" s="1"/>
  <c r="O279" i="4" s="1"/>
  <c r="P279" i="4"/>
  <c r="Q279" i="4" s="1"/>
  <c r="T279" i="4" s="1"/>
  <c r="U279" i="4"/>
  <c r="V279" i="4" s="1"/>
  <c r="Y279" i="4" s="1"/>
  <c r="Z263" i="4"/>
  <c r="AA263" i="4" s="1"/>
  <c r="AD263" i="4" s="1"/>
  <c r="AE263" i="4"/>
  <c r="AF263" i="4" s="1"/>
  <c r="AI263" i="4" s="1"/>
  <c r="K263" i="4"/>
  <c r="L263" i="4" s="1"/>
  <c r="O263" i="4" s="1"/>
  <c r="P263" i="4"/>
  <c r="Q263" i="4" s="1"/>
  <c r="T263" i="4" s="1"/>
  <c r="U263" i="4"/>
  <c r="V263" i="4" s="1"/>
  <c r="Y263" i="4" s="1"/>
  <c r="Z247" i="4"/>
  <c r="AA247" i="4" s="1"/>
  <c r="AD247" i="4" s="1"/>
  <c r="AE247" i="4"/>
  <c r="AF247" i="4" s="1"/>
  <c r="AI247" i="4" s="1"/>
  <c r="K247" i="4"/>
  <c r="L247" i="4" s="1"/>
  <c r="O247" i="4" s="1"/>
  <c r="P247" i="4"/>
  <c r="Q247" i="4" s="1"/>
  <c r="T247" i="4" s="1"/>
  <c r="U247" i="4"/>
  <c r="V247" i="4" s="1"/>
  <c r="Y247" i="4" s="1"/>
  <c r="U220" i="4"/>
  <c r="V220" i="4" s="1"/>
  <c r="Y220" i="4" s="1"/>
  <c r="Z220" i="4"/>
  <c r="AA220" i="4" s="1"/>
  <c r="AD220" i="4" s="1"/>
  <c r="AE220" i="4"/>
  <c r="AF220" i="4" s="1"/>
  <c r="AI220" i="4" s="1"/>
  <c r="K220" i="4"/>
  <c r="L220" i="4" s="1"/>
  <c r="O220" i="4" s="1"/>
  <c r="P220" i="4"/>
  <c r="Q220" i="4" s="1"/>
  <c r="T220" i="4" s="1"/>
  <c r="U204" i="4"/>
  <c r="V204" i="4" s="1"/>
  <c r="Y204" i="4" s="1"/>
  <c r="Z204" i="4"/>
  <c r="AA204" i="4" s="1"/>
  <c r="AD204" i="4" s="1"/>
  <c r="AE204" i="4"/>
  <c r="AF204" i="4" s="1"/>
  <c r="AI204" i="4" s="1"/>
  <c r="K204" i="4"/>
  <c r="L204" i="4" s="1"/>
  <c r="O204" i="4" s="1"/>
  <c r="P204" i="4"/>
  <c r="Q204" i="4" s="1"/>
  <c r="T204" i="4" s="1"/>
  <c r="Z239" i="4"/>
  <c r="AA239" i="4" s="1"/>
  <c r="AD239" i="4" s="1"/>
  <c r="P239" i="4"/>
  <c r="Q239" i="4" s="1"/>
  <c r="T239" i="4" s="1"/>
  <c r="K239" i="4"/>
  <c r="L239" i="4" s="1"/>
  <c r="O239" i="4" s="1"/>
  <c r="U239" i="4"/>
  <c r="V239" i="4" s="1"/>
  <c r="Y239" i="4" s="1"/>
  <c r="AE239" i="4"/>
  <c r="AF239" i="4" s="1"/>
  <c r="AI239" i="4" s="1"/>
  <c r="P223" i="4"/>
  <c r="Q223" i="4" s="1"/>
  <c r="T223" i="4" s="1"/>
  <c r="U223" i="4"/>
  <c r="V223" i="4" s="1"/>
  <c r="Y223" i="4" s="1"/>
  <c r="Z223" i="4"/>
  <c r="AA223" i="4" s="1"/>
  <c r="AD223" i="4" s="1"/>
  <c r="AE223" i="4"/>
  <c r="AF223" i="4" s="1"/>
  <c r="AI223" i="4" s="1"/>
  <c r="K223" i="4"/>
  <c r="L223" i="4" s="1"/>
  <c r="O223" i="4" s="1"/>
  <c r="P207" i="4"/>
  <c r="Q207" i="4" s="1"/>
  <c r="T207" i="4" s="1"/>
  <c r="U207" i="4"/>
  <c r="V207" i="4" s="1"/>
  <c r="Y207" i="4" s="1"/>
  <c r="Z207" i="4"/>
  <c r="AA207" i="4" s="1"/>
  <c r="AD207" i="4" s="1"/>
  <c r="AE207" i="4"/>
  <c r="AF207" i="4" s="1"/>
  <c r="AI207" i="4" s="1"/>
  <c r="K207" i="4"/>
  <c r="L207" i="4" s="1"/>
  <c r="O207" i="4" s="1"/>
  <c r="Z225" i="4"/>
  <c r="AA225" i="4" s="1"/>
  <c r="AD225" i="4" s="1"/>
  <c r="U225" i="4"/>
  <c r="V225" i="4" s="1"/>
  <c r="Y225" i="4" s="1"/>
  <c r="K225" i="4"/>
  <c r="L225" i="4" s="1"/>
  <c r="O225" i="4" s="1"/>
  <c r="P225" i="4"/>
  <c r="Q225" i="4" s="1"/>
  <c r="T225" i="4" s="1"/>
  <c r="AE225" i="4"/>
  <c r="AF225" i="4" s="1"/>
  <c r="AI225" i="4" s="1"/>
  <c r="AE210" i="4"/>
  <c r="AF210" i="4" s="1"/>
  <c r="AI210" i="4" s="1"/>
  <c r="K210" i="4"/>
  <c r="L210" i="4" s="1"/>
  <c r="O210" i="4" s="1"/>
  <c r="P210" i="4"/>
  <c r="Q210" i="4" s="1"/>
  <c r="T210" i="4" s="1"/>
  <c r="U210" i="4"/>
  <c r="V210" i="4" s="1"/>
  <c r="Y210" i="4" s="1"/>
  <c r="Z210" i="4"/>
  <c r="AA210" i="4" s="1"/>
  <c r="AD210" i="4" s="1"/>
  <c r="AE230" i="4"/>
  <c r="AF230" i="4" s="1"/>
  <c r="AI230" i="4" s="1"/>
  <c r="K230" i="4"/>
  <c r="L230" i="4" s="1"/>
  <c r="O230" i="4" s="1"/>
  <c r="U230" i="4"/>
  <c r="V230" i="4" s="1"/>
  <c r="Y230" i="4" s="1"/>
  <c r="Z230" i="4"/>
  <c r="AA230" i="4" s="1"/>
  <c r="AD230" i="4" s="1"/>
  <c r="P230" i="4"/>
  <c r="Q230" i="4" s="1"/>
  <c r="T230" i="4" s="1"/>
  <c r="Z209" i="4"/>
  <c r="AA209" i="4" s="1"/>
  <c r="AD209" i="4" s="1"/>
  <c r="AE209" i="4"/>
  <c r="AF209" i="4" s="1"/>
  <c r="AI209" i="4" s="1"/>
  <c r="K209" i="4"/>
  <c r="L209" i="4" s="1"/>
  <c r="O209" i="4" s="1"/>
  <c r="P209" i="4"/>
  <c r="Q209" i="4" s="1"/>
  <c r="T209" i="4" s="1"/>
  <c r="U209" i="4"/>
  <c r="V209" i="4" s="1"/>
  <c r="Y209" i="4" s="1"/>
  <c r="U193" i="4"/>
  <c r="V193" i="4" s="1"/>
  <c r="Y193" i="4" s="1"/>
  <c r="K193" i="4"/>
  <c r="L193" i="4" s="1"/>
  <c r="O193" i="4" s="1"/>
  <c r="Z193" i="4"/>
  <c r="AA193" i="4" s="1"/>
  <c r="AD193" i="4" s="1"/>
  <c r="P193" i="4"/>
  <c r="Q193" i="4" s="1"/>
  <c r="T193" i="4" s="1"/>
  <c r="AE193" i="4"/>
  <c r="AF193" i="4" s="1"/>
  <c r="AI193" i="4" s="1"/>
  <c r="U177" i="4"/>
  <c r="V177" i="4" s="1"/>
  <c r="Y177" i="4" s="1"/>
  <c r="K177" i="4"/>
  <c r="L177" i="4" s="1"/>
  <c r="O177" i="4" s="1"/>
  <c r="Z177" i="4"/>
  <c r="AA177" i="4" s="1"/>
  <c r="AD177" i="4" s="1"/>
  <c r="P177" i="4"/>
  <c r="Q177" i="4" s="1"/>
  <c r="T177" i="4" s="1"/>
  <c r="AE177" i="4"/>
  <c r="AF177" i="4" s="1"/>
  <c r="AI177" i="4" s="1"/>
  <c r="U161" i="4"/>
  <c r="V161" i="4" s="1"/>
  <c r="Y161" i="4" s="1"/>
  <c r="K161" i="4"/>
  <c r="L161" i="4" s="1"/>
  <c r="O161" i="4" s="1"/>
  <c r="Z161" i="4"/>
  <c r="AA161" i="4" s="1"/>
  <c r="AD161" i="4" s="1"/>
  <c r="P161" i="4"/>
  <c r="Q161" i="4" s="1"/>
  <c r="T161" i="4" s="1"/>
  <c r="AE161" i="4"/>
  <c r="AF161" i="4" s="1"/>
  <c r="AI161" i="4" s="1"/>
  <c r="AE179" i="4"/>
  <c r="AF179" i="4" s="1"/>
  <c r="AI179" i="4" s="1"/>
  <c r="K179" i="4"/>
  <c r="L179" i="4" s="1"/>
  <c r="O179" i="4" s="1"/>
  <c r="Z179" i="4"/>
  <c r="AA179" i="4" s="1"/>
  <c r="AD179" i="4" s="1"/>
  <c r="P179" i="4"/>
  <c r="Q179" i="4" s="1"/>
  <c r="T179" i="4" s="1"/>
  <c r="U179" i="4"/>
  <c r="V179" i="4" s="1"/>
  <c r="Y179" i="4" s="1"/>
  <c r="U152" i="4"/>
  <c r="V152" i="4" s="1"/>
  <c r="Y152" i="4" s="1"/>
  <c r="Z152" i="4"/>
  <c r="AA152" i="4" s="1"/>
  <c r="AD152" i="4" s="1"/>
  <c r="AE152" i="4"/>
  <c r="AF152" i="4" s="1"/>
  <c r="AI152" i="4" s="1"/>
  <c r="K152" i="4"/>
  <c r="L152" i="4" s="1"/>
  <c r="O152" i="4" s="1"/>
  <c r="P152" i="4"/>
  <c r="Q152" i="4" s="1"/>
  <c r="T152" i="4" s="1"/>
  <c r="U136" i="4"/>
  <c r="V136" i="4" s="1"/>
  <c r="Y136" i="4" s="1"/>
  <c r="Z136" i="4"/>
  <c r="AA136" i="4" s="1"/>
  <c r="AD136" i="4" s="1"/>
  <c r="AE136" i="4"/>
  <c r="AF136" i="4" s="1"/>
  <c r="AI136" i="4" s="1"/>
  <c r="K136" i="4"/>
  <c r="L136" i="4" s="1"/>
  <c r="O136" i="4" s="1"/>
  <c r="P136" i="4"/>
  <c r="Q136" i="4" s="1"/>
  <c r="T136" i="4" s="1"/>
  <c r="U120" i="4"/>
  <c r="V120" i="4" s="1"/>
  <c r="Y120" i="4" s="1"/>
  <c r="AE120" i="4"/>
  <c r="AF120" i="4" s="1"/>
  <c r="AI120" i="4" s="1"/>
  <c r="K120" i="4"/>
  <c r="L120" i="4" s="1"/>
  <c r="O120" i="4" s="1"/>
  <c r="P120" i="4"/>
  <c r="Q120" i="4" s="1"/>
  <c r="T120" i="4" s="1"/>
  <c r="Z120" i="4"/>
  <c r="AA120" i="4" s="1"/>
  <c r="AD120" i="4" s="1"/>
  <c r="P192" i="4"/>
  <c r="Q192" i="4" s="1"/>
  <c r="T192" i="4" s="1"/>
  <c r="AE192" i="4"/>
  <c r="AF192" i="4" s="1"/>
  <c r="AI192" i="4" s="1"/>
  <c r="U192" i="4"/>
  <c r="V192" i="4" s="1"/>
  <c r="Y192" i="4" s="1"/>
  <c r="K192" i="4"/>
  <c r="L192" i="4" s="1"/>
  <c r="O192" i="4" s="1"/>
  <c r="Z192" i="4"/>
  <c r="AA192" i="4" s="1"/>
  <c r="AD192" i="4" s="1"/>
  <c r="P176" i="4"/>
  <c r="Q176" i="4" s="1"/>
  <c r="T176" i="4" s="1"/>
  <c r="AE176" i="4"/>
  <c r="AF176" i="4" s="1"/>
  <c r="AI176" i="4" s="1"/>
  <c r="U176" i="4"/>
  <c r="V176" i="4" s="1"/>
  <c r="Y176" i="4" s="1"/>
  <c r="K176" i="4"/>
  <c r="L176" i="4" s="1"/>
  <c r="O176" i="4" s="1"/>
  <c r="Z176" i="4"/>
  <c r="AA176" i="4" s="1"/>
  <c r="AD176" i="4" s="1"/>
  <c r="P160" i="4"/>
  <c r="Q160" i="4" s="1"/>
  <c r="T160" i="4" s="1"/>
  <c r="AE160" i="4"/>
  <c r="AF160" i="4" s="1"/>
  <c r="AI160" i="4" s="1"/>
  <c r="U160" i="4"/>
  <c r="V160" i="4" s="1"/>
  <c r="Y160" i="4" s="1"/>
  <c r="K160" i="4"/>
  <c r="L160" i="4" s="1"/>
  <c r="O160" i="4" s="1"/>
  <c r="Z160" i="4"/>
  <c r="AA160" i="4" s="1"/>
  <c r="AD160" i="4" s="1"/>
  <c r="P143" i="4"/>
  <c r="Q143" i="4" s="1"/>
  <c r="T143" i="4" s="1"/>
  <c r="U143" i="4"/>
  <c r="V143" i="4" s="1"/>
  <c r="Y143" i="4" s="1"/>
  <c r="Z143" i="4"/>
  <c r="AA143" i="4" s="1"/>
  <c r="AD143" i="4" s="1"/>
  <c r="AE143" i="4"/>
  <c r="AF143" i="4" s="1"/>
  <c r="AI143" i="4" s="1"/>
  <c r="K143" i="4"/>
  <c r="L143" i="4" s="1"/>
  <c r="O143" i="4" s="1"/>
  <c r="AE191" i="4"/>
  <c r="AF191" i="4" s="1"/>
  <c r="AI191" i="4" s="1"/>
  <c r="K191" i="4"/>
  <c r="L191" i="4" s="1"/>
  <c r="O191" i="4" s="1"/>
  <c r="U191" i="4"/>
  <c r="V191" i="4" s="1"/>
  <c r="Y191" i="4" s="1"/>
  <c r="Z191" i="4"/>
  <c r="AA191" i="4" s="1"/>
  <c r="AD191" i="4" s="1"/>
  <c r="P191" i="4"/>
  <c r="Q191" i="4" s="1"/>
  <c r="T191" i="4" s="1"/>
  <c r="AE159" i="4"/>
  <c r="AF159" i="4" s="1"/>
  <c r="AI159" i="4" s="1"/>
  <c r="K159" i="4"/>
  <c r="L159" i="4" s="1"/>
  <c r="O159" i="4" s="1"/>
  <c r="U159" i="4"/>
  <c r="V159" i="4" s="1"/>
  <c r="Y159" i="4" s="1"/>
  <c r="Z159" i="4"/>
  <c r="AA159" i="4" s="1"/>
  <c r="AD159" i="4" s="1"/>
  <c r="P159" i="4"/>
  <c r="Q159" i="4" s="1"/>
  <c r="T159" i="4" s="1"/>
  <c r="AE146" i="4"/>
  <c r="AF146" i="4" s="1"/>
  <c r="AI146" i="4" s="1"/>
  <c r="K146" i="4"/>
  <c r="L146" i="4" s="1"/>
  <c r="O146" i="4" s="1"/>
  <c r="P146" i="4"/>
  <c r="Q146" i="4" s="1"/>
  <c r="T146" i="4" s="1"/>
  <c r="U146" i="4"/>
  <c r="V146" i="4" s="1"/>
  <c r="Y146" i="4" s="1"/>
  <c r="Z146" i="4"/>
  <c r="AA146" i="4" s="1"/>
  <c r="AD146" i="4" s="1"/>
  <c r="AE130" i="4"/>
  <c r="AF130" i="4" s="1"/>
  <c r="AI130" i="4" s="1"/>
  <c r="K130" i="4"/>
  <c r="L130" i="4" s="1"/>
  <c r="O130" i="4" s="1"/>
  <c r="P130" i="4"/>
  <c r="Q130" i="4" s="1"/>
  <c r="T130" i="4" s="1"/>
  <c r="U130" i="4"/>
  <c r="V130" i="4" s="1"/>
  <c r="Y130" i="4" s="1"/>
  <c r="Z130" i="4"/>
  <c r="AA130" i="4" s="1"/>
  <c r="AD130" i="4" s="1"/>
  <c r="AE114" i="4"/>
  <c r="AF114" i="4" s="1"/>
  <c r="AI114" i="4" s="1"/>
  <c r="K114" i="4"/>
  <c r="L114" i="4" s="1"/>
  <c r="O114" i="4" s="1"/>
  <c r="U114" i="4"/>
  <c r="V114" i="4" s="1"/>
  <c r="Y114" i="4" s="1"/>
  <c r="Z114" i="4"/>
  <c r="AA114" i="4" s="1"/>
  <c r="AD114" i="4" s="1"/>
  <c r="P114" i="4"/>
  <c r="Q114" i="4" s="1"/>
  <c r="T114" i="4" s="1"/>
  <c r="P196" i="4"/>
  <c r="Q196" i="4" s="1"/>
  <c r="T196" i="4" s="1"/>
  <c r="Z196" i="4"/>
  <c r="AA196" i="4" s="1"/>
  <c r="AD196" i="4" s="1"/>
  <c r="AE196" i="4"/>
  <c r="AF196" i="4" s="1"/>
  <c r="AI196" i="4" s="1"/>
  <c r="U196" i="4"/>
  <c r="V196" i="4" s="1"/>
  <c r="Y196" i="4" s="1"/>
  <c r="K196" i="4"/>
  <c r="L196" i="4" s="1"/>
  <c r="O196" i="4" s="1"/>
  <c r="P180" i="4"/>
  <c r="Q180" i="4" s="1"/>
  <c r="T180" i="4" s="1"/>
  <c r="Z180" i="4"/>
  <c r="AA180" i="4" s="1"/>
  <c r="AD180" i="4" s="1"/>
  <c r="AE180" i="4"/>
  <c r="AF180" i="4" s="1"/>
  <c r="AI180" i="4" s="1"/>
  <c r="U180" i="4"/>
  <c r="V180" i="4" s="1"/>
  <c r="Y180" i="4" s="1"/>
  <c r="K180" i="4"/>
  <c r="L180" i="4" s="1"/>
  <c r="O180" i="4" s="1"/>
  <c r="P164" i="4"/>
  <c r="Q164" i="4" s="1"/>
  <c r="T164" i="4" s="1"/>
  <c r="Z164" i="4"/>
  <c r="AA164" i="4" s="1"/>
  <c r="AD164" i="4" s="1"/>
  <c r="AE164" i="4"/>
  <c r="AF164" i="4" s="1"/>
  <c r="AI164" i="4" s="1"/>
  <c r="U164" i="4"/>
  <c r="V164" i="4" s="1"/>
  <c r="Y164" i="4" s="1"/>
  <c r="K164" i="4"/>
  <c r="L164" i="4" s="1"/>
  <c r="O164" i="4" s="1"/>
  <c r="Z145" i="4"/>
  <c r="AA145" i="4" s="1"/>
  <c r="AD145" i="4" s="1"/>
  <c r="AE145" i="4"/>
  <c r="AF145" i="4" s="1"/>
  <c r="AI145" i="4" s="1"/>
  <c r="K145" i="4"/>
  <c r="L145" i="4" s="1"/>
  <c r="O145" i="4" s="1"/>
  <c r="P145" i="4"/>
  <c r="Q145" i="4" s="1"/>
  <c r="T145" i="4" s="1"/>
  <c r="U145" i="4"/>
  <c r="V145" i="4" s="1"/>
  <c r="Y145" i="4" s="1"/>
  <c r="Z129" i="4"/>
  <c r="AA129" i="4" s="1"/>
  <c r="AD129" i="4" s="1"/>
  <c r="P129" i="4"/>
  <c r="Q129" i="4" s="1"/>
  <c r="T129" i="4" s="1"/>
  <c r="U129" i="4"/>
  <c r="V129" i="4" s="1"/>
  <c r="Y129" i="4" s="1"/>
  <c r="AE129" i="4"/>
  <c r="AF129" i="4" s="1"/>
  <c r="AI129" i="4" s="1"/>
  <c r="K129" i="4"/>
  <c r="L129" i="4" s="1"/>
  <c r="O129" i="4" s="1"/>
  <c r="Z113" i="4"/>
  <c r="AA113" i="4" s="1"/>
  <c r="AD113" i="4" s="1"/>
  <c r="P113" i="4"/>
  <c r="Q113" i="4" s="1"/>
  <c r="T113" i="4" s="1"/>
  <c r="U113" i="4"/>
  <c r="V113" i="4" s="1"/>
  <c r="Y113" i="4" s="1"/>
  <c r="AE113" i="4"/>
  <c r="AF113" i="4" s="1"/>
  <c r="AI113" i="4" s="1"/>
  <c r="K113" i="4"/>
  <c r="L113" i="4" s="1"/>
  <c r="O113" i="4" s="1"/>
  <c r="U97" i="4"/>
  <c r="V97" i="4" s="1"/>
  <c r="Y97" i="4" s="1"/>
  <c r="Z97" i="4"/>
  <c r="AA97" i="4" s="1"/>
  <c r="AD97" i="4" s="1"/>
  <c r="P97" i="4"/>
  <c r="Q97" i="4" s="1"/>
  <c r="T97" i="4" s="1"/>
  <c r="AE97" i="4"/>
  <c r="AF97" i="4" s="1"/>
  <c r="AI97" i="4" s="1"/>
  <c r="K97" i="4"/>
  <c r="L97" i="4" s="1"/>
  <c r="O97" i="4" s="1"/>
  <c r="Z98" i="4"/>
  <c r="AA98" i="4" s="1"/>
  <c r="AD98" i="4" s="1"/>
  <c r="P98" i="4"/>
  <c r="Q98" i="4" s="1"/>
  <c r="T98" i="4" s="1"/>
  <c r="AE98" i="4"/>
  <c r="AF98" i="4" s="1"/>
  <c r="AI98" i="4" s="1"/>
  <c r="U98" i="4"/>
  <c r="V98" i="4" s="1"/>
  <c r="Y98" i="4" s="1"/>
  <c r="K98" i="4"/>
  <c r="L98" i="4" s="1"/>
  <c r="O98" i="4" s="1"/>
  <c r="U84" i="4"/>
  <c r="V84" i="4" s="1"/>
  <c r="Y84" i="4" s="1"/>
  <c r="Z84" i="4"/>
  <c r="AA84" i="4" s="1"/>
  <c r="AD84" i="4" s="1"/>
  <c r="AE84" i="4"/>
  <c r="AF84" i="4" s="1"/>
  <c r="AI84" i="4" s="1"/>
  <c r="K84" i="4"/>
  <c r="L84" i="4" s="1"/>
  <c r="O84" i="4" s="1"/>
  <c r="P84" i="4"/>
  <c r="Q84" i="4" s="1"/>
  <c r="T84" i="4" s="1"/>
  <c r="U68" i="4"/>
  <c r="V68" i="4" s="1"/>
  <c r="Y68" i="4" s="1"/>
  <c r="Z68" i="4"/>
  <c r="AA68" i="4" s="1"/>
  <c r="AD68" i="4" s="1"/>
  <c r="AE68" i="4"/>
  <c r="AF68" i="4" s="1"/>
  <c r="AI68" i="4" s="1"/>
  <c r="K68" i="4"/>
  <c r="L68" i="4" s="1"/>
  <c r="O68" i="4" s="1"/>
  <c r="P68" i="4"/>
  <c r="Q68" i="4" s="1"/>
  <c r="T68" i="4" s="1"/>
  <c r="U52" i="4"/>
  <c r="V52" i="4" s="1"/>
  <c r="Y52" i="4" s="1"/>
  <c r="Z52" i="4"/>
  <c r="AA52" i="4" s="1"/>
  <c r="AD52" i="4" s="1"/>
  <c r="AE52" i="4"/>
  <c r="AF52" i="4" s="1"/>
  <c r="AI52" i="4" s="1"/>
  <c r="K52" i="4"/>
  <c r="L52" i="4" s="1"/>
  <c r="O52" i="4" s="1"/>
  <c r="P52" i="4"/>
  <c r="Q52" i="4" s="1"/>
  <c r="T52" i="4" s="1"/>
  <c r="AE95" i="4"/>
  <c r="AF95" i="4" s="1"/>
  <c r="AI95" i="4" s="1"/>
  <c r="K95" i="4"/>
  <c r="L95" i="4" s="1"/>
  <c r="O95" i="4" s="1"/>
  <c r="Z95" i="4"/>
  <c r="AA95" i="4" s="1"/>
  <c r="AD95" i="4" s="1"/>
  <c r="P95" i="4"/>
  <c r="Q95" i="4" s="1"/>
  <c r="T95" i="4" s="1"/>
  <c r="U95" i="4"/>
  <c r="V95" i="4" s="1"/>
  <c r="Y95" i="4" s="1"/>
  <c r="P79" i="4"/>
  <c r="Q79" i="4" s="1"/>
  <c r="T79" i="4" s="1"/>
  <c r="U79" i="4"/>
  <c r="V79" i="4" s="1"/>
  <c r="Y79" i="4" s="1"/>
  <c r="Z79" i="4"/>
  <c r="AA79" i="4" s="1"/>
  <c r="AD79" i="4" s="1"/>
  <c r="AE79" i="4"/>
  <c r="AF79" i="4" s="1"/>
  <c r="AI79" i="4" s="1"/>
  <c r="K79" i="4"/>
  <c r="L79" i="4" s="1"/>
  <c r="O79" i="4" s="1"/>
  <c r="P63" i="4"/>
  <c r="Q63" i="4" s="1"/>
  <c r="T63" i="4" s="1"/>
  <c r="U63" i="4"/>
  <c r="V63" i="4" s="1"/>
  <c r="Y63" i="4" s="1"/>
  <c r="Z63" i="4"/>
  <c r="AA63" i="4" s="1"/>
  <c r="AD63" i="4" s="1"/>
  <c r="AE63" i="4"/>
  <c r="AF63" i="4" s="1"/>
  <c r="AI63" i="4" s="1"/>
  <c r="K63" i="4"/>
  <c r="L63" i="4" s="1"/>
  <c r="O63" i="4" s="1"/>
  <c r="P47" i="4"/>
  <c r="Q47" i="4" s="1"/>
  <c r="T47" i="4" s="1"/>
  <c r="U47" i="4"/>
  <c r="V47" i="4" s="1"/>
  <c r="Y47" i="4" s="1"/>
  <c r="Z47" i="4"/>
  <c r="AA47" i="4" s="1"/>
  <c r="AD47" i="4" s="1"/>
  <c r="AE47" i="4"/>
  <c r="AF47" i="4" s="1"/>
  <c r="AI47" i="4" s="1"/>
  <c r="K47" i="4"/>
  <c r="L47" i="4" s="1"/>
  <c r="O47" i="4" s="1"/>
  <c r="P39" i="4"/>
  <c r="Q39" i="4" s="1"/>
  <c r="T39" i="4" s="1"/>
  <c r="U39" i="4"/>
  <c r="V39" i="4" s="1"/>
  <c r="Y39" i="4" s="1"/>
  <c r="Z39" i="4"/>
  <c r="AA39" i="4" s="1"/>
  <c r="AD39" i="4" s="1"/>
  <c r="AE39" i="4"/>
  <c r="K39" i="4"/>
  <c r="L39" i="4" s="1"/>
  <c r="O39" i="4" s="1"/>
  <c r="P31" i="4"/>
  <c r="Q31" i="4" s="1"/>
  <c r="T31" i="4" s="1"/>
  <c r="U31" i="4"/>
  <c r="V31" i="4" s="1"/>
  <c r="Y31" i="4" s="1"/>
  <c r="Z31" i="4"/>
  <c r="AA31" i="4" s="1"/>
  <c r="AD31" i="4" s="1"/>
  <c r="AE31" i="4"/>
  <c r="K31" i="4"/>
  <c r="L31" i="4" s="1"/>
  <c r="O31" i="4" s="1"/>
  <c r="Z94" i="4"/>
  <c r="AA94" i="4" s="1"/>
  <c r="AD94" i="4" s="1"/>
  <c r="U94" i="4"/>
  <c r="V94" i="4" s="1"/>
  <c r="Y94" i="4" s="1"/>
  <c r="K94" i="4"/>
  <c r="L94" i="4" s="1"/>
  <c r="O94" i="4" s="1"/>
  <c r="P94" i="4"/>
  <c r="Q94" i="4" s="1"/>
  <c r="T94" i="4" s="1"/>
  <c r="AE94" i="4"/>
  <c r="AF94" i="4" s="1"/>
  <c r="AI94" i="4" s="1"/>
  <c r="AE78" i="4"/>
  <c r="AF78" i="4" s="1"/>
  <c r="AI78" i="4" s="1"/>
  <c r="K78" i="4"/>
  <c r="L78" i="4" s="1"/>
  <c r="O78" i="4" s="1"/>
  <c r="P78" i="4"/>
  <c r="Q78" i="4" s="1"/>
  <c r="T78" i="4" s="1"/>
  <c r="U78" i="4"/>
  <c r="V78" i="4" s="1"/>
  <c r="Y78" i="4" s="1"/>
  <c r="Z78" i="4"/>
  <c r="AA78" i="4" s="1"/>
  <c r="AD78" i="4" s="1"/>
  <c r="AE62" i="4"/>
  <c r="AF62" i="4" s="1"/>
  <c r="AI62" i="4" s="1"/>
  <c r="K62" i="4"/>
  <c r="L62" i="4" s="1"/>
  <c r="O62" i="4" s="1"/>
  <c r="P62" i="4"/>
  <c r="Q62" i="4" s="1"/>
  <c r="T62" i="4" s="1"/>
  <c r="U62" i="4"/>
  <c r="V62" i="4" s="1"/>
  <c r="Y62" i="4" s="1"/>
  <c r="Z62" i="4"/>
  <c r="AA62" i="4" s="1"/>
  <c r="AD62" i="4" s="1"/>
  <c r="P115" i="4"/>
  <c r="Q115" i="4" s="1"/>
  <c r="T115" i="4" s="1"/>
  <c r="Z115" i="4"/>
  <c r="AA115" i="4" s="1"/>
  <c r="AD115" i="4" s="1"/>
  <c r="AE115" i="4"/>
  <c r="AF115" i="4" s="1"/>
  <c r="AI115" i="4" s="1"/>
  <c r="K115" i="4"/>
  <c r="L115" i="4" s="1"/>
  <c r="O115" i="4" s="1"/>
  <c r="U115" i="4"/>
  <c r="V115" i="4" s="1"/>
  <c r="Y115" i="4" s="1"/>
  <c r="U93" i="4"/>
  <c r="V93" i="4" s="1"/>
  <c r="Y93" i="4" s="1"/>
  <c r="AE93" i="4"/>
  <c r="AF93" i="4" s="1"/>
  <c r="AI93" i="4" s="1"/>
  <c r="K93" i="4"/>
  <c r="L93" i="4" s="1"/>
  <c r="O93" i="4" s="1"/>
  <c r="Z93" i="4"/>
  <c r="AA93" i="4" s="1"/>
  <c r="AD93" i="4" s="1"/>
  <c r="P93" i="4"/>
  <c r="Q93" i="4" s="1"/>
  <c r="T93" i="4" s="1"/>
  <c r="Z77" i="4"/>
  <c r="AA77" i="4" s="1"/>
  <c r="AD77" i="4" s="1"/>
  <c r="AE77" i="4"/>
  <c r="AF77" i="4" s="1"/>
  <c r="AI77" i="4" s="1"/>
  <c r="K77" i="4"/>
  <c r="L77" i="4" s="1"/>
  <c r="O77" i="4" s="1"/>
  <c r="P77" i="4"/>
  <c r="Q77" i="4" s="1"/>
  <c r="T77" i="4" s="1"/>
  <c r="U77" i="4"/>
  <c r="V77" i="4" s="1"/>
  <c r="Y77" i="4" s="1"/>
  <c r="Z61" i="4"/>
  <c r="AA61" i="4" s="1"/>
  <c r="AD61" i="4" s="1"/>
  <c r="AE61" i="4"/>
  <c r="AF61" i="4" s="1"/>
  <c r="AI61" i="4" s="1"/>
  <c r="K61" i="4"/>
  <c r="L61" i="4" s="1"/>
  <c r="O61" i="4" s="1"/>
  <c r="P61" i="4"/>
  <c r="Q61" i="4" s="1"/>
  <c r="T61" i="4" s="1"/>
  <c r="U61" i="4"/>
  <c r="V61" i="4" s="1"/>
  <c r="Y61" i="4" s="1"/>
  <c r="Z46" i="4"/>
  <c r="AA46" i="4" s="1"/>
  <c r="AD46" i="4" s="1"/>
  <c r="AE46" i="4"/>
  <c r="K46" i="4"/>
  <c r="L46" i="4" s="1"/>
  <c r="O46" i="4" s="1"/>
  <c r="P46" i="4"/>
  <c r="Q46" i="4" s="1"/>
  <c r="T46" i="4" s="1"/>
  <c r="U46" i="4"/>
  <c r="V46" i="4" s="1"/>
  <c r="Y46" i="4" s="1"/>
  <c r="Z38" i="4"/>
  <c r="AA38" i="4" s="1"/>
  <c r="AD38" i="4" s="1"/>
  <c r="AE38" i="4"/>
  <c r="K38" i="4"/>
  <c r="L38" i="4" s="1"/>
  <c r="O38" i="4" s="1"/>
  <c r="P38" i="4"/>
  <c r="Q38" i="4" s="1"/>
  <c r="T38" i="4" s="1"/>
  <c r="U38" i="4"/>
  <c r="V38" i="4" s="1"/>
  <c r="Y38" i="4" s="1"/>
  <c r="AE30" i="4"/>
  <c r="K30" i="4"/>
  <c r="L30" i="4" s="1"/>
  <c r="O30" i="4" s="1"/>
  <c r="P30" i="4"/>
  <c r="Q30" i="4" s="1"/>
  <c r="T30" i="4" s="1"/>
  <c r="U30" i="4"/>
  <c r="V30" i="4" s="1"/>
  <c r="Y30" i="4" s="1"/>
  <c r="Z30" i="4"/>
  <c r="AA30" i="4" s="1"/>
  <c r="AD30" i="4" s="1"/>
  <c r="U22" i="4"/>
  <c r="V22" i="4" s="1"/>
  <c r="Y22" i="4" s="1"/>
  <c r="Z22" i="4"/>
  <c r="AA22" i="4" s="1"/>
  <c r="AD22" i="4" s="1"/>
  <c r="P22" i="4"/>
  <c r="Q22" i="4" s="1"/>
  <c r="T22" i="4" s="1"/>
  <c r="AE22" i="4"/>
  <c r="K22" i="4"/>
  <c r="L22" i="4" s="1"/>
  <c r="O22" i="4" s="1"/>
  <c r="U14" i="4"/>
  <c r="V14" i="4" s="1"/>
  <c r="Y14" i="4" s="1"/>
  <c r="Z14" i="4"/>
  <c r="AA14" i="4" s="1"/>
  <c r="AD14" i="4" s="1"/>
  <c r="P14" i="4"/>
  <c r="Q14" i="4" s="1"/>
  <c r="T14" i="4" s="1"/>
  <c r="AE14" i="4"/>
  <c r="K14" i="4"/>
  <c r="L14" i="4" s="1"/>
  <c r="O14" i="4" s="1"/>
  <c r="Z25" i="4"/>
  <c r="AA25" i="4" s="1"/>
  <c r="AD25" i="4" s="1"/>
  <c r="AE25" i="4"/>
  <c r="K25" i="4"/>
  <c r="L25" i="4" s="1"/>
  <c r="O25" i="4" s="1"/>
  <c r="P25" i="4"/>
  <c r="Q25" i="4" s="1"/>
  <c r="T25" i="4" s="1"/>
  <c r="U25" i="4"/>
  <c r="V25" i="4" s="1"/>
  <c r="Y25" i="4" s="1"/>
  <c r="AE17" i="4"/>
  <c r="K17" i="4"/>
  <c r="L17" i="4" s="1"/>
  <c r="O17" i="4" s="1"/>
  <c r="Z17" i="4"/>
  <c r="AA17" i="4" s="1"/>
  <c r="AD17" i="4" s="1"/>
  <c r="P17" i="4"/>
  <c r="Q17" i="4" s="1"/>
  <c r="T17" i="4" s="1"/>
  <c r="U17" i="4"/>
  <c r="V17" i="4" s="1"/>
  <c r="Y17" i="4" s="1"/>
  <c r="Z29" i="4"/>
  <c r="AA29" i="4" s="1"/>
  <c r="AD29" i="4" s="1"/>
  <c r="AE29" i="4"/>
  <c r="K29" i="4"/>
  <c r="L29" i="4" s="1"/>
  <c r="O29" i="4" s="1"/>
  <c r="P29" i="4"/>
  <c r="Q29" i="4" s="1"/>
  <c r="T29" i="4" s="1"/>
  <c r="U29" i="4"/>
  <c r="V29" i="4" s="1"/>
  <c r="Y29" i="4" s="1"/>
  <c r="U501" i="4"/>
  <c r="V501" i="4" s="1"/>
  <c r="Y501" i="4" s="1"/>
  <c r="Z501" i="4"/>
  <c r="AA501" i="4" s="1"/>
  <c r="AD501" i="4" s="1"/>
  <c r="AE501" i="4"/>
  <c r="AF501" i="4" s="1"/>
  <c r="AI501" i="4" s="1"/>
  <c r="K501" i="4"/>
  <c r="L501" i="4" s="1"/>
  <c r="O501" i="4" s="1"/>
  <c r="P501" i="4"/>
  <c r="Q501" i="4" s="1"/>
  <c r="T501" i="4" s="1"/>
  <c r="U485" i="4"/>
  <c r="V485" i="4" s="1"/>
  <c r="Y485" i="4" s="1"/>
  <c r="Z485" i="4"/>
  <c r="AA485" i="4" s="1"/>
  <c r="AD485" i="4" s="1"/>
  <c r="AE485" i="4"/>
  <c r="AF485" i="4" s="1"/>
  <c r="AI485" i="4" s="1"/>
  <c r="K485" i="4"/>
  <c r="L485" i="4" s="1"/>
  <c r="O485" i="4" s="1"/>
  <c r="P485" i="4"/>
  <c r="Q485" i="4" s="1"/>
  <c r="T485" i="4" s="1"/>
  <c r="P488" i="4"/>
  <c r="Q488" i="4" s="1"/>
  <c r="T488" i="4" s="1"/>
  <c r="U488" i="4"/>
  <c r="V488" i="4" s="1"/>
  <c r="Y488" i="4" s="1"/>
  <c r="Z488" i="4"/>
  <c r="AA488" i="4" s="1"/>
  <c r="AD488" i="4" s="1"/>
  <c r="AE488" i="4"/>
  <c r="AF488" i="4" s="1"/>
  <c r="AI488" i="4" s="1"/>
  <c r="K488" i="4"/>
  <c r="L488" i="4" s="1"/>
  <c r="O488" i="4" s="1"/>
  <c r="AE491" i="4"/>
  <c r="AF491" i="4" s="1"/>
  <c r="AI491" i="4" s="1"/>
  <c r="K491" i="4"/>
  <c r="L491" i="4" s="1"/>
  <c r="O491" i="4" s="1"/>
  <c r="P491" i="4"/>
  <c r="Q491" i="4" s="1"/>
  <c r="T491" i="4" s="1"/>
  <c r="U491" i="4"/>
  <c r="V491" i="4" s="1"/>
  <c r="Y491" i="4" s="1"/>
  <c r="Z491" i="4"/>
  <c r="AA491" i="4" s="1"/>
  <c r="AD491" i="4" s="1"/>
  <c r="Z490" i="4"/>
  <c r="AA490" i="4" s="1"/>
  <c r="AD490" i="4" s="1"/>
  <c r="AE490" i="4"/>
  <c r="AF490" i="4" s="1"/>
  <c r="AI490" i="4" s="1"/>
  <c r="K490" i="4"/>
  <c r="L490" i="4" s="1"/>
  <c r="O490" i="4" s="1"/>
  <c r="P490" i="4"/>
  <c r="Q490" i="4" s="1"/>
  <c r="T490" i="4" s="1"/>
  <c r="U490" i="4"/>
  <c r="V490" i="4" s="1"/>
  <c r="Y490" i="4" s="1"/>
  <c r="U471" i="4"/>
  <c r="V471" i="4" s="1"/>
  <c r="Y471" i="4" s="1"/>
  <c r="Z471" i="4"/>
  <c r="AA471" i="4" s="1"/>
  <c r="AD471" i="4" s="1"/>
  <c r="AE471" i="4"/>
  <c r="AF471" i="4" s="1"/>
  <c r="AI471" i="4" s="1"/>
  <c r="K471" i="4"/>
  <c r="L471" i="4" s="1"/>
  <c r="O471" i="4" s="1"/>
  <c r="P471" i="4"/>
  <c r="Q471" i="4" s="1"/>
  <c r="T471" i="4" s="1"/>
  <c r="P474" i="4"/>
  <c r="Q474" i="4" s="1"/>
  <c r="T474" i="4" s="1"/>
  <c r="U474" i="4"/>
  <c r="V474" i="4" s="1"/>
  <c r="Y474" i="4" s="1"/>
  <c r="Z474" i="4"/>
  <c r="AA474" i="4" s="1"/>
  <c r="AD474" i="4" s="1"/>
  <c r="AE474" i="4"/>
  <c r="AF474" i="4" s="1"/>
  <c r="AI474" i="4" s="1"/>
  <c r="K474" i="4"/>
  <c r="L474" i="4" s="1"/>
  <c r="O474" i="4" s="1"/>
  <c r="AE481" i="4"/>
  <c r="AF481" i="4" s="1"/>
  <c r="AI481" i="4" s="1"/>
  <c r="K481" i="4"/>
  <c r="L481" i="4" s="1"/>
  <c r="O481" i="4" s="1"/>
  <c r="P481" i="4"/>
  <c r="Q481" i="4" s="1"/>
  <c r="T481" i="4" s="1"/>
  <c r="U481" i="4"/>
  <c r="V481" i="4" s="1"/>
  <c r="Y481" i="4" s="1"/>
  <c r="Z481" i="4"/>
  <c r="AA481" i="4" s="1"/>
  <c r="AD481" i="4" s="1"/>
  <c r="Z480" i="4"/>
  <c r="AA480" i="4" s="1"/>
  <c r="AD480" i="4" s="1"/>
  <c r="AE480" i="4"/>
  <c r="AF480" i="4" s="1"/>
  <c r="AI480" i="4" s="1"/>
  <c r="K480" i="4"/>
  <c r="L480" i="4" s="1"/>
  <c r="O480" i="4" s="1"/>
  <c r="P480" i="4"/>
  <c r="Q480" i="4" s="1"/>
  <c r="T480" i="4" s="1"/>
  <c r="U480" i="4"/>
  <c r="V480" i="4" s="1"/>
  <c r="Y480" i="4" s="1"/>
  <c r="Z464" i="4"/>
  <c r="AA464" i="4" s="1"/>
  <c r="AD464" i="4" s="1"/>
  <c r="U464" i="4"/>
  <c r="V464" i="4" s="1"/>
  <c r="Y464" i="4" s="1"/>
  <c r="K464" i="4"/>
  <c r="L464" i="4" s="1"/>
  <c r="O464" i="4" s="1"/>
  <c r="AE464" i="4"/>
  <c r="AF464" i="4" s="1"/>
  <c r="AI464" i="4" s="1"/>
  <c r="P464" i="4"/>
  <c r="Q464" i="4" s="1"/>
  <c r="T464" i="4" s="1"/>
  <c r="AE458" i="4"/>
  <c r="AF458" i="4" s="1"/>
  <c r="AI458" i="4" s="1"/>
  <c r="K458" i="4"/>
  <c r="L458" i="4" s="1"/>
  <c r="O458" i="4" s="1"/>
  <c r="Z458" i="4"/>
  <c r="AA458" i="4" s="1"/>
  <c r="AD458" i="4" s="1"/>
  <c r="P458" i="4"/>
  <c r="Q458" i="4" s="1"/>
  <c r="T458" i="4" s="1"/>
  <c r="U458" i="4"/>
  <c r="V458" i="4" s="1"/>
  <c r="Y458" i="4" s="1"/>
  <c r="P463" i="4"/>
  <c r="Q463" i="4" s="1"/>
  <c r="T463" i="4" s="1"/>
  <c r="AE463" i="4"/>
  <c r="AF463" i="4" s="1"/>
  <c r="AI463" i="4" s="1"/>
  <c r="U463" i="4"/>
  <c r="V463" i="4" s="1"/>
  <c r="Y463" i="4" s="1"/>
  <c r="K463" i="4"/>
  <c r="L463" i="4" s="1"/>
  <c r="O463" i="4" s="1"/>
  <c r="Z463" i="4"/>
  <c r="AA463" i="4" s="1"/>
  <c r="AD463" i="4" s="1"/>
  <c r="P447" i="4"/>
  <c r="Q447" i="4" s="1"/>
  <c r="T447" i="4" s="1"/>
  <c r="U447" i="4"/>
  <c r="V447" i="4" s="1"/>
  <c r="Y447" i="4" s="1"/>
  <c r="Z447" i="4"/>
  <c r="AA447" i="4" s="1"/>
  <c r="AD447" i="4" s="1"/>
  <c r="AE447" i="4"/>
  <c r="AF447" i="4" s="1"/>
  <c r="AI447" i="4" s="1"/>
  <c r="K447" i="4"/>
  <c r="L447" i="4" s="1"/>
  <c r="O447" i="4" s="1"/>
  <c r="AE450" i="4"/>
  <c r="AF450" i="4" s="1"/>
  <c r="AI450" i="4" s="1"/>
  <c r="K450" i="4"/>
  <c r="L450" i="4" s="1"/>
  <c r="O450" i="4" s="1"/>
  <c r="P450" i="4"/>
  <c r="Q450" i="4" s="1"/>
  <c r="T450" i="4" s="1"/>
  <c r="U450" i="4"/>
  <c r="V450" i="4" s="1"/>
  <c r="Y450" i="4" s="1"/>
  <c r="Z450" i="4"/>
  <c r="AA450" i="4" s="1"/>
  <c r="AD450" i="4" s="1"/>
  <c r="Z453" i="4"/>
  <c r="AA453" i="4" s="1"/>
  <c r="AD453" i="4" s="1"/>
  <c r="AE453" i="4"/>
  <c r="AF453" i="4" s="1"/>
  <c r="AI453" i="4" s="1"/>
  <c r="K453" i="4"/>
  <c r="L453" i="4" s="1"/>
  <c r="O453" i="4" s="1"/>
  <c r="P453" i="4"/>
  <c r="Q453" i="4" s="1"/>
  <c r="T453" i="4" s="1"/>
  <c r="U453" i="4"/>
  <c r="V453" i="4" s="1"/>
  <c r="Y453" i="4" s="1"/>
  <c r="U437" i="4"/>
  <c r="V437" i="4" s="1"/>
  <c r="Y437" i="4" s="1"/>
  <c r="P437" i="4"/>
  <c r="Q437" i="4" s="1"/>
  <c r="T437" i="4" s="1"/>
  <c r="AE437" i="4"/>
  <c r="AF437" i="4" s="1"/>
  <c r="AI437" i="4" s="1"/>
  <c r="K437" i="4"/>
  <c r="L437" i="4" s="1"/>
  <c r="O437" i="4" s="1"/>
  <c r="Z437" i="4"/>
  <c r="AA437" i="4" s="1"/>
  <c r="AD437" i="4" s="1"/>
  <c r="U426" i="4"/>
  <c r="V426" i="4" s="1"/>
  <c r="Y426" i="4" s="1"/>
  <c r="Z426" i="4"/>
  <c r="AA426" i="4" s="1"/>
  <c r="AD426" i="4" s="1"/>
  <c r="AE426" i="4"/>
  <c r="AF426" i="4" s="1"/>
  <c r="AI426" i="4" s="1"/>
  <c r="K426" i="4"/>
  <c r="L426" i="4" s="1"/>
  <c r="O426" i="4" s="1"/>
  <c r="P426" i="4"/>
  <c r="Q426" i="4" s="1"/>
  <c r="T426" i="4" s="1"/>
  <c r="Z434" i="4"/>
  <c r="AA434" i="4" s="1"/>
  <c r="AD434" i="4" s="1"/>
  <c r="P434" i="4"/>
  <c r="Q434" i="4" s="1"/>
  <c r="T434" i="4" s="1"/>
  <c r="AE434" i="4"/>
  <c r="AF434" i="4" s="1"/>
  <c r="AI434" i="4" s="1"/>
  <c r="U434" i="4"/>
  <c r="V434" i="4" s="1"/>
  <c r="Y434" i="4" s="1"/>
  <c r="K434" i="4"/>
  <c r="L434" i="4" s="1"/>
  <c r="O434" i="4" s="1"/>
  <c r="AE439" i="4"/>
  <c r="AF439" i="4" s="1"/>
  <c r="AI439" i="4" s="1"/>
  <c r="K439" i="4"/>
  <c r="L439" i="4" s="1"/>
  <c r="O439" i="4" s="1"/>
  <c r="U439" i="4"/>
  <c r="V439" i="4" s="1"/>
  <c r="Y439" i="4" s="1"/>
  <c r="Z439" i="4"/>
  <c r="AA439" i="4" s="1"/>
  <c r="AD439" i="4" s="1"/>
  <c r="P439" i="4"/>
  <c r="Q439" i="4" s="1"/>
  <c r="T439" i="4" s="1"/>
  <c r="AE420" i="4"/>
  <c r="AF420" i="4" s="1"/>
  <c r="AI420" i="4" s="1"/>
  <c r="K420" i="4"/>
  <c r="L420" i="4" s="1"/>
  <c r="O420" i="4" s="1"/>
  <c r="U420" i="4"/>
  <c r="V420" i="4" s="1"/>
  <c r="Y420" i="4" s="1"/>
  <c r="Z420" i="4"/>
  <c r="AA420" i="4" s="1"/>
  <c r="AD420" i="4" s="1"/>
  <c r="P420" i="4"/>
  <c r="Q420" i="4" s="1"/>
  <c r="T420" i="4" s="1"/>
  <c r="Z427" i="4"/>
  <c r="AA427" i="4" s="1"/>
  <c r="AD427" i="4" s="1"/>
  <c r="AE427" i="4"/>
  <c r="AF427" i="4" s="1"/>
  <c r="AI427" i="4" s="1"/>
  <c r="K427" i="4"/>
  <c r="L427" i="4" s="1"/>
  <c r="O427" i="4" s="1"/>
  <c r="P427" i="4"/>
  <c r="Q427" i="4" s="1"/>
  <c r="T427" i="4" s="1"/>
  <c r="U427" i="4"/>
  <c r="V427" i="4" s="1"/>
  <c r="Y427" i="4" s="1"/>
  <c r="U411" i="4"/>
  <c r="V411" i="4" s="1"/>
  <c r="Y411" i="4" s="1"/>
  <c r="K411" i="4"/>
  <c r="L411" i="4" s="1"/>
  <c r="O411" i="4" s="1"/>
  <c r="Z411" i="4"/>
  <c r="AA411" i="4" s="1"/>
  <c r="AD411" i="4" s="1"/>
  <c r="P411" i="4"/>
  <c r="Q411" i="4" s="1"/>
  <c r="T411" i="4" s="1"/>
  <c r="AE411" i="4"/>
  <c r="AF411" i="4" s="1"/>
  <c r="AI411" i="4" s="1"/>
  <c r="U399" i="4"/>
  <c r="V399" i="4" s="1"/>
  <c r="Y399" i="4" s="1"/>
  <c r="Z399" i="4"/>
  <c r="AA399" i="4" s="1"/>
  <c r="AD399" i="4" s="1"/>
  <c r="AE399" i="4"/>
  <c r="AF399" i="4" s="1"/>
  <c r="AI399" i="4" s="1"/>
  <c r="K399" i="4"/>
  <c r="L399" i="4" s="1"/>
  <c r="O399" i="4" s="1"/>
  <c r="P399" i="4"/>
  <c r="Q399" i="4" s="1"/>
  <c r="T399" i="4" s="1"/>
  <c r="Z412" i="4"/>
  <c r="AA412" i="4" s="1"/>
  <c r="AD412" i="4" s="1"/>
  <c r="P412" i="4"/>
  <c r="Q412" i="4" s="1"/>
  <c r="T412" i="4" s="1"/>
  <c r="AE412" i="4"/>
  <c r="AF412" i="4" s="1"/>
  <c r="AI412" i="4" s="1"/>
  <c r="U412" i="4"/>
  <c r="V412" i="4" s="1"/>
  <c r="Y412" i="4" s="1"/>
  <c r="K412" i="4"/>
  <c r="L412" i="4" s="1"/>
  <c r="O412" i="4" s="1"/>
  <c r="P398" i="4"/>
  <c r="Q398" i="4" s="1"/>
  <c r="T398" i="4" s="1"/>
  <c r="U398" i="4"/>
  <c r="V398" i="4" s="1"/>
  <c r="Y398" i="4" s="1"/>
  <c r="Z398" i="4"/>
  <c r="AA398" i="4" s="1"/>
  <c r="AD398" i="4" s="1"/>
  <c r="AE398" i="4"/>
  <c r="AF398" i="4" s="1"/>
  <c r="AI398" i="4" s="1"/>
  <c r="K398" i="4"/>
  <c r="L398" i="4" s="1"/>
  <c r="O398" i="4" s="1"/>
  <c r="AE409" i="4"/>
  <c r="AF409" i="4" s="1"/>
  <c r="AI409" i="4" s="1"/>
  <c r="K409" i="4"/>
  <c r="L409" i="4" s="1"/>
  <c r="O409" i="4" s="1"/>
  <c r="P409" i="4"/>
  <c r="Q409" i="4" s="1"/>
  <c r="T409" i="4" s="1"/>
  <c r="U409" i="4"/>
  <c r="V409" i="4" s="1"/>
  <c r="Y409" i="4" s="1"/>
  <c r="Z409" i="4"/>
  <c r="AA409" i="4" s="1"/>
  <c r="AD409" i="4" s="1"/>
  <c r="AE393" i="4"/>
  <c r="AF393" i="4" s="1"/>
  <c r="AI393" i="4" s="1"/>
  <c r="K393" i="4"/>
  <c r="L393" i="4" s="1"/>
  <c r="O393" i="4" s="1"/>
  <c r="P393" i="4"/>
  <c r="Q393" i="4" s="1"/>
  <c r="T393" i="4" s="1"/>
  <c r="U393" i="4"/>
  <c r="V393" i="4" s="1"/>
  <c r="Y393" i="4" s="1"/>
  <c r="Z393" i="4"/>
  <c r="AA393" i="4" s="1"/>
  <c r="AD393" i="4" s="1"/>
  <c r="Z416" i="4"/>
  <c r="AA416" i="4" s="1"/>
  <c r="AD416" i="4" s="1"/>
  <c r="AE416" i="4"/>
  <c r="AF416" i="4" s="1"/>
  <c r="AI416" i="4" s="1"/>
  <c r="U416" i="4"/>
  <c r="V416" i="4" s="1"/>
  <c r="Y416" i="4" s="1"/>
  <c r="K416" i="4"/>
  <c r="L416" i="4" s="1"/>
  <c r="O416" i="4" s="1"/>
  <c r="P416" i="4"/>
  <c r="Q416" i="4" s="1"/>
  <c r="T416" i="4" s="1"/>
  <c r="Z400" i="4"/>
  <c r="AA400" i="4" s="1"/>
  <c r="AD400" i="4" s="1"/>
  <c r="AE400" i="4"/>
  <c r="AF400" i="4" s="1"/>
  <c r="AI400" i="4" s="1"/>
  <c r="K400" i="4"/>
  <c r="L400" i="4" s="1"/>
  <c r="O400" i="4" s="1"/>
  <c r="P400" i="4"/>
  <c r="Q400" i="4" s="1"/>
  <c r="T400" i="4" s="1"/>
  <c r="U400" i="4"/>
  <c r="V400" i="4" s="1"/>
  <c r="Y400" i="4" s="1"/>
  <c r="P384" i="4"/>
  <c r="Q384" i="4" s="1"/>
  <c r="T384" i="4" s="1"/>
  <c r="U384" i="4"/>
  <c r="V384" i="4" s="1"/>
  <c r="Y384" i="4" s="1"/>
  <c r="AE384" i="4"/>
  <c r="AF384" i="4" s="1"/>
  <c r="AI384" i="4" s="1"/>
  <c r="Z384" i="4"/>
  <c r="AA384" i="4" s="1"/>
  <c r="AD384" i="4" s="1"/>
  <c r="K384" i="4"/>
  <c r="L384" i="4" s="1"/>
  <c r="O384" i="4" s="1"/>
  <c r="U377" i="4"/>
  <c r="V377" i="4" s="1"/>
  <c r="Y377" i="4" s="1"/>
  <c r="AE377" i="4"/>
  <c r="AF377" i="4" s="1"/>
  <c r="AI377" i="4" s="1"/>
  <c r="K377" i="4"/>
  <c r="L377" i="4" s="1"/>
  <c r="O377" i="4" s="1"/>
  <c r="P377" i="4"/>
  <c r="Q377" i="4" s="1"/>
  <c r="T377" i="4" s="1"/>
  <c r="Z377" i="4"/>
  <c r="AA377" i="4" s="1"/>
  <c r="AD377" i="4" s="1"/>
  <c r="U361" i="4"/>
  <c r="V361" i="4" s="1"/>
  <c r="Y361" i="4" s="1"/>
  <c r="AE361" i="4"/>
  <c r="AF361" i="4" s="1"/>
  <c r="AI361" i="4" s="1"/>
  <c r="K361" i="4"/>
  <c r="L361" i="4" s="1"/>
  <c r="O361" i="4" s="1"/>
  <c r="P361" i="4"/>
  <c r="Q361" i="4" s="1"/>
  <c r="T361" i="4" s="1"/>
  <c r="Z361" i="4"/>
  <c r="AA361" i="4" s="1"/>
  <c r="AD361" i="4" s="1"/>
  <c r="U345" i="4"/>
  <c r="V345" i="4" s="1"/>
  <c r="Y345" i="4" s="1"/>
  <c r="P345" i="4"/>
  <c r="Q345" i="4" s="1"/>
  <c r="T345" i="4" s="1"/>
  <c r="AE345" i="4"/>
  <c r="AF345" i="4" s="1"/>
  <c r="AI345" i="4" s="1"/>
  <c r="K345" i="4"/>
  <c r="L345" i="4" s="1"/>
  <c r="O345" i="4" s="1"/>
  <c r="Z345" i="4"/>
  <c r="AA345" i="4" s="1"/>
  <c r="AD345" i="4" s="1"/>
  <c r="AE367" i="4"/>
  <c r="AF367" i="4" s="1"/>
  <c r="AI367" i="4" s="1"/>
  <c r="K367" i="4"/>
  <c r="L367" i="4" s="1"/>
  <c r="O367" i="4" s="1"/>
  <c r="U367" i="4"/>
  <c r="V367" i="4" s="1"/>
  <c r="Y367" i="4" s="1"/>
  <c r="Z367" i="4"/>
  <c r="AA367" i="4" s="1"/>
  <c r="AD367" i="4" s="1"/>
  <c r="P367" i="4"/>
  <c r="Q367" i="4" s="1"/>
  <c r="T367" i="4" s="1"/>
  <c r="AE351" i="4"/>
  <c r="AF351" i="4" s="1"/>
  <c r="AI351" i="4" s="1"/>
  <c r="K351" i="4"/>
  <c r="L351" i="4" s="1"/>
  <c r="O351" i="4" s="1"/>
  <c r="U351" i="4"/>
  <c r="V351" i="4" s="1"/>
  <c r="Y351" i="4" s="1"/>
  <c r="Z351" i="4"/>
  <c r="AA351" i="4" s="1"/>
  <c r="AD351" i="4" s="1"/>
  <c r="P351" i="4"/>
  <c r="Q351" i="4" s="1"/>
  <c r="T351" i="4" s="1"/>
  <c r="Z374" i="4"/>
  <c r="AA374" i="4" s="1"/>
  <c r="AD374" i="4" s="1"/>
  <c r="P374" i="4"/>
  <c r="Q374" i="4" s="1"/>
  <c r="T374" i="4" s="1"/>
  <c r="U374" i="4"/>
  <c r="V374" i="4" s="1"/>
  <c r="Y374" i="4" s="1"/>
  <c r="K374" i="4"/>
  <c r="L374" i="4" s="1"/>
  <c r="O374" i="4" s="1"/>
  <c r="AE374" i="4"/>
  <c r="AF374" i="4" s="1"/>
  <c r="AI374" i="4" s="1"/>
  <c r="Z358" i="4"/>
  <c r="AA358" i="4" s="1"/>
  <c r="AD358" i="4" s="1"/>
  <c r="P358" i="4"/>
  <c r="Q358" i="4" s="1"/>
  <c r="T358" i="4" s="1"/>
  <c r="U358" i="4"/>
  <c r="V358" i="4" s="1"/>
  <c r="Y358" i="4" s="1"/>
  <c r="K358" i="4"/>
  <c r="L358" i="4" s="1"/>
  <c r="O358" i="4" s="1"/>
  <c r="AE358" i="4"/>
  <c r="AF358" i="4" s="1"/>
  <c r="AI358" i="4" s="1"/>
  <c r="U342" i="4"/>
  <c r="V342" i="4" s="1"/>
  <c r="Y342" i="4" s="1"/>
  <c r="AE342" i="4"/>
  <c r="AF342" i="4" s="1"/>
  <c r="AI342" i="4" s="1"/>
  <c r="K342" i="4"/>
  <c r="L342" i="4" s="1"/>
  <c r="O342" i="4" s="1"/>
  <c r="P342" i="4"/>
  <c r="Q342" i="4" s="1"/>
  <c r="T342" i="4" s="1"/>
  <c r="Z342" i="4"/>
  <c r="AA342" i="4" s="1"/>
  <c r="AD342" i="4" s="1"/>
  <c r="U336" i="4"/>
  <c r="V336" i="4" s="1"/>
  <c r="Y336" i="4" s="1"/>
  <c r="Z336" i="4"/>
  <c r="AA336" i="4" s="1"/>
  <c r="AD336" i="4" s="1"/>
  <c r="P336" i="4"/>
  <c r="Q336" i="4" s="1"/>
  <c r="T336" i="4" s="1"/>
  <c r="K336" i="4"/>
  <c r="L336" i="4" s="1"/>
  <c r="O336" i="4" s="1"/>
  <c r="AE336" i="4"/>
  <c r="AF336" i="4" s="1"/>
  <c r="AI336" i="4" s="1"/>
  <c r="U320" i="4"/>
  <c r="V320" i="4" s="1"/>
  <c r="Y320" i="4" s="1"/>
  <c r="Z320" i="4"/>
  <c r="AA320" i="4" s="1"/>
  <c r="AD320" i="4" s="1"/>
  <c r="P320" i="4"/>
  <c r="Q320" i="4" s="1"/>
  <c r="T320" i="4" s="1"/>
  <c r="K320" i="4"/>
  <c r="L320" i="4" s="1"/>
  <c r="O320" i="4" s="1"/>
  <c r="AE320" i="4"/>
  <c r="AF320" i="4" s="1"/>
  <c r="AI320" i="4" s="1"/>
  <c r="P339" i="4"/>
  <c r="Q339" i="4" s="1"/>
  <c r="T339" i="4" s="1"/>
  <c r="U339" i="4"/>
  <c r="V339" i="4" s="1"/>
  <c r="Y339" i="4" s="1"/>
  <c r="AE339" i="4"/>
  <c r="AF339" i="4" s="1"/>
  <c r="AI339" i="4" s="1"/>
  <c r="K339" i="4"/>
  <c r="L339" i="4" s="1"/>
  <c r="O339" i="4" s="1"/>
  <c r="Z339" i="4"/>
  <c r="AA339" i="4" s="1"/>
  <c r="AD339" i="4" s="1"/>
  <c r="P323" i="4"/>
  <c r="Q323" i="4" s="1"/>
  <c r="T323" i="4" s="1"/>
  <c r="U323" i="4"/>
  <c r="V323" i="4" s="1"/>
  <c r="Y323" i="4" s="1"/>
  <c r="AE323" i="4"/>
  <c r="AF323" i="4" s="1"/>
  <c r="AI323" i="4" s="1"/>
  <c r="K323" i="4"/>
  <c r="L323" i="4" s="1"/>
  <c r="O323" i="4" s="1"/>
  <c r="Z323" i="4"/>
  <c r="AA323" i="4" s="1"/>
  <c r="AD323" i="4" s="1"/>
  <c r="P352" i="4"/>
  <c r="Q352" i="4" s="1"/>
  <c r="T352" i="4" s="1"/>
  <c r="Z352" i="4"/>
  <c r="AA352" i="4" s="1"/>
  <c r="AD352" i="4" s="1"/>
  <c r="AE352" i="4"/>
  <c r="AF352" i="4" s="1"/>
  <c r="AI352" i="4" s="1"/>
  <c r="K352" i="4"/>
  <c r="L352" i="4" s="1"/>
  <c r="O352" i="4" s="1"/>
  <c r="U352" i="4"/>
  <c r="V352" i="4" s="1"/>
  <c r="Y352" i="4" s="1"/>
  <c r="Z333" i="4"/>
  <c r="AA333" i="4" s="1"/>
  <c r="AD333" i="4" s="1"/>
  <c r="AE333" i="4"/>
  <c r="AF333" i="4" s="1"/>
  <c r="AI333" i="4" s="1"/>
  <c r="K333" i="4"/>
  <c r="L333" i="4" s="1"/>
  <c r="O333" i="4" s="1"/>
  <c r="U333" i="4"/>
  <c r="V333" i="4" s="1"/>
  <c r="Y333" i="4" s="1"/>
  <c r="P333" i="4"/>
  <c r="Q333" i="4" s="1"/>
  <c r="T333" i="4" s="1"/>
  <c r="AE317" i="4"/>
  <c r="AF317" i="4" s="1"/>
  <c r="AI317" i="4" s="1"/>
  <c r="K317" i="4"/>
  <c r="L317" i="4" s="1"/>
  <c r="O317" i="4" s="1"/>
  <c r="U317" i="4"/>
  <c r="V317" i="4" s="1"/>
  <c r="Y317" i="4" s="1"/>
  <c r="P317" i="4"/>
  <c r="Q317" i="4" s="1"/>
  <c r="T317" i="4" s="1"/>
  <c r="Z317" i="4"/>
  <c r="AA317" i="4" s="1"/>
  <c r="AD317" i="4" s="1"/>
  <c r="Z316" i="4"/>
  <c r="AA316" i="4" s="1"/>
  <c r="AD316" i="4" s="1"/>
  <c r="P316" i="4"/>
  <c r="Q316" i="4" s="1"/>
  <c r="T316" i="4" s="1"/>
  <c r="K316" i="4"/>
  <c r="L316" i="4" s="1"/>
  <c r="O316" i="4" s="1"/>
  <c r="U316" i="4"/>
  <c r="V316" i="4" s="1"/>
  <c r="Y316" i="4" s="1"/>
  <c r="AE316" i="4"/>
  <c r="AF316" i="4" s="1"/>
  <c r="AI316" i="4" s="1"/>
  <c r="U304" i="4"/>
  <c r="V304" i="4" s="1"/>
  <c r="Y304" i="4" s="1"/>
  <c r="Z304" i="4"/>
  <c r="AA304" i="4" s="1"/>
  <c r="AD304" i="4" s="1"/>
  <c r="AE304" i="4"/>
  <c r="AF304" i="4" s="1"/>
  <c r="AI304" i="4" s="1"/>
  <c r="K304" i="4"/>
  <c r="L304" i="4" s="1"/>
  <c r="O304" i="4" s="1"/>
  <c r="P304" i="4"/>
  <c r="Q304" i="4" s="1"/>
  <c r="T304" i="4" s="1"/>
  <c r="AE322" i="4"/>
  <c r="AF322" i="4" s="1"/>
  <c r="AI322" i="4" s="1"/>
  <c r="K322" i="4"/>
  <c r="L322" i="4" s="1"/>
  <c r="O322" i="4" s="1"/>
  <c r="P322" i="4"/>
  <c r="Q322" i="4" s="1"/>
  <c r="T322" i="4" s="1"/>
  <c r="Z322" i="4"/>
  <c r="AA322" i="4" s="1"/>
  <c r="AD322" i="4" s="1"/>
  <c r="U322" i="4"/>
  <c r="V322" i="4" s="1"/>
  <c r="Y322" i="4" s="1"/>
  <c r="U299" i="4"/>
  <c r="V299" i="4" s="1"/>
  <c r="Y299" i="4" s="1"/>
  <c r="Z299" i="4"/>
  <c r="AA299" i="4" s="1"/>
  <c r="AD299" i="4" s="1"/>
  <c r="K299" i="4"/>
  <c r="L299" i="4" s="1"/>
  <c r="O299" i="4" s="1"/>
  <c r="AE299" i="4"/>
  <c r="AF299" i="4" s="1"/>
  <c r="AI299" i="4" s="1"/>
  <c r="P299" i="4"/>
  <c r="Q299" i="4" s="1"/>
  <c r="T299" i="4" s="1"/>
  <c r="AE306" i="4"/>
  <c r="AF306" i="4" s="1"/>
  <c r="AI306" i="4" s="1"/>
  <c r="K306" i="4"/>
  <c r="L306" i="4" s="1"/>
  <c r="O306" i="4" s="1"/>
  <c r="P306" i="4"/>
  <c r="Q306" i="4" s="1"/>
  <c r="T306" i="4" s="1"/>
  <c r="U306" i="4"/>
  <c r="V306" i="4" s="1"/>
  <c r="Y306" i="4" s="1"/>
  <c r="Z306" i="4"/>
  <c r="AA306" i="4" s="1"/>
  <c r="AD306" i="4" s="1"/>
  <c r="U290" i="4"/>
  <c r="V290" i="4" s="1"/>
  <c r="Y290" i="4" s="1"/>
  <c r="K290" i="4"/>
  <c r="L290" i="4" s="1"/>
  <c r="O290" i="4" s="1"/>
  <c r="Z290" i="4"/>
  <c r="AA290" i="4" s="1"/>
  <c r="AD290" i="4" s="1"/>
  <c r="P290" i="4"/>
  <c r="Q290" i="4" s="1"/>
  <c r="T290" i="4" s="1"/>
  <c r="AE290" i="4"/>
  <c r="AF290" i="4" s="1"/>
  <c r="AI290" i="4" s="1"/>
  <c r="U282" i="4"/>
  <c r="V282" i="4" s="1"/>
  <c r="Y282" i="4" s="1"/>
  <c r="Z282" i="4"/>
  <c r="AA282" i="4" s="1"/>
  <c r="AD282" i="4" s="1"/>
  <c r="AE282" i="4"/>
  <c r="AF282" i="4" s="1"/>
  <c r="AI282" i="4" s="1"/>
  <c r="K282" i="4"/>
  <c r="L282" i="4" s="1"/>
  <c r="O282" i="4" s="1"/>
  <c r="P282" i="4"/>
  <c r="Q282" i="4" s="1"/>
  <c r="T282" i="4" s="1"/>
  <c r="U266" i="4"/>
  <c r="V266" i="4" s="1"/>
  <c r="Y266" i="4" s="1"/>
  <c r="Z266" i="4"/>
  <c r="AA266" i="4" s="1"/>
  <c r="AD266" i="4" s="1"/>
  <c r="AE266" i="4"/>
  <c r="AF266" i="4" s="1"/>
  <c r="AI266" i="4" s="1"/>
  <c r="K266" i="4"/>
  <c r="L266" i="4" s="1"/>
  <c r="O266" i="4" s="1"/>
  <c r="P266" i="4"/>
  <c r="Q266" i="4" s="1"/>
  <c r="T266" i="4" s="1"/>
  <c r="U250" i="4"/>
  <c r="V250" i="4" s="1"/>
  <c r="Y250" i="4" s="1"/>
  <c r="Z250" i="4"/>
  <c r="AA250" i="4" s="1"/>
  <c r="AD250" i="4" s="1"/>
  <c r="AE250" i="4"/>
  <c r="AF250" i="4" s="1"/>
  <c r="AI250" i="4" s="1"/>
  <c r="K250" i="4"/>
  <c r="L250" i="4" s="1"/>
  <c r="O250" i="4" s="1"/>
  <c r="P250" i="4"/>
  <c r="Q250" i="4" s="1"/>
  <c r="T250" i="4" s="1"/>
  <c r="U234" i="4"/>
  <c r="V234" i="4" s="1"/>
  <c r="Y234" i="4" s="1"/>
  <c r="AE234" i="4"/>
  <c r="AF234" i="4" s="1"/>
  <c r="AI234" i="4" s="1"/>
  <c r="K234" i="4"/>
  <c r="L234" i="4" s="1"/>
  <c r="O234" i="4" s="1"/>
  <c r="Z234" i="4"/>
  <c r="AA234" i="4" s="1"/>
  <c r="AD234" i="4" s="1"/>
  <c r="P234" i="4"/>
  <c r="Q234" i="4" s="1"/>
  <c r="T234" i="4" s="1"/>
  <c r="Z301" i="4"/>
  <c r="AA301" i="4" s="1"/>
  <c r="AD301" i="4" s="1"/>
  <c r="AE301" i="4"/>
  <c r="AF301" i="4" s="1"/>
  <c r="AI301" i="4" s="1"/>
  <c r="K301" i="4"/>
  <c r="L301" i="4" s="1"/>
  <c r="O301" i="4" s="1"/>
  <c r="P301" i="4"/>
  <c r="Q301" i="4" s="1"/>
  <c r="T301" i="4" s="1"/>
  <c r="U301" i="4"/>
  <c r="V301" i="4" s="1"/>
  <c r="Y301" i="4" s="1"/>
  <c r="P285" i="4"/>
  <c r="Q285" i="4" s="1"/>
  <c r="T285" i="4" s="1"/>
  <c r="Z285" i="4"/>
  <c r="AA285" i="4" s="1"/>
  <c r="AD285" i="4" s="1"/>
  <c r="AE285" i="4"/>
  <c r="AF285" i="4" s="1"/>
  <c r="AI285" i="4" s="1"/>
  <c r="U285" i="4"/>
  <c r="V285" i="4" s="1"/>
  <c r="Y285" i="4" s="1"/>
  <c r="K285" i="4"/>
  <c r="L285" i="4" s="1"/>
  <c r="O285" i="4" s="1"/>
  <c r="P269" i="4"/>
  <c r="Q269" i="4" s="1"/>
  <c r="T269" i="4" s="1"/>
  <c r="U269" i="4"/>
  <c r="V269" i="4" s="1"/>
  <c r="Y269" i="4" s="1"/>
  <c r="Z269" i="4"/>
  <c r="AA269" i="4" s="1"/>
  <c r="AD269" i="4" s="1"/>
  <c r="AE269" i="4"/>
  <c r="AF269" i="4" s="1"/>
  <c r="AI269" i="4" s="1"/>
  <c r="K269" i="4"/>
  <c r="L269" i="4" s="1"/>
  <c r="O269" i="4" s="1"/>
  <c r="P253" i="4"/>
  <c r="Q253" i="4" s="1"/>
  <c r="T253" i="4" s="1"/>
  <c r="U253" i="4"/>
  <c r="V253" i="4" s="1"/>
  <c r="Y253" i="4" s="1"/>
  <c r="Z253" i="4"/>
  <c r="AA253" i="4" s="1"/>
  <c r="AD253" i="4" s="1"/>
  <c r="AE253" i="4"/>
  <c r="AF253" i="4" s="1"/>
  <c r="AI253" i="4" s="1"/>
  <c r="K253" i="4"/>
  <c r="L253" i="4" s="1"/>
  <c r="O253" i="4" s="1"/>
  <c r="AE284" i="4"/>
  <c r="AF284" i="4" s="1"/>
  <c r="AI284" i="4" s="1"/>
  <c r="K284" i="4"/>
  <c r="L284" i="4" s="1"/>
  <c r="O284" i="4" s="1"/>
  <c r="P284" i="4"/>
  <c r="Q284" i="4" s="1"/>
  <c r="T284" i="4" s="1"/>
  <c r="U284" i="4"/>
  <c r="V284" i="4" s="1"/>
  <c r="Y284" i="4" s="1"/>
  <c r="Z284" i="4"/>
  <c r="AA284" i="4" s="1"/>
  <c r="AD284" i="4" s="1"/>
  <c r="AE268" i="4"/>
  <c r="AF268" i="4" s="1"/>
  <c r="AI268" i="4" s="1"/>
  <c r="K268" i="4"/>
  <c r="L268" i="4" s="1"/>
  <c r="O268" i="4" s="1"/>
  <c r="P268" i="4"/>
  <c r="Q268" i="4" s="1"/>
  <c r="T268" i="4" s="1"/>
  <c r="U268" i="4"/>
  <c r="V268" i="4" s="1"/>
  <c r="Y268" i="4" s="1"/>
  <c r="Z268" i="4"/>
  <c r="AA268" i="4" s="1"/>
  <c r="AD268" i="4" s="1"/>
  <c r="AE252" i="4"/>
  <c r="AF252" i="4" s="1"/>
  <c r="AI252" i="4" s="1"/>
  <c r="K252" i="4"/>
  <c r="L252" i="4" s="1"/>
  <c r="O252" i="4" s="1"/>
  <c r="P252" i="4"/>
  <c r="Q252" i="4" s="1"/>
  <c r="T252" i="4" s="1"/>
  <c r="U252" i="4"/>
  <c r="V252" i="4" s="1"/>
  <c r="Y252" i="4" s="1"/>
  <c r="Z252" i="4"/>
  <c r="AA252" i="4" s="1"/>
  <c r="AD252" i="4" s="1"/>
  <c r="AE236" i="4"/>
  <c r="AF236" i="4" s="1"/>
  <c r="AI236" i="4" s="1"/>
  <c r="K236" i="4"/>
  <c r="L236" i="4" s="1"/>
  <c r="O236" i="4" s="1"/>
  <c r="U236" i="4"/>
  <c r="V236" i="4" s="1"/>
  <c r="Y236" i="4" s="1"/>
  <c r="Z236" i="4"/>
  <c r="AA236" i="4" s="1"/>
  <c r="AD236" i="4" s="1"/>
  <c r="P236" i="4"/>
  <c r="Q236" i="4" s="1"/>
  <c r="T236" i="4" s="1"/>
  <c r="P293" i="4"/>
  <c r="Q293" i="4" s="1"/>
  <c r="T293" i="4" s="1"/>
  <c r="Z293" i="4"/>
  <c r="AA293" i="4" s="1"/>
  <c r="AD293" i="4" s="1"/>
  <c r="AE293" i="4"/>
  <c r="AF293" i="4" s="1"/>
  <c r="AI293" i="4" s="1"/>
  <c r="U293" i="4"/>
  <c r="V293" i="4" s="1"/>
  <c r="Y293" i="4" s="1"/>
  <c r="K293" i="4"/>
  <c r="L293" i="4" s="1"/>
  <c r="O293" i="4" s="1"/>
  <c r="Z275" i="4"/>
  <c r="AA275" i="4" s="1"/>
  <c r="AD275" i="4" s="1"/>
  <c r="AE275" i="4"/>
  <c r="AF275" i="4" s="1"/>
  <c r="AI275" i="4" s="1"/>
  <c r="K275" i="4"/>
  <c r="L275" i="4" s="1"/>
  <c r="O275" i="4" s="1"/>
  <c r="P275" i="4"/>
  <c r="Q275" i="4" s="1"/>
  <c r="T275" i="4" s="1"/>
  <c r="U275" i="4"/>
  <c r="V275" i="4" s="1"/>
  <c r="Y275" i="4" s="1"/>
  <c r="Z259" i="4"/>
  <c r="AA259" i="4" s="1"/>
  <c r="AD259" i="4" s="1"/>
  <c r="AE259" i="4"/>
  <c r="AF259" i="4" s="1"/>
  <c r="AI259" i="4" s="1"/>
  <c r="K259" i="4"/>
  <c r="L259" i="4" s="1"/>
  <c r="O259" i="4" s="1"/>
  <c r="P259" i="4"/>
  <c r="Q259" i="4" s="1"/>
  <c r="T259" i="4" s="1"/>
  <c r="U259" i="4"/>
  <c r="V259" i="4" s="1"/>
  <c r="Y259" i="4" s="1"/>
  <c r="Z229" i="4"/>
  <c r="AA229" i="4" s="1"/>
  <c r="AD229" i="4" s="1"/>
  <c r="P229" i="4"/>
  <c r="Q229" i="4" s="1"/>
  <c r="T229" i="4" s="1"/>
  <c r="AE229" i="4"/>
  <c r="AF229" i="4" s="1"/>
  <c r="AI229" i="4" s="1"/>
  <c r="U229" i="4"/>
  <c r="V229" i="4" s="1"/>
  <c r="Y229" i="4" s="1"/>
  <c r="K229" i="4"/>
  <c r="L229" i="4" s="1"/>
  <c r="O229" i="4" s="1"/>
  <c r="U216" i="4"/>
  <c r="V216" i="4" s="1"/>
  <c r="Y216" i="4" s="1"/>
  <c r="Z216" i="4"/>
  <c r="AA216" i="4" s="1"/>
  <c r="AD216" i="4" s="1"/>
  <c r="AE216" i="4"/>
  <c r="AF216" i="4" s="1"/>
  <c r="AI216" i="4" s="1"/>
  <c r="K216" i="4"/>
  <c r="L216" i="4" s="1"/>
  <c r="O216" i="4" s="1"/>
  <c r="P216" i="4"/>
  <c r="Q216" i="4" s="1"/>
  <c r="T216" i="4" s="1"/>
  <c r="P245" i="4"/>
  <c r="Q245" i="4" s="1"/>
  <c r="T245" i="4" s="1"/>
  <c r="U245" i="4"/>
  <c r="V245" i="4" s="1"/>
  <c r="Y245" i="4" s="1"/>
  <c r="Z245" i="4"/>
  <c r="AA245" i="4" s="1"/>
  <c r="AD245" i="4" s="1"/>
  <c r="AE245" i="4"/>
  <c r="AF245" i="4" s="1"/>
  <c r="AI245" i="4" s="1"/>
  <c r="K245" i="4"/>
  <c r="L245" i="4" s="1"/>
  <c r="O245" i="4" s="1"/>
  <c r="P237" i="4"/>
  <c r="Q237" i="4" s="1"/>
  <c r="T237" i="4" s="1"/>
  <c r="Z237" i="4"/>
  <c r="AA237" i="4" s="1"/>
  <c r="AD237" i="4" s="1"/>
  <c r="K237" i="4"/>
  <c r="L237" i="4" s="1"/>
  <c r="O237" i="4" s="1"/>
  <c r="U237" i="4"/>
  <c r="V237" i="4" s="1"/>
  <c r="Y237" i="4" s="1"/>
  <c r="AE237" i="4"/>
  <c r="AF237" i="4" s="1"/>
  <c r="AI237" i="4" s="1"/>
  <c r="P219" i="4"/>
  <c r="Q219" i="4" s="1"/>
  <c r="T219" i="4" s="1"/>
  <c r="U219" i="4"/>
  <c r="V219" i="4" s="1"/>
  <c r="Y219" i="4" s="1"/>
  <c r="Z219" i="4"/>
  <c r="AA219" i="4" s="1"/>
  <c r="AD219" i="4" s="1"/>
  <c r="AE219" i="4"/>
  <c r="AF219" i="4" s="1"/>
  <c r="AI219" i="4" s="1"/>
  <c r="K219" i="4"/>
  <c r="L219" i="4" s="1"/>
  <c r="O219" i="4" s="1"/>
  <c r="P203" i="4"/>
  <c r="Q203" i="4" s="1"/>
  <c r="T203" i="4" s="1"/>
  <c r="U203" i="4"/>
  <c r="V203" i="4" s="1"/>
  <c r="Y203" i="4" s="1"/>
  <c r="Z203" i="4"/>
  <c r="AA203" i="4" s="1"/>
  <c r="AD203" i="4" s="1"/>
  <c r="AE203" i="4"/>
  <c r="AF203" i="4" s="1"/>
  <c r="AI203" i="4" s="1"/>
  <c r="K203" i="4"/>
  <c r="L203" i="4" s="1"/>
  <c r="O203" i="4" s="1"/>
  <c r="AE222" i="4"/>
  <c r="AF222" i="4" s="1"/>
  <c r="AI222" i="4" s="1"/>
  <c r="K222" i="4"/>
  <c r="L222" i="4" s="1"/>
  <c r="O222" i="4" s="1"/>
  <c r="P222" i="4"/>
  <c r="Q222" i="4" s="1"/>
  <c r="T222" i="4" s="1"/>
  <c r="U222" i="4"/>
  <c r="V222" i="4" s="1"/>
  <c r="Y222" i="4" s="1"/>
  <c r="Z222" i="4"/>
  <c r="AA222" i="4" s="1"/>
  <c r="AD222" i="4" s="1"/>
  <c r="AE206" i="4"/>
  <c r="AF206" i="4" s="1"/>
  <c r="AI206" i="4" s="1"/>
  <c r="K206" i="4"/>
  <c r="L206" i="4" s="1"/>
  <c r="O206" i="4" s="1"/>
  <c r="P206" i="4"/>
  <c r="Q206" i="4" s="1"/>
  <c r="T206" i="4" s="1"/>
  <c r="U206" i="4"/>
  <c r="V206" i="4" s="1"/>
  <c r="Y206" i="4" s="1"/>
  <c r="Z206" i="4"/>
  <c r="AA206" i="4" s="1"/>
  <c r="AD206" i="4" s="1"/>
  <c r="Z221" i="4"/>
  <c r="AA221" i="4" s="1"/>
  <c r="AD221" i="4" s="1"/>
  <c r="AE221" i="4"/>
  <c r="AF221" i="4" s="1"/>
  <c r="AI221" i="4" s="1"/>
  <c r="K221" i="4"/>
  <c r="L221" i="4" s="1"/>
  <c r="O221" i="4" s="1"/>
  <c r="P221" i="4"/>
  <c r="Q221" i="4" s="1"/>
  <c r="T221" i="4" s="1"/>
  <c r="U221" i="4"/>
  <c r="V221" i="4" s="1"/>
  <c r="Y221" i="4" s="1"/>
  <c r="Z205" i="4"/>
  <c r="AA205" i="4" s="1"/>
  <c r="AD205" i="4" s="1"/>
  <c r="AE205" i="4"/>
  <c r="AF205" i="4" s="1"/>
  <c r="AI205" i="4" s="1"/>
  <c r="K205" i="4"/>
  <c r="L205" i="4" s="1"/>
  <c r="O205" i="4" s="1"/>
  <c r="P205" i="4"/>
  <c r="Q205" i="4" s="1"/>
  <c r="T205" i="4" s="1"/>
  <c r="U205" i="4"/>
  <c r="V205" i="4" s="1"/>
  <c r="Y205" i="4" s="1"/>
  <c r="U189" i="4"/>
  <c r="V189" i="4" s="1"/>
  <c r="Y189" i="4" s="1"/>
  <c r="P189" i="4"/>
  <c r="Q189" i="4" s="1"/>
  <c r="T189" i="4" s="1"/>
  <c r="AE189" i="4"/>
  <c r="AF189" i="4" s="1"/>
  <c r="AI189" i="4" s="1"/>
  <c r="K189" i="4"/>
  <c r="L189" i="4" s="1"/>
  <c r="O189" i="4" s="1"/>
  <c r="Z189" i="4"/>
  <c r="AA189" i="4" s="1"/>
  <c r="AD189" i="4" s="1"/>
  <c r="U173" i="4"/>
  <c r="V173" i="4" s="1"/>
  <c r="Y173" i="4" s="1"/>
  <c r="P173" i="4"/>
  <c r="Q173" i="4" s="1"/>
  <c r="T173" i="4" s="1"/>
  <c r="AE173" i="4"/>
  <c r="AF173" i="4" s="1"/>
  <c r="AI173" i="4" s="1"/>
  <c r="K173" i="4"/>
  <c r="L173" i="4" s="1"/>
  <c r="O173" i="4" s="1"/>
  <c r="Z173" i="4"/>
  <c r="AA173" i="4" s="1"/>
  <c r="AD173" i="4" s="1"/>
  <c r="Z199" i="4"/>
  <c r="AA199" i="4" s="1"/>
  <c r="AD199" i="4" s="1"/>
  <c r="AE199" i="4"/>
  <c r="AF199" i="4" s="1"/>
  <c r="AI199" i="4" s="1"/>
  <c r="K199" i="4"/>
  <c r="L199" i="4" s="1"/>
  <c r="O199" i="4" s="1"/>
  <c r="U199" i="4"/>
  <c r="V199" i="4" s="1"/>
  <c r="Y199" i="4" s="1"/>
  <c r="P199" i="4"/>
  <c r="Q199" i="4" s="1"/>
  <c r="T199" i="4" s="1"/>
  <c r="AE171" i="4"/>
  <c r="AF171" i="4" s="1"/>
  <c r="AI171" i="4" s="1"/>
  <c r="K171" i="4"/>
  <c r="L171" i="4" s="1"/>
  <c r="O171" i="4" s="1"/>
  <c r="Z171" i="4"/>
  <c r="AA171" i="4" s="1"/>
  <c r="AD171" i="4" s="1"/>
  <c r="P171" i="4"/>
  <c r="Q171" i="4" s="1"/>
  <c r="T171" i="4" s="1"/>
  <c r="U171" i="4"/>
  <c r="V171" i="4" s="1"/>
  <c r="Y171" i="4" s="1"/>
  <c r="U148" i="4"/>
  <c r="V148" i="4" s="1"/>
  <c r="Y148" i="4" s="1"/>
  <c r="Z148" i="4"/>
  <c r="AA148" i="4" s="1"/>
  <c r="AD148" i="4" s="1"/>
  <c r="AE148" i="4"/>
  <c r="AF148" i="4" s="1"/>
  <c r="AI148" i="4" s="1"/>
  <c r="K148" i="4"/>
  <c r="L148" i="4" s="1"/>
  <c r="O148" i="4" s="1"/>
  <c r="P148" i="4"/>
  <c r="Q148" i="4" s="1"/>
  <c r="T148" i="4" s="1"/>
  <c r="U132" i="4"/>
  <c r="V132" i="4" s="1"/>
  <c r="Y132" i="4" s="1"/>
  <c r="Z132" i="4"/>
  <c r="AA132" i="4" s="1"/>
  <c r="AD132" i="4" s="1"/>
  <c r="AE132" i="4"/>
  <c r="AF132" i="4" s="1"/>
  <c r="AI132" i="4" s="1"/>
  <c r="K132" i="4"/>
  <c r="L132" i="4" s="1"/>
  <c r="O132" i="4" s="1"/>
  <c r="P132" i="4"/>
  <c r="Q132" i="4" s="1"/>
  <c r="T132" i="4" s="1"/>
  <c r="U116" i="4"/>
  <c r="V116" i="4" s="1"/>
  <c r="Y116" i="4" s="1"/>
  <c r="AE116" i="4"/>
  <c r="AF116" i="4" s="1"/>
  <c r="AI116" i="4" s="1"/>
  <c r="K116" i="4"/>
  <c r="L116" i="4" s="1"/>
  <c r="O116" i="4" s="1"/>
  <c r="P116" i="4"/>
  <c r="Q116" i="4" s="1"/>
  <c r="T116" i="4" s="1"/>
  <c r="Z116" i="4"/>
  <c r="AA116" i="4" s="1"/>
  <c r="AD116" i="4" s="1"/>
  <c r="Z186" i="4"/>
  <c r="AA186" i="4" s="1"/>
  <c r="AD186" i="4" s="1"/>
  <c r="P186" i="4"/>
  <c r="Q186" i="4" s="1"/>
  <c r="T186" i="4" s="1"/>
  <c r="AE186" i="4"/>
  <c r="AF186" i="4" s="1"/>
  <c r="AI186" i="4" s="1"/>
  <c r="U186" i="4"/>
  <c r="V186" i="4" s="1"/>
  <c r="Y186" i="4" s="1"/>
  <c r="K186" i="4"/>
  <c r="L186" i="4" s="1"/>
  <c r="O186" i="4" s="1"/>
  <c r="Z170" i="4"/>
  <c r="AA170" i="4" s="1"/>
  <c r="AD170" i="4" s="1"/>
  <c r="P170" i="4"/>
  <c r="Q170" i="4" s="1"/>
  <c r="T170" i="4" s="1"/>
  <c r="AE170" i="4"/>
  <c r="AF170" i="4" s="1"/>
  <c r="AI170" i="4" s="1"/>
  <c r="U170" i="4"/>
  <c r="V170" i="4" s="1"/>
  <c r="Y170" i="4" s="1"/>
  <c r="K170" i="4"/>
  <c r="L170" i="4" s="1"/>
  <c r="O170" i="4" s="1"/>
  <c r="P155" i="4"/>
  <c r="Q155" i="4" s="1"/>
  <c r="T155" i="4" s="1"/>
  <c r="U155" i="4"/>
  <c r="V155" i="4" s="1"/>
  <c r="Y155" i="4" s="1"/>
  <c r="Z155" i="4"/>
  <c r="AA155" i="4" s="1"/>
  <c r="AD155" i="4" s="1"/>
  <c r="AE155" i="4"/>
  <c r="AF155" i="4" s="1"/>
  <c r="AI155" i="4" s="1"/>
  <c r="K155" i="4"/>
  <c r="L155" i="4" s="1"/>
  <c r="O155" i="4" s="1"/>
  <c r="P139" i="4"/>
  <c r="Q139" i="4" s="1"/>
  <c r="T139" i="4" s="1"/>
  <c r="U139" i="4"/>
  <c r="V139" i="4" s="1"/>
  <c r="Y139" i="4" s="1"/>
  <c r="Z139" i="4"/>
  <c r="AA139" i="4" s="1"/>
  <c r="AD139" i="4" s="1"/>
  <c r="AE139" i="4"/>
  <c r="AF139" i="4" s="1"/>
  <c r="AI139" i="4" s="1"/>
  <c r="K139" i="4"/>
  <c r="L139" i="4" s="1"/>
  <c r="O139" i="4" s="1"/>
  <c r="AE183" i="4"/>
  <c r="AF183" i="4" s="1"/>
  <c r="AI183" i="4" s="1"/>
  <c r="K183" i="4"/>
  <c r="L183" i="4" s="1"/>
  <c r="O183" i="4" s="1"/>
  <c r="U183" i="4"/>
  <c r="V183" i="4" s="1"/>
  <c r="Y183" i="4" s="1"/>
  <c r="Z183" i="4"/>
  <c r="AA183" i="4" s="1"/>
  <c r="AD183" i="4" s="1"/>
  <c r="P183" i="4"/>
  <c r="Q183" i="4" s="1"/>
  <c r="T183" i="4" s="1"/>
  <c r="AE158" i="4"/>
  <c r="AF158" i="4" s="1"/>
  <c r="AI158" i="4" s="1"/>
  <c r="K158" i="4"/>
  <c r="L158" i="4" s="1"/>
  <c r="O158" i="4" s="1"/>
  <c r="P158" i="4"/>
  <c r="Q158" i="4" s="1"/>
  <c r="T158" i="4" s="1"/>
  <c r="U158" i="4"/>
  <c r="V158" i="4" s="1"/>
  <c r="Y158" i="4" s="1"/>
  <c r="Z158" i="4"/>
  <c r="AA158" i="4" s="1"/>
  <c r="AD158" i="4" s="1"/>
  <c r="AE142" i="4"/>
  <c r="AF142" i="4" s="1"/>
  <c r="AI142" i="4" s="1"/>
  <c r="K142" i="4"/>
  <c r="L142" i="4" s="1"/>
  <c r="O142" i="4" s="1"/>
  <c r="P142" i="4"/>
  <c r="Q142" i="4" s="1"/>
  <c r="T142" i="4" s="1"/>
  <c r="U142" i="4"/>
  <c r="V142" i="4" s="1"/>
  <c r="Y142" i="4" s="1"/>
  <c r="Z142" i="4"/>
  <c r="AA142" i="4" s="1"/>
  <c r="AD142" i="4" s="1"/>
  <c r="AE126" i="4"/>
  <c r="AF126" i="4" s="1"/>
  <c r="AI126" i="4" s="1"/>
  <c r="K126" i="4"/>
  <c r="L126" i="4" s="1"/>
  <c r="O126" i="4" s="1"/>
  <c r="U126" i="4"/>
  <c r="V126" i="4" s="1"/>
  <c r="Y126" i="4" s="1"/>
  <c r="Z126" i="4"/>
  <c r="AA126" i="4" s="1"/>
  <c r="AD126" i="4" s="1"/>
  <c r="P126" i="4"/>
  <c r="Q126" i="4" s="1"/>
  <c r="T126" i="4" s="1"/>
  <c r="U110" i="4"/>
  <c r="V110" i="4" s="1"/>
  <c r="Y110" i="4" s="1"/>
  <c r="Z110" i="4"/>
  <c r="AA110" i="4" s="1"/>
  <c r="AD110" i="4" s="1"/>
  <c r="AE110" i="4"/>
  <c r="AF110" i="4" s="1"/>
  <c r="AI110" i="4" s="1"/>
  <c r="P110" i="4"/>
  <c r="Q110" i="4" s="1"/>
  <c r="T110" i="4" s="1"/>
  <c r="K110" i="4"/>
  <c r="L110" i="4" s="1"/>
  <c r="O110" i="4" s="1"/>
  <c r="Z190" i="4"/>
  <c r="AA190" i="4" s="1"/>
  <c r="AD190" i="4" s="1"/>
  <c r="AE190" i="4"/>
  <c r="AF190" i="4" s="1"/>
  <c r="AI190" i="4" s="1"/>
  <c r="U190" i="4"/>
  <c r="V190" i="4" s="1"/>
  <c r="Y190" i="4" s="1"/>
  <c r="K190" i="4"/>
  <c r="L190" i="4" s="1"/>
  <c r="O190" i="4" s="1"/>
  <c r="P190" i="4"/>
  <c r="Q190" i="4" s="1"/>
  <c r="T190" i="4" s="1"/>
  <c r="Z174" i="4"/>
  <c r="AA174" i="4" s="1"/>
  <c r="AD174" i="4" s="1"/>
  <c r="AE174" i="4"/>
  <c r="AF174" i="4" s="1"/>
  <c r="AI174" i="4" s="1"/>
  <c r="U174" i="4"/>
  <c r="V174" i="4" s="1"/>
  <c r="Y174" i="4" s="1"/>
  <c r="K174" i="4"/>
  <c r="L174" i="4" s="1"/>
  <c r="O174" i="4" s="1"/>
  <c r="P174" i="4"/>
  <c r="Q174" i="4" s="1"/>
  <c r="T174" i="4" s="1"/>
  <c r="Z157" i="4"/>
  <c r="AA157" i="4" s="1"/>
  <c r="AD157" i="4" s="1"/>
  <c r="AE157" i="4"/>
  <c r="AF157" i="4" s="1"/>
  <c r="AI157" i="4" s="1"/>
  <c r="K157" i="4"/>
  <c r="L157" i="4" s="1"/>
  <c r="O157" i="4" s="1"/>
  <c r="P157" i="4"/>
  <c r="Q157" i="4" s="1"/>
  <c r="T157" i="4" s="1"/>
  <c r="U157" i="4"/>
  <c r="V157" i="4" s="1"/>
  <c r="Y157" i="4" s="1"/>
  <c r="Z141" i="4"/>
  <c r="AA141" i="4" s="1"/>
  <c r="AD141" i="4" s="1"/>
  <c r="AE141" i="4"/>
  <c r="AF141" i="4" s="1"/>
  <c r="AI141" i="4" s="1"/>
  <c r="K141" i="4"/>
  <c r="L141" i="4" s="1"/>
  <c r="O141" i="4" s="1"/>
  <c r="P141" i="4"/>
  <c r="Q141" i="4" s="1"/>
  <c r="T141" i="4" s="1"/>
  <c r="U141" i="4"/>
  <c r="V141" i="4" s="1"/>
  <c r="Y141" i="4" s="1"/>
  <c r="Z125" i="4"/>
  <c r="AA125" i="4" s="1"/>
  <c r="AD125" i="4" s="1"/>
  <c r="P125" i="4"/>
  <c r="Q125" i="4" s="1"/>
  <c r="T125" i="4" s="1"/>
  <c r="U125" i="4"/>
  <c r="V125" i="4" s="1"/>
  <c r="Y125" i="4" s="1"/>
  <c r="K125" i="4"/>
  <c r="L125" i="4" s="1"/>
  <c r="O125" i="4" s="1"/>
  <c r="AE125" i="4"/>
  <c r="AF125" i="4" s="1"/>
  <c r="AI125" i="4" s="1"/>
  <c r="P109" i="4"/>
  <c r="Q109" i="4" s="1"/>
  <c r="T109" i="4" s="1"/>
  <c r="U109" i="4"/>
  <c r="V109" i="4" s="1"/>
  <c r="Y109" i="4" s="1"/>
  <c r="AE109" i="4"/>
  <c r="AF109" i="4" s="1"/>
  <c r="AI109" i="4" s="1"/>
  <c r="Z109" i="4"/>
  <c r="AA109" i="4" s="1"/>
  <c r="AD109" i="4" s="1"/>
  <c r="K109" i="4"/>
  <c r="L109" i="4" s="1"/>
  <c r="O109" i="4" s="1"/>
  <c r="P119" i="4"/>
  <c r="Q119" i="4" s="1"/>
  <c r="T119" i="4" s="1"/>
  <c r="Z119" i="4"/>
  <c r="AA119" i="4" s="1"/>
  <c r="AD119" i="4" s="1"/>
  <c r="AE119" i="4"/>
  <c r="AF119" i="4" s="1"/>
  <c r="AI119" i="4" s="1"/>
  <c r="K119" i="4"/>
  <c r="L119" i="4" s="1"/>
  <c r="O119" i="4" s="1"/>
  <c r="U119" i="4"/>
  <c r="V119" i="4" s="1"/>
  <c r="Y119" i="4" s="1"/>
  <c r="P96" i="4"/>
  <c r="Q96" i="4" s="1"/>
  <c r="T96" i="4" s="1"/>
  <c r="K96" i="4"/>
  <c r="L96" i="4" s="1"/>
  <c r="O96" i="4" s="1"/>
  <c r="Z96" i="4"/>
  <c r="AA96" i="4" s="1"/>
  <c r="AD96" i="4" s="1"/>
  <c r="AE96" i="4"/>
  <c r="AF96" i="4" s="1"/>
  <c r="AI96" i="4" s="1"/>
  <c r="U96" i="4"/>
  <c r="V96" i="4" s="1"/>
  <c r="Y96" i="4" s="1"/>
  <c r="U80" i="4"/>
  <c r="V80" i="4" s="1"/>
  <c r="Y80" i="4" s="1"/>
  <c r="Z80" i="4"/>
  <c r="AA80" i="4" s="1"/>
  <c r="AD80" i="4" s="1"/>
  <c r="AE80" i="4"/>
  <c r="AF80" i="4" s="1"/>
  <c r="AI80" i="4" s="1"/>
  <c r="K80" i="4"/>
  <c r="L80" i="4" s="1"/>
  <c r="O80" i="4" s="1"/>
  <c r="P80" i="4"/>
  <c r="Q80" i="4" s="1"/>
  <c r="T80" i="4" s="1"/>
  <c r="U64" i="4"/>
  <c r="V64" i="4" s="1"/>
  <c r="Y64" i="4" s="1"/>
  <c r="Z64" i="4"/>
  <c r="AA64" i="4" s="1"/>
  <c r="AD64" i="4" s="1"/>
  <c r="AE64" i="4"/>
  <c r="AF64" i="4" s="1"/>
  <c r="AI64" i="4" s="1"/>
  <c r="K64" i="4"/>
  <c r="L64" i="4" s="1"/>
  <c r="O64" i="4" s="1"/>
  <c r="P64" i="4"/>
  <c r="Q64" i="4" s="1"/>
  <c r="T64" i="4" s="1"/>
  <c r="U48" i="4"/>
  <c r="V48" i="4" s="1"/>
  <c r="Y48" i="4" s="1"/>
  <c r="Z48" i="4"/>
  <c r="AA48" i="4" s="1"/>
  <c r="AD48" i="4" s="1"/>
  <c r="AE48" i="4"/>
  <c r="AF48" i="4" s="1"/>
  <c r="AI48" i="4" s="1"/>
  <c r="K48" i="4"/>
  <c r="L48" i="4" s="1"/>
  <c r="O48" i="4" s="1"/>
  <c r="P48" i="4"/>
  <c r="Q48" i="4" s="1"/>
  <c r="T48" i="4" s="1"/>
  <c r="P91" i="4"/>
  <c r="Q91" i="4" s="1"/>
  <c r="T91" i="4" s="1"/>
  <c r="U91" i="4"/>
  <c r="V91" i="4" s="1"/>
  <c r="Y91" i="4" s="1"/>
  <c r="Z91" i="4"/>
  <c r="AA91" i="4" s="1"/>
  <c r="AD91" i="4" s="1"/>
  <c r="AE91" i="4"/>
  <c r="AF91" i="4" s="1"/>
  <c r="AI91" i="4" s="1"/>
  <c r="K91" i="4"/>
  <c r="L91" i="4" s="1"/>
  <c r="O91" i="4" s="1"/>
  <c r="P75" i="4"/>
  <c r="Q75" i="4" s="1"/>
  <c r="T75" i="4" s="1"/>
  <c r="U75" i="4"/>
  <c r="V75" i="4" s="1"/>
  <c r="Y75" i="4" s="1"/>
  <c r="Z75" i="4"/>
  <c r="AA75" i="4" s="1"/>
  <c r="AD75" i="4" s="1"/>
  <c r="AE75" i="4"/>
  <c r="AF75" i="4" s="1"/>
  <c r="AI75" i="4" s="1"/>
  <c r="K75" i="4"/>
  <c r="L75" i="4" s="1"/>
  <c r="O75" i="4" s="1"/>
  <c r="P59" i="4"/>
  <c r="Q59" i="4" s="1"/>
  <c r="T59" i="4" s="1"/>
  <c r="U59" i="4"/>
  <c r="V59" i="4" s="1"/>
  <c r="Y59" i="4" s="1"/>
  <c r="Z59" i="4"/>
  <c r="AA59" i="4" s="1"/>
  <c r="AD59" i="4" s="1"/>
  <c r="AE59" i="4"/>
  <c r="AF59" i="4" s="1"/>
  <c r="AI59" i="4" s="1"/>
  <c r="K59" i="4"/>
  <c r="L59" i="4" s="1"/>
  <c r="O59" i="4" s="1"/>
  <c r="P45" i="4"/>
  <c r="Q45" i="4" s="1"/>
  <c r="T45" i="4" s="1"/>
  <c r="U45" i="4"/>
  <c r="V45" i="4" s="1"/>
  <c r="Y45" i="4" s="1"/>
  <c r="Z45" i="4"/>
  <c r="AA45" i="4" s="1"/>
  <c r="AD45" i="4" s="1"/>
  <c r="AE45" i="4"/>
  <c r="K45" i="4"/>
  <c r="L45" i="4" s="1"/>
  <c r="O45" i="4" s="1"/>
  <c r="P37" i="4"/>
  <c r="Q37" i="4" s="1"/>
  <c r="T37" i="4" s="1"/>
  <c r="U37" i="4"/>
  <c r="V37" i="4" s="1"/>
  <c r="Y37" i="4" s="1"/>
  <c r="Z37" i="4"/>
  <c r="AA37" i="4" s="1"/>
  <c r="AD37" i="4" s="1"/>
  <c r="AE37" i="4"/>
  <c r="K37" i="4"/>
  <c r="L37" i="4" s="1"/>
  <c r="O37" i="4" s="1"/>
  <c r="P127" i="4"/>
  <c r="Q127" i="4" s="1"/>
  <c r="T127" i="4" s="1"/>
  <c r="Z127" i="4"/>
  <c r="AA127" i="4" s="1"/>
  <c r="AD127" i="4" s="1"/>
  <c r="AE127" i="4"/>
  <c r="AF127" i="4" s="1"/>
  <c r="AI127" i="4" s="1"/>
  <c r="K127" i="4"/>
  <c r="L127" i="4" s="1"/>
  <c r="O127" i="4" s="1"/>
  <c r="U127" i="4"/>
  <c r="V127" i="4" s="1"/>
  <c r="Y127" i="4" s="1"/>
  <c r="AE90" i="4"/>
  <c r="AF90" i="4" s="1"/>
  <c r="AI90" i="4" s="1"/>
  <c r="K90" i="4"/>
  <c r="L90" i="4" s="1"/>
  <c r="O90" i="4" s="1"/>
  <c r="P90" i="4"/>
  <c r="Q90" i="4" s="1"/>
  <c r="T90" i="4" s="1"/>
  <c r="U90" i="4"/>
  <c r="V90" i="4" s="1"/>
  <c r="Y90" i="4" s="1"/>
  <c r="Z90" i="4"/>
  <c r="AA90" i="4" s="1"/>
  <c r="AD90" i="4" s="1"/>
  <c r="AE74" i="4"/>
  <c r="AF74" i="4" s="1"/>
  <c r="AI74" i="4" s="1"/>
  <c r="K74" i="4"/>
  <c r="L74" i="4" s="1"/>
  <c r="O74" i="4" s="1"/>
  <c r="P74" i="4"/>
  <c r="Q74" i="4" s="1"/>
  <c r="T74" i="4" s="1"/>
  <c r="U74" i="4"/>
  <c r="V74" i="4" s="1"/>
  <c r="Y74" i="4" s="1"/>
  <c r="Z74" i="4"/>
  <c r="AA74" i="4" s="1"/>
  <c r="AD74" i="4" s="1"/>
  <c r="AE58" i="4"/>
  <c r="AF58" i="4" s="1"/>
  <c r="AI58" i="4" s="1"/>
  <c r="K58" i="4"/>
  <c r="L58" i="4" s="1"/>
  <c r="O58" i="4" s="1"/>
  <c r="P58" i="4"/>
  <c r="Q58" i="4" s="1"/>
  <c r="T58" i="4" s="1"/>
  <c r="U58" i="4"/>
  <c r="V58" i="4" s="1"/>
  <c r="Y58" i="4" s="1"/>
  <c r="Z58" i="4"/>
  <c r="AA58" i="4" s="1"/>
  <c r="AD58" i="4" s="1"/>
  <c r="P111" i="4"/>
  <c r="Q111" i="4" s="1"/>
  <c r="T111" i="4" s="1"/>
  <c r="Z111" i="4"/>
  <c r="AA111" i="4" s="1"/>
  <c r="AD111" i="4" s="1"/>
  <c r="AE111" i="4"/>
  <c r="AF111" i="4" s="1"/>
  <c r="AI111" i="4" s="1"/>
  <c r="K111" i="4"/>
  <c r="L111" i="4" s="1"/>
  <c r="O111" i="4" s="1"/>
  <c r="U111" i="4"/>
  <c r="V111" i="4" s="1"/>
  <c r="Y111" i="4" s="1"/>
  <c r="Z89" i="4"/>
  <c r="AA89" i="4" s="1"/>
  <c r="AD89" i="4" s="1"/>
  <c r="AE89" i="4"/>
  <c r="AF89" i="4" s="1"/>
  <c r="AI89" i="4" s="1"/>
  <c r="K89" i="4"/>
  <c r="L89" i="4" s="1"/>
  <c r="O89" i="4" s="1"/>
  <c r="P89" i="4"/>
  <c r="Q89" i="4" s="1"/>
  <c r="T89" i="4" s="1"/>
  <c r="U89" i="4"/>
  <c r="V89" i="4" s="1"/>
  <c r="Y89" i="4" s="1"/>
  <c r="Z73" i="4"/>
  <c r="AA73" i="4" s="1"/>
  <c r="AD73" i="4" s="1"/>
  <c r="AE73" i="4"/>
  <c r="AF73" i="4" s="1"/>
  <c r="AI73" i="4" s="1"/>
  <c r="K73" i="4"/>
  <c r="L73" i="4" s="1"/>
  <c r="O73" i="4" s="1"/>
  <c r="P73" i="4"/>
  <c r="Q73" i="4" s="1"/>
  <c r="T73" i="4" s="1"/>
  <c r="U73" i="4"/>
  <c r="V73" i="4" s="1"/>
  <c r="Y73" i="4" s="1"/>
  <c r="Z57" i="4"/>
  <c r="AA57" i="4" s="1"/>
  <c r="AD57" i="4" s="1"/>
  <c r="AE57" i="4"/>
  <c r="AF57" i="4" s="1"/>
  <c r="AI57" i="4" s="1"/>
  <c r="K57" i="4"/>
  <c r="L57" i="4" s="1"/>
  <c r="O57" i="4" s="1"/>
  <c r="P57" i="4"/>
  <c r="Q57" i="4" s="1"/>
  <c r="T57" i="4" s="1"/>
  <c r="U57" i="4"/>
  <c r="V57" i="4" s="1"/>
  <c r="Y57" i="4" s="1"/>
  <c r="Z44" i="4"/>
  <c r="AA44" i="4" s="1"/>
  <c r="AD44" i="4" s="1"/>
  <c r="AE44" i="4"/>
  <c r="K44" i="4"/>
  <c r="L44" i="4" s="1"/>
  <c r="O44" i="4" s="1"/>
  <c r="P44" i="4"/>
  <c r="Q44" i="4" s="1"/>
  <c r="T44" i="4" s="1"/>
  <c r="U44" i="4"/>
  <c r="V44" i="4" s="1"/>
  <c r="Y44" i="4" s="1"/>
  <c r="Z36" i="4"/>
  <c r="AA36" i="4" s="1"/>
  <c r="AD36" i="4" s="1"/>
  <c r="AE36" i="4"/>
  <c r="K36" i="4"/>
  <c r="L36" i="4" s="1"/>
  <c r="O36" i="4" s="1"/>
  <c r="P36" i="4"/>
  <c r="Q36" i="4" s="1"/>
  <c r="T36" i="4" s="1"/>
  <c r="U36" i="4"/>
  <c r="V36" i="4" s="1"/>
  <c r="Y36" i="4" s="1"/>
  <c r="P28" i="4"/>
  <c r="Q28" i="4" s="1"/>
  <c r="T28" i="4" s="1"/>
  <c r="U28" i="4"/>
  <c r="V28" i="4" s="1"/>
  <c r="Y28" i="4" s="1"/>
  <c r="K28" i="4"/>
  <c r="L28" i="4" s="1"/>
  <c r="O28" i="4" s="1"/>
  <c r="AE28" i="4"/>
  <c r="Z28" i="4"/>
  <c r="AA28" i="4" s="1"/>
  <c r="AD28" i="4" s="1"/>
  <c r="U20" i="4"/>
  <c r="V20" i="4" s="1"/>
  <c r="Y20" i="4" s="1"/>
  <c r="Z20" i="4"/>
  <c r="AA20" i="4" s="1"/>
  <c r="AD20" i="4" s="1"/>
  <c r="P20" i="4"/>
  <c r="Q20" i="4" s="1"/>
  <c r="T20" i="4" s="1"/>
  <c r="AE20" i="4"/>
  <c r="K20" i="4"/>
  <c r="L20" i="4" s="1"/>
  <c r="O20" i="4" s="1"/>
  <c r="U12" i="4"/>
  <c r="V12" i="4" s="1"/>
  <c r="Y12" i="4" s="1"/>
  <c r="Z12" i="4"/>
  <c r="AA12" i="4" s="1"/>
  <c r="AD12" i="4" s="1"/>
  <c r="P12" i="4"/>
  <c r="Q12" i="4" s="1"/>
  <c r="T12" i="4" s="1"/>
  <c r="AE12" i="4"/>
  <c r="K12" i="4"/>
  <c r="L12" i="4" s="1"/>
  <c r="O12" i="4" s="1"/>
  <c r="AE23" i="4"/>
  <c r="K23" i="4"/>
  <c r="L23" i="4" s="1"/>
  <c r="O23" i="4" s="1"/>
  <c r="Z23" i="4"/>
  <c r="AA23" i="4" s="1"/>
  <c r="AD23" i="4" s="1"/>
  <c r="P23" i="4"/>
  <c r="Q23" i="4" s="1"/>
  <c r="T23" i="4" s="1"/>
  <c r="U23" i="4"/>
  <c r="V23" i="4" s="1"/>
  <c r="Y23" i="4" s="1"/>
  <c r="AE15" i="4"/>
  <c r="K15" i="4"/>
  <c r="L15" i="4" s="1"/>
  <c r="O15" i="4" s="1"/>
  <c r="Z15" i="4"/>
  <c r="AA15" i="4" s="1"/>
  <c r="AD15" i="4" s="1"/>
  <c r="P15" i="4"/>
  <c r="Q15" i="4" s="1"/>
  <c r="T15" i="4" s="1"/>
  <c r="U15" i="4"/>
  <c r="V15" i="4" s="1"/>
  <c r="Y15" i="4" s="1"/>
  <c r="U10" i="4"/>
  <c r="V10" i="4" s="1"/>
  <c r="Y10" i="4" s="1"/>
  <c r="Z10" i="4"/>
  <c r="AA10" i="4" s="1"/>
  <c r="AD10" i="4" s="1"/>
  <c r="AE10" i="4"/>
  <c r="P10" i="4"/>
  <c r="Q10" i="4" s="1"/>
  <c r="T10" i="4" s="1"/>
  <c r="AT12" i="4" l="1"/>
  <c r="AF12" i="4"/>
  <c r="AI12" i="4" s="1"/>
  <c r="AT14" i="4"/>
  <c r="AF14" i="4"/>
  <c r="AI14" i="4" s="1"/>
  <c r="AT31" i="4"/>
  <c r="AF31" i="4"/>
  <c r="AI31" i="4" s="1"/>
  <c r="AT19" i="4"/>
  <c r="AF19" i="4"/>
  <c r="AI19" i="4" s="1"/>
  <c r="AF27" i="4"/>
  <c r="AI27" i="4" s="1"/>
  <c r="AT27" i="4"/>
  <c r="AT24" i="4"/>
  <c r="AF24" i="4"/>
  <c r="AI24" i="4" s="1"/>
  <c r="AF40" i="4"/>
  <c r="AI40" i="4" s="1"/>
  <c r="AX40" i="4" s="1"/>
  <c r="AT40" i="4"/>
  <c r="AT41" i="4"/>
  <c r="AF41" i="4"/>
  <c r="AI41" i="4" s="1"/>
  <c r="AX41" i="4" s="1"/>
  <c r="AX34" i="4"/>
  <c r="AT15" i="4"/>
  <c r="AF15" i="4"/>
  <c r="AI15" i="4" s="1"/>
  <c r="AX15" i="4" s="1"/>
  <c r="AT20" i="4"/>
  <c r="AF20" i="4"/>
  <c r="AI20" i="4" s="1"/>
  <c r="AX20" i="4" s="1"/>
  <c r="AF36" i="4"/>
  <c r="AI36" i="4" s="1"/>
  <c r="AX36" i="4" s="1"/>
  <c r="AT36" i="4"/>
  <c r="AT37" i="4"/>
  <c r="AF37" i="4"/>
  <c r="AI37" i="4" s="1"/>
  <c r="AX37" i="4" s="1"/>
  <c r="AT17" i="4"/>
  <c r="AF17" i="4"/>
  <c r="AI17" i="4" s="1"/>
  <c r="AX17" i="4" s="1"/>
  <c r="AF25" i="4"/>
  <c r="AI25" i="4" s="1"/>
  <c r="AX25" i="4" s="1"/>
  <c r="AT25" i="4"/>
  <c r="AT22" i="4"/>
  <c r="AF22" i="4"/>
  <c r="AI22" i="4" s="1"/>
  <c r="AX22" i="4" s="1"/>
  <c r="AT30" i="4"/>
  <c r="AF30" i="4"/>
  <c r="AI30" i="4" s="1"/>
  <c r="AX30" i="4" s="1"/>
  <c r="AF38" i="4"/>
  <c r="AI38" i="4" s="1"/>
  <c r="AX38" i="4" s="1"/>
  <c r="AT38" i="4"/>
  <c r="AT39" i="4"/>
  <c r="AF39" i="4"/>
  <c r="AI39" i="4" s="1"/>
  <c r="AX39" i="4" s="1"/>
  <c r="AT18" i="4"/>
  <c r="AF18" i="4"/>
  <c r="AI18" i="4" s="1"/>
  <c r="AX18" i="4" s="1"/>
  <c r="AF34" i="4"/>
  <c r="AI34" i="4" s="1"/>
  <c r="AT34" i="4"/>
  <c r="AT35" i="4"/>
  <c r="AF35" i="4"/>
  <c r="AI35" i="4" s="1"/>
  <c r="AX35" i="4" s="1"/>
  <c r="AF10" i="4"/>
  <c r="AI10" i="4" s="1"/>
  <c r="AX10" i="4" s="1"/>
  <c r="AT10" i="4"/>
  <c r="AT23" i="4"/>
  <c r="AF23" i="4"/>
  <c r="AI23" i="4" s="1"/>
  <c r="AX23" i="4" s="1"/>
  <c r="AT28" i="4"/>
  <c r="AF28" i="4"/>
  <c r="AI28" i="4" s="1"/>
  <c r="AX28" i="4" s="1"/>
  <c r="AF44" i="4"/>
  <c r="AI44" i="4" s="1"/>
  <c r="AX44" i="4" s="1"/>
  <c r="AT44" i="4"/>
  <c r="AT45" i="4"/>
  <c r="AF45" i="4"/>
  <c r="AI45" i="4" s="1"/>
  <c r="AX45" i="4" s="1"/>
  <c r="AF46" i="4"/>
  <c r="AI46" i="4" s="1"/>
  <c r="AX46" i="4" s="1"/>
  <c r="AT46" i="4"/>
  <c r="AT13" i="4"/>
  <c r="AF13" i="4"/>
  <c r="AI13" i="4" s="1"/>
  <c r="AX13" i="4" s="1"/>
  <c r="AF42" i="4"/>
  <c r="AI42" i="4" s="1"/>
  <c r="AX42" i="4" s="1"/>
  <c r="AT42" i="4"/>
  <c r="AT43" i="4"/>
  <c r="AF43" i="4"/>
  <c r="AI43" i="4" s="1"/>
  <c r="AX43" i="4" s="1"/>
  <c r="AX12" i="4"/>
  <c r="AF29" i="4"/>
  <c r="AI29" i="4" s="1"/>
  <c r="AX29" i="4" s="1"/>
  <c r="AT29" i="4"/>
  <c r="AX14" i="4"/>
  <c r="AX31" i="4"/>
  <c r="AT11" i="4"/>
  <c r="AF11" i="4"/>
  <c r="AI11" i="4" s="1"/>
  <c r="AX11" i="4" s="1"/>
  <c r="AX19" i="4"/>
  <c r="AX27" i="4"/>
  <c r="AT16" i="4"/>
  <c r="AF16" i="4"/>
  <c r="AI16" i="4" s="1"/>
  <c r="AX16" i="4" s="1"/>
  <c r="AX24" i="4"/>
  <c r="AF32" i="4"/>
  <c r="AI32" i="4" s="1"/>
  <c r="AX32" i="4" s="1"/>
  <c r="AT32" i="4"/>
  <c r="AT33" i="4"/>
  <c r="AF33" i="4"/>
  <c r="AI33" i="4" s="1"/>
  <c r="AX33" i="4" s="1"/>
  <c r="AT21" i="4"/>
  <c r="AF21" i="4"/>
  <c r="AI21" i="4" s="1"/>
  <c r="AX21" i="4" s="1"/>
  <c r="AT26" i="4"/>
  <c r="AF26" i="4"/>
  <c r="AI26" i="4" s="1"/>
  <c r="AX26" i="4" s="1"/>
</calcChain>
</file>

<file path=xl/sharedStrings.xml><?xml version="1.0" encoding="utf-8"?>
<sst xmlns="http://schemas.openxmlformats.org/spreadsheetml/2006/main" count="1285" uniqueCount="112">
  <si>
    <t xml:space="preserve">Nom </t>
  </si>
  <si>
    <t>Prénom</t>
  </si>
  <si>
    <t>ABELTRAN</t>
  </si>
  <si>
    <t>Jawad</t>
  </si>
  <si>
    <t>AIT ABDELMALEK</t>
  </si>
  <si>
    <t>Larbi</t>
  </si>
  <si>
    <t>AOUED</t>
  </si>
  <si>
    <t>Fatma Nadia</t>
  </si>
  <si>
    <t>BILA</t>
  </si>
  <si>
    <t>Cédric</t>
  </si>
  <si>
    <t>CAMPOSANO</t>
  </si>
  <si>
    <t>Aurélie</t>
  </si>
  <si>
    <t>CANCAN</t>
  </si>
  <si>
    <t>Jeremy</t>
  </si>
  <si>
    <t>CASONATO</t>
  </si>
  <si>
    <t>Charlène</t>
  </si>
  <si>
    <t>Charles</t>
  </si>
  <si>
    <t>Helena</t>
  </si>
  <si>
    <t>DE BALINCOURT</t>
  </si>
  <si>
    <t>Thibaud</t>
  </si>
  <si>
    <t>DELCRUZEL</t>
  </si>
  <si>
    <t>Marc</t>
  </si>
  <si>
    <t>DERNI</t>
  </si>
  <si>
    <t>Laura</t>
  </si>
  <si>
    <t>DUHAMEL</t>
  </si>
  <si>
    <t>Mickael</t>
  </si>
  <si>
    <t>DUPRE</t>
  </si>
  <si>
    <t>Anthony</t>
  </si>
  <si>
    <t>FIRMIN-PIGNOT</t>
  </si>
  <si>
    <t>Malorie</t>
  </si>
  <si>
    <t>FLEURY</t>
  </si>
  <si>
    <t>Cyril</t>
  </si>
  <si>
    <t>FOURTEAUX</t>
  </si>
  <si>
    <t>Sylvie</t>
  </si>
  <si>
    <t>Fourteaux</t>
  </si>
  <si>
    <t>GLIZIERES</t>
  </si>
  <si>
    <t xml:space="preserve">Gwénaëlle </t>
  </si>
  <si>
    <t>GONCALVES</t>
  </si>
  <si>
    <t>Jérémie</t>
  </si>
  <si>
    <t>JACQUET</t>
  </si>
  <si>
    <t>JOSEPH-JACQUES</t>
  </si>
  <si>
    <t>Loic</t>
  </si>
  <si>
    <t>KONE</t>
  </si>
  <si>
    <t>Mahamadou</t>
  </si>
  <si>
    <t>KORICHI</t>
  </si>
  <si>
    <t>Meki</t>
  </si>
  <si>
    <t>KOUBAA</t>
  </si>
  <si>
    <t>Mounir</t>
  </si>
  <si>
    <t>LAM</t>
  </si>
  <si>
    <t>Thi Canhnha</t>
  </si>
  <si>
    <t>LAOU</t>
  </si>
  <si>
    <t>William</t>
  </si>
  <si>
    <t>LAULETTA</t>
  </si>
  <si>
    <t>Christophe</t>
  </si>
  <si>
    <t>MALVOISIN</t>
  </si>
  <si>
    <t xml:space="preserve">Stéphanie </t>
  </si>
  <si>
    <t>MARTIN</t>
  </si>
  <si>
    <t>Jennifer</t>
  </si>
  <si>
    <t>MOUSSET</t>
  </si>
  <si>
    <t>Rémi</t>
  </si>
  <si>
    <t>ORAZIO</t>
  </si>
  <si>
    <t>Julien</t>
  </si>
  <si>
    <t>PEREZ</t>
  </si>
  <si>
    <t>Matthieu</t>
  </si>
  <si>
    <t>PERIAM</t>
  </si>
  <si>
    <t>Jacques</t>
  </si>
  <si>
    <t>PHILIBERT</t>
  </si>
  <si>
    <t>Morgan</t>
  </si>
  <si>
    <t xml:space="preserve">ROBINAUD </t>
  </si>
  <si>
    <t>Thomas</t>
  </si>
  <si>
    <t>SASSI</t>
  </si>
  <si>
    <t>TASSAINT</t>
  </si>
  <si>
    <t>Ludovic</t>
  </si>
  <si>
    <t>TEDESCO</t>
  </si>
  <si>
    <t>Lucas</t>
  </si>
  <si>
    <t>TELO</t>
  </si>
  <si>
    <t>Jonathan</t>
  </si>
  <si>
    <t>TORJMAN</t>
  </si>
  <si>
    <t>TREMOULET</t>
  </si>
  <si>
    <t>Cécile</t>
  </si>
  <si>
    <t>VERON</t>
  </si>
  <si>
    <t>Jean-Batipste</t>
  </si>
  <si>
    <t>VILAR</t>
  </si>
  <si>
    <t>VINCENT</t>
  </si>
  <si>
    <t>Laurent</t>
  </si>
  <si>
    <t>Début</t>
  </si>
  <si>
    <t>Fin</t>
  </si>
  <si>
    <t>N° Semaine</t>
  </si>
  <si>
    <t>CRIT</t>
  </si>
  <si>
    <t>SYNERGIE</t>
  </si>
  <si>
    <t>Société</t>
  </si>
  <si>
    <t>la formule que je cherche est :</t>
  </si>
  <si>
    <t>si N°Semaine =22;si Nom Société =Crit;alors affichage nom et prénom</t>
  </si>
  <si>
    <t>Ci dessous le résultat attendue</t>
  </si>
  <si>
    <t>Relevé des heures hebdomadaires intérimaires</t>
  </si>
  <si>
    <t>Mois :</t>
  </si>
  <si>
    <t>Semaine :</t>
  </si>
  <si>
    <t>DU:</t>
  </si>
  <si>
    <t>AU :</t>
  </si>
  <si>
    <t xml:space="preserve">Lundi </t>
  </si>
  <si>
    <t>Mardi</t>
  </si>
  <si>
    <t>Mercredi</t>
  </si>
  <si>
    <t>Jeudi</t>
  </si>
  <si>
    <t>Vendredi</t>
  </si>
  <si>
    <t>Total</t>
  </si>
  <si>
    <t>Nom</t>
  </si>
  <si>
    <t>Heures</t>
  </si>
  <si>
    <t>HS</t>
  </si>
  <si>
    <t>H Nuits</t>
  </si>
  <si>
    <t>TR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</si>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</sst>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mmmm\-yyyy"/>
    <numFmt numFmtId="166" formatCode="_-* #,##0.00\ [$€-1]_-;\-* #,##0.00\ [$€-1]_-;_-* &quot;-&quot;??\ [$€-1]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9"/>
      <color indexed="10"/>
      <name val="Times New Roman"/>
      <family val="1"/>
    </font>
    <font>
      <i/>
      <sz val="9"/>
      <color theme="1"/>
      <name val="Times New Roman"/>
      <family val="1"/>
    </font>
    <font>
      <b/>
      <i/>
      <sz val="22"/>
      <color theme="0"/>
      <name val="Times New Roman"/>
      <family val="1"/>
    </font>
    <font>
      <i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i/>
      <sz val="18"/>
      <color theme="0"/>
      <name val="Times New Roman"/>
      <family val="1"/>
    </font>
    <font>
      <b/>
      <i/>
      <sz val="24"/>
      <color theme="0"/>
      <name val="Times New Roman"/>
      <family val="1"/>
    </font>
    <font>
      <b/>
      <i/>
      <sz val="8"/>
      <color theme="0"/>
      <name val="Times New Roman"/>
      <family val="1"/>
    </font>
    <font>
      <i/>
      <sz val="8"/>
      <color theme="0"/>
      <name val="Times New Roman"/>
      <family val="1"/>
    </font>
    <font>
      <b/>
      <i/>
      <sz val="16"/>
      <color theme="0"/>
      <name val="Times New Roman"/>
      <family val="1"/>
    </font>
    <font>
      <sz val="11"/>
      <color rgb="FF000000"/>
      <name val="Segoe UI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1">
    <xf numFmtId="0" fontId="0" fillId="0" borderId="0"/>
    <xf numFmtId="0" fontId="2" fillId="0" borderId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5" borderId="0" applyNumberFormat="0" applyBorder="0" applyAlignment="0" applyProtection="0"/>
    <xf numFmtId="0" fontId="14" fillId="0" borderId="0"/>
    <xf numFmtId="0" fontId="17" fillId="0" borderId="0" applyNumberFormat="0" applyFill="0" applyBorder="0" applyAlignment="0" applyProtection="0"/>
    <xf numFmtId="0" fontId="18" fillId="26" borderId="13" applyNumberFormat="0" applyAlignment="0" applyProtection="0"/>
    <xf numFmtId="0" fontId="19" fillId="0" borderId="14" applyNumberFormat="0" applyFill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20" fillId="13" borderId="13" applyNumberFormat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1" fillId="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4" fillId="10" borderId="0" applyNumberFormat="0" applyBorder="0" applyAlignment="0" applyProtection="0"/>
    <xf numFmtId="0" fontId="25" fillId="26" borderId="15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6" applyNumberFormat="0" applyFill="0" applyAlignment="0" applyProtection="0"/>
    <xf numFmtId="0" fontId="29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28" borderId="20" applyNumberFormat="0" applyAlignment="0" applyProtection="0"/>
  </cellStyleXfs>
  <cellXfs count="52">
    <xf numFmtId="0" fontId="0" fillId="0" borderId="0" xfId="0"/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</xf>
    <xf numFmtId="14" fontId="4" fillId="4" borderId="0" xfId="0" applyNumberFormat="1" applyFont="1" applyFill="1" applyProtection="1">
      <protection locked="0"/>
    </xf>
    <xf numFmtId="1" fontId="4" fillId="0" borderId="0" xfId="0" applyNumberFormat="1" applyFont="1" applyProtection="1"/>
    <xf numFmtId="0" fontId="5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4" fillId="0" borderId="0" xfId="0" applyFont="1" applyProtection="1"/>
    <xf numFmtId="164" fontId="8" fillId="5" borderId="0" xfId="0" applyNumberFormat="1" applyFont="1" applyFill="1" applyBorder="1" applyAlignment="1">
      <alignment horizontal="left" vertical="center"/>
    </xf>
    <xf numFmtId="165" fontId="9" fillId="5" borderId="0" xfId="0" applyNumberFormat="1" applyFont="1" applyFill="1" applyBorder="1" applyAlignment="1">
      <alignment horizontal="center" vertical="center"/>
    </xf>
    <xf numFmtId="1" fontId="10" fillId="5" borderId="0" xfId="0" applyNumberFormat="1" applyFont="1" applyFill="1" applyBorder="1" applyAlignment="1">
      <alignment horizontal="center" vertical="center"/>
    </xf>
    <xf numFmtId="1" fontId="10" fillId="5" borderId="0" xfId="0" applyNumberFormat="1" applyFont="1" applyFill="1" applyBorder="1" applyAlignment="1">
      <alignment horizontal="centerContinuous" vertical="center"/>
    </xf>
    <xf numFmtId="14" fontId="10" fillId="5" borderId="0" xfId="0" applyNumberFormat="1" applyFont="1" applyFill="1" applyBorder="1" applyAlignment="1">
      <alignment horizontal="center" vertical="center"/>
    </xf>
    <xf numFmtId="14" fontId="10" fillId="5" borderId="0" xfId="0" applyNumberFormat="1" applyFont="1" applyFill="1" applyBorder="1" applyAlignment="1">
      <alignment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" fontId="9" fillId="5" borderId="0" xfId="0" applyNumberFormat="1" applyFont="1" applyFill="1" applyBorder="1" applyAlignment="1">
      <alignment horizontal="center" vertical="center"/>
    </xf>
    <xf numFmtId="14" fontId="8" fillId="5" borderId="0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Continuous" vertical="center"/>
    </xf>
    <xf numFmtId="14" fontId="10" fillId="5" borderId="0" xfId="0" applyNumberFormat="1" applyFont="1" applyFill="1" applyBorder="1" applyAlignment="1">
      <alignment horizontal="centerContinuous" vertical="center"/>
    </xf>
    <xf numFmtId="164" fontId="10" fillId="5" borderId="0" xfId="0" applyNumberFormat="1" applyFont="1" applyFill="1" applyBorder="1" applyAlignment="1">
      <alignment horizontal="center" vertical="center"/>
    </xf>
    <xf numFmtId="164" fontId="10" fillId="5" borderId="0" xfId="0" applyNumberFormat="1" applyFont="1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7" borderId="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4" borderId="0" xfId="0" applyFont="1" applyFill="1" applyProtection="1">
      <protection locked="0"/>
    </xf>
  </cellXfs>
  <cellStyles count="7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vertissement 2" xfId="27"/>
    <cellStyle name="Calcul 2" xfId="28"/>
    <cellStyle name="Cellule liée 2" xfId="29"/>
    <cellStyle name="Commentaire 2" xfId="30"/>
    <cellStyle name="Commentaire 2 2" xfId="31"/>
    <cellStyle name="Entrée 2" xfId="32"/>
    <cellStyle name="Euro" xfId="33"/>
    <cellStyle name="Euro 2" xfId="34"/>
    <cellStyle name="Insatisfaisant 2" xfId="35"/>
    <cellStyle name="Milliers 2" xfId="36"/>
    <cellStyle name="Monétaire 2" xfId="37"/>
    <cellStyle name="Monétaire 2 2" xfId="38"/>
    <cellStyle name="Monétaire 2 2 2" xfId="39"/>
    <cellStyle name="Monétaire 3" xfId="40"/>
    <cellStyle name="Monétaire 3 2" xfId="41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1" xfId="47"/>
    <cellStyle name="Normal 2" xfId="1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0</xdr:colOff>
      <xdr:row>1</xdr:row>
      <xdr:rowOff>0</xdr:rowOff>
    </xdr:from>
    <xdr:to>
      <xdr:col>33</xdr:col>
      <xdr:colOff>0</xdr:colOff>
      <xdr:row>1</xdr:row>
      <xdr:rowOff>304800</xdr:rowOff>
    </xdr:to>
    <xdr:sp macro="" textlink="">
      <xdr:nvSpPr>
        <xdr:cNvPr id="2" name="61329745" descr="http://ams1-ib.adnxs.com/it?e=wqT_3QK9Bqg9AwAAAwDWAAUBCM_W7coFELv5ztW7yM3yGBiZpObbharO0wkgASotCQAACQIAEQkHCAAAGREJACERCQApEQnwbzCP5JsDOMkZQMkZSAJQ0aKfHVihojpgAGjeg1R4y-sDgAEAigEDVVNEkgEDRVVSmAECoAECqAEBsAEAuAEBwAEEyAEC0AEA2AEA4AEA8AEAigJXdWYoJ2EnLCAxNDY1MjgwLCAxNDk5MTYzNDcxKTsBHSxyJywgNjEzMjk3NDUBJwA5Mh4AJGknLCA0NTQ5ODg2HADwY5IC9QEhT0RDRFJ3aWo1N2dIRU5HaW54MFlBQ0Nob2pvd0FEZ0FRQVJJeVJsUWotU2JBMWdBWUtFR2FBQndEbmdHZ0FFT2lBRUdrQUVCbUFFQm9BRUJxQUVEc0FFQXVRRUFBQUEJAwhNRUIJCQEBkERKQVY1OEVDUXFNdU1fMlFINjdldkFPU1BzUC1BQnpPSWI5UUUBKSxBbUFJQW9BSUF0UUkFEAB2DQiod0FJQXlBSUEwQUlPMkFJRzRBSUE2QUlBLUFJQWdBTUJrQU1BbUFNQnFBTwXYZHVnTUpRVTFUTVRvek1ESTSaAi0hemdqQm5RNvgAKG9hSTZJQVFvQURvMjAA9BQB2AKNQ-ACnogt6gJfaHR0cDovL3d3dy5jb21tZW50Y2FtYXJjaGUubmV0L2ZvcnVtL2FmZmljaC0xMjgxODc3OC10cmFuc2Zvcm1lLWRzLWV4Y2VsLW1vaXMtY2hpZmZyZS1lbi1sZXR0cmWAAwGIAwGQAwCYAxegAwGqAwDAA6wCyAMA2APi7yPgAwDoAwD4AwKABACSBAYvdXQvdjKYBACiBA8xOTUuMTAxLjE1OC4xMjeoBMCsErIEDAgAEAEYAiACKAAwALgEAMAEAMgEANIECUFNUzE6MzAyONoEAggB4AQA8ATRop8diAUBmAUAoAX___________8BwAUAyQUAAAAAAADwP9IFCQkAAAAAAAAAAA..&amp;s=ba05fac22523740de073d789ce6c704f57dd398a&amp;referrer=http%3A%2F%2Fwww.commentcamarche.net%2Fforum%2Faffich-12818778-transforme-ds-excel-mois-chiffre-en-lettre"/>
        <xdr:cNvSpPr>
          <a:spLocks noChangeAspect="1" noChangeArrowheads="1"/>
        </xdr:cNvSpPr>
      </xdr:nvSpPr>
      <xdr:spPr bwMode="auto">
        <a:xfrm>
          <a:off x="16383000" y="46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314325</xdr:colOff>
      <xdr:row>1</xdr:row>
      <xdr:rowOff>0</xdr:rowOff>
    </xdr:from>
    <xdr:to>
      <xdr:col>34</xdr:col>
      <xdr:colOff>0</xdr:colOff>
      <xdr:row>1</xdr:row>
      <xdr:rowOff>304800</xdr:rowOff>
    </xdr:to>
    <xdr:sp macro="" textlink="">
      <xdr:nvSpPr>
        <xdr:cNvPr id="3" name="44809792" descr="http://ams1-ib.adnxs.com/it?e=wqT_3QLEBqhEAwAAAwDWAAUBCM_W7coFEIbbn-Tr0pG4WhiZpObbharO0wkgASotCQAACQIAEQkHLAAAGQAAACBcTzpAIRESACkRCfCBMIvmmwM4yRlAyRlIAlDA_K4VWKGiOmAAaN6DVHjL6wOAAQCKAQNVU0SSAQNFVVKYAYgOoAHoB6gBAbABALgBAcABBMgBAtABANgBAOABAPABAIoCVnVmKCdhJywgOTU2OTk0LCAxNDk5MTYzNDcxKTt1ZigncicsIDQ0ODA5NzkyLEIeAChpJywgMzE0NzI2LDIcAPBmkgL5ASFMek9KeXdpWGhZa0dFTUQ4cmhVWUFDQ2hvam93QkRnQVFBUkl5UmxRaS1hYkExZ0FZS0VHYUFCd0JuaWNBWUFCQ29nQm5BR1FBUUdZQVFHZ0FSS29BUU93QVFDNUFRQUFBQQkDCHdRRQkJAQGITWtCZ05kc0plWGc5VF9aQWZydDY4QTVJLXdfNEFIbW1oUDEJPCxDWUFnQ2dBZ0MxQWcBOQRDOQkIsERBQWdESUFnRFFBZ2JZQXB3QjRBSUE2QUlBLUFJQWdBTUJrQU1BbUFNQnFBTwXcZHVnTUpRVTFUTVRvek1ESTSaAi0hZ0FnTWxBNvwAKG9hSTZJQVFvQURvMjAA8PjYAo1D4AKeiC3qAl9odHRwOi8vd3d3LmNvbW1lbnRjYW1hcmNoZS5uZXQvZm9ydW0vYWZmaWNoLTEyODE4Nzc4LXRyYW5zZm9ybWUtZHMtZXhjZWwtbW9pcy1jaGlmZnJlLWVuLWxldHRyZYADAYgDAZADAJgDF6ADAaoDAMADrALIAwDYA-LvI-ADAOgDAPgDAoAEAJIEBi91dC92MpgEAKIEDzE5NS4xMDEuMTU4LjEyN6gEwKwSsgQOCAAQARiIDiDoBygAMAC4BADABADIBADSBAlBTVMxOjMwMjjaBAIIAeAEAPAEwPyuFYgFAZgFAKAF______8BBBQBwAUAyQVJ4zTwP9IFCQkAAAAAAAAAAA..&amp;s=93509f1ac38f79fe522744831884a54962a49311&amp;referrer=http%3A%2F%2Fwww.commentcamarche.net%2Fforum%2Faffich-12818778-transforme-ds-excel-mois-chiffre-en-lettre"/>
        <xdr:cNvSpPr>
          <a:spLocks noChangeAspect="1" noChangeArrowheads="1"/>
        </xdr:cNvSpPr>
      </xdr:nvSpPr>
      <xdr:spPr bwMode="auto">
        <a:xfrm>
          <a:off x="16687800" y="46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Thales%20Toulouse%202017\TBD%20Thales%20Toulouse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Gestion%20Heures%20Interimaires%20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N%20201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Suivi%20Phase%201%20LOT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nts%20and%20Settings\Herv&#233;\Bureau\TC\Swiss%20Life\Six%20Sigma%20Lean%20Master\Semaine%201%20session%201\Phase%20Definir\Fichiers%20de%20Support\Gestion%20des%20risqu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lduburque\AppData\Local\Microsoft\Windows\Temporary%20Internet%20Files\Content.Outlook\F272E4B7\Interim_COLOMIERS_201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Paul\Downloads\Diagramme-de-Gantt-sur-Excel-v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~1\s014465\LOCALS~1\Temp\d.Users.s014465.params.Notes\Gestion%20des%20ris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Management visuel jour RECEP"/>
      <sheetName val="Management visuel jour EXPE"/>
      <sheetName val="Management visuel jour FD"/>
      <sheetName val="Management visuel jour Global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>
            <v>42736</v>
          </cell>
        </row>
        <row r="3">
          <cell r="E3">
            <v>43100</v>
          </cell>
        </row>
      </sheetData>
      <sheetData sheetId="8"/>
      <sheetData sheetId="9"/>
      <sheetData sheetId="10">
        <row r="3">
          <cell r="A3">
            <v>42736</v>
          </cell>
        </row>
        <row r="4">
          <cell r="A4">
            <v>42841</v>
          </cell>
        </row>
        <row r="5">
          <cell r="A5">
            <v>42842</v>
          </cell>
        </row>
        <row r="6">
          <cell r="A6">
            <v>42856</v>
          </cell>
        </row>
        <row r="7">
          <cell r="A7">
            <v>42863</v>
          </cell>
        </row>
        <row r="8">
          <cell r="A8">
            <v>42880</v>
          </cell>
        </row>
        <row r="9">
          <cell r="A9">
            <v>42890</v>
          </cell>
        </row>
        <row r="10">
          <cell r="A10">
            <v>42891</v>
          </cell>
        </row>
        <row r="11">
          <cell r="A11">
            <v>42930</v>
          </cell>
        </row>
        <row r="12">
          <cell r="A12">
            <v>42962</v>
          </cell>
        </row>
        <row r="13">
          <cell r="A13">
            <v>43040</v>
          </cell>
        </row>
        <row r="14">
          <cell r="A14">
            <v>43050</v>
          </cell>
        </row>
        <row r="15">
          <cell r="A15">
            <v>43094</v>
          </cell>
        </row>
      </sheetData>
      <sheetData sheetId="11">
        <row r="1">
          <cell r="A1">
            <v>2017</v>
          </cell>
        </row>
      </sheetData>
      <sheetData sheetId="12">
        <row r="1">
          <cell r="A1" t="str">
            <v xml:space="preserve">Nom </v>
          </cell>
          <cell r="B1" t="str">
            <v>Prénom</v>
          </cell>
          <cell r="C1" t="str">
            <v>Taux facturé</v>
          </cell>
          <cell r="D1" t="str">
            <v>Coeff.</v>
          </cell>
          <cell r="E1" t="str">
            <v>Agence</v>
          </cell>
          <cell r="F1" t="str">
            <v>Libellé service</v>
          </cell>
          <cell r="G1" t="str">
            <v>Code analytique</v>
          </cell>
          <cell r="H1" t="str">
            <v>Poste</v>
          </cell>
        </row>
        <row r="2">
          <cell r="A2" t="str">
            <v>ABOUZEIR</v>
          </cell>
          <cell r="B2" t="str">
            <v>MOHAMED</v>
          </cell>
          <cell r="C2">
            <v>16.884</v>
          </cell>
          <cell r="D2">
            <v>1.73</v>
          </cell>
          <cell r="E2" t="str">
            <v>CRIT</v>
          </cell>
          <cell r="F2" t="str">
            <v>TLSE THALES LOG</v>
          </cell>
          <cell r="G2">
            <v>2636</v>
          </cell>
          <cell r="H2" t="str">
            <v>MAGASINIER</v>
          </cell>
        </row>
        <row r="3">
          <cell r="A3" t="str">
            <v>ARDONE</v>
          </cell>
          <cell r="B3" t="str">
            <v>SOFIANE</v>
          </cell>
          <cell r="C3">
            <v>16.884</v>
          </cell>
          <cell r="D3">
            <v>1.73</v>
          </cell>
          <cell r="E3" t="str">
            <v>CRIT</v>
          </cell>
          <cell r="F3" t="str">
            <v>TLSE THALES LOG</v>
          </cell>
          <cell r="G3">
            <v>2636</v>
          </cell>
          <cell r="H3" t="str">
            <v>MAGASINIER</v>
          </cell>
        </row>
        <row r="4">
          <cell r="A4" t="str">
            <v>BALLESTER</v>
          </cell>
          <cell r="B4" t="str">
            <v>CEDRIC</v>
          </cell>
          <cell r="C4">
            <v>16.884</v>
          </cell>
          <cell r="D4">
            <v>1.73</v>
          </cell>
          <cell r="E4" t="str">
            <v>CRIT</v>
          </cell>
          <cell r="F4" t="str">
            <v>TLSE THALES LOG</v>
          </cell>
          <cell r="G4">
            <v>2636</v>
          </cell>
          <cell r="H4" t="str">
            <v>MAGASINIER</v>
          </cell>
        </row>
        <row r="5">
          <cell r="A5" t="str">
            <v>BENCHEHIDA</v>
          </cell>
          <cell r="B5" t="str">
            <v>NACER</v>
          </cell>
          <cell r="C5">
            <v>17.161000000000001</v>
          </cell>
          <cell r="D5">
            <v>1.73</v>
          </cell>
          <cell r="E5" t="str">
            <v>CRIT</v>
          </cell>
          <cell r="F5" t="str">
            <v>TLSE THALES LOG</v>
          </cell>
          <cell r="G5">
            <v>2636</v>
          </cell>
          <cell r="H5" t="str">
            <v>MAGASINIER</v>
          </cell>
        </row>
        <row r="6">
          <cell r="A6" t="str">
            <v>BIREAUD</v>
          </cell>
          <cell r="B6" t="str">
            <v>MARIE-PAULE</v>
          </cell>
          <cell r="C6">
            <v>17.161000000000001</v>
          </cell>
          <cell r="D6">
            <v>1.73</v>
          </cell>
          <cell r="E6" t="str">
            <v>CRIT</v>
          </cell>
          <cell r="F6" t="str">
            <v>TLSE THALES LOG</v>
          </cell>
          <cell r="G6">
            <v>2636</v>
          </cell>
          <cell r="H6" t="str">
            <v>OPERATEUR DE SAISIE</v>
          </cell>
        </row>
        <row r="7">
          <cell r="A7" t="str">
            <v>FERASSE</v>
          </cell>
          <cell r="B7" t="str">
            <v>FABIEN</v>
          </cell>
          <cell r="C7">
            <v>16.884</v>
          </cell>
          <cell r="D7">
            <v>1.73</v>
          </cell>
          <cell r="E7" t="str">
            <v>CRIT</v>
          </cell>
          <cell r="F7" t="str">
            <v>TLSE THALES LOG</v>
          </cell>
          <cell r="G7">
            <v>2636</v>
          </cell>
          <cell r="H7" t="str">
            <v>MAGASINIER</v>
          </cell>
        </row>
        <row r="8">
          <cell r="A8" t="str">
            <v>FONTAN</v>
          </cell>
          <cell r="B8" t="str">
            <v>FABRICE</v>
          </cell>
          <cell r="C8">
            <v>18.170000000000002</v>
          </cell>
          <cell r="D8">
            <v>1.73</v>
          </cell>
          <cell r="E8" t="str">
            <v>CRIT</v>
          </cell>
          <cell r="F8" t="str">
            <v>TLSE THALES LOG</v>
          </cell>
          <cell r="G8">
            <v>2636</v>
          </cell>
          <cell r="H8" t="str">
            <v>MAGASINIER</v>
          </cell>
        </row>
        <row r="9">
          <cell r="A9" t="str">
            <v>GONZALEZ</v>
          </cell>
          <cell r="B9" t="str">
            <v>ANA</v>
          </cell>
          <cell r="C9">
            <v>43.973999999999997</v>
          </cell>
          <cell r="D9">
            <v>1.927</v>
          </cell>
          <cell r="E9" t="str">
            <v>CRIT</v>
          </cell>
          <cell r="F9" t="str">
            <v>TLSE THALES LOG</v>
          </cell>
          <cell r="G9">
            <v>2636</v>
          </cell>
          <cell r="H9" t="str">
            <v>INGENIEUR</v>
          </cell>
        </row>
        <row r="10">
          <cell r="A10" t="str">
            <v>GUMBS</v>
          </cell>
          <cell r="B10" t="str">
            <v>NICOLE</v>
          </cell>
          <cell r="C10">
            <v>16.884</v>
          </cell>
          <cell r="D10">
            <v>1.73</v>
          </cell>
          <cell r="E10" t="str">
            <v>CRIT</v>
          </cell>
          <cell r="F10" t="str">
            <v>TLSE THALES LOG</v>
          </cell>
          <cell r="G10">
            <v>2636</v>
          </cell>
          <cell r="H10" t="str">
            <v>MAGASINIER</v>
          </cell>
        </row>
        <row r="11">
          <cell r="A11" t="str">
            <v>MAHAMADOU</v>
          </cell>
          <cell r="B11" t="str">
            <v>KONE</v>
          </cell>
          <cell r="C11">
            <v>16.884</v>
          </cell>
          <cell r="D11">
            <v>1.73</v>
          </cell>
          <cell r="E11" t="str">
            <v>CRIT</v>
          </cell>
          <cell r="F11" t="str">
            <v>TLSE THALES LOG</v>
          </cell>
          <cell r="G11">
            <v>2636</v>
          </cell>
          <cell r="H11" t="str">
            <v>MAGASINIER</v>
          </cell>
        </row>
        <row r="12">
          <cell r="A12" t="str">
            <v>MIQUEL</v>
          </cell>
          <cell r="B12" t="str">
            <v>JORDAN</v>
          </cell>
          <cell r="C12">
            <v>17.161000000000001</v>
          </cell>
          <cell r="D12">
            <v>1.73</v>
          </cell>
          <cell r="E12" t="str">
            <v>CRIT</v>
          </cell>
          <cell r="F12" t="str">
            <v>TLSE THALES LOG</v>
          </cell>
          <cell r="G12">
            <v>2636</v>
          </cell>
          <cell r="H12" t="str">
            <v>EMBALLEUR</v>
          </cell>
        </row>
        <row r="13">
          <cell r="A13" t="str">
            <v>MORALES</v>
          </cell>
          <cell r="B13" t="str">
            <v>NATHALIE</v>
          </cell>
          <cell r="C13">
            <v>17.954999999999998</v>
          </cell>
          <cell r="D13">
            <v>1.81</v>
          </cell>
          <cell r="E13" t="str">
            <v>CRIT</v>
          </cell>
          <cell r="F13" t="str">
            <v>TLSE THALES LOG</v>
          </cell>
          <cell r="G13">
            <v>2636</v>
          </cell>
          <cell r="H13" t="str">
            <v>MAGASINIER</v>
          </cell>
        </row>
        <row r="14">
          <cell r="A14" t="str">
            <v>OSTAPENKO</v>
          </cell>
          <cell r="B14" t="str">
            <v>SERGE</v>
          </cell>
          <cell r="C14">
            <v>16.884</v>
          </cell>
          <cell r="D14">
            <v>1.73</v>
          </cell>
          <cell r="E14" t="str">
            <v>CRIT</v>
          </cell>
          <cell r="F14" t="str">
            <v>TLSE THALES LOG</v>
          </cell>
          <cell r="G14">
            <v>2636</v>
          </cell>
          <cell r="H14" t="str">
            <v>MAGASINIER</v>
          </cell>
        </row>
        <row r="15">
          <cell r="A15" t="str">
            <v>OUSTRIC</v>
          </cell>
          <cell r="B15" t="str">
            <v>CELINE</v>
          </cell>
          <cell r="C15">
            <v>17.161000000000001</v>
          </cell>
          <cell r="D15">
            <v>1.73</v>
          </cell>
          <cell r="E15" t="str">
            <v>CRIT</v>
          </cell>
          <cell r="F15" t="str">
            <v>TLSE THALES LOG</v>
          </cell>
          <cell r="G15">
            <v>2636</v>
          </cell>
          <cell r="H15" t="str">
            <v>MAGASINIER</v>
          </cell>
        </row>
        <row r="16">
          <cell r="A16" t="str">
            <v>PALLARO</v>
          </cell>
          <cell r="B16" t="str">
            <v>CHRISTOPHE</v>
          </cell>
          <cell r="C16">
            <v>16.884</v>
          </cell>
          <cell r="D16">
            <v>1.73</v>
          </cell>
          <cell r="E16" t="str">
            <v>CRIT</v>
          </cell>
          <cell r="F16" t="str">
            <v>TLSE THALES LOG</v>
          </cell>
          <cell r="G16">
            <v>2636</v>
          </cell>
          <cell r="H16" t="str">
            <v>MAGASINIER</v>
          </cell>
        </row>
        <row r="17">
          <cell r="A17" t="str">
            <v>RACHAT</v>
          </cell>
          <cell r="B17" t="str">
            <v>ANICE</v>
          </cell>
          <cell r="C17">
            <v>17.161000000000001</v>
          </cell>
          <cell r="D17">
            <v>1.73</v>
          </cell>
          <cell r="E17" t="str">
            <v>CRIT</v>
          </cell>
          <cell r="F17" t="str">
            <v>TLSE THALES LOG</v>
          </cell>
          <cell r="G17">
            <v>2636</v>
          </cell>
          <cell r="H17" t="str">
            <v>MAGASINIER</v>
          </cell>
        </row>
        <row r="18">
          <cell r="A18" t="str">
            <v>RAMONDOU</v>
          </cell>
          <cell r="B18" t="str">
            <v>PERRINE</v>
          </cell>
          <cell r="C18">
            <v>18.643000000000001</v>
          </cell>
          <cell r="D18">
            <v>1.81</v>
          </cell>
          <cell r="E18" t="str">
            <v>CRIT</v>
          </cell>
          <cell r="F18" t="str">
            <v>TLSE THALES LOG</v>
          </cell>
          <cell r="G18">
            <v>2636</v>
          </cell>
          <cell r="H18" t="str">
            <v>MAGASINIER</v>
          </cell>
        </row>
        <row r="19">
          <cell r="A19" t="str">
            <v>RITA</v>
          </cell>
          <cell r="B19" t="str">
            <v>MARIANNA</v>
          </cell>
          <cell r="C19">
            <v>17.161000000000001</v>
          </cell>
          <cell r="D19">
            <v>1.73</v>
          </cell>
          <cell r="E19" t="str">
            <v>CRIT</v>
          </cell>
          <cell r="F19" t="str">
            <v>TLSE THALES LOG</v>
          </cell>
          <cell r="G19">
            <v>2636</v>
          </cell>
          <cell r="H19" t="str">
            <v>MAGASINIER / GESTIONNAIRE</v>
          </cell>
        </row>
        <row r="20">
          <cell r="A20" t="str">
            <v>ROBERT</v>
          </cell>
          <cell r="B20" t="str">
            <v>NICOLAS</v>
          </cell>
          <cell r="C20">
            <v>16.884</v>
          </cell>
          <cell r="D20">
            <v>1.73</v>
          </cell>
          <cell r="E20" t="str">
            <v>CRIT</v>
          </cell>
          <cell r="F20" t="str">
            <v>TLSE THALES LOG</v>
          </cell>
          <cell r="G20">
            <v>2636</v>
          </cell>
          <cell r="H20" t="str">
            <v>MAGASINIER</v>
          </cell>
        </row>
        <row r="21">
          <cell r="A21" t="str">
            <v>ROBINAUD</v>
          </cell>
          <cell r="B21" t="str">
            <v>THOMAS</v>
          </cell>
          <cell r="C21">
            <v>17.161000000000001</v>
          </cell>
          <cell r="D21">
            <v>1.71</v>
          </cell>
          <cell r="E21" t="str">
            <v>CRIT</v>
          </cell>
          <cell r="F21" t="str">
            <v>TLSE THALES LOG</v>
          </cell>
          <cell r="G21">
            <v>2636</v>
          </cell>
          <cell r="H21" t="str">
            <v>MAGASINIER</v>
          </cell>
        </row>
        <row r="22">
          <cell r="A22" t="str">
            <v>ROULLAND</v>
          </cell>
          <cell r="B22" t="str">
            <v>NICOLAS</v>
          </cell>
          <cell r="C22">
            <v>16.884</v>
          </cell>
          <cell r="D22">
            <v>1.73</v>
          </cell>
          <cell r="E22" t="str">
            <v>CRIT</v>
          </cell>
          <cell r="F22" t="str">
            <v>TLSE THALES LOG</v>
          </cell>
          <cell r="G22">
            <v>2636</v>
          </cell>
          <cell r="H22" t="str">
            <v>MAGASINIER</v>
          </cell>
        </row>
        <row r="23">
          <cell r="A23" t="str">
            <v>SENAC</v>
          </cell>
          <cell r="B23" t="str">
            <v>DAVID</v>
          </cell>
          <cell r="C23">
            <v>17.161000000000001</v>
          </cell>
          <cell r="D23">
            <v>1.73</v>
          </cell>
          <cell r="E23" t="str">
            <v>CRIT</v>
          </cell>
          <cell r="F23" t="str">
            <v>TLSE THALES LOG</v>
          </cell>
          <cell r="G23">
            <v>2636</v>
          </cell>
          <cell r="H23" t="str">
            <v>MAGASINIER</v>
          </cell>
        </row>
        <row r="24">
          <cell r="A24"/>
          <cell r="B24"/>
          <cell r="F24"/>
          <cell r="G24"/>
          <cell r="H24"/>
        </row>
        <row r="25">
          <cell r="A25"/>
          <cell r="B25"/>
          <cell r="F25"/>
          <cell r="G25"/>
          <cell r="H25"/>
        </row>
        <row r="26">
          <cell r="A26"/>
          <cell r="B26"/>
          <cell r="F26"/>
          <cell r="G26"/>
          <cell r="H26"/>
        </row>
        <row r="27">
          <cell r="A27"/>
          <cell r="B27"/>
          <cell r="F27"/>
          <cell r="G27"/>
          <cell r="H27"/>
        </row>
        <row r="28">
          <cell r="A28"/>
          <cell r="B28"/>
          <cell r="F28"/>
          <cell r="G28"/>
          <cell r="H28"/>
        </row>
        <row r="29">
          <cell r="A29"/>
          <cell r="B29"/>
          <cell r="F29"/>
          <cell r="G29"/>
          <cell r="H29"/>
        </row>
        <row r="30">
          <cell r="A30"/>
          <cell r="B30"/>
          <cell r="F30"/>
          <cell r="G30"/>
          <cell r="H30"/>
        </row>
        <row r="31">
          <cell r="A31"/>
          <cell r="B31"/>
          <cell r="F31"/>
          <cell r="G31"/>
          <cell r="H31"/>
        </row>
        <row r="32">
          <cell r="A32"/>
          <cell r="B32"/>
          <cell r="F32"/>
          <cell r="G32"/>
          <cell r="H32"/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31">
          <cell r="AB31">
            <v>33562.232812500006</v>
          </cell>
        </row>
      </sheetData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imaire Juin  2017"/>
      <sheetName val="Feuil2"/>
      <sheetName val="Feuil3"/>
      <sheetName val="Feuil3 (3)"/>
      <sheetName val="Feuil3 (2)"/>
      <sheetName val="Feuil4"/>
      <sheetName val="dERNIER ESSAI"/>
      <sheetName val="Feuil6"/>
    </sheetNames>
    <sheetDataSet>
      <sheetData sheetId="0">
        <row r="15">
          <cell r="D15" t="str">
            <v>CRIT</v>
          </cell>
          <cell r="E15" t="str">
            <v>ABELTRAN</v>
          </cell>
          <cell r="F15" t="str">
            <v>Jawad</v>
          </cell>
          <cell r="J15">
            <v>22</v>
          </cell>
        </row>
        <row r="16">
          <cell r="D16" t="str">
            <v>CRIT</v>
          </cell>
          <cell r="E16" t="str">
            <v>ABELTRAN</v>
          </cell>
          <cell r="F16" t="str">
            <v>Jawad</v>
          </cell>
          <cell r="J16">
            <v>23</v>
          </cell>
        </row>
        <row r="17">
          <cell r="D17" t="str">
            <v>CRIT</v>
          </cell>
          <cell r="E17" t="str">
            <v>ABELTRAN</v>
          </cell>
          <cell r="F17" t="str">
            <v>Jawad</v>
          </cell>
          <cell r="J17">
            <v>24</v>
          </cell>
        </row>
        <row r="18">
          <cell r="D18" t="str">
            <v>CRIT</v>
          </cell>
          <cell r="E18" t="str">
            <v>ABELTRAN</v>
          </cell>
          <cell r="F18" t="str">
            <v>Jawad</v>
          </cell>
          <cell r="J18">
            <v>25</v>
          </cell>
        </row>
        <row r="19">
          <cell r="D19" t="str">
            <v>CRIT</v>
          </cell>
          <cell r="E19" t="str">
            <v>ABELTRAN</v>
          </cell>
          <cell r="F19" t="str">
            <v>Jawad</v>
          </cell>
          <cell r="J19">
            <v>26</v>
          </cell>
        </row>
        <row r="20">
          <cell r="D20" t="str">
            <v>CRIT</v>
          </cell>
          <cell r="E20" t="str">
            <v>AIT ABDELMALEK</v>
          </cell>
          <cell r="F20" t="str">
            <v>Larbi</v>
          </cell>
          <cell r="J20">
            <v>22</v>
          </cell>
        </row>
        <row r="21">
          <cell r="D21" t="str">
            <v>CRIT</v>
          </cell>
          <cell r="E21" t="str">
            <v>AIT ABDELMALEK</v>
          </cell>
          <cell r="F21" t="str">
            <v>Larbi</v>
          </cell>
          <cell r="J21">
            <v>23</v>
          </cell>
        </row>
        <row r="22">
          <cell r="D22" t="str">
            <v>CRIT</v>
          </cell>
          <cell r="E22" t="str">
            <v>AIT ABDELMALEK</v>
          </cell>
          <cell r="F22" t="str">
            <v>Larbi</v>
          </cell>
          <cell r="J22">
            <v>24</v>
          </cell>
        </row>
        <row r="23">
          <cell r="D23" t="str">
            <v>CRIT</v>
          </cell>
          <cell r="E23" t="str">
            <v>AIT ABDELMALEK</v>
          </cell>
          <cell r="F23" t="str">
            <v>Larbi</v>
          </cell>
          <cell r="J23">
            <v>25</v>
          </cell>
        </row>
        <row r="24">
          <cell r="D24" t="str">
            <v>CRIT</v>
          </cell>
          <cell r="E24" t="str">
            <v>AIT ABDELMALEK</v>
          </cell>
          <cell r="F24" t="str">
            <v>Larbi</v>
          </cell>
          <cell r="J24">
            <v>26</v>
          </cell>
        </row>
        <row r="25">
          <cell r="D25" t="str">
            <v>CRIT</v>
          </cell>
          <cell r="E25" t="str">
            <v>AOUED</v>
          </cell>
          <cell r="F25" t="str">
            <v>Fatma Nadia</v>
          </cell>
          <cell r="J25">
            <v>22</v>
          </cell>
        </row>
        <row r="26">
          <cell r="D26" t="str">
            <v>CRIT</v>
          </cell>
          <cell r="E26" t="str">
            <v>AOUED</v>
          </cell>
          <cell r="F26" t="str">
            <v>Fatma Nadia</v>
          </cell>
          <cell r="J26">
            <v>23</v>
          </cell>
        </row>
        <row r="27">
          <cell r="D27" t="str">
            <v>CRIT</v>
          </cell>
          <cell r="E27" t="str">
            <v>AOUED</v>
          </cell>
          <cell r="F27" t="str">
            <v>Fatma Nadia</v>
          </cell>
          <cell r="J27">
            <v>24</v>
          </cell>
        </row>
        <row r="28">
          <cell r="D28" t="str">
            <v>CRIT</v>
          </cell>
          <cell r="E28" t="str">
            <v>AOUED</v>
          </cell>
          <cell r="F28" t="str">
            <v>Fatma Nadia</v>
          </cell>
          <cell r="J28">
            <v>25</v>
          </cell>
        </row>
        <row r="29">
          <cell r="D29" t="str">
            <v>CRIT</v>
          </cell>
          <cell r="E29" t="str">
            <v>AOUED</v>
          </cell>
          <cell r="F29" t="str">
            <v>Fatma Nadia</v>
          </cell>
          <cell r="J29">
            <v>26</v>
          </cell>
        </row>
        <row r="30">
          <cell r="D30" t="str">
            <v>CRIT</v>
          </cell>
          <cell r="E30" t="str">
            <v>BILA</v>
          </cell>
          <cell r="F30" t="str">
            <v>Cédric</v>
          </cell>
          <cell r="J30">
            <v>22</v>
          </cell>
        </row>
        <row r="31">
          <cell r="D31" t="str">
            <v>CRIT</v>
          </cell>
          <cell r="E31" t="str">
            <v>BILA</v>
          </cell>
          <cell r="F31" t="str">
            <v>Cédric</v>
          </cell>
          <cell r="J31">
            <v>23</v>
          </cell>
        </row>
        <row r="32">
          <cell r="D32" t="str">
            <v>CRIT</v>
          </cell>
          <cell r="E32" t="str">
            <v>BILA</v>
          </cell>
          <cell r="F32" t="str">
            <v>Cédric</v>
          </cell>
          <cell r="J32">
            <v>24</v>
          </cell>
        </row>
        <row r="33">
          <cell r="D33" t="str">
            <v>CRIT</v>
          </cell>
          <cell r="E33" t="str">
            <v>BILA</v>
          </cell>
          <cell r="F33" t="str">
            <v>Cédric</v>
          </cell>
          <cell r="J33">
            <v>25</v>
          </cell>
        </row>
        <row r="34">
          <cell r="D34" t="str">
            <v>CRIT</v>
          </cell>
          <cell r="E34" t="str">
            <v>BILA</v>
          </cell>
          <cell r="F34" t="str">
            <v>Cédric</v>
          </cell>
          <cell r="J34">
            <v>26</v>
          </cell>
        </row>
        <row r="35">
          <cell r="D35" t="str">
            <v>CRIT</v>
          </cell>
          <cell r="E35" t="str">
            <v>CAMPOSANO</v>
          </cell>
          <cell r="F35" t="str">
            <v>Aurélie</v>
          </cell>
          <cell r="J35">
            <v>22</v>
          </cell>
        </row>
        <row r="36">
          <cell r="D36" t="str">
            <v>CRIT</v>
          </cell>
          <cell r="E36" t="str">
            <v>CAMPOSANO</v>
          </cell>
          <cell r="F36" t="str">
            <v>Aurélie</v>
          </cell>
          <cell r="J36">
            <v>23</v>
          </cell>
        </row>
        <row r="37">
          <cell r="D37" t="str">
            <v>CRIT</v>
          </cell>
          <cell r="E37" t="str">
            <v>CAMPOSANO</v>
          </cell>
          <cell r="F37" t="str">
            <v>Aurélie</v>
          </cell>
          <cell r="J37">
            <v>24</v>
          </cell>
        </row>
        <row r="38">
          <cell r="D38" t="str">
            <v>CRIT</v>
          </cell>
          <cell r="E38" t="str">
            <v>CAMPOSANO</v>
          </cell>
          <cell r="F38" t="str">
            <v>Aurélie</v>
          </cell>
          <cell r="J38">
            <v>25</v>
          </cell>
        </row>
        <row r="39">
          <cell r="D39" t="str">
            <v>CRIT</v>
          </cell>
          <cell r="E39" t="str">
            <v>CAMPOSANO</v>
          </cell>
          <cell r="F39" t="str">
            <v>Aurélie</v>
          </cell>
          <cell r="J39">
            <v>26</v>
          </cell>
        </row>
        <row r="40">
          <cell r="D40" t="str">
            <v>CRIT</v>
          </cell>
          <cell r="E40" t="str">
            <v>CANCAN</v>
          </cell>
          <cell r="F40" t="str">
            <v>Jeremy</v>
          </cell>
          <cell r="J40">
            <v>22</v>
          </cell>
        </row>
        <row r="41">
          <cell r="D41" t="str">
            <v>CRIT</v>
          </cell>
          <cell r="E41" t="str">
            <v>CANCAN</v>
          </cell>
          <cell r="F41" t="str">
            <v>Jeremy</v>
          </cell>
          <cell r="J41">
            <v>23</v>
          </cell>
        </row>
        <row r="42">
          <cell r="D42" t="str">
            <v>CRIT</v>
          </cell>
          <cell r="E42" t="str">
            <v>CANCAN</v>
          </cell>
          <cell r="F42" t="str">
            <v>Jeremy</v>
          </cell>
          <cell r="J42">
            <v>24</v>
          </cell>
        </row>
        <row r="43">
          <cell r="D43" t="str">
            <v>CRIT</v>
          </cell>
          <cell r="E43" t="str">
            <v>CANCAN</v>
          </cell>
          <cell r="F43" t="str">
            <v>Jeremy</v>
          </cell>
          <cell r="J43">
            <v>25</v>
          </cell>
        </row>
        <row r="44">
          <cell r="D44" t="str">
            <v>CRIT</v>
          </cell>
          <cell r="E44" t="str">
            <v>CANCAN</v>
          </cell>
          <cell r="F44" t="str">
            <v>Jeremy</v>
          </cell>
          <cell r="J44">
            <v>26</v>
          </cell>
        </row>
        <row r="45">
          <cell r="D45" t="str">
            <v>CRIT</v>
          </cell>
          <cell r="E45" t="str">
            <v>CASONATO</v>
          </cell>
          <cell r="F45" t="str">
            <v>Charlène</v>
          </cell>
          <cell r="J45">
            <v>22</v>
          </cell>
        </row>
        <row r="46">
          <cell r="D46" t="str">
            <v>CRIT</v>
          </cell>
          <cell r="E46" t="str">
            <v>CASONATO</v>
          </cell>
          <cell r="F46" t="str">
            <v>Charlène</v>
          </cell>
          <cell r="J46">
            <v>23</v>
          </cell>
        </row>
        <row r="47">
          <cell r="D47" t="str">
            <v>CRIT</v>
          </cell>
          <cell r="E47" t="str">
            <v>CASONATO</v>
          </cell>
          <cell r="F47" t="str">
            <v>Charlène</v>
          </cell>
          <cell r="J47">
            <v>24</v>
          </cell>
        </row>
        <row r="48">
          <cell r="D48" t="str">
            <v>CRIT</v>
          </cell>
          <cell r="E48" t="str">
            <v>CASONATO</v>
          </cell>
          <cell r="F48" t="str">
            <v>Charlène</v>
          </cell>
          <cell r="J48">
            <v>25</v>
          </cell>
        </row>
        <row r="49">
          <cell r="D49" t="str">
            <v>CRIT</v>
          </cell>
          <cell r="E49" t="str">
            <v>CASONATO</v>
          </cell>
          <cell r="F49" t="str">
            <v>Charlène</v>
          </cell>
          <cell r="J49">
            <v>26</v>
          </cell>
        </row>
        <row r="50">
          <cell r="D50" t="str">
            <v>CRIT</v>
          </cell>
          <cell r="E50" t="str">
            <v>Charles</v>
          </cell>
          <cell r="F50" t="str">
            <v>Helena</v>
          </cell>
          <cell r="J50">
            <v>25</v>
          </cell>
        </row>
        <row r="51">
          <cell r="D51" t="str">
            <v>CRIT</v>
          </cell>
          <cell r="E51" t="str">
            <v>Charles</v>
          </cell>
          <cell r="F51" t="str">
            <v>Helena</v>
          </cell>
          <cell r="J51">
            <v>26</v>
          </cell>
        </row>
        <row r="52">
          <cell r="D52" t="str">
            <v>CRIT</v>
          </cell>
          <cell r="E52" t="str">
            <v>DE BALINCOURT</v>
          </cell>
          <cell r="F52" t="str">
            <v>Thibaud</v>
          </cell>
          <cell r="J52">
            <v>22</v>
          </cell>
        </row>
        <row r="53">
          <cell r="D53" t="str">
            <v>CRIT</v>
          </cell>
          <cell r="E53" t="str">
            <v>DE BALINCOURT</v>
          </cell>
          <cell r="F53" t="str">
            <v>Thibaud</v>
          </cell>
          <cell r="J53">
            <v>23</v>
          </cell>
        </row>
        <row r="54">
          <cell r="D54" t="str">
            <v>CRIT</v>
          </cell>
          <cell r="E54" t="str">
            <v>DE BALINCOURT</v>
          </cell>
          <cell r="F54" t="str">
            <v>Thibaud</v>
          </cell>
          <cell r="J54">
            <v>24</v>
          </cell>
        </row>
        <row r="55">
          <cell r="D55" t="str">
            <v>CRIT</v>
          </cell>
          <cell r="E55" t="str">
            <v>DE BALINCOURT</v>
          </cell>
          <cell r="F55" t="str">
            <v>Thibaud</v>
          </cell>
          <cell r="J55">
            <v>25</v>
          </cell>
        </row>
        <row r="56">
          <cell r="D56" t="str">
            <v>CRIT</v>
          </cell>
          <cell r="E56" t="str">
            <v>DE BALINCOURT</v>
          </cell>
          <cell r="F56" t="str">
            <v>Thibaud</v>
          </cell>
          <cell r="J56">
            <v>26</v>
          </cell>
        </row>
        <row r="57">
          <cell r="D57" t="str">
            <v>CRIT</v>
          </cell>
          <cell r="E57" t="str">
            <v>DELCRUZEL</v>
          </cell>
          <cell r="F57" t="str">
            <v>Marc</v>
          </cell>
          <cell r="J57">
            <v>22</v>
          </cell>
        </row>
        <row r="58">
          <cell r="D58" t="str">
            <v>CRIT</v>
          </cell>
          <cell r="E58" t="str">
            <v>DELCRUZEL</v>
          </cell>
          <cell r="F58" t="str">
            <v>Marc</v>
          </cell>
          <cell r="J58">
            <v>23</v>
          </cell>
        </row>
        <row r="59">
          <cell r="D59" t="str">
            <v>CRIT</v>
          </cell>
          <cell r="E59" t="str">
            <v>DELCRUZEL</v>
          </cell>
          <cell r="F59" t="str">
            <v>Marc</v>
          </cell>
          <cell r="J59">
            <v>24</v>
          </cell>
        </row>
        <row r="60">
          <cell r="D60" t="str">
            <v>CRIT</v>
          </cell>
          <cell r="E60" t="str">
            <v>DELCRUZEL</v>
          </cell>
          <cell r="F60" t="str">
            <v>Marc</v>
          </cell>
          <cell r="J60">
            <v>25</v>
          </cell>
        </row>
        <row r="61">
          <cell r="D61" t="str">
            <v>CRIT</v>
          </cell>
          <cell r="E61" t="str">
            <v>DELCRUZEL</v>
          </cell>
          <cell r="F61" t="str">
            <v>Marc</v>
          </cell>
          <cell r="J61">
            <v>26</v>
          </cell>
        </row>
        <row r="62">
          <cell r="D62" t="str">
            <v>CRIT</v>
          </cell>
          <cell r="E62" t="str">
            <v>DERNI</v>
          </cell>
          <cell r="F62" t="str">
            <v>Laura</v>
          </cell>
          <cell r="J62">
            <v>22</v>
          </cell>
        </row>
        <row r="63">
          <cell r="D63" t="str">
            <v>CRIT</v>
          </cell>
          <cell r="E63" t="str">
            <v>DERNI</v>
          </cell>
          <cell r="F63" t="str">
            <v>Laura</v>
          </cell>
          <cell r="J63">
            <v>23</v>
          </cell>
        </row>
        <row r="64">
          <cell r="D64" t="str">
            <v>CRIT</v>
          </cell>
          <cell r="E64" t="str">
            <v>DERNI</v>
          </cell>
          <cell r="F64" t="str">
            <v>Laura</v>
          </cell>
          <cell r="J64">
            <v>24</v>
          </cell>
        </row>
        <row r="65">
          <cell r="D65" t="str">
            <v>CRIT</v>
          </cell>
          <cell r="E65" t="str">
            <v>DERNI</v>
          </cell>
          <cell r="F65" t="str">
            <v>Laura</v>
          </cell>
          <cell r="J65">
            <v>25</v>
          </cell>
        </row>
        <row r="66">
          <cell r="D66" t="str">
            <v>CRIT</v>
          </cell>
          <cell r="E66" t="str">
            <v>DERNI</v>
          </cell>
          <cell r="F66" t="str">
            <v>Laura</v>
          </cell>
          <cell r="J66">
            <v>26</v>
          </cell>
        </row>
        <row r="67">
          <cell r="D67" t="str">
            <v>CRIT</v>
          </cell>
          <cell r="E67" t="str">
            <v>DUHAMEL</v>
          </cell>
          <cell r="F67" t="str">
            <v>Mickael</v>
          </cell>
          <cell r="J67">
            <v>22</v>
          </cell>
        </row>
        <row r="68">
          <cell r="D68" t="str">
            <v>CRIT</v>
          </cell>
          <cell r="E68" t="str">
            <v>DUHAMEL</v>
          </cell>
          <cell r="F68" t="str">
            <v>Mickael</v>
          </cell>
          <cell r="J68">
            <v>23</v>
          </cell>
        </row>
        <row r="69">
          <cell r="D69" t="str">
            <v>CRIT</v>
          </cell>
          <cell r="E69" t="str">
            <v>DUHAMEL</v>
          </cell>
          <cell r="F69" t="str">
            <v>Mickael</v>
          </cell>
          <cell r="J69">
            <v>24</v>
          </cell>
        </row>
        <row r="70">
          <cell r="D70" t="str">
            <v>CRIT</v>
          </cell>
          <cell r="E70" t="str">
            <v>DUHAMEL</v>
          </cell>
          <cell r="F70" t="str">
            <v>Mickael</v>
          </cell>
          <cell r="J70">
            <v>25</v>
          </cell>
        </row>
        <row r="71">
          <cell r="D71" t="str">
            <v>CRIT</v>
          </cell>
          <cell r="E71" t="str">
            <v>DUHAMEL</v>
          </cell>
          <cell r="F71" t="str">
            <v>Mickael</v>
          </cell>
          <cell r="J71">
            <v>26</v>
          </cell>
        </row>
        <row r="72">
          <cell r="D72" t="str">
            <v>SYNERGIE</v>
          </cell>
          <cell r="E72" t="str">
            <v>DUPRE</v>
          </cell>
          <cell r="F72" t="str">
            <v>Anthony</v>
          </cell>
          <cell r="J72">
            <v>22</v>
          </cell>
        </row>
        <row r="73">
          <cell r="D73" t="str">
            <v>SYNERGIE</v>
          </cell>
          <cell r="E73" t="str">
            <v>DUPRE</v>
          </cell>
          <cell r="F73" t="str">
            <v>Anthony</v>
          </cell>
          <cell r="J73">
            <v>23</v>
          </cell>
        </row>
        <row r="74">
          <cell r="D74" t="str">
            <v>SYNERGIE</v>
          </cell>
          <cell r="E74" t="str">
            <v>DUPRE</v>
          </cell>
          <cell r="F74" t="str">
            <v>Anthony</v>
          </cell>
          <cell r="J74">
            <v>24</v>
          </cell>
        </row>
        <row r="75">
          <cell r="D75" t="str">
            <v>SYNERGIE</v>
          </cell>
          <cell r="E75" t="str">
            <v>DUPRE</v>
          </cell>
          <cell r="F75" t="str">
            <v>Anthony</v>
          </cell>
          <cell r="J75">
            <v>25</v>
          </cell>
        </row>
        <row r="76">
          <cell r="D76" t="str">
            <v>SYNERGIE</v>
          </cell>
          <cell r="E76" t="str">
            <v>DUPRE</v>
          </cell>
          <cell r="F76" t="str">
            <v>Anthony</v>
          </cell>
          <cell r="J76">
            <v>26</v>
          </cell>
        </row>
        <row r="77">
          <cell r="D77" t="str">
            <v>CRIT</v>
          </cell>
          <cell r="E77" t="str">
            <v>FIRMIN-PIGNOT</v>
          </cell>
          <cell r="F77" t="str">
            <v>Malorie</v>
          </cell>
          <cell r="J77">
            <v>22</v>
          </cell>
        </row>
        <row r="78">
          <cell r="D78" t="str">
            <v>CRIT</v>
          </cell>
          <cell r="E78" t="str">
            <v>FIRMIN-PIGNOT</v>
          </cell>
          <cell r="F78" t="str">
            <v>Malorie</v>
          </cell>
          <cell r="J78">
            <v>23</v>
          </cell>
        </row>
        <row r="79">
          <cell r="D79" t="str">
            <v>CRIT</v>
          </cell>
          <cell r="E79" t="str">
            <v>FIRMIN-PIGNOT</v>
          </cell>
          <cell r="F79" t="str">
            <v>Malorie</v>
          </cell>
          <cell r="J79">
            <v>24</v>
          </cell>
        </row>
        <row r="80">
          <cell r="D80" t="str">
            <v>CRIT</v>
          </cell>
          <cell r="E80" t="str">
            <v>FIRMIN-PIGNOT</v>
          </cell>
          <cell r="F80" t="str">
            <v>Malorie</v>
          </cell>
          <cell r="J80">
            <v>25</v>
          </cell>
        </row>
        <row r="81">
          <cell r="D81" t="str">
            <v>CRIT</v>
          </cell>
          <cell r="E81" t="str">
            <v>FIRMIN-PIGNOT</v>
          </cell>
          <cell r="F81" t="str">
            <v>Malorie</v>
          </cell>
          <cell r="J81">
            <v>26</v>
          </cell>
        </row>
        <row r="82">
          <cell r="D82" t="str">
            <v>CRIT</v>
          </cell>
          <cell r="E82" t="str">
            <v>FLEURY</v>
          </cell>
          <cell r="F82" t="str">
            <v>Cyril</v>
          </cell>
          <cell r="J82">
            <v>22</v>
          </cell>
        </row>
        <row r="83">
          <cell r="D83" t="str">
            <v>CRIT</v>
          </cell>
          <cell r="E83" t="str">
            <v>FLEURY</v>
          </cell>
          <cell r="F83" t="str">
            <v>Cyril</v>
          </cell>
          <cell r="J83">
            <v>23</v>
          </cell>
        </row>
        <row r="84">
          <cell r="D84" t="str">
            <v>CRIT</v>
          </cell>
          <cell r="E84" t="str">
            <v>FLEURY</v>
          </cell>
          <cell r="F84" t="str">
            <v>Cyril</v>
          </cell>
          <cell r="J84">
            <v>24</v>
          </cell>
        </row>
        <row r="85">
          <cell r="D85" t="str">
            <v>CRIT</v>
          </cell>
          <cell r="E85" t="str">
            <v>FLEURY</v>
          </cell>
          <cell r="F85" t="str">
            <v>Cyril</v>
          </cell>
          <cell r="J85">
            <v>25</v>
          </cell>
        </row>
        <row r="86">
          <cell r="D86" t="str">
            <v>CRIT</v>
          </cell>
          <cell r="E86" t="str">
            <v>FLEURY</v>
          </cell>
          <cell r="F86" t="str">
            <v>Cyril</v>
          </cell>
          <cell r="J86">
            <v>26</v>
          </cell>
        </row>
        <row r="87">
          <cell r="D87" t="str">
            <v>CRIT</v>
          </cell>
          <cell r="E87" t="str">
            <v>FOURTEAUX</v>
          </cell>
          <cell r="F87" t="str">
            <v>Sylvie</v>
          </cell>
          <cell r="J87">
            <v>23</v>
          </cell>
        </row>
        <row r="88">
          <cell r="D88" t="str">
            <v>CRIT</v>
          </cell>
          <cell r="E88" t="str">
            <v>FOURTEAUX</v>
          </cell>
          <cell r="F88" t="str">
            <v>Sylvie</v>
          </cell>
          <cell r="J88">
            <v>24</v>
          </cell>
        </row>
        <row r="89">
          <cell r="D89" t="str">
            <v>CRIT</v>
          </cell>
          <cell r="E89" t="str">
            <v>FOURTEAUX</v>
          </cell>
          <cell r="F89" t="str">
            <v>Sylvie</v>
          </cell>
          <cell r="J89">
            <v>25</v>
          </cell>
        </row>
        <row r="90">
          <cell r="D90" t="str">
            <v>CRIT</v>
          </cell>
          <cell r="E90" t="str">
            <v>Fourteaux</v>
          </cell>
          <cell r="F90" t="str">
            <v>Sylvie</v>
          </cell>
          <cell r="J90">
            <v>26</v>
          </cell>
        </row>
        <row r="91">
          <cell r="D91" t="str">
            <v>CRIT</v>
          </cell>
          <cell r="E91" t="str">
            <v>GLIZIERES</v>
          </cell>
          <cell r="F91" t="str">
            <v xml:space="preserve">Gwénaëlle </v>
          </cell>
          <cell r="J91">
            <v>24</v>
          </cell>
        </row>
        <row r="92">
          <cell r="D92" t="str">
            <v>CRIT</v>
          </cell>
          <cell r="E92" t="str">
            <v>GLIZIERES</v>
          </cell>
          <cell r="F92" t="str">
            <v xml:space="preserve">Gwénaëlle </v>
          </cell>
          <cell r="J92">
            <v>25</v>
          </cell>
        </row>
        <row r="93">
          <cell r="D93" t="str">
            <v>CRIT</v>
          </cell>
          <cell r="E93" t="str">
            <v>GLIZIERES</v>
          </cell>
          <cell r="F93" t="str">
            <v xml:space="preserve">Gwénaëlle </v>
          </cell>
          <cell r="J93">
            <v>26</v>
          </cell>
        </row>
        <row r="94">
          <cell r="D94" t="str">
            <v>CRIT</v>
          </cell>
          <cell r="E94" t="str">
            <v>GONCALVES</v>
          </cell>
          <cell r="F94" t="str">
            <v>Jérémie</v>
          </cell>
          <cell r="J94">
            <v>22</v>
          </cell>
        </row>
        <row r="95">
          <cell r="D95" t="str">
            <v>CRIT</v>
          </cell>
          <cell r="E95" t="str">
            <v>GONCALVES</v>
          </cell>
          <cell r="F95" t="str">
            <v>Jérémie</v>
          </cell>
          <cell r="J95">
            <v>23</v>
          </cell>
        </row>
        <row r="96">
          <cell r="D96" t="str">
            <v>CRIT</v>
          </cell>
          <cell r="E96" t="str">
            <v>GONCALVES</v>
          </cell>
          <cell r="F96" t="str">
            <v>Jérémie</v>
          </cell>
          <cell r="J96">
            <v>24</v>
          </cell>
        </row>
        <row r="97">
          <cell r="D97" t="str">
            <v>CRIT</v>
          </cell>
          <cell r="E97" t="str">
            <v>GONCALVES</v>
          </cell>
          <cell r="F97" t="str">
            <v>Jérémie</v>
          </cell>
          <cell r="J97">
            <v>25</v>
          </cell>
        </row>
        <row r="98">
          <cell r="D98" t="str">
            <v>CRIT</v>
          </cell>
          <cell r="E98" t="str">
            <v>GONCALVES</v>
          </cell>
          <cell r="F98" t="str">
            <v>Jérémie</v>
          </cell>
          <cell r="J98">
            <v>26</v>
          </cell>
        </row>
        <row r="99">
          <cell r="D99" t="str">
            <v>SYNERGIE</v>
          </cell>
          <cell r="E99" t="str">
            <v>JACQUET</v>
          </cell>
          <cell r="F99" t="str">
            <v>Mickael</v>
          </cell>
          <cell r="J99">
            <v>22</v>
          </cell>
        </row>
        <row r="100">
          <cell r="D100" t="str">
            <v>SYNERGIE</v>
          </cell>
          <cell r="E100" t="str">
            <v>JACQUET</v>
          </cell>
          <cell r="F100" t="str">
            <v>Mickael</v>
          </cell>
          <cell r="J100">
            <v>23</v>
          </cell>
        </row>
        <row r="101">
          <cell r="D101" t="str">
            <v>SYNERGIE</v>
          </cell>
          <cell r="E101" t="str">
            <v>JACQUET</v>
          </cell>
          <cell r="F101" t="str">
            <v>Mickael</v>
          </cell>
          <cell r="J101">
            <v>24</v>
          </cell>
        </row>
        <row r="102">
          <cell r="D102" t="str">
            <v>SYNERGIE</v>
          </cell>
          <cell r="E102" t="str">
            <v>JACQUET</v>
          </cell>
          <cell r="F102" t="str">
            <v>Mickael</v>
          </cell>
          <cell r="J102">
            <v>25</v>
          </cell>
        </row>
        <row r="103">
          <cell r="D103" t="str">
            <v>SYNERGIE</v>
          </cell>
          <cell r="E103" t="str">
            <v>JACQUET</v>
          </cell>
          <cell r="F103" t="str">
            <v>Mickael</v>
          </cell>
          <cell r="J103">
            <v>26</v>
          </cell>
        </row>
        <row r="104">
          <cell r="D104" t="str">
            <v>CRIT</v>
          </cell>
          <cell r="E104" t="str">
            <v>JOSEPH-JACQUES</v>
          </cell>
          <cell r="F104" t="str">
            <v>Loic</v>
          </cell>
          <cell r="J104">
            <v>22</v>
          </cell>
        </row>
        <row r="105">
          <cell r="D105" t="str">
            <v>CRIT</v>
          </cell>
          <cell r="E105" t="str">
            <v>JOSEPH-JACQUES</v>
          </cell>
          <cell r="F105" t="str">
            <v>Loic</v>
          </cell>
          <cell r="J105">
            <v>23</v>
          </cell>
        </row>
        <row r="106">
          <cell r="D106" t="str">
            <v>CRIT</v>
          </cell>
          <cell r="E106" t="str">
            <v>JOSEPH-JACQUES</v>
          </cell>
          <cell r="F106" t="str">
            <v>Loic</v>
          </cell>
          <cell r="J106">
            <v>24</v>
          </cell>
        </row>
        <row r="107">
          <cell r="D107" t="str">
            <v>CRIT</v>
          </cell>
          <cell r="E107" t="str">
            <v>JOSEPH-JACQUES</v>
          </cell>
          <cell r="F107" t="str">
            <v>Loic</v>
          </cell>
          <cell r="J107">
            <v>25</v>
          </cell>
        </row>
        <row r="108">
          <cell r="D108" t="str">
            <v>CRIT</v>
          </cell>
          <cell r="E108" t="str">
            <v>JOSEPH-JACQUES</v>
          </cell>
          <cell r="F108" t="str">
            <v>Loic</v>
          </cell>
          <cell r="J108">
            <v>26</v>
          </cell>
        </row>
        <row r="109">
          <cell r="D109" t="str">
            <v>CRIT</v>
          </cell>
          <cell r="E109" t="str">
            <v>KONE</v>
          </cell>
          <cell r="F109" t="str">
            <v>Mahamadou</v>
          </cell>
          <cell r="J109">
            <v>22</v>
          </cell>
        </row>
        <row r="110">
          <cell r="D110" t="str">
            <v>CRIT</v>
          </cell>
          <cell r="E110" t="str">
            <v>KONE</v>
          </cell>
          <cell r="F110" t="str">
            <v>Mahamadou</v>
          </cell>
          <cell r="J110">
            <v>23</v>
          </cell>
        </row>
        <row r="111">
          <cell r="D111" t="str">
            <v>CRIT</v>
          </cell>
          <cell r="E111" t="str">
            <v>KONE</v>
          </cell>
          <cell r="F111" t="str">
            <v>Mahamadou</v>
          </cell>
          <cell r="J111">
            <v>24</v>
          </cell>
        </row>
        <row r="112">
          <cell r="D112" t="str">
            <v>CRIT</v>
          </cell>
          <cell r="E112" t="str">
            <v>KONE</v>
          </cell>
          <cell r="F112" t="str">
            <v>Mahamadou</v>
          </cell>
          <cell r="J112">
            <v>25</v>
          </cell>
        </row>
        <row r="113">
          <cell r="D113" t="str">
            <v>CRIT</v>
          </cell>
          <cell r="E113" t="str">
            <v>KONE</v>
          </cell>
          <cell r="F113" t="str">
            <v>Mahamadou</v>
          </cell>
          <cell r="J113">
            <v>26</v>
          </cell>
        </row>
        <row r="114">
          <cell r="D114" t="str">
            <v>CRIT</v>
          </cell>
          <cell r="E114" t="str">
            <v>KORICHI</v>
          </cell>
          <cell r="F114" t="str">
            <v>Meki</v>
          </cell>
          <cell r="J114">
            <v>22</v>
          </cell>
        </row>
        <row r="115">
          <cell r="D115" t="str">
            <v>CRIT</v>
          </cell>
          <cell r="E115" t="str">
            <v>KORICHI</v>
          </cell>
          <cell r="F115" t="str">
            <v>Meki</v>
          </cell>
          <cell r="J115">
            <v>23</v>
          </cell>
        </row>
        <row r="116">
          <cell r="D116" t="str">
            <v>CRIT</v>
          </cell>
          <cell r="E116" t="str">
            <v>KORICHI</v>
          </cell>
          <cell r="F116" t="str">
            <v>Meki</v>
          </cell>
          <cell r="J116">
            <v>24</v>
          </cell>
        </row>
        <row r="117">
          <cell r="D117" t="str">
            <v>CRIT</v>
          </cell>
          <cell r="E117" t="str">
            <v>KORICHI</v>
          </cell>
          <cell r="F117" t="str">
            <v>Meki</v>
          </cell>
          <cell r="J117">
            <v>25</v>
          </cell>
        </row>
        <row r="118">
          <cell r="D118" t="str">
            <v>CRIT</v>
          </cell>
          <cell r="E118" t="str">
            <v>KORICHI</v>
          </cell>
          <cell r="F118" t="str">
            <v>Meki</v>
          </cell>
          <cell r="J118">
            <v>26</v>
          </cell>
        </row>
        <row r="119">
          <cell r="D119" t="str">
            <v>CRIT</v>
          </cell>
          <cell r="E119" t="str">
            <v>KOUBAA</v>
          </cell>
          <cell r="F119" t="str">
            <v>Mounir</v>
          </cell>
          <cell r="J119">
            <v>22</v>
          </cell>
        </row>
        <row r="120">
          <cell r="D120" t="str">
            <v>CRIT</v>
          </cell>
          <cell r="E120" t="str">
            <v>LAM</v>
          </cell>
          <cell r="F120" t="str">
            <v>Thi Canhnha</v>
          </cell>
          <cell r="J120">
            <v>22</v>
          </cell>
        </row>
        <row r="121">
          <cell r="D121" t="str">
            <v>CRIT</v>
          </cell>
          <cell r="E121" t="str">
            <v>LAM</v>
          </cell>
          <cell r="F121" t="str">
            <v>Thi Canhnha</v>
          </cell>
          <cell r="J121">
            <v>23</v>
          </cell>
        </row>
        <row r="122">
          <cell r="D122" t="str">
            <v>CRIT</v>
          </cell>
          <cell r="E122" t="str">
            <v>LAM</v>
          </cell>
          <cell r="F122" t="str">
            <v>Thi Canhnha</v>
          </cell>
          <cell r="J122">
            <v>24</v>
          </cell>
        </row>
        <row r="123">
          <cell r="D123" t="str">
            <v>CRIT</v>
          </cell>
          <cell r="E123" t="str">
            <v>LAM</v>
          </cell>
          <cell r="F123" t="str">
            <v>Thi Canhnha</v>
          </cell>
          <cell r="J123">
            <v>25</v>
          </cell>
        </row>
        <row r="124">
          <cell r="D124" t="str">
            <v>CRIT</v>
          </cell>
          <cell r="E124" t="str">
            <v>LAM</v>
          </cell>
          <cell r="F124" t="str">
            <v>Thi Canhnha</v>
          </cell>
          <cell r="J124">
            <v>26</v>
          </cell>
        </row>
        <row r="125">
          <cell r="D125" t="str">
            <v>CRIT</v>
          </cell>
          <cell r="E125" t="str">
            <v>LAOU</v>
          </cell>
          <cell r="F125" t="str">
            <v>William</v>
          </cell>
          <cell r="J125">
            <v>22</v>
          </cell>
        </row>
        <row r="126">
          <cell r="D126" t="str">
            <v>CRIT</v>
          </cell>
          <cell r="E126" t="str">
            <v>LAOU</v>
          </cell>
          <cell r="F126" t="str">
            <v>William</v>
          </cell>
          <cell r="J126">
            <v>23</v>
          </cell>
        </row>
        <row r="127">
          <cell r="D127" t="str">
            <v>CRIT</v>
          </cell>
          <cell r="E127" t="str">
            <v>LAOU</v>
          </cell>
          <cell r="F127" t="str">
            <v>William</v>
          </cell>
          <cell r="J127">
            <v>24</v>
          </cell>
        </row>
        <row r="128">
          <cell r="D128" t="str">
            <v>CRIT</v>
          </cell>
          <cell r="E128" t="str">
            <v>LAULETTA</v>
          </cell>
          <cell r="F128" t="str">
            <v>Christophe</v>
          </cell>
          <cell r="J128">
            <v>22</v>
          </cell>
        </row>
        <row r="129">
          <cell r="D129" t="str">
            <v>CRIT</v>
          </cell>
          <cell r="E129" t="str">
            <v>LAULETTA</v>
          </cell>
          <cell r="F129" t="str">
            <v>Christophe</v>
          </cell>
          <cell r="J129">
            <v>23</v>
          </cell>
        </row>
        <row r="130">
          <cell r="D130" t="str">
            <v>CRIT</v>
          </cell>
          <cell r="E130" t="str">
            <v>LAULETTA</v>
          </cell>
          <cell r="F130" t="str">
            <v>Christophe</v>
          </cell>
          <cell r="J130">
            <v>24</v>
          </cell>
        </row>
        <row r="131">
          <cell r="D131" t="str">
            <v>CRIT</v>
          </cell>
          <cell r="E131" t="str">
            <v>LAULETTA</v>
          </cell>
          <cell r="F131" t="str">
            <v>Christophe</v>
          </cell>
          <cell r="J131">
            <v>25</v>
          </cell>
        </row>
        <row r="132">
          <cell r="D132" t="str">
            <v>CRIT</v>
          </cell>
          <cell r="E132" t="str">
            <v>LAULETTA</v>
          </cell>
          <cell r="F132" t="str">
            <v>Christophe</v>
          </cell>
          <cell r="J132">
            <v>26</v>
          </cell>
        </row>
        <row r="133">
          <cell r="D133" t="str">
            <v>CRIT</v>
          </cell>
          <cell r="E133" t="str">
            <v>MALVOISIN</v>
          </cell>
          <cell r="F133" t="str">
            <v xml:space="preserve">Stéphanie </v>
          </cell>
          <cell r="J133">
            <v>22</v>
          </cell>
        </row>
        <row r="134">
          <cell r="D134" t="str">
            <v>CRIT</v>
          </cell>
          <cell r="E134" t="str">
            <v>MALVOISIN</v>
          </cell>
          <cell r="F134" t="str">
            <v xml:space="preserve">Stéphanie </v>
          </cell>
          <cell r="J134">
            <v>23</v>
          </cell>
        </row>
        <row r="135">
          <cell r="D135" t="str">
            <v>CRIT</v>
          </cell>
          <cell r="E135" t="str">
            <v>MALVOISIN</v>
          </cell>
          <cell r="F135" t="str">
            <v xml:space="preserve">Stéphanie </v>
          </cell>
          <cell r="J135">
            <v>24</v>
          </cell>
        </row>
        <row r="136">
          <cell r="D136" t="str">
            <v>CRIT</v>
          </cell>
          <cell r="E136" t="str">
            <v>MALVOISIN</v>
          </cell>
          <cell r="F136" t="str">
            <v xml:space="preserve">Stéphanie </v>
          </cell>
          <cell r="J136">
            <v>25</v>
          </cell>
        </row>
        <row r="137">
          <cell r="D137" t="str">
            <v>CRIT</v>
          </cell>
          <cell r="E137" t="str">
            <v>MALVOISIN</v>
          </cell>
          <cell r="F137" t="str">
            <v xml:space="preserve">Stéphanie </v>
          </cell>
          <cell r="J137">
            <v>26</v>
          </cell>
        </row>
        <row r="138">
          <cell r="D138" t="str">
            <v>CRIT</v>
          </cell>
          <cell r="E138" t="str">
            <v>MARTIN</v>
          </cell>
          <cell r="F138" t="str">
            <v>Jennifer</v>
          </cell>
          <cell r="J138">
            <v>22</v>
          </cell>
        </row>
        <row r="139">
          <cell r="D139" t="str">
            <v>CRIT</v>
          </cell>
          <cell r="E139" t="str">
            <v>MARTIN</v>
          </cell>
          <cell r="F139" t="str">
            <v>Jennifer</v>
          </cell>
          <cell r="J139">
            <v>23</v>
          </cell>
        </row>
        <row r="140">
          <cell r="D140" t="str">
            <v>CRIT</v>
          </cell>
          <cell r="E140" t="str">
            <v>MARTIN</v>
          </cell>
          <cell r="F140" t="str">
            <v>Jennifer</v>
          </cell>
          <cell r="J140">
            <v>24</v>
          </cell>
        </row>
        <row r="141">
          <cell r="D141" t="str">
            <v>CRIT</v>
          </cell>
          <cell r="E141" t="str">
            <v>MARTIN</v>
          </cell>
          <cell r="F141" t="str">
            <v>Jennifer</v>
          </cell>
          <cell r="J141">
            <v>25</v>
          </cell>
        </row>
        <row r="142">
          <cell r="D142" t="str">
            <v>CRIT</v>
          </cell>
          <cell r="E142" t="str">
            <v>MARTIN</v>
          </cell>
          <cell r="F142" t="str">
            <v>Jennifer</v>
          </cell>
          <cell r="J142">
            <v>26</v>
          </cell>
        </row>
        <row r="143">
          <cell r="D143" t="str">
            <v>CRIT</v>
          </cell>
          <cell r="E143" t="str">
            <v>MOUSSET</v>
          </cell>
          <cell r="F143" t="str">
            <v>Rémi</v>
          </cell>
          <cell r="J143">
            <v>22</v>
          </cell>
        </row>
        <row r="144">
          <cell r="D144" t="str">
            <v>CRIT</v>
          </cell>
          <cell r="E144" t="str">
            <v>MOUSSET</v>
          </cell>
          <cell r="F144" t="str">
            <v>Rémi</v>
          </cell>
          <cell r="J144">
            <v>23</v>
          </cell>
        </row>
        <row r="145">
          <cell r="D145" t="str">
            <v>CRIT</v>
          </cell>
          <cell r="E145" t="str">
            <v>MOUSSET</v>
          </cell>
          <cell r="F145" t="str">
            <v>Rémi</v>
          </cell>
          <cell r="J145">
            <v>24</v>
          </cell>
        </row>
        <row r="146">
          <cell r="D146" t="str">
            <v>CRIT</v>
          </cell>
          <cell r="E146" t="str">
            <v>MOUSSET</v>
          </cell>
          <cell r="F146" t="str">
            <v>Rémi</v>
          </cell>
          <cell r="J146">
            <v>25</v>
          </cell>
        </row>
        <row r="147">
          <cell r="D147" t="str">
            <v>CRIT</v>
          </cell>
          <cell r="E147" t="str">
            <v>MOUSSET</v>
          </cell>
          <cell r="F147" t="str">
            <v>Rémi</v>
          </cell>
          <cell r="J147">
            <v>26</v>
          </cell>
        </row>
        <row r="148">
          <cell r="D148" t="str">
            <v>SYNERGIE</v>
          </cell>
          <cell r="E148" t="str">
            <v>ORAZIO</v>
          </cell>
          <cell r="F148" t="str">
            <v>Julien</v>
          </cell>
          <cell r="J148">
            <v>22</v>
          </cell>
        </row>
        <row r="149">
          <cell r="D149" t="str">
            <v>SYNERGIE</v>
          </cell>
          <cell r="E149" t="str">
            <v>ORAZIO</v>
          </cell>
          <cell r="F149" t="str">
            <v>Julien</v>
          </cell>
          <cell r="J149">
            <v>23</v>
          </cell>
        </row>
        <row r="150">
          <cell r="D150" t="str">
            <v>SYNERGIE</v>
          </cell>
          <cell r="E150" t="str">
            <v>ORAZIO</v>
          </cell>
          <cell r="F150" t="str">
            <v>Julien</v>
          </cell>
          <cell r="J150">
            <v>24</v>
          </cell>
        </row>
        <row r="151">
          <cell r="D151" t="str">
            <v>SYNERGIE</v>
          </cell>
          <cell r="E151" t="str">
            <v>ORAZIO</v>
          </cell>
          <cell r="F151" t="str">
            <v>Julien</v>
          </cell>
          <cell r="J151">
            <v>25</v>
          </cell>
        </row>
        <row r="152">
          <cell r="D152" t="str">
            <v>SYNERGIE</v>
          </cell>
          <cell r="E152" t="str">
            <v>ORAZIO</v>
          </cell>
          <cell r="F152" t="str">
            <v>Julien</v>
          </cell>
          <cell r="J152">
            <v>26</v>
          </cell>
        </row>
        <row r="153">
          <cell r="D153" t="str">
            <v>CRIT</v>
          </cell>
          <cell r="E153" t="str">
            <v>PEREZ</v>
          </cell>
          <cell r="F153" t="str">
            <v>Matthieu</v>
          </cell>
          <cell r="J153">
            <v>22</v>
          </cell>
        </row>
        <row r="154">
          <cell r="D154" t="str">
            <v>CRIT</v>
          </cell>
          <cell r="E154" t="str">
            <v>PEREZ</v>
          </cell>
          <cell r="F154" t="str">
            <v>Matthieu</v>
          </cell>
          <cell r="J154">
            <v>23</v>
          </cell>
        </row>
        <row r="155">
          <cell r="D155" t="str">
            <v>CRIT</v>
          </cell>
          <cell r="E155" t="str">
            <v>PEREZ</v>
          </cell>
          <cell r="F155" t="str">
            <v>Matthieu</v>
          </cell>
          <cell r="J155">
            <v>24</v>
          </cell>
        </row>
        <row r="156">
          <cell r="D156" t="str">
            <v>CRIT</v>
          </cell>
          <cell r="E156" t="str">
            <v>PEREZ</v>
          </cell>
          <cell r="F156" t="str">
            <v>Matthieu</v>
          </cell>
          <cell r="J156">
            <v>25</v>
          </cell>
        </row>
        <row r="157">
          <cell r="D157" t="str">
            <v>CRIT</v>
          </cell>
          <cell r="E157" t="str">
            <v>PEREZ</v>
          </cell>
          <cell r="F157" t="str">
            <v>Matthieu</v>
          </cell>
          <cell r="J157">
            <v>26</v>
          </cell>
        </row>
        <row r="158">
          <cell r="D158" t="str">
            <v>CRIT</v>
          </cell>
          <cell r="E158" t="str">
            <v>PERIAM</v>
          </cell>
          <cell r="F158" t="str">
            <v>Jacques</v>
          </cell>
          <cell r="J158">
            <v>22</v>
          </cell>
        </row>
        <row r="159">
          <cell r="D159" t="str">
            <v>CRIT</v>
          </cell>
          <cell r="E159" t="str">
            <v>PERIAM</v>
          </cell>
          <cell r="F159" t="str">
            <v>Jacques</v>
          </cell>
          <cell r="J159">
            <v>23</v>
          </cell>
        </row>
        <row r="160">
          <cell r="D160" t="str">
            <v>CRIT</v>
          </cell>
          <cell r="E160" t="str">
            <v>PERIAM</v>
          </cell>
          <cell r="F160" t="str">
            <v>Jacques</v>
          </cell>
          <cell r="J160">
            <v>24</v>
          </cell>
        </row>
        <row r="161">
          <cell r="D161" t="str">
            <v>CRIT</v>
          </cell>
          <cell r="E161" t="str">
            <v>PERIAM</v>
          </cell>
          <cell r="F161" t="str">
            <v>Jacques</v>
          </cell>
          <cell r="J161">
            <v>25</v>
          </cell>
        </row>
        <row r="162">
          <cell r="D162" t="str">
            <v>CRIT</v>
          </cell>
          <cell r="E162" t="str">
            <v>PERIAM</v>
          </cell>
          <cell r="F162" t="str">
            <v>Jacques</v>
          </cell>
          <cell r="J162">
            <v>26</v>
          </cell>
        </row>
        <row r="163">
          <cell r="D163" t="str">
            <v>SYNERGIE</v>
          </cell>
          <cell r="E163" t="str">
            <v>PHILIBERT</v>
          </cell>
          <cell r="F163" t="str">
            <v>Morgan</v>
          </cell>
          <cell r="J163">
            <v>22</v>
          </cell>
        </row>
        <row r="164">
          <cell r="D164" t="str">
            <v>SYNERGIE</v>
          </cell>
          <cell r="E164" t="str">
            <v>PHILIBERT</v>
          </cell>
          <cell r="F164" t="str">
            <v>Morgan</v>
          </cell>
          <cell r="J164">
            <v>23</v>
          </cell>
        </row>
        <row r="165">
          <cell r="D165" t="str">
            <v>SYNERGIE</v>
          </cell>
          <cell r="E165" t="str">
            <v>PHILIBERT</v>
          </cell>
          <cell r="F165" t="str">
            <v>Morgan</v>
          </cell>
          <cell r="J165">
            <v>24</v>
          </cell>
        </row>
        <row r="166">
          <cell r="D166" t="str">
            <v>SYNERGIE</v>
          </cell>
          <cell r="E166" t="str">
            <v>PHILIBERT</v>
          </cell>
          <cell r="F166" t="str">
            <v>Morgan</v>
          </cell>
          <cell r="J166">
            <v>25</v>
          </cell>
        </row>
        <row r="167">
          <cell r="D167" t="str">
            <v>SYNERGIE</v>
          </cell>
          <cell r="E167" t="str">
            <v>PHILIBERT</v>
          </cell>
          <cell r="F167" t="str">
            <v>Morgan</v>
          </cell>
          <cell r="J167">
            <v>26</v>
          </cell>
        </row>
        <row r="168">
          <cell r="D168" t="str">
            <v>CRIT</v>
          </cell>
          <cell r="E168" t="str">
            <v xml:space="preserve">ROBINAUD </v>
          </cell>
          <cell r="F168" t="str">
            <v>Thomas</v>
          </cell>
          <cell r="J168">
            <v>25</v>
          </cell>
        </row>
        <row r="169">
          <cell r="D169" t="str">
            <v>CRIT</v>
          </cell>
          <cell r="E169" t="str">
            <v xml:space="preserve">ROBINAUD </v>
          </cell>
          <cell r="F169" t="str">
            <v>Thomas</v>
          </cell>
          <cell r="J169">
            <v>26</v>
          </cell>
        </row>
        <row r="170">
          <cell r="D170" t="str">
            <v>CRIT</v>
          </cell>
          <cell r="E170" t="str">
            <v xml:space="preserve">ROBINAUD </v>
          </cell>
          <cell r="F170" t="str">
            <v>Thomas</v>
          </cell>
          <cell r="J170">
            <v>24</v>
          </cell>
        </row>
        <row r="171">
          <cell r="D171" t="str">
            <v>CRIT</v>
          </cell>
          <cell r="E171" t="str">
            <v>SASSI</v>
          </cell>
          <cell r="F171" t="str">
            <v>Jacques</v>
          </cell>
          <cell r="J171">
            <v>22</v>
          </cell>
        </row>
        <row r="172">
          <cell r="D172" t="str">
            <v>CRIT</v>
          </cell>
          <cell r="E172" t="str">
            <v>SASSI</v>
          </cell>
          <cell r="F172" t="str">
            <v>Jacques</v>
          </cell>
          <cell r="J172">
            <v>23</v>
          </cell>
        </row>
        <row r="173">
          <cell r="D173" t="str">
            <v>CRIT</v>
          </cell>
          <cell r="E173" t="str">
            <v>SASSI</v>
          </cell>
          <cell r="F173" t="str">
            <v>Jacques</v>
          </cell>
          <cell r="J173">
            <v>24</v>
          </cell>
        </row>
        <row r="174">
          <cell r="D174" t="str">
            <v>CRIT</v>
          </cell>
          <cell r="E174" t="str">
            <v>SASSI</v>
          </cell>
          <cell r="F174" t="str">
            <v>Jacques</v>
          </cell>
          <cell r="J174">
            <v>25</v>
          </cell>
        </row>
        <row r="175">
          <cell r="D175" t="str">
            <v>CRIT</v>
          </cell>
          <cell r="E175" t="str">
            <v>SASSI</v>
          </cell>
          <cell r="F175" t="str">
            <v>Jacques</v>
          </cell>
          <cell r="J175">
            <v>26</v>
          </cell>
        </row>
        <row r="176">
          <cell r="D176" t="str">
            <v>CRIT</v>
          </cell>
          <cell r="E176" t="str">
            <v>TASSAINT</v>
          </cell>
          <cell r="F176" t="str">
            <v>Ludovic</v>
          </cell>
          <cell r="J176">
            <v>24</v>
          </cell>
        </row>
        <row r="177">
          <cell r="D177" t="str">
            <v>CRIT</v>
          </cell>
          <cell r="E177" t="str">
            <v>TASSAINT</v>
          </cell>
          <cell r="F177" t="str">
            <v>Ludovic</v>
          </cell>
          <cell r="J177">
            <v>23</v>
          </cell>
        </row>
        <row r="178">
          <cell r="D178" t="str">
            <v>CRIT</v>
          </cell>
          <cell r="E178" t="str">
            <v>TASSAINT</v>
          </cell>
          <cell r="F178" t="str">
            <v>Ludovic</v>
          </cell>
          <cell r="J178">
            <v>25</v>
          </cell>
        </row>
        <row r="179">
          <cell r="D179" t="str">
            <v>CRIT</v>
          </cell>
          <cell r="E179" t="str">
            <v>TASSAINT</v>
          </cell>
          <cell r="F179" t="str">
            <v>Ludovic</v>
          </cell>
          <cell r="J179">
            <v>26</v>
          </cell>
        </row>
        <row r="180">
          <cell r="D180" t="str">
            <v>CRIT</v>
          </cell>
          <cell r="E180" t="str">
            <v>TEDESCO</v>
          </cell>
          <cell r="F180" t="str">
            <v>Lucas</v>
          </cell>
          <cell r="J180">
            <v>22</v>
          </cell>
        </row>
        <row r="181">
          <cell r="D181" t="str">
            <v>CRIT</v>
          </cell>
          <cell r="E181" t="str">
            <v>TEDESCO</v>
          </cell>
          <cell r="F181" t="str">
            <v>Lucas</v>
          </cell>
          <cell r="J181">
            <v>23</v>
          </cell>
        </row>
        <row r="182">
          <cell r="D182" t="str">
            <v>CRIT</v>
          </cell>
          <cell r="E182" t="str">
            <v>TELO</v>
          </cell>
          <cell r="F182" t="str">
            <v>Jonathan</v>
          </cell>
          <cell r="J182">
            <v>22</v>
          </cell>
        </row>
        <row r="183">
          <cell r="D183" t="str">
            <v>CRIT</v>
          </cell>
          <cell r="E183" t="str">
            <v>TELO</v>
          </cell>
          <cell r="F183" t="str">
            <v>Jonathan</v>
          </cell>
          <cell r="J183">
            <v>23</v>
          </cell>
        </row>
        <row r="184">
          <cell r="D184" t="str">
            <v>CRIT</v>
          </cell>
          <cell r="E184" t="str">
            <v>TELO</v>
          </cell>
          <cell r="F184" t="str">
            <v>Jonathan</v>
          </cell>
          <cell r="J184">
            <v>24</v>
          </cell>
        </row>
        <row r="185">
          <cell r="D185" t="str">
            <v>CRIT</v>
          </cell>
          <cell r="E185" t="str">
            <v>TELO</v>
          </cell>
          <cell r="F185" t="str">
            <v>Jonathan</v>
          </cell>
          <cell r="J185">
            <v>25</v>
          </cell>
        </row>
        <row r="186">
          <cell r="D186" t="str">
            <v>CRIT</v>
          </cell>
          <cell r="E186" t="str">
            <v>TELO</v>
          </cell>
          <cell r="F186" t="str">
            <v>Jonathan</v>
          </cell>
          <cell r="J186">
            <v>26</v>
          </cell>
        </row>
        <row r="187">
          <cell r="D187" t="str">
            <v>CRIT</v>
          </cell>
          <cell r="E187" t="str">
            <v>TORJMAN</v>
          </cell>
          <cell r="F187" t="str">
            <v>Jérémie</v>
          </cell>
          <cell r="J187">
            <v>22</v>
          </cell>
        </row>
        <row r="188">
          <cell r="D188" t="str">
            <v>CRIT</v>
          </cell>
          <cell r="E188" t="str">
            <v>TORJMAN</v>
          </cell>
          <cell r="F188" t="str">
            <v>Jérémie</v>
          </cell>
          <cell r="J188">
            <v>23</v>
          </cell>
        </row>
        <row r="189">
          <cell r="D189" t="str">
            <v>CRIT</v>
          </cell>
          <cell r="E189" t="str">
            <v>TORJMAN</v>
          </cell>
          <cell r="F189" t="str">
            <v>Jérémie</v>
          </cell>
          <cell r="J189">
            <v>24</v>
          </cell>
        </row>
        <row r="190">
          <cell r="D190" t="str">
            <v>CRIT</v>
          </cell>
          <cell r="E190" t="str">
            <v>TORJMAN</v>
          </cell>
          <cell r="F190" t="str">
            <v>Jérémie</v>
          </cell>
          <cell r="J190">
            <v>25</v>
          </cell>
        </row>
        <row r="191">
          <cell r="D191" t="str">
            <v>CRIT</v>
          </cell>
          <cell r="E191" t="str">
            <v>TORJMAN</v>
          </cell>
          <cell r="F191" t="str">
            <v>Jérémie</v>
          </cell>
          <cell r="J191">
            <v>26</v>
          </cell>
        </row>
        <row r="192">
          <cell r="D192" t="str">
            <v>CRIT</v>
          </cell>
          <cell r="E192" t="str">
            <v>TREMOULET</v>
          </cell>
          <cell r="F192" t="str">
            <v>Cécile</v>
          </cell>
          <cell r="J192">
            <v>22</v>
          </cell>
        </row>
        <row r="193">
          <cell r="D193" t="str">
            <v>CRIT</v>
          </cell>
          <cell r="E193" t="str">
            <v>TREMOULET</v>
          </cell>
          <cell r="F193" t="str">
            <v>Cécile</v>
          </cell>
          <cell r="J193">
            <v>23</v>
          </cell>
        </row>
        <row r="194">
          <cell r="D194" t="str">
            <v>CRIT</v>
          </cell>
          <cell r="E194" t="str">
            <v>TREMOULET</v>
          </cell>
          <cell r="F194" t="str">
            <v>Cécile</v>
          </cell>
          <cell r="J194">
            <v>24</v>
          </cell>
        </row>
        <row r="195">
          <cell r="D195" t="str">
            <v>CRIT</v>
          </cell>
          <cell r="E195" t="str">
            <v>TREMOULET</v>
          </cell>
          <cell r="F195" t="str">
            <v>Cécile</v>
          </cell>
          <cell r="J195">
            <v>25</v>
          </cell>
        </row>
        <row r="196">
          <cell r="D196" t="str">
            <v>CRIT</v>
          </cell>
          <cell r="E196" t="str">
            <v>TREMOULET</v>
          </cell>
          <cell r="F196" t="str">
            <v>Cécile</v>
          </cell>
          <cell r="J196">
            <v>26</v>
          </cell>
        </row>
        <row r="197">
          <cell r="D197" t="str">
            <v>CRIT</v>
          </cell>
          <cell r="E197" t="str">
            <v>VERON</v>
          </cell>
          <cell r="F197" t="str">
            <v>Jean-Batipste</v>
          </cell>
          <cell r="J197">
            <v>24</v>
          </cell>
        </row>
        <row r="198">
          <cell r="D198" t="str">
            <v>CRIT</v>
          </cell>
          <cell r="E198" t="str">
            <v>VERON</v>
          </cell>
          <cell r="F198" t="str">
            <v>Jean-Batipste</v>
          </cell>
          <cell r="J198">
            <v>25</v>
          </cell>
        </row>
        <row r="199">
          <cell r="D199" t="str">
            <v>CRIT</v>
          </cell>
          <cell r="E199" t="str">
            <v>VERON</v>
          </cell>
          <cell r="F199" t="str">
            <v>Jean-Batipste</v>
          </cell>
          <cell r="J199">
            <v>26</v>
          </cell>
        </row>
        <row r="200">
          <cell r="D200" t="str">
            <v>SYNERGIE</v>
          </cell>
          <cell r="E200" t="str">
            <v>VILAR</v>
          </cell>
          <cell r="F200" t="str">
            <v>Loic</v>
          </cell>
          <cell r="J200">
            <v>22</v>
          </cell>
        </row>
        <row r="201">
          <cell r="D201" t="str">
            <v>SYNERGIE</v>
          </cell>
          <cell r="E201" t="str">
            <v>VILAR</v>
          </cell>
          <cell r="F201" t="str">
            <v>Loic</v>
          </cell>
          <cell r="J201">
            <v>23</v>
          </cell>
        </row>
        <row r="202">
          <cell r="D202" t="str">
            <v>SYNERGIE</v>
          </cell>
          <cell r="E202" t="str">
            <v>VILAR</v>
          </cell>
          <cell r="F202" t="str">
            <v>Loic</v>
          </cell>
          <cell r="J202">
            <v>24</v>
          </cell>
        </row>
        <row r="203">
          <cell r="D203" t="str">
            <v>SYNERGIE</v>
          </cell>
          <cell r="E203" t="str">
            <v>VILAR</v>
          </cell>
          <cell r="F203" t="str">
            <v>Loic</v>
          </cell>
          <cell r="J203">
            <v>25</v>
          </cell>
        </row>
        <row r="204">
          <cell r="D204" t="str">
            <v>SYNERGIE</v>
          </cell>
          <cell r="E204" t="str">
            <v>VILAR</v>
          </cell>
          <cell r="F204" t="str">
            <v>Loic</v>
          </cell>
          <cell r="J204">
            <v>26</v>
          </cell>
        </row>
        <row r="205">
          <cell r="D205" t="str">
            <v>CRIT</v>
          </cell>
          <cell r="E205" t="str">
            <v>VINCENT</v>
          </cell>
          <cell r="F205" t="str">
            <v>Laurent</v>
          </cell>
          <cell r="J205">
            <v>22</v>
          </cell>
        </row>
        <row r="206">
          <cell r="D206" t="str">
            <v>CRIT</v>
          </cell>
          <cell r="E206" t="str">
            <v>VINCENT</v>
          </cell>
          <cell r="F206" t="str">
            <v>Laurent</v>
          </cell>
          <cell r="J206">
            <v>23</v>
          </cell>
        </row>
        <row r="207">
          <cell r="D207" t="str">
            <v>CRIT</v>
          </cell>
          <cell r="E207" t="str">
            <v>VINCENT</v>
          </cell>
          <cell r="F207" t="str">
            <v>Laurent</v>
          </cell>
          <cell r="J207">
            <v>24</v>
          </cell>
        </row>
        <row r="208">
          <cell r="D208" t="str">
            <v>CRIT</v>
          </cell>
          <cell r="E208" t="str">
            <v>VINCENT</v>
          </cell>
          <cell r="F208" t="str">
            <v>Laurent</v>
          </cell>
          <cell r="J208">
            <v>25</v>
          </cell>
        </row>
        <row r="209">
          <cell r="D209" t="str">
            <v>CRIT</v>
          </cell>
          <cell r="E209" t="str">
            <v>VINCENT</v>
          </cell>
          <cell r="F209" t="str">
            <v>Laurent</v>
          </cell>
          <cell r="J209">
            <v>26</v>
          </cell>
        </row>
        <row r="210">
          <cell r="D210" t="str">
            <v/>
          </cell>
          <cell r="F210" t="str">
            <v/>
          </cell>
          <cell r="J210">
            <v>0</v>
          </cell>
        </row>
        <row r="211">
          <cell r="D211" t="str">
            <v/>
          </cell>
          <cell r="F211" t="str">
            <v/>
          </cell>
          <cell r="J211">
            <v>0</v>
          </cell>
        </row>
        <row r="212">
          <cell r="D212" t="str">
            <v/>
          </cell>
          <cell r="F212" t="str">
            <v/>
          </cell>
          <cell r="J212">
            <v>0</v>
          </cell>
        </row>
        <row r="213">
          <cell r="D213" t="str">
            <v/>
          </cell>
          <cell r="F213" t="str">
            <v/>
          </cell>
          <cell r="J213">
            <v>0</v>
          </cell>
        </row>
        <row r="214">
          <cell r="D214" t="str">
            <v/>
          </cell>
          <cell r="F214" t="str">
            <v/>
          </cell>
          <cell r="J214">
            <v>0</v>
          </cell>
        </row>
        <row r="215">
          <cell r="D215" t="str">
            <v/>
          </cell>
          <cell r="F215" t="str">
            <v/>
          </cell>
          <cell r="J215">
            <v>0</v>
          </cell>
        </row>
        <row r="216">
          <cell r="D216" t="str">
            <v/>
          </cell>
          <cell r="F216" t="str">
            <v/>
          </cell>
          <cell r="J216">
            <v>0</v>
          </cell>
        </row>
        <row r="217">
          <cell r="D217" t="str">
            <v/>
          </cell>
          <cell r="F217" t="str">
            <v/>
          </cell>
          <cell r="J217">
            <v>0</v>
          </cell>
        </row>
        <row r="218">
          <cell r="D218" t="str">
            <v/>
          </cell>
          <cell r="F218" t="str">
            <v/>
          </cell>
          <cell r="J218">
            <v>0</v>
          </cell>
        </row>
        <row r="219">
          <cell r="D219" t="str">
            <v/>
          </cell>
          <cell r="F219" t="str">
            <v/>
          </cell>
          <cell r="J219">
            <v>0</v>
          </cell>
        </row>
        <row r="220">
          <cell r="D220" t="str">
            <v/>
          </cell>
          <cell r="F220" t="str">
            <v/>
          </cell>
          <cell r="J220">
            <v>0</v>
          </cell>
        </row>
        <row r="221">
          <cell r="D221" t="str">
            <v/>
          </cell>
          <cell r="F221" t="str">
            <v/>
          </cell>
          <cell r="J221">
            <v>0</v>
          </cell>
        </row>
        <row r="222">
          <cell r="D222" t="str">
            <v/>
          </cell>
          <cell r="F222" t="str">
            <v/>
          </cell>
          <cell r="J222">
            <v>0</v>
          </cell>
        </row>
        <row r="223">
          <cell r="D223" t="str">
            <v/>
          </cell>
          <cell r="F223" t="str">
            <v/>
          </cell>
          <cell r="J223">
            <v>0</v>
          </cell>
        </row>
        <row r="224">
          <cell r="D224" t="str">
            <v/>
          </cell>
          <cell r="F224" t="str">
            <v/>
          </cell>
          <cell r="J224">
            <v>0</v>
          </cell>
        </row>
        <row r="225">
          <cell r="D225" t="str">
            <v/>
          </cell>
          <cell r="F225" t="str">
            <v/>
          </cell>
          <cell r="J225">
            <v>0</v>
          </cell>
        </row>
        <row r="226">
          <cell r="D226" t="str">
            <v/>
          </cell>
          <cell r="F226" t="str">
            <v/>
          </cell>
          <cell r="J226">
            <v>0</v>
          </cell>
        </row>
        <row r="227">
          <cell r="D227" t="str">
            <v/>
          </cell>
          <cell r="F227" t="str">
            <v/>
          </cell>
          <cell r="J227">
            <v>0</v>
          </cell>
        </row>
        <row r="228">
          <cell r="D228" t="str">
            <v/>
          </cell>
          <cell r="F228" t="str">
            <v/>
          </cell>
          <cell r="J228">
            <v>0</v>
          </cell>
        </row>
        <row r="229">
          <cell r="D229" t="str">
            <v/>
          </cell>
          <cell r="F229" t="str">
            <v/>
          </cell>
          <cell r="J229">
            <v>0</v>
          </cell>
        </row>
        <row r="230">
          <cell r="D230" t="str">
            <v/>
          </cell>
          <cell r="F230" t="str">
            <v/>
          </cell>
          <cell r="J230">
            <v>0</v>
          </cell>
        </row>
        <row r="231">
          <cell r="D231" t="str">
            <v/>
          </cell>
          <cell r="F231" t="str">
            <v/>
          </cell>
          <cell r="J231">
            <v>0</v>
          </cell>
        </row>
        <row r="232">
          <cell r="D232" t="str">
            <v/>
          </cell>
          <cell r="F232" t="str">
            <v/>
          </cell>
          <cell r="J232">
            <v>0</v>
          </cell>
        </row>
        <row r="233">
          <cell r="D233" t="str">
            <v/>
          </cell>
          <cell r="F233" t="str">
            <v/>
          </cell>
          <cell r="J233">
            <v>0</v>
          </cell>
        </row>
        <row r="234">
          <cell r="D234" t="str">
            <v/>
          </cell>
          <cell r="F234" t="str">
            <v/>
          </cell>
          <cell r="J234">
            <v>0</v>
          </cell>
        </row>
        <row r="235">
          <cell r="D235" t="str">
            <v/>
          </cell>
          <cell r="F235" t="str">
            <v/>
          </cell>
          <cell r="J235">
            <v>0</v>
          </cell>
        </row>
        <row r="236">
          <cell r="D236" t="str">
            <v/>
          </cell>
          <cell r="F236" t="str">
            <v/>
          </cell>
          <cell r="J236">
            <v>0</v>
          </cell>
        </row>
        <row r="237">
          <cell r="D237" t="str">
            <v/>
          </cell>
          <cell r="F237" t="str">
            <v/>
          </cell>
          <cell r="J237">
            <v>0</v>
          </cell>
        </row>
        <row r="238">
          <cell r="D238" t="str">
            <v/>
          </cell>
          <cell r="F238" t="str">
            <v/>
          </cell>
          <cell r="J238">
            <v>0</v>
          </cell>
        </row>
        <row r="239">
          <cell r="D239" t="str">
            <v/>
          </cell>
          <cell r="F239" t="str">
            <v/>
          </cell>
          <cell r="J239">
            <v>0</v>
          </cell>
        </row>
        <row r="240">
          <cell r="D240" t="str">
            <v/>
          </cell>
          <cell r="F240" t="str">
            <v/>
          </cell>
          <cell r="J240">
            <v>0</v>
          </cell>
        </row>
        <row r="241">
          <cell r="D241" t="str">
            <v/>
          </cell>
          <cell r="F241" t="str">
            <v/>
          </cell>
          <cell r="J241">
            <v>0</v>
          </cell>
        </row>
        <row r="242">
          <cell r="D242" t="str">
            <v/>
          </cell>
          <cell r="F242" t="str">
            <v/>
          </cell>
          <cell r="J242">
            <v>0</v>
          </cell>
        </row>
        <row r="243">
          <cell r="D243" t="str">
            <v/>
          </cell>
          <cell r="F243" t="str">
            <v/>
          </cell>
          <cell r="J243">
            <v>0</v>
          </cell>
        </row>
        <row r="244">
          <cell r="D244" t="str">
            <v/>
          </cell>
          <cell r="F244" t="str">
            <v/>
          </cell>
          <cell r="J244">
            <v>0</v>
          </cell>
        </row>
        <row r="245">
          <cell r="D245" t="str">
            <v/>
          </cell>
          <cell r="F245" t="str">
            <v/>
          </cell>
          <cell r="J245">
            <v>0</v>
          </cell>
        </row>
        <row r="246">
          <cell r="D246" t="str">
            <v/>
          </cell>
          <cell r="F246" t="str">
            <v/>
          </cell>
          <cell r="J246">
            <v>0</v>
          </cell>
        </row>
        <row r="247">
          <cell r="D247" t="str">
            <v/>
          </cell>
          <cell r="F247" t="str">
            <v/>
          </cell>
          <cell r="J247">
            <v>0</v>
          </cell>
        </row>
        <row r="248">
          <cell r="D248" t="str">
            <v/>
          </cell>
          <cell r="F248" t="str">
            <v/>
          </cell>
          <cell r="J248">
            <v>0</v>
          </cell>
        </row>
        <row r="249">
          <cell r="D249" t="str">
            <v/>
          </cell>
          <cell r="F249" t="str">
            <v/>
          </cell>
          <cell r="J249">
            <v>0</v>
          </cell>
        </row>
        <row r="250">
          <cell r="D250" t="str">
            <v/>
          </cell>
          <cell r="F250" t="str">
            <v/>
          </cell>
          <cell r="J250">
            <v>0</v>
          </cell>
        </row>
        <row r="251">
          <cell r="D251" t="str">
            <v/>
          </cell>
          <cell r="F251" t="str">
            <v/>
          </cell>
          <cell r="J251">
            <v>0</v>
          </cell>
        </row>
        <row r="252">
          <cell r="D252" t="str">
            <v/>
          </cell>
          <cell r="F252" t="str">
            <v/>
          </cell>
          <cell r="J252">
            <v>0</v>
          </cell>
        </row>
        <row r="253">
          <cell r="D253" t="str">
            <v/>
          </cell>
          <cell r="F253" t="str">
            <v/>
          </cell>
          <cell r="J253">
            <v>0</v>
          </cell>
        </row>
        <row r="254">
          <cell r="D254" t="str">
            <v/>
          </cell>
          <cell r="F254" t="str">
            <v/>
          </cell>
          <cell r="J254">
            <v>0</v>
          </cell>
        </row>
        <row r="255">
          <cell r="D255" t="str">
            <v/>
          </cell>
          <cell r="F255" t="str">
            <v/>
          </cell>
          <cell r="J255">
            <v>0</v>
          </cell>
        </row>
        <row r="256">
          <cell r="D256" t="str">
            <v/>
          </cell>
          <cell r="F256" t="str">
            <v/>
          </cell>
          <cell r="J256">
            <v>0</v>
          </cell>
        </row>
        <row r="257">
          <cell r="D257" t="str">
            <v/>
          </cell>
          <cell r="F257" t="str">
            <v/>
          </cell>
          <cell r="J257">
            <v>0</v>
          </cell>
        </row>
        <row r="258">
          <cell r="D258" t="str">
            <v/>
          </cell>
          <cell r="F258" t="str">
            <v/>
          </cell>
          <cell r="J258">
            <v>0</v>
          </cell>
        </row>
        <row r="259">
          <cell r="D259" t="str">
            <v/>
          </cell>
          <cell r="F259" t="str">
            <v/>
          </cell>
          <cell r="J259">
            <v>0</v>
          </cell>
        </row>
        <row r="260">
          <cell r="D260" t="str">
            <v/>
          </cell>
          <cell r="F260" t="str">
            <v/>
          </cell>
          <cell r="J260">
            <v>0</v>
          </cell>
        </row>
        <row r="261">
          <cell r="D261" t="str">
            <v/>
          </cell>
          <cell r="F261" t="str">
            <v/>
          </cell>
          <cell r="J261">
            <v>0</v>
          </cell>
        </row>
        <row r="262">
          <cell r="D262" t="str">
            <v/>
          </cell>
          <cell r="F262" t="str">
            <v/>
          </cell>
          <cell r="J262">
            <v>0</v>
          </cell>
        </row>
        <row r="263">
          <cell r="D263" t="str">
            <v/>
          </cell>
          <cell r="F263" t="str">
            <v/>
          </cell>
          <cell r="J263">
            <v>0</v>
          </cell>
        </row>
        <row r="264">
          <cell r="D264" t="str">
            <v/>
          </cell>
          <cell r="F264" t="str">
            <v/>
          </cell>
          <cell r="J264">
            <v>0</v>
          </cell>
        </row>
        <row r="265">
          <cell r="D265" t="str">
            <v/>
          </cell>
          <cell r="F265" t="str">
            <v/>
          </cell>
          <cell r="J265">
            <v>0</v>
          </cell>
        </row>
        <row r="266">
          <cell r="D266" t="str">
            <v/>
          </cell>
          <cell r="F266" t="str">
            <v/>
          </cell>
          <cell r="J266">
            <v>0</v>
          </cell>
        </row>
        <row r="267">
          <cell r="D267" t="str">
            <v/>
          </cell>
          <cell r="F267" t="str">
            <v/>
          </cell>
          <cell r="J267">
            <v>0</v>
          </cell>
        </row>
        <row r="268">
          <cell r="D268" t="str">
            <v/>
          </cell>
          <cell r="F268" t="str">
            <v/>
          </cell>
          <cell r="J268">
            <v>0</v>
          </cell>
        </row>
        <row r="269">
          <cell r="D269" t="str">
            <v/>
          </cell>
          <cell r="F269" t="str">
            <v/>
          </cell>
          <cell r="J269">
            <v>0</v>
          </cell>
        </row>
        <row r="270">
          <cell r="D270" t="str">
            <v/>
          </cell>
          <cell r="F270" t="str">
            <v/>
          </cell>
          <cell r="J270">
            <v>0</v>
          </cell>
        </row>
        <row r="271">
          <cell r="D271" t="str">
            <v/>
          </cell>
          <cell r="F271" t="str">
            <v/>
          </cell>
          <cell r="J271">
            <v>0</v>
          </cell>
        </row>
        <row r="272">
          <cell r="D272" t="str">
            <v/>
          </cell>
          <cell r="F272" t="str">
            <v/>
          </cell>
          <cell r="J272">
            <v>0</v>
          </cell>
        </row>
        <row r="273">
          <cell r="D273" t="str">
            <v/>
          </cell>
          <cell r="F273" t="str">
            <v/>
          </cell>
          <cell r="J273">
            <v>0</v>
          </cell>
        </row>
        <row r="274">
          <cell r="D274" t="str">
            <v/>
          </cell>
          <cell r="F274" t="str">
            <v/>
          </cell>
          <cell r="J274">
            <v>0</v>
          </cell>
        </row>
        <row r="275">
          <cell r="D275" t="str">
            <v/>
          </cell>
          <cell r="F275" t="str">
            <v/>
          </cell>
          <cell r="J275">
            <v>0</v>
          </cell>
        </row>
        <row r="276">
          <cell r="D276" t="str">
            <v/>
          </cell>
          <cell r="F276" t="str">
            <v/>
          </cell>
          <cell r="J276">
            <v>0</v>
          </cell>
        </row>
        <row r="277">
          <cell r="D277" t="str">
            <v/>
          </cell>
          <cell r="F277" t="str">
            <v/>
          </cell>
          <cell r="J277">
            <v>0</v>
          </cell>
        </row>
        <row r="278">
          <cell r="D278" t="str">
            <v/>
          </cell>
          <cell r="F278" t="str">
            <v/>
          </cell>
          <cell r="J278">
            <v>0</v>
          </cell>
        </row>
        <row r="279">
          <cell r="D279" t="str">
            <v/>
          </cell>
          <cell r="F279" t="str">
            <v/>
          </cell>
          <cell r="J279">
            <v>0</v>
          </cell>
        </row>
        <row r="280">
          <cell r="D280" t="str">
            <v/>
          </cell>
          <cell r="F280" t="str">
            <v/>
          </cell>
          <cell r="J280">
            <v>0</v>
          </cell>
        </row>
        <row r="281">
          <cell r="D281" t="str">
            <v/>
          </cell>
          <cell r="F281" t="str">
            <v/>
          </cell>
          <cell r="J281">
            <v>0</v>
          </cell>
        </row>
        <row r="282">
          <cell r="D282" t="str">
            <v/>
          </cell>
          <cell r="F282" t="str">
            <v/>
          </cell>
          <cell r="J282">
            <v>0</v>
          </cell>
        </row>
        <row r="283">
          <cell r="D283" t="str">
            <v/>
          </cell>
          <cell r="F283" t="str">
            <v/>
          </cell>
          <cell r="J283">
            <v>0</v>
          </cell>
        </row>
        <row r="284">
          <cell r="D284" t="str">
            <v/>
          </cell>
          <cell r="F284" t="str">
            <v/>
          </cell>
          <cell r="J284">
            <v>0</v>
          </cell>
        </row>
        <row r="285">
          <cell r="D285" t="str">
            <v/>
          </cell>
          <cell r="F285" t="str">
            <v/>
          </cell>
          <cell r="J285">
            <v>0</v>
          </cell>
        </row>
        <row r="286">
          <cell r="D286" t="str">
            <v/>
          </cell>
          <cell r="F286" t="str">
            <v/>
          </cell>
          <cell r="J286">
            <v>0</v>
          </cell>
        </row>
        <row r="287">
          <cell r="D287" t="str">
            <v/>
          </cell>
          <cell r="F287" t="str">
            <v/>
          </cell>
          <cell r="J287">
            <v>0</v>
          </cell>
        </row>
        <row r="288">
          <cell r="D288" t="str">
            <v/>
          </cell>
          <cell r="F288" t="str">
            <v/>
          </cell>
          <cell r="J288">
            <v>0</v>
          </cell>
        </row>
        <row r="289">
          <cell r="D289" t="str">
            <v/>
          </cell>
          <cell r="F289" t="str">
            <v/>
          </cell>
          <cell r="J289">
            <v>0</v>
          </cell>
        </row>
        <row r="290">
          <cell r="D290" t="str">
            <v/>
          </cell>
          <cell r="F290" t="str">
            <v/>
          </cell>
          <cell r="J290">
            <v>0</v>
          </cell>
        </row>
        <row r="291">
          <cell r="D291" t="str">
            <v/>
          </cell>
          <cell r="F291" t="str">
            <v/>
          </cell>
          <cell r="J291">
            <v>0</v>
          </cell>
        </row>
        <row r="292">
          <cell r="D292" t="str">
            <v/>
          </cell>
          <cell r="F292" t="str">
            <v/>
          </cell>
          <cell r="J292">
            <v>0</v>
          </cell>
        </row>
        <row r="293">
          <cell r="D293" t="str">
            <v/>
          </cell>
          <cell r="F293" t="str">
            <v/>
          </cell>
          <cell r="J293">
            <v>0</v>
          </cell>
        </row>
        <row r="294">
          <cell r="D294" t="str">
            <v/>
          </cell>
          <cell r="F294" t="str">
            <v/>
          </cell>
          <cell r="J294">
            <v>0</v>
          </cell>
        </row>
        <row r="295">
          <cell r="D295" t="str">
            <v/>
          </cell>
          <cell r="F295" t="str">
            <v/>
          </cell>
          <cell r="J295">
            <v>0</v>
          </cell>
        </row>
        <row r="296">
          <cell r="D296" t="str">
            <v/>
          </cell>
          <cell r="F296" t="str">
            <v/>
          </cell>
          <cell r="J296">
            <v>0</v>
          </cell>
        </row>
        <row r="297">
          <cell r="D297" t="str">
            <v/>
          </cell>
          <cell r="F297" t="str">
            <v/>
          </cell>
          <cell r="J297">
            <v>0</v>
          </cell>
        </row>
        <row r="298">
          <cell r="D298" t="str">
            <v/>
          </cell>
          <cell r="F298" t="str">
            <v/>
          </cell>
          <cell r="J298">
            <v>0</v>
          </cell>
        </row>
        <row r="299">
          <cell r="D299" t="str">
            <v/>
          </cell>
          <cell r="F299" t="str">
            <v/>
          </cell>
          <cell r="J299">
            <v>0</v>
          </cell>
        </row>
        <row r="300">
          <cell r="D300" t="str">
            <v/>
          </cell>
          <cell r="F300" t="str">
            <v/>
          </cell>
          <cell r="J300">
            <v>0</v>
          </cell>
        </row>
        <row r="301">
          <cell r="D301" t="str">
            <v/>
          </cell>
          <cell r="F301" t="str">
            <v/>
          </cell>
          <cell r="J301">
            <v>0</v>
          </cell>
        </row>
        <row r="302">
          <cell r="D302" t="str">
            <v/>
          </cell>
          <cell r="F302" t="str">
            <v/>
          </cell>
          <cell r="J302">
            <v>0</v>
          </cell>
        </row>
        <row r="303">
          <cell r="D303" t="str">
            <v/>
          </cell>
          <cell r="F303" t="str">
            <v/>
          </cell>
          <cell r="J303">
            <v>0</v>
          </cell>
        </row>
        <row r="304">
          <cell r="D304" t="str">
            <v/>
          </cell>
          <cell r="F304" t="str">
            <v/>
          </cell>
          <cell r="J304">
            <v>0</v>
          </cell>
        </row>
        <row r="305">
          <cell r="D305" t="str">
            <v/>
          </cell>
          <cell r="F305" t="str">
            <v/>
          </cell>
          <cell r="J305">
            <v>0</v>
          </cell>
        </row>
        <row r="306">
          <cell r="D306" t="str">
            <v/>
          </cell>
          <cell r="F306" t="str">
            <v/>
          </cell>
          <cell r="J306">
            <v>0</v>
          </cell>
        </row>
        <row r="307">
          <cell r="D307" t="str">
            <v/>
          </cell>
          <cell r="F307" t="str">
            <v/>
          </cell>
          <cell r="J307">
            <v>0</v>
          </cell>
        </row>
        <row r="308">
          <cell r="D308" t="str">
            <v/>
          </cell>
          <cell r="F308" t="str">
            <v/>
          </cell>
          <cell r="J308">
            <v>0</v>
          </cell>
        </row>
        <row r="309">
          <cell r="D309" t="str">
            <v/>
          </cell>
          <cell r="F309" t="str">
            <v/>
          </cell>
          <cell r="J309">
            <v>0</v>
          </cell>
        </row>
        <row r="310">
          <cell r="D310" t="str">
            <v/>
          </cell>
          <cell r="F310" t="str">
            <v/>
          </cell>
          <cell r="J310">
            <v>0</v>
          </cell>
        </row>
        <row r="311">
          <cell r="D311" t="str">
            <v/>
          </cell>
          <cell r="F311" t="str">
            <v/>
          </cell>
          <cell r="J311">
            <v>0</v>
          </cell>
        </row>
        <row r="312">
          <cell r="D312" t="str">
            <v/>
          </cell>
          <cell r="F312" t="str">
            <v/>
          </cell>
          <cell r="J312">
            <v>0</v>
          </cell>
        </row>
        <row r="313">
          <cell r="D313" t="str">
            <v/>
          </cell>
          <cell r="F313" t="str">
            <v/>
          </cell>
          <cell r="J313">
            <v>0</v>
          </cell>
        </row>
        <row r="314">
          <cell r="D314" t="str">
            <v/>
          </cell>
          <cell r="F314" t="str">
            <v/>
          </cell>
          <cell r="J314">
            <v>0</v>
          </cell>
        </row>
        <row r="315">
          <cell r="D315" t="str">
            <v/>
          </cell>
          <cell r="F315" t="str">
            <v/>
          </cell>
          <cell r="J315">
            <v>0</v>
          </cell>
        </row>
        <row r="316">
          <cell r="D316" t="str">
            <v/>
          </cell>
          <cell r="F316" t="str">
            <v/>
          </cell>
          <cell r="J316">
            <v>0</v>
          </cell>
        </row>
        <row r="317">
          <cell r="D317" t="str">
            <v/>
          </cell>
          <cell r="F317" t="str">
            <v/>
          </cell>
          <cell r="J317">
            <v>0</v>
          </cell>
        </row>
        <row r="318">
          <cell r="D318" t="str">
            <v/>
          </cell>
          <cell r="F318" t="str">
            <v/>
          </cell>
          <cell r="J318">
            <v>0</v>
          </cell>
        </row>
        <row r="319">
          <cell r="D319" t="str">
            <v/>
          </cell>
          <cell r="F319" t="str">
            <v/>
          </cell>
          <cell r="J319">
            <v>0</v>
          </cell>
        </row>
        <row r="320">
          <cell r="D320" t="str">
            <v/>
          </cell>
          <cell r="F320" t="str">
            <v/>
          </cell>
          <cell r="J320">
            <v>0</v>
          </cell>
        </row>
        <row r="321">
          <cell r="D321" t="str">
            <v/>
          </cell>
          <cell r="F321" t="str">
            <v/>
          </cell>
          <cell r="J321">
            <v>0</v>
          </cell>
        </row>
        <row r="322">
          <cell r="D322" t="str">
            <v/>
          </cell>
          <cell r="F322" t="str">
            <v/>
          </cell>
          <cell r="J322">
            <v>0</v>
          </cell>
        </row>
        <row r="323">
          <cell r="D323" t="str">
            <v/>
          </cell>
          <cell r="F323" t="str">
            <v/>
          </cell>
          <cell r="J323">
            <v>0</v>
          </cell>
        </row>
        <row r="324">
          <cell r="D324" t="str">
            <v/>
          </cell>
          <cell r="F324" t="str">
            <v/>
          </cell>
          <cell r="J324">
            <v>0</v>
          </cell>
        </row>
        <row r="325">
          <cell r="D325" t="str">
            <v/>
          </cell>
          <cell r="F325" t="str">
            <v/>
          </cell>
          <cell r="J325">
            <v>0</v>
          </cell>
        </row>
        <row r="326">
          <cell r="D326" t="str">
            <v/>
          </cell>
          <cell r="F326" t="str">
            <v/>
          </cell>
          <cell r="J326">
            <v>0</v>
          </cell>
        </row>
        <row r="327">
          <cell r="D327" t="str">
            <v/>
          </cell>
          <cell r="F327" t="str">
            <v/>
          </cell>
          <cell r="J327">
            <v>0</v>
          </cell>
        </row>
        <row r="328">
          <cell r="D328" t="str">
            <v/>
          </cell>
          <cell r="F328" t="str">
            <v/>
          </cell>
          <cell r="J328">
            <v>0</v>
          </cell>
        </row>
        <row r="329">
          <cell r="D329" t="str">
            <v/>
          </cell>
          <cell r="F329" t="str">
            <v/>
          </cell>
          <cell r="J329">
            <v>0</v>
          </cell>
        </row>
        <row r="330">
          <cell r="D330" t="str">
            <v/>
          </cell>
          <cell r="F330" t="str">
            <v/>
          </cell>
          <cell r="J330">
            <v>0</v>
          </cell>
        </row>
        <row r="331">
          <cell r="D331" t="str">
            <v/>
          </cell>
          <cell r="F331" t="str">
            <v/>
          </cell>
          <cell r="J331">
            <v>0</v>
          </cell>
        </row>
        <row r="332">
          <cell r="D332" t="str">
            <v/>
          </cell>
          <cell r="F332" t="str">
            <v/>
          </cell>
          <cell r="J332">
            <v>0</v>
          </cell>
        </row>
        <row r="333">
          <cell r="D333" t="str">
            <v/>
          </cell>
          <cell r="F333" t="str">
            <v/>
          </cell>
          <cell r="J333">
            <v>0</v>
          </cell>
        </row>
        <row r="334">
          <cell r="D334" t="str">
            <v/>
          </cell>
          <cell r="F334" t="str">
            <v/>
          </cell>
          <cell r="J334">
            <v>0</v>
          </cell>
        </row>
        <row r="335">
          <cell r="D335" t="str">
            <v/>
          </cell>
          <cell r="F335" t="str">
            <v/>
          </cell>
          <cell r="J335">
            <v>0</v>
          </cell>
        </row>
        <row r="336">
          <cell r="D336" t="str">
            <v/>
          </cell>
          <cell r="F336" t="str">
            <v/>
          </cell>
          <cell r="J336">
            <v>0</v>
          </cell>
        </row>
        <row r="337">
          <cell r="D337" t="str">
            <v/>
          </cell>
          <cell r="F337" t="str">
            <v/>
          </cell>
          <cell r="J337">
            <v>0</v>
          </cell>
        </row>
        <row r="338">
          <cell r="D338" t="str">
            <v/>
          </cell>
          <cell r="F338" t="str">
            <v/>
          </cell>
          <cell r="J338">
            <v>0</v>
          </cell>
        </row>
        <row r="339">
          <cell r="D339" t="str">
            <v/>
          </cell>
          <cell r="F339" t="str">
            <v/>
          </cell>
          <cell r="J339">
            <v>0</v>
          </cell>
        </row>
        <row r="340">
          <cell r="D340" t="str">
            <v/>
          </cell>
          <cell r="F340" t="str">
            <v/>
          </cell>
          <cell r="J340">
            <v>0</v>
          </cell>
        </row>
        <row r="341">
          <cell r="D341" t="str">
            <v/>
          </cell>
          <cell r="F341" t="str">
            <v/>
          </cell>
          <cell r="J341">
            <v>0</v>
          </cell>
        </row>
        <row r="342">
          <cell r="D342" t="str">
            <v/>
          </cell>
          <cell r="F342" t="str">
            <v/>
          </cell>
          <cell r="J342">
            <v>0</v>
          </cell>
        </row>
        <row r="343">
          <cell r="D343" t="str">
            <v/>
          </cell>
          <cell r="F343" t="str">
            <v/>
          </cell>
          <cell r="J343">
            <v>0</v>
          </cell>
        </row>
        <row r="344">
          <cell r="D344" t="str">
            <v/>
          </cell>
          <cell r="F344" t="str">
            <v/>
          </cell>
          <cell r="J344">
            <v>0</v>
          </cell>
        </row>
        <row r="345">
          <cell r="D345" t="str">
            <v/>
          </cell>
          <cell r="F345" t="str">
            <v/>
          </cell>
          <cell r="J345">
            <v>0</v>
          </cell>
        </row>
        <row r="346">
          <cell r="D346" t="str">
            <v/>
          </cell>
          <cell r="F346" t="str">
            <v/>
          </cell>
          <cell r="J346">
            <v>0</v>
          </cell>
        </row>
        <row r="347">
          <cell r="D347" t="str">
            <v/>
          </cell>
          <cell r="F347" t="str">
            <v/>
          </cell>
          <cell r="J347">
            <v>0</v>
          </cell>
        </row>
        <row r="348">
          <cell r="D348" t="str">
            <v/>
          </cell>
          <cell r="F348" t="str">
            <v/>
          </cell>
          <cell r="J348">
            <v>0</v>
          </cell>
        </row>
        <row r="349">
          <cell r="D349" t="str">
            <v/>
          </cell>
          <cell r="F349" t="str">
            <v/>
          </cell>
          <cell r="J349">
            <v>0</v>
          </cell>
        </row>
        <row r="350">
          <cell r="D350" t="str">
            <v/>
          </cell>
          <cell r="F350" t="str">
            <v/>
          </cell>
          <cell r="J350">
            <v>0</v>
          </cell>
        </row>
        <row r="351">
          <cell r="D351" t="str">
            <v/>
          </cell>
          <cell r="F351" t="str">
            <v/>
          </cell>
          <cell r="J351">
            <v>0</v>
          </cell>
        </row>
        <row r="352">
          <cell r="D352" t="str">
            <v/>
          </cell>
          <cell r="F352" t="str">
            <v/>
          </cell>
          <cell r="J352">
            <v>0</v>
          </cell>
        </row>
        <row r="353">
          <cell r="D353" t="str">
            <v/>
          </cell>
          <cell r="F353" t="str">
            <v/>
          </cell>
          <cell r="J353">
            <v>0</v>
          </cell>
        </row>
        <row r="354">
          <cell r="D354" t="str">
            <v/>
          </cell>
          <cell r="F354" t="str">
            <v/>
          </cell>
          <cell r="J354">
            <v>0</v>
          </cell>
        </row>
        <row r="355">
          <cell r="D355" t="str">
            <v/>
          </cell>
          <cell r="F355" t="str">
            <v/>
          </cell>
          <cell r="J355">
            <v>0</v>
          </cell>
        </row>
        <row r="356">
          <cell r="D356" t="str">
            <v/>
          </cell>
          <cell r="F356" t="str">
            <v/>
          </cell>
          <cell r="J356">
            <v>0</v>
          </cell>
        </row>
        <row r="357">
          <cell r="D357" t="str">
            <v/>
          </cell>
          <cell r="F357" t="str">
            <v/>
          </cell>
          <cell r="J357">
            <v>0</v>
          </cell>
        </row>
        <row r="358">
          <cell r="D358" t="str">
            <v/>
          </cell>
          <cell r="F358" t="str">
            <v/>
          </cell>
          <cell r="J358">
            <v>0</v>
          </cell>
        </row>
        <row r="359">
          <cell r="D359" t="str">
            <v/>
          </cell>
          <cell r="F359" t="str">
            <v/>
          </cell>
          <cell r="J359">
            <v>0</v>
          </cell>
        </row>
        <row r="360">
          <cell r="D360" t="str">
            <v/>
          </cell>
          <cell r="F360" t="str">
            <v/>
          </cell>
          <cell r="J360">
            <v>0</v>
          </cell>
        </row>
        <row r="361">
          <cell r="D361" t="str">
            <v/>
          </cell>
          <cell r="F361" t="str">
            <v/>
          </cell>
          <cell r="J361">
            <v>0</v>
          </cell>
        </row>
        <row r="362">
          <cell r="D362" t="str">
            <v/>
          </cell>
          <cell r="F362" t="str">
            <v/>
          </cell>
          <cell r="J362">
            <v>0</v>
          </cell>
        </row>
        <row r="363">
          <cell r="D363" t="str">
            <v/>
          </cell>
          <cell r="F363" t="str">
            <v/>
          </cell>
          <cell r="J363">
            <v>0</v>
          </cell>
        </row>
        <row r="364">
          <cell r="D364" t="str">
            <v/>
          </cell>
          <cell r="F364" t="str">
            <v/>
          </cell>
          <cell r="J364">
            <v>0</v>
          </cell>
        </row>
        <row r="365">
          <cell r="D365" t="str">
            <v/>
          </cell>
          <cell r="F365" t="str">
            <v/>
          </cell>
          <cell r="J365">
            <v>0</v>
          </cell>
        </row>
        <row r="366">
          <cell r="D366" t="str">
            <v/>
          </cell>
          <cell r="F366" t="str">
            <v/>
          </cell>
          <cell r="J366">
            <v>0</v>
          </cell>
        </row>
        <row r="367">
          <cell r="D367" t="str">
            <v/>
          </cell>
          <cell r="F367" t="str">
            <v/>
          </cell>
          <cell r="J367">
            <v>0</v>
          </cell>
        </row>
        <row r="368">
          <cell r="D368" t="str">
            <v/>
          </cell>
          <cell r="F368" t="str">
            <v/>
          </cell>
          <cell r="J368">
            <v>0</v>
          </cell>
        </row>
        <row r="369">
          <cell r="D369" t="str">
            <v/>
          </cell>
          <cell r="F369" t="str">
            <v/>
          </cell>
          <cell r="J369">
            <v>0</v>
          </cell>
        </row>
        <row r="370">
          <cell r="D370" t="str">
            <v/>
          </cell>
          <cell r="F370" t="str">
            <v/>
          </cell>
          <cell r="J370">
            <v>0</v>
          </cell>
        </row>
        <row r="371">
          <cell r="D371" t="str">
            <v/>
          </cell>
          <cell r="F371" t="str">
            <v/>
          </cell>
          <cell r="J371">
            <v>0</v>
          </cell>
        </row>
        <row r="372">
          <cell r="D372" t="str">
            <v/>
          </cell>
          <cell r="F372" t="str">
            <v/>
          </cell>
          <cell r="J372">
            <v>0</v>
          </cell>
        </row>
        <row r="373">
          <cell r="D373" t="str">
            <v/>
          </cell>
          <cell r="F373" t="str">
            <v/>
          </cell>
          <cell r="J373">
            <v>0</v>
          </cell>
        </row>
        <row r="374">
          <cell r="D374" t="str">
            <v/>
          </cell>
          <cell r="F374" t="str">
            <v/>
          </cell>
          <cell r="J374">
            <v>0</v>
          </cell>
        </row>
        <row r="375">
          <cell r="D375" t="str">
            <v/>
          </cell>
          <cell r="F375" t="str">
            <v/>
          </cell>
          <cell r="J375">
            <v>0</v>
          </cell>
        </row>
        <row r="376">
          <cell r="D376" t="str">
            <v/>
          </cell>
          <cell r="F376" t="str">
            <v/>
          </cell>
          <cell r="J376">
            <v>0</v>
          </cell>
        </row>
        <row r="377">
          <cell r="D377" t="str">
            <v/>
          </cell>
          <cell r="F377" t="str">
            <v/>
          </cell>
          <cell r="J377">
            <v>0</v>
          </cell>
        </row>
        <row r="378">
          <cell r="D378" t="str">
            <v/>
          </cell>
          <cell r="F378" t="str">
            <v/>
          </cell>
          <cell r="J378">
            <v>0</v>
          </cell>
        </row>
        <row r="379">
          <cell r="D379" t="str">
            <v/>
          </cell>
          <cell r="F379" t="str">
            <v/>
          </cell>
          <cell r="J379">
            <v>0</v>
          </cell>
        </row>
        <row r="380">
          <cell r="D380" t="str">
            <v/>
          </cell>
          <cell r="F380" t="str">
            <v/>
          </cell>
          <cell r="J380">
            <v>0</v>
          </cell>
        </row>
        <row r="381">
          <cell r="D381" t="str">
            <v/>
          </cell>
          <cell r="F381" t="str">
            <v/>
          </cell>
          <cell r="J381">
            <v>0</v>
          </cell>
        </row>
        <row r="382">
          <cell r="D382" t="str">
            <v/>
          </cell>
          <cell r="F382" t="str">
            <v/>
          </cell>
          <cell r="J382">
            <v>0</v>
          </cell>
        </row>
        <row r="383">
          <cell r="D383" t="str">
            <v/>
          </cell>
          <cell r="F383" t="str">
            <v/>
          </cell>
          <cell r="J383">
            <v>0</v>
          </cell>
        </row>
        <row r="384">
          <cell r="D384" t="str">
            <v/>
          </cell>
          <cell r="F384" t="str">
            <v/>
          </cell>
          <cell r="J384">
            <v>0</v>
          </cell>
        </row>
        <row r="385">
          <cell r="D385" t="str">
            <v/>
          </cell>
          <cell r="F385" t="str">
            <v/>
          </cell>
          <cell r="J385">
            <v>0</v>
          </cell>
        </row>
        <row r="386">
          <cell r="D386" t="str">
            <v/>
          </cell>
          <cell r="F386" t="str">
            <v/>
          </cell>
          <cell r="J386">
            <v>0</v>
          </cell>
        </row>
        <row r="387">
          <cell r="D387" t="str">
            <v/>
          </cell>
          <cell r="F387" t="str">
            <v/>
          </cell>
          <cell r="J387">
            <v>0</v>
          </cell>
        </row>
        <row r="388">
          <cell r="D388" t="str">
            <v/>
          </cell>
          <cell r="F388" t="str">
            <v/>
          </cell>
          <cell r="J388">
            <v>0</v>
          </cell>
        </row>
        <row r="389">
          <cell r="D389" t="str">
            <v/>
          </cell>
          <cell r="F389" t="str">
            <v/>
          </cell>
          <cell r="J389">
            <v>0</v>
          </cell>
        </row>
        <row r="390">
          <cell r="D390" t="str">
            <v/>
          </cell>
          <cell r="F390" t="str">
            <v/>
          </cell>
          <cell r="J390">
            <v>0</v>
          </cell>
        </row>
        <row r="391">
          <cell r="D391" t="str">
            <v/>
          </cell>
          <cell r="F391" t="str">
            <v/>
          </cell>
          <cell r="J391">
            <v>0</v>
          </cell>
        </row>
        <row r="392">
          <cell r="D392" t="str">
            <v/>
          </cell>
          <cell r="F392" t="str">
            <v/>
          </cell>
          <cell r="J392">
            <v>0</v>
          </cell>
        </row>
        <row r="393">
          <cell r="D393" t="str">
            <v/>
          </cell>
          <cell r="F393" t="str">
            <v/>
          </cell>
          <cell r="J393">
            <v>0</v>
          </cell>
        </row>
        <row r="394">
          <cell r="D394" t="str">
            <v/>
          </cell>
          <cell r="F394" t="str">
            <v/>
          </cell>
          <cell r="J394">
            <v>0</v>
          </cell>
        </row>
        <row r="395">
          <cell r="D395" t="str">
            <v/>
          </cell>
          <cell r="F395" t="str">
            <v/>
          </cell>
          <cell r="J395">
            <v>0</v>
          </cell>
        </row>
        <row r="396">
          <cell r="D396" t="str">
            <v/>
          </cell>
          <cell r="F396" t="str">
            <v/>
          </cell>
          <cell r="J396">
            <v>0</v>
          </cell>
        </row>
        <row r="397">
          <cell r="D397" t="str">
            <v/>
          </cell>
          <cell r="F397" t="str">
            <v/>
          </cell>
          <cell r="J397">
            <v>0</v>
          </cell>
        </row>
        <row r="398">
          <cell r="D398" t="str">
            <v/>
          </cell>
          <cell r="F398" t="str">
            <v/>
          </cell>
          <cell r="J398">
            <v>0</v>
          </cell>
        </row>
        <row r="399">
          <cell r="D399" t="str">
            <v/>
          </cell>
          <cell r="F399" t="str">
            <v/>
          </cell>
          <cell r="J399">
            <v>0</v>
          </cell>
        </row>
        <row r="400">
          <cell r="D400" t="str">
            <v/>
          </cell>
          <cell r="F400" t="str">
            <v/>
          </cell>
          <cell r="J400">
            <v>0</v>
          </cell>
        </row>
        <row r="401">
          <cell r="D401" t="str">
            <v/>
          </cell>
          <cell r="F401" t="str">
            <v/>
          </cell>
          <cell r="J401">
            <v>0</v>
          </cell>
        </row>
        <row r="402">
          <cell r="D402" t="str">
            <v/>
          </cell>
          <cell r="F402" t="str">
            <v/>
          </cell>
          <cell r="J402">
            <v>0</v>
          </cell>
        </row>
        <row r="403">
          <cell r="D403" t="str">
            <v/>
          </cell>
          <cell r="F403" t="str">
            <v/>
          </cell>
          <cell r="J403">
            <v>0</v>
          </cell>
        </row>
        <row r="404">
          <cell r="D404" t="str">
            <v/>
          </cell>
          <cell r="F404" t="str">
            <v/>
          </cell>
          <cell r="J404">
            <v>0</v>
          </cell>
        </row>
        <row r="405">
          <cell r="D405" t="str">
            <v/>
          </cell>
          <cell r="F405" t="str">
            <v/>
          </cell>
          <cell r="J405">
            <v>0</v>
          </cell>
        </row>
        <row r="406">
          <cell r="D406" t="str">
            <v/>
          </cell>
          <cell r="F406" t="str">
            <v/>
          </cell>
          <cell r="J406">
            <v>0</v>
          </cell>
        </row>
        <row r="407">
          <cell r="D407" t="str">
            <v/>
          </cell>
          <cell r="F407" t="str">
            <v/>
          </cell>
          <cell r="J407">
            <v>0</v>
          </cell>
        </row>
        <row r="408">
          <cell r="D408" t="str">
            <v/>
          </cell>
          <cell r="F408" t="str">
            <v/>
          </cell>
          <cell r="J408">
            <v>0</v>
          </cell>
        </row>
        <row r="409">
          <cell r="D409" t="str">
            <v/>
          </cell>
          <cell r="F409" t="str">
            <v/>
          </cell>
          <cell r="J409">
            <v>0</v>
          </cell>
        </row>
        <row r="410">
          <cell r="D410" t="str">
            <v/>
          </cell>
          <cell r="F410" t="str">
            <v/>
          </cell>
          <cell r="J410">
            <v>0</v>
          </cell>
        </row>
        <row r="411">
          <cell r="D411" t="str">
            <v/>
          </cell>
          <cell r="F411" t="str">
            <v/>
          </cell>
          <cell r="J411">
            <v>0</v>
          </cell>
        </row>
        <row r="412">
          <cell r="D412" t="str">
            <v/>
          </cell>
          <cell r="F412" t="str">
            <v/>
          </cell>
          <cell r="J412">
            <v>0</v>
          </cell>
        </row>
        <row r="413">
          <cell r="D413" t="str">
            <v/>
          </cell>
          <cell r="F413" t="str">
            <v/>
          </cell>
          <cell r="J413">
            <v>0</v>
          </cell>
        </row>
        <row r="414">
          <cell r="D414" t="str">
            <v/>
          </cell>
          <cell r="F414" t="str">
            <v/>
          </cell>
          <cell r="J414">
            <v>0</v>
          </cell>
        </row>
        <row r="415">
          <cell r="D415" t="str">
            <v/>
          </cell>
          <cell r="F415" t="str">
            <v/>
          </cell>
          <cell r="J415">
            <v>0</v>
          </cell>
        </row>
        <row r="416">
          <cell r="D416" t="str">
            <v/>
          </cell>
          <cell r="F416" t="str">
            <v/>
          </cell>
          <cell r="J416">
            <v>0</v>
          </cell>
        </row>
        <row r="417">
          <cell r="D417" t="str">
            <v/>
          </cell>
          <cell r="F417" t="str">
            <v/>
          </cell>
          <cell r="J417">
            <v>0</v>
          </cell>
        </row>
        <row r="418">
          <cell r="D418" t="str">
            <v/>
          </cell>
          <cell r="F418" t="str">
            <v/>
          </cell>
          <cell r="J418">
            <v>0</v>
          </cell>
        </row>
        <row r="419">
          <cell r="D419" t="str">
            <v/>
          </cell>
          <cell r="F419" t="str">
            <v/>
          </cell>
          <cell r="J419">
            <v>0</v>
          </cell>
        </row>
        <row r="420">
          <cell r="D420" t="str">
            <v/>
          </cell>
          <cell r="F420" t="str">
            <v/>
          </cell>
          <cell r="J420">
            <v>0</v>
          </cell>
        </row>
        <row r="421">
          <cell r="D421" t="str">
            <v/>
          </cell>
          <cell r="F421" t="str">
            <v/>
          </cell>
          <cell r="J421">
            <v>0</v>
          </cell>
        </row>
        <row r="422">
          <cell r="D422" t="str">
            <v/>
          </cell>
          <cell r="F422" t="str">
            <v/>
          </cell>
          <cell r="J422">
            <v>0</v>
          </cell>
        </row>
        <row r="423">
          <cell r="D423" t="str">
            <v/>
          </cell>
          <cell r="F423" t="str">
            <v/>
          </cell>
          <cell r="J423">
            <v>0</v>
          </cell>
        </row>
        <row r="424">
          <cell r="D424" t="str">
            <v/>
          </cell>
          <cell r="F424" t="str">
            <v/>
          </cell>
          <cell r="J424">
            <v>0</v>
          </cell>
        </row>
        <row r="425">
          <cell r="D425" t="str">
            <v/>
          </cell>
          <cell r="F425" t="str">
            <v/>
          </cell>
          <cell r="J425">
            <v>0</v>
          </cell>
        </row>
        <row r="426">
          <cell r="D426" t="str">
            <v/>
          </cell>
          <cell r="F426" t="str">
            <v/>
          </cell>
          <cell r="J426">
            <v>0</v>
          </cell>
        </row>
        <row r="427">
          <cell r="D427" t="str">
            <v/>
          </cell>
          <cell r="F427" t="str">
            <v/>
          </cell>
          <cell r="J427">
            <v>0</v>
          </cell>
        </row>
        <row r="428">
          <cell r="D428" t="str">
            <v/>
          </cell>
          <cell r="F428" t="str">
            <v/>
          </cell>
          <cell r="J428">
            <v>0</v>
          </cell>
        </row>
        <row r="429">
          <cell r="D429" t="str">
            <v/>
          </cell>
          <cell r="F429" t="str">
            <v/>
          </cell>
          <cell r="J429">
            <v>0</v>
          </cell>
        </row>
        <row r="430">
          <cell r="D430" t="str">
            <v/>
          </cell>
          <cell r="F430" t="str">
            <v/>
          </cell>
          <cell r="J430">
            <v>0</v>
          </cell>
        </row>
        <row r="431">
          <cell r="D431" t="str">
            <v/>
          </cell>
          <cell r="F431" t="str">
            <v/>
          </cell>
          <cell r="J431">
            <v>0</v>
          </cell>
        </row>
        <row r="432">
          <cell r="D432" t="str">
            <v/>
          </cell>
          <cell r="F432" t="str">
            <v/>
          </cell>
          <cell r="J432">
            <v>0</v>
          </cell>
        </row>
        <row r="433">
          <cell r="D433" t="str">
            <v/>
          </cell>
          <cell r="F433" t="str">
            <v/>
          </cell>
          <cell r="J433">
            <v>0</v>
          </cell>
        </row>
        <row r="434">
          <cell r="D434" t="str">
            <v/>
          </cell>
          <cell r="F434" t="str">
            <v/>
          </cell>
          <cell r="J434">
            <v>0</v>
          </cell>
        </row>
        <row r="435">
          <cell r="D435" t="str">
            <v/>
          </cell>
          <cell r="F435" t="str">
            <v/>
          </cell>
          <cell r="J435">
            <v>0</v>
          </cell>
        </row>
        <row r="436">
          <cell r="D436" t="str">
            <v/>
          </cell>
          <cell r="F436" t="str">
            <v/>
          </cell>
          <cell r="J436">
            <v>0</v>
          </cell>
        </row>
        <row r="437">
          <cell r="D437" t="str">
            <v/>
          </cell>
          <cell r="F437" t="str">
            <v/>
          </cell>
          <cell r="J437">
            <v>0</v>
          </cell>
        </row>
        <row r="438">
          <cell r="D438" t="str">
            <v/>
          </cell>
          <cell r="F438" t="str">
            <v/>
          </cell>
          <cell r="J438">
            <v>0</v>
          </cell>
        </row>
        <row r="439">
          <cell r="D439" t="str">
            <v/>
          </cell>
          <cell r="F439" t="str">
            <v/>
          </cell>
          <cell r="J439">
            <v>0</v>
          </cell>
        </row>
        <row r="440">
          <cell r="D440" t="str">
            <v/>
          </cell>
          <cell r="F440" t="str">
            <v/>
          </cell>
          <cell r="J440">
            <v>0</v>
          </cell>
        </row>
        <row r="441">
          <cell r="D441" t="str">
            <v/>
          </cell>
          <cell r="F441" t="str">
            <v/>
          </cell>
          <cell r="J441">
            <v>0</v>
          </cell>
        </row>
        <row r="442">
          <cell r="D442" t="str">
            <v/>
          </cell>
          <cell r="F442" t="str">
            <v/>
          </cell>
          <cell r="J442">
            <v>0</v>
          </cell>
        </row>
        <row r="443">
          <cell r="D443" t="str">
            <v/>
          </cell>
          <cell r="F443" t="str">
            <v/>
          </cell>
          <cell r="J443">
            <v>0</v>
          </cell>
        </row>
        <row r="444">
          <cell r="D444" t="str">
            <v/>
          </cell>
          <cell r="F444" t="str">
            <v/>
          </cell>
          <cell r="J444">
            <v>0</v>
          </cell>
        </row>
        <row r="445">
          <cell r="D445" t="str">
            <v/>
          </cell>
          <cell r="F445" t="str">
            <v/>
          </cell>
          <cell r="J445">
            <v>0</v>
          </cell>
        </row>
        <row r="446">
          <cell r="D446" t="str">
            <v/>
          </cell>
          <cell r="F446" t="str">
            <v/>
          </cell>
          <cell r="J446">
            <v>0</v>
          </cell>
        </row>
        <row r="447">
          <cell r="D447" t="str">
            <v/>
          </cell>
          <cell r="F447" t="str">
            <v/>
          </cell>
          <cell r="J447">
            <v>0</v>
          </cell>
        </row>
        <row r="448">
          <cell r="D448" t="str">
            <v/>
          </cell>
          <cell r="F448" t="str">
            <v/>
          </cell>
          <cell r="J448">
            <v>0</v>
          </cell>
        </row>
        <row r="449">
          <cell r="D449" t="str">
            <v/>
          </cell>
          <cell r="F449" t="str">
            <v/>
          </cell>
          <cell r="J449">
            <v>0</v>
          </cell>
        </row>
        <row r="450">
          <cell r="D450" t="str">
            <v/>
          </cell>
          <cell r="F450" t="str">
            <v/>
          </cell>
          <cell r="J450">
            <v>0</v>
          </cell>
        </row>
        <row r="451">
          <cell r="D451" t="str">
            <v/>
          </cell>
          <cell r="F451" t="str">
            <v/>
          </cell>
          <cell r="J451">
            <v>0</v>
          </cell>
        </row>
        <row r="452">
          <cell r="D452" t="str">
            <v/>
          </cell>
          <cell r="F452" t="str">
            <v/>
          </cell>
          <cell r="J452">
            <v>0</v>
          </cell>
        </row>
        <row r="453">
          <cell r="D453" t="str">
            <v/>
          </cell>
          <cell r="F453" t="str">
            <v/>
          </cell>
          <cell r="J453">
            <v>0</v>
          </cell>
        </row>
        <row r="454">
          <cell r="D454" t="str">
            <v/>
          </cell>
          <cell r="F454" t="str">
            <v/>
          </cell>
          <cell r="J454">
            <v>0</v>
          </cell>
        </row>
        <row r="455">
          <cell r="D455" t="str">
            <v/>
          </cell>
          <cell r="F455" t="str">
            <v/>
          </cell>
          <cell r="J455">
            <v>0</v>
          </cell>
        </row>
        <row r="456">
          <cell r="D456" t="str">
            <v/>
          </cell>
          <cell r="F456" t="str">
            <v/>
          </cell>
          <cell r="J456">
            <v>0</v>
          </cell>
        </row>
        <row r="457">
          <cell r="D457" t="str">
            <v/>
          </cell>
          <cell r="F457" t="str">
            <v/>
          </cell>
          <cell r="J457">
            <v>0</v>
          </cell>
        </row>
        <row r="458">
          <cell r="D458" t="str">
            <v/>
          </cell>
          <cell r="F458" t="str">
            <v/>
          </cell>
          <cell r="J458">
            <v>0</v>
          </cell>
        </row>
        <row r="459">
          <cell r="D459" t="str">
            <v/>
          </cell>
          <cell r="F459" t="str">
            <v/>
          </cell>
          <cell r="J459">
            <v>0</v>
          </cell>
        </row>
        <row r="460">
          <cell r="D460" t="str">
            <v/>
          </cell>
          <cell r="F460" t="str">
            <v/>
          </cell>
          <cell r="J460">
            <v>0</v>
          </cell>
        </row>
        <row r="461">
          <cell r="D461" t="str">
            <v/>
          </cell>
          <cell r="F461" t="str">
            <v/>
          </cell>
          <cell r="J461">
            <v>0</v>
          </cell>
        </row>
        <row r="462">
          <cell r="D462" t="str">
            <v/>
          </cell>
          <cell r="F462" t="str">
            <v/>
          </cell>
          <cell r="J462">
            <v>0</v>
          </cell>
        </row>
        <row r="463">
          <cell r="D463" t="str">
            <v/>
          </cell>
          <cell r="F463" t="str">
            <v/>
          </cell>
          <cell r="J463">
            <v>0</v>
          </cell>
        </row>
        <row r="464">
          <cell r="D464" t="str">
            <v/>
          </cell>
          <cell r="F464" t="str">
            <v/>
          </cell>
          <cell r="J464">
            <v>0</v>
          </cell>
        </row>
        <row r="465">
          <cell r="D465" t="str">
            <v/>
          </cell>
          <cell r="F465" t="str">
            <v/>
          </cell>
          <cell r="J465">
            <v>0</v>
          </cell>
        </row>
        <row r="466">
          <cell r="D466" t="str">
            <v/>
          </cell>
          <cell r="F466" t="str">
            <v/>
          </cell>
          <cell r="J466">
            <v>0</v>
          </cell>
        </row>
        <row r="467">
          <cell r="D467" t="str">
            <v/>
          </cell>
          <cell r="F467" t="str">
            <v/>
          </cell>
          <cell r="J467">
            <v>0</v>
          </cell>
        </row>
        <row r="468">
          <cell r="D468" t="str">
            <v/>
          </cell>
          <cell r="F468" t="str">
            <v/>
          </cell>
          <cell r="J468">
            <v>0</v>
          </cell>
        </row>
        <row r="469">
          <cell r="D469" t="str">
            <v/>
          </cell>
          <cell r="F469" t="str">
            <v/>
          </cell>
          <cell r="J469">
            <v>0</v>
          </cell>
        </row>
        <row r="470">
          <cell r="D470" t="str">
            <v/>
          </cell>
          <cell r="F470" t="str">
            <v/>
          </cell>
          <cell r="J470">
            <v>0</v>
          </cell>
        </row>
        <row r="471">
          <cell r="D471" t="str">
            <v/>
          </cell>
          <cell r="F471" t="str">
            <v/>
          </cell>
          <cell r="J471">
            <v>0</v>
          </cell>
        </row>
        <row r="472">
          <cell r="D472" t="str">
            <v/>
          </cell>
          <cell r="F472" t="str">
            <v/>
          </cell>
          <cell r="J472">
            <v>0</v>
          </cell>
        </row>
        <row r="473">
          <cell r="D473" t="str">
            <v/>
          </cell>
          <cell r="F473" t="str">
            <v/>
          </cell>
          <cell r="J473">
            <v>0</v>
          </cell>
        </row>
        <row r="474">
          <cell r="D474" t="str">
            <v/>
          </cell>
          <cell r="F474" t="str">
            <v/>
          </cell>
          <cell r="J474">
            <v>0</v>
          </cell>
        </row>
        <row r="475">
          <cell r="D475" t="str">
            <v/>
          </cell>
          <cell r="F475" t="str">
            <v/>
          </cell>
          <cell r="J475">
            <v>0</v>
          </cell>
        </row>
        <row r="476">
          <cell r="D476" t="str">
            <v/>
          </cell>
          <cell r="F476" t="str">
            <v/>
          </cell>
          <cell r="J476">
            <v>0</v>
          </cell>
        </row>
        <row r="477">
          <cell r="D477" t="str">
            <v/>
          </cell>
          <cell r="F477" t="str">
            <v/>
          </cell>
          <cell r="J477">
            <v>0</v>
          </cell>
        </row>
        <row r="478">
          <cell r="D478" t="str">
            <v/>
          </cell>
          <cell r="F478" t="str">
            <v/>
          </cell>
          <cell r="J478">
            <v>0</v>
          </cell>
        </row>
        <row r="479">
          <cell r="D479" t="str">
            <v/>
          </cell>
          <cell r="F479" t="str">
            <v/>
          </cell>
          <cell r="J479">
            <v>0</v>
          </cell>
        </row>
        <row r="480">
          <cell r="D480" t="str">
            <v/>
          </cell>
          <cell r="F480" t="str">
            <v/>
          </cell>
          <cell r="J480">
            <v>0</v>
          </cell>
        </row>
        <row r="481">
          <cell r="D481" t="str">
            <v/>
          </cell>
          <cell r="F481" t="str">
            <v/>
          </cell>
          <cell r="J481">
            <v>0</v>
          </cell>
        </row>
        <row r="482">
          <cell r="D482" t="str">
            <v/>
          </cell>
          <cell r="F482" t="str">
            <v/>
          </cell>
          <cell r="J482">
            <v>0</v>
          </cell>
        </row>
        <row r="483">
          <cell r="D483" t="str">
            <v/>
          </cell>
          <cell r="F483" t="str">
            <v/>
          </cell>
          <cell r="J483">
            <v>0</v>
          </cell>
        </row>
        <row r="484">
          <cell r="D484" t="str">
            <v/>
          </cell>
          <cell r="F484" t="str">
            <v/>
          </cell>
          <cell r="J484">
            <v>0</v>
          </cell>
        </row>
        <row r="485">
          <cell r="D485" t="str">
            <v/>
          </cell>
          <cell r="F485" t="str">
            <v/>
          </cell>
          <cell r="J485">
            <v>0</v>
          </cell>
        </row>
        <row r="486">
          <cell r="D486" t="str">
            <v/>
          </cell>
          <cell r="F486" t="str">
            <v/>
          </cell>
          <cell r="J486">
            <v>0</v>
          </cell>
        </row>
        <row r="487">
          <cell r="D487" t="str">
            <v/>
          </cell>
          <cell r="F487" t="str">
            <v/>
          </cell>
          <cell r="J487">
            <v>0</v>
          </cell>
        </row>
        <row r="488">
          <cell r="D488" t="str">
            <v/>
          </cell>
          <cell r="F488" t="str">
            <v/>
          </cell>
          <cell r="J488">
            <v>0</v>
          </cell>
        </row>
        <row r="489">
          <cell r="D489" t="str">
            <v/>
          </cell>
          <cell r="F489" t="str">
            <v/>
          </cell>
          <cell r="J489">
            <v>0</v>
          </cell>
        </row>
        <row r="490">
          <cell r="D490" t="str">
            <v/>
          </cell>
          <cell r="F490" t="str">
            <v/>
          </cell>
          <cell r="J490">
            <v>0</v>
          </cell>
        </row>
        <row r="491">
          <cell r="D491" t="str">
            <v/>
          </cell>
          <cell r="F491" t="str">
            <v/>
          </cell>
          <cell r="J491">
            <v>0</v>
          </cell>
        </row>
        <row r="492">
          <cell r="D492" t="str">
            <v/>
          </cell>
          <cell r="F492" t="str">
            <v/>
          </cell>
          <cell r="J492">
            <v>0</v>
          </cell>
        </row>
        <row r="493">
          <cell r="D493" t="str">
            <v/>
          </cell>
          <cell r="F493" t="str">
            <v/>
          </cell>
          <cell r="J493">
            <v>0</v>
          </cell>
        </row>
        <row r="494">
          <cell r="D494" t="str">
            <v/>
          </cell>
          <cell r="F494" t="str">
            <v/>
          </cell>
          <cell r="J494">
            <v>0</v>
          </cell>
        </row>
        <row r="495">
          <cell r="D495" t="str">
            <v/>
          </cell>
          <cell r="F495" t="str">
            <v/>
          </cell>
          <cell r="J495">
            <v>0</v>
          </cell>
        </row>
        <row r="496">
          <cell r="D496" t="str">
            <v/>
          </cell>
          <cell r="F496" t="str">
            <v/>
          </cell>
          <cell r="J496">
            <v>0</v>
          </cell>
        </row>
        <row r="497">
          <cell r="D497" t="str">
            <v/>
          </cell>
          <cell r="F497" t="str">
            <v/>
          </cell>
          <cell r="J497">
            <v>0</v>
          </cell>
        </row>
        <row r="498">
          <cell r="D498" t="str">
            <v/>
          </cell>
          <cell r="F498" t="str">
            <v/>
          </cell>
          <cell r="J498">
            <v>0</v>
          </cell>
        </row>
        <row r="499">
          <cell r="D499" t="str">
            <v/>
          </cell>
          <cell r="F499" t="str">
            <v/>
          </cell>
          <cell r="J499">
            <v>0</v>
          </cell>
        </row>
        <row r="500">
          <cell r="D500" t="str">
            <v/>
          </cell>
          <cell r="F500" t="str">
            <v/>
          </cell>
          <cell r="J500">
            <v>0</v>
          </cell>
        </row>
      </sheetData>
      <sheetData sheetId="1"/>
      <sheetData sheetId="2">
        <row r="1">
          <cell r="AT1">
            <v>2017</v>
          </cell>
        </row>
      </sheetData>
      <sheetData sheetId="3"/>
      <sheetData sheetId="4"/>
      <sheetData sheetId="5">
        <row r="1">
          <cell r="B1">
            <v>22</v>
          </cell>
          <cell r="C1">
            <v>2017</v>
          </cell>
          <cell r="D1" t="str">
            <v>ADECCO</v>
          </cell>
          <cell r="E1">
            <v>42884</v>
          </cell>
          <cell r="F1">
            <v>42888</v>
          </cell>
        </row>
        <row r="2">
          <cell r="B2">
            <v>23</v>
          </cell>
          <cell r="D2" t="str">
            <v>CRIT</v>
          </cell>
          <cell r="E2">
            <v>42891</v>
          </cell>
          <cell r="F2">
            <v>42895</v>
          </cell>
        </row>
        <row r="3">
          <cell r="B3">
            <v>24</v>
          </cell>
          <cell r="D3" t="str">
            <v>SUPPLAY</v>
          </cell>
          <cell r="E3">
            <v>42898</v>
          </cell>
          <cell r="F3">
            <v>42902</v>
          </cell>
        </row>
        <row r="4">
          <cell r="B4">
            <v>25</v>
          </cell>
          <cell r="D4" t="str">
            <v>SYNERGIE</v>
          </cell>
          <cell r="E4">
            <v>42905</v>
          </cell>
          <cell r="F4">
            <v>42909</v>
          </cell>
        </row>
        <row r="5">
          <cell r="B5">
            <v>26</v>
          </cell>
          <cell r="E5">
            <v>42912</v>
          </cell>
          <cell r="F5">
            <v>42916</v>
          </cell>
        </row>
        <row r="6">
          <cell r="B6">
            <v>27</v>
          </cell>
          <cell r="E6">
            <v>42919</v>
          </cell>
          <cell r="F6">
            <v>42923</v>
          </cell>
        </row>
        <row r="7">
          <cell r="B7">
            <v>28</v>
          </cell>
          <cell r="E7">
            <v>42926</v>
          </cell>
          <cell r="F7">
            <v>42930</v>
          </cell>
        </row>
        <row r="8">
          <cell r="B8">
            <v>29</v>
          </cell>
          <cell r="E8">
            <v>42933</v>
          </cell>
          <cell r="F8">
            <v>42937</v>
          </cell>
        </row>
        <row r="9">
          <cell r="B9">
            <v>30</v>
          </cell>
          <cell r="E9">
            <v>42940</v>
          </cell>
          <cell r="F9">
            <v>42944</v>
          </cell>
        </row>
        <row r="10">
          <cell r="B10">
            <v>31</v>
          </cell>
          <cell r="E10">
            <v>42947</v>
          </cell>
          <cell r="F10">
            <v>42951</v>
          </cell>
        </row>
        <row r="11">
          <cell r="B11">
            <v>32</v>
          </cell>
          <cell r="E11">
            <v>42954</v>
          </cell>
          <cell r="F11">
            <v>42958</v>
          </cell>
        </row>
        <row r="12">
          <cell r="B12">
            <v>33</v>
          </cell>
          <cell r="E12">
            <v>42961</v>
          </cell>
          <cell r="F12">
            <v>42965</v>
          </cell>
        </row>
        <row r="13">
          <cell r="B13">
            <v>34</v>
          </cell>
          <cell r="E13">
            <v>42968</v>
          </cell>
          <cell r="F13">
            <v>42972</v>
          </cell>
        </row>
        <row r="14">
          <cell r="B14">
            <v>35</v>
          </cell>
          <cell r="E14">
            <v>42975</v>
          </cell>
          <cell r="F14">
            <v>42979</v>
          </cell>
        </row>
        <row r="15">
          <cell r="B15">
            <v>36</v>
          </cell>
          <cell r="E15">
            <v>42982</v>
          </cell>
          <cell r="F15">
            <v>42986</v>
          </cell>
        </row>
        <row r="16">
          <cell r="B16">
            <v>37</v>
          </cell>
          <cell r="E16">
            <v>42989</v>
          </cell>
          <cell r="F16">
            <v>42993</v>
          </cell>
        </row>
        <row r="17">
          <cell r="B17">
            <v>38</v>
          </cell>
          <cell r="E17">
            <v>42996</v>
          </cell>
          <cell r="F17">
            <v>43000</v>
          </cell>
        </row>
        <row r="18">
          <cell r="B18">
            <v>39</v>
          </cell>
          <cell r="E18">
            <v>43003</v>
          </cell>
          <cell r="F18">
            <v>43007</v>
          </cell>
        </row>
        <row r="19">
          <cell r="B19">
            <v>40</v>
          </cell>
          <cell r="E19">
            <v>43010</v>
          </cell>
          <cell r="F19">
            <v>43014</v>
          </cell>
        </row>
        <row r="20">
          <cell r="B20">
            <v>41</v>
          </cell>
          <cell r="E20">
            <v>43017</v>
          </cell>
          <cell r="F20">
            <v>43021</v>
          </cell>
        </row>
        <row r="21">
          <cell r="B21">
            <v>42</v>
          </cell>
          <cell r="E21">
            <v>43024</v>
          </cell>
          <cell r="F21">
            <v>43028</v>
          </cell>
        </row>
        <row r="22">
          <cell r="B22">
            <v>43</v>
          </cell>
          <cell r="E22">
            <v>43031</v>
          </cell>
          <cell r="F22">
            <v>43035</v>
          </cell>
        </row>
        <row r="23">
          <cell r="B23">
            <v>44</v>
          </cell>
          <cell r="E23">
            <v>43038</v>
          </cell>
          <cell r="F23">
            <v>43042</v>
          </cell>
        </row>
        <row r="24">
          <cell r="B24">
            <v>45</v>
          </cell>
          <cell r="E24">
            <v>43045</v>
          </cell>
          <cell r="F24">
            <v>43049</v>
          </cell>
        </row>
        <row r="25">
          <cell r="B25">
            <v>46</v>
          </cell>
          <cell r="E25">
            <v>43052</v>
          </cell>
          <cell r="F25">
            <v>43056</v>
          </cell>
        </row>
        <row r="26">
          <cell r="B26">
            <v>47</v>
          </cell>
          <cell r="E26">
            <v>43059</v>
          </cell>
          <cell r="F26">
            <v>43063</v>
          </cell>
        </row>
        <row r="27">
          <cell r="B27">
            <v>48</v>
          </cell>
          <cell r="E27">
            <v>43066</v>
          </cell>
          <cell r="F27">
            <v>43070</v>
          </cell>
        </row>
        <row r="28">
          <cell r="B28">
            <v>49</v>
          </cell>
          <cell r="E28">
            <v>43073</v>
          </cell>
          <cell r="F28">
            <v>43077</v>
          </cell>
        </row>
        <row r="29">
          <cell r="B29">
            <v>50</v>
          </cell>
          <cell r="E29">
            <v>43080</v>
          </cell>
          <cell r="F29">
            <v>43084</v>
          </cell>
        </row>
        <row r="30">
          <cell r="B30">
            <v>51</v>
          </cell>
          <cell r="E30">
            <v>43087</v>
          </cell>
          <cell r="F30">
            <v>43091</v>
          </cell>
        </row>
        <row r="31">
          <cell r="B31">
            <v>52</v>
          </cell>
          <cell r="E31">
            <v>43094</v>
          </cell>
          <cell r="F31">
            <v>43098</v>
          </cell>
        </row>
      </sheetData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SYNTHESE PROJET"/>
      <sheetName val="Ref Méthodo"/>
      <sheetName val="Spécifs"/>
      <sheetName val="CONSO"/>
    </sheetNames>
    <sheetDataSet>
      <sheetData sheetId="0">
        <row r="1">
          <cell r="B1" t="str">
            <v>Phase 1 LOT 2</v>
          </cell>
        </row>
        <row r="2">
          <cell r="B2" t="str">
            <v>DSDF04970SC0</v>
          </cell>
        </row>
        <row r="4">
          <cell r="B4">
            <v>100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201401"/>
      <sheetName val="201402"/>
      <sheetName val="201403"/>
      <sheetName val="201404"/>
      <sheetName val="201405"/>
      <sheetName val="201406"/>
      <sheetName val="201407"/>
      <sheetName val="201408"/>
      <sheetName val="201409"/>
      <sheetName val="201410"/>
      <sheetName val="201411"/>
      <sheetName val="201412"/>
      <sheetName val="Synthèse"/>
      <sheetName val="Indicateurs RH"/>
      <sheetName val="Effectif Moyen."/>
      <sheetName val="Effectif Moy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U9" t="str">
            <v>F</v>
          </cell>
          <cell r="V9" t="str">
            <v>ATA</v>
          </cell>
          <cell r="W9" t="str">
            <v>I</v>
          </cell>
          <cell r="X9" t="str">
            <v>O</v>
          </cell>
        </row>
        <row r="10">
          <cell r="U10" t="str">
            <v>H</v>
          </cell>
          <cell r="V10" t="str">
            <v>RCP</v>
          </cell>
          <cell r="W10" t="str">
            <v>EC</v>
          </cell>
          <cell r="X10" t="str">
            <v>E</v>
          </cell>
        </row>
        <row r="11">
          <cell r="V11" t="str">
            <v>RMD</v>
          </cell>
          <cell r="W11" t="str">
            <v>R</v>
          </cell>
          <cell r="X11" t="str">
            <v>AM</v>
          </cell>
        </row>
        <row r="12">
          <cell r="V12" t="str">
            <v>RAC</v>
          </cell>
          <cell r="X12" t="str">
            <v>C</v>
          </cell>
        </row>
        <row r="13">
          <cell r="V13" t="str">
            <v>DSC</v>
          </cell>
        </row>
        <row r="14">
          <cell r="V14" t="str">
            <v>INT</v>
          </cell>
        </row>
        <row r="15">
          <cell r="V15" t="str">
            <v>FOR</v>
          </cell>
        </row>
      </sheetData>
      <sheetData sheetId="1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workbookViewId="0">
      <selection activeCell="L16" sqref="L16"/>
    </sheetView>
  </sheetViews>
  <sheetFormatPr baseColWidth="10" defaultRowHeight="15" x14ac:dyDescent="0.25"/>
  <cols>
    <col min="7" max="7" width="18.140625" customWidth="1"/>
  </cols>
  <sheetData>
    <row r="1" spans="1:8" ht="15.75" thickBot="1" x14ac:dyDescent="0.3">
      <c r="A1" t="s">
        <v>90</v>
      </c>
      <c r="B1" s="1" t="s">
        <v>0</v>
      </c>
      <c r="C1" s="2" t="s">
        <v>1</v>
      </c>
      <c r="D1" s="1" t="s">
        <v>85</v>
      </c>
      <c r="E1" s="2" t="s">
        <v>86</v>
      </c>
      <c r="F1" s="2" t="s">
        <v>87</v>
      </c>
    </row>
    <row r="2" spans="1:8" x14ac:dyDescent="0.25">
      <c r="A2" s="4" t="s">
        <v>88</v>
      </c>
      <c r="B2" s="3" t="s">
        <v>2</v>
      </c>
      <c r="C2" s="4" t="s">
        <v>3</v>
      </c>
      <c r="D2" s="5">
        <v>42887</v>
      </c>
      <c r="E2" s="5">
        <v>42888</v>
      </c>
      <c r="F2" s="6">
        <v>22</v>
      </c>
      <c r="G2" t="s">
        <v>91</v>
      </c>
    </row>
    <row r="3" spans="1:8" x14ac:dyDescent="0.25">
      <c r="A3" s="4" t="s">
        <v>88</v>
      </c>
      <c r="B3" s="3" t="s">
        <v>2</v>
      </c>
      <c r="C3" s="4" t="s">
        <v>3</v>
      </c>
      <c r="D3" s="5">
        <v>42891</v>
      </c>
      <c r="E3" s="5">
        <v>42895</v>
      </c>
      <c r="F3" s="6">
        <v>23</v>
      </c>
      <c r="G3" t="s">
        <v>92</v>
      </c>
    </row>
    <row r="4" spans="1:8" x14ac:dyDescent="0.25">
      <c r="A4" s="4" t="s">
        <v>88</v>
      </c>
      <c r="B4" s="3" t="s">
        <v>2</v>
      </c>
      <c r="C4" s="4" t="s">
        <v>3</v>
      </c>
      <c r="D4" s="5">
        <v>42898</v>
      </c>
      <c r="E4" s="5">
        <v>42902</v>
      </c>
      <c r="F4" s="6">
        <v>24</v>
      </c>
    </row>
    <row r="5" spans="1:8" ht="15.75" thickBot="1" x14ac:dyDescent="0.3">
      <c r="A5" s="4" t="s">
        <v>88</v>
      </c>
      <c r="B5" s="3" t="s">
        <v>2</v>
      </c>
      <c r="C5" s="4" t="s">
        <v>3</v>
      </c>
      <c r="D5" s="5">
        <v>42905</v>
      </c>
      <c r="E5" s="5">
        <v>42909</v>
      </c>
      <c r="F5" s="6">
        <v>25</v>
      </c>
      <c r="G5" t="s">
        <v>93</v>
      </c>
    </row>
    <row r="6" spans="1:8" ht="15.75" thickBot="1" x14ac:dyDescent="0.3">
      <c r="A6" s="4" t="s">
        <v>88</v>
      </c>
      <c r="B6" s="3" t="s">
        <v>2</v>
      </c>
      <c r="C6" s="4" t="s">
        <v>3</v>
      </c>
      <c r="D6" s="5">
        <v>42912</v>
      </c>
      <c r="E6" s="5">
        <v>42916</v>
      </c>
      <c r="F6" s="6">
        <v>26</v>
      </c>
      <c r="G6" s="1" t="s">
        <v>0</v>
      </c>
      <c r="H6" s="2" t="s">
        <v>1</v>
      </c>
    </row>
    <row r="7" spans="1:8" x14ac:dyDescent="0.25">
      <c r="A7" s="4" t="s">
        <v>88</v>
      </c>
      <c r="B7" s="3" t="s">
        <v>4</v>
      </c>
      <c r="C7" s="4" t="s">
        <v>5</v>
      </c>
      <c r="D7" s="5">
        <v>42887</v>
      </c>
      <c r="E7" s="5">
        <v>42888</v>
      </c>
      <c r="F7" s="6">
        <v>22</v>
      </c>
      <c r="G7" t="s">
        <v>2</v>
      </c>
      <c r="H7" t="s">
        <v>3</v>
      </c>
    </row>
    <row r="8" spans="1:8" x14ac:dyDescent="0.25">
      <c r="A8" s="4" t="s">
        <v>88</v>
      </c>
      <c r="B8" s="3" t="s">
        <v>4</v>
      </c>
      <c r="C8" s="4" t="s">
        <v>5</v>
      </c>
      <c r="D8" s="5">
        <v>42891</v>
      </c>
      <c r="E8" s="5">
        <v>42895</v>
      </c>
      <c r="F8" s="6">
        <v>23</v>
      </c>
      <c r="G8" t="s">
        <v>4</v>
      </c>
      <c r="H8" t="s">
        <v>5</v>
      </c>
    </row>
    <row r="9" spans="1:8" x14ac:dyDescent="0.25">
      <c r="A9" s="4" t="s">
        <v>88</v>
      </c>
      <c r="B9" s="3" t="s">
        <v>4</v>
      </c>
      <c r="C9" s="4" t="s">
        <v>5</v>
      </c>
      <c r="D9" s="5">
        <v>42898</v>
      </c>
      <c r="E9" s="5">
        <v>42902</v>
      </c>
      <c r="F9" s="6">
        <v>24</v>
      </c>
      <c r="G9" t="s">
        <v>6</v>
      </c>
      <c r="H9" t="s">
        <v>7</v>
      </c>
    </row>
    <row r="10" spans="1:8" x14ac:dyDescent="0.25">
      <c r="A10" s="4" t="s">
        <v>88</v>
      </c>
      <c r="B10" s="3" t="s">
        <v>4</v>
      </c>
      <c r="C10" s="4" t="s">
        <v>5</v>
      </c>
      <c r="D10" s="5">
        <v>42905</v>
      </c>
      <c r="E10" s="5">
        <v>42909</v>
      </c>
      <c r="F10" s="6">
        <v>25</v>
      </c>
      <c r="G10" t="s">
        <v>8</v>
      </c>
      <c r="H10" t="s">
        <v>9</v>
      </c>
    </row>
    <row r="11" spans="1:8" x14ac:dyDescent="0.25">
      <c r="A11" s="4" t="s">
        <v>88</v>
      </c>
      <c r="B11" s="3" t="s">
        <v>4</v>
      </c>
      <c r="C11" s="4" t="s">
        <v>5</v>
      </c>
      <c r="D11" s="5">
        <v>42912</v>
      </c>
      <c r="E11" s="5">
        <v>42916</v>
      </c>
      <c r="F11" s="6">
        <v>26</v>
      </c>
      <c r="G11" t="s">
        <v>10</v>
      </c>
      <c r="H11" t="s">
        <v>11</v>
      </c>
    </row>
    <row r="12" spans="1:8" x14ac:dyDescent="0.25">
      <c r="A12" s="4" t="s">
        <v>88</v>
      </c>
      <c r="B12" s="3" t="s">
        <v>6</v>
      </c>
      <c r="C12" s="4" t="s">
        <v>7</v>
      </c>
      <c r="D12" s="5">
        <v>42887</v>
      </c>
      <c r="E12" s="5">
        <v>42888</v>
      </c>
      <c r="F12" s="6">
        <v>22</v>
      </c>
      <c r="G12" t="s">
        <v>12</v>
      </c>
      <c r="H12" t="s">
        <v>13</v>
      </c>
    </row>
    <row r="13" spans="1:8" x14ac:dyDescent="0.25">
      <c r="A13" s="4" t="s">
        <v>88</v>
      </c>
      <c r="B13" s="3" t="s">
        <v>6</v>
      </c>
      <c r="C13" s="4" t="s">
        <v>7</v>
      </c>
      <c r="D13" s="5">
        <v>42891</v>
      </c>
      <c r="E13" s="5">
        <v>42895</v>
      </c>
      <c r="F13" s="6">
        <v>23</v>
      </c>
      <c r="G13" t="s">
        <v>14</v>
      </c>
      <c r="H13" t="s">
        <v>15</v>
      </c>
    </row>
    <row r="14" spans="1:8" x14ac:dyDescent="0.25">
      <c r="A14" s="4" t="s">
        <v>88</v>
      </c>
      <c r="B14" s="3" t="s">
        <v>6</v>
      </c>
      <c r="C14" s="4" t="s">
        <v>7</v>
      </c>
      <c r="D14" s="5">
        <v>42898</v>
      </c>
      <c r="E14" s="5">
        <v>42902</v>
      </c>
      <c r="F14" s="6">
        <v>24</v>
      </c>
      <c r="G14" t="s">
        <v>18</v>
      </c>
      <c r="H14" t="s">
        <v>19</v>
      </c>
    </row>
    <row r="15" spans="1:8" x14ac:dyDescent="0.25">
      <c r="A15" s="4" t="s">
        <v>88</v>
      </c>
      <c r="B15" s="3" t="s">
        <v>6</v>
      </c>
      <c r="C15" s="4" t="s">
        <v>7</v>
      </c>
      <c r="D15" s="5">
        <v>42905</v>
      </c>
      <c r="E15" s="5">
        <v>42909</v>
      </c>
      <c r="F15" s="6">
        <v>25</v>
      </c>
      <c r="G15" t="s">
        <v>20</v>
      </c>
      <c r="H15" t="s">
        <v>21</v>
      </c>
    </row>
    <row r="16" spans="1:8" x14ac:dyDescent="0.25">
      <c r="A16" s="4" t="s">
        <v>88</v>
      </c>
      <c r="B16" s="3" t="s">
        <v>6</v>
      </c>
      <c r="C16" s="4" t="s">
        <v>7</v>
      </c>
      <c r="D16" s="5">
        <v>42912</v>
      </c>
      <c r="E16" s="5">
        <v>42916</v>
      </c>
      <c r="F16" s="6">
        <v>26</v>
      </c>
      <c r="G16" t="s">
        <v>22</v>
      </c>
      <c r="H16" t="s">
        <v>23</v>
      </c>
    </row>
    <row r="17" spans="1:8" x14ac:dyDescent="0.25">
      <c r="A17" s="4" t="s">
        <v>88</v>
      </c>
      <c r="B17" s="3" t="s">
        <v>8</v>
      </c>
      <c r="C17" s="4" t="s">
        <v>9</v>
      </c>
      <c r="D17" s="5">
        <v>42887</v>
      </c>
      <c r="E17" s="5">
        <v>42888</v>
      </c>
      <c r="F17" s="6">
        <v>22</v>
      </c>
      <c r="G17" t="s">
        <v>24</v>
      </c>
      <c r="H17" t="s">
        <v>25</v>
      </c>
    </row>
    <row r="18" spans="1:8" x14ac:dyDescent="0.25">
      <c r="A18" s="4" t="s">
        <v>88</v>
      </c>
      <c r="B18" s="3" t="s">
        <v>8</v>
      </c>
      <c r="C18" s="4" t="s">
        <v>9</v>
      </c>
      <c r="D18" s="5">
        <v>42891</v>
      </c>
      <c r="E18" s="5">
        <v>42895</v>
      </c>
      <c r="F18" s="6">
        <v>23</v>
      </c>
      <c r="G18" t="s">
        <v>28</v>
      </c>
      <c r="H18" t="s">
        <v>29</v>
      </c>
    </row>
    <row r="19" spans="1:8" x14ac:dyDescent="0.25">
      <c r="A19" s="4" t="s">
        <v>88</v>
      </c>
      <c r="B19" s="3" t="s">
        <v>8</v>
      </c>
      <c r="C19" s="4" t="s">
        <v>9</v>
      </c>
      <c r="D19" s="5">
        <v>42898</v>
      </c>
      <c r="E19" s="5">
        <v>42902</v>
      </c>
      <c r="F19" s="6">
        <v>24</v>
      </c>
      <c r="G19" t="s">
        <v>30</v>
      </c>
      <c r="H19" t="s">
        <v>31</v>
      </c>
    </row>
    <row r="20" spans="1:8" x14ac:dyDescent="0.25">
      <c r="A20" s="4" t="s">
        <v>88</v>
      </c>
      <c r="B20" s="3" t="s">
        <v>8</v>
      </c>
      <c r="C20" s="4" t="s">
        <v>9</v>
      </c>
      <c r="D20" s="5">
        <v>42905</v>
      </c>
      <c r="E20" s="5">
        <v>42909</v>
      </c>
      <c r="F20" s="6">
        <v>25</v>
      </c>
      <c r="G20" t="s">
        <v>37</v>
      </c>
      <c r="H20" t="s">
        <v>38</v>
      </c>
    </row>
    <row r="21" spans="1:8" x14ac:dyDescent="0.25">
      <c r="A21" s="4" t="s">
        <v>88</v>
      </c>
      <c r="B21" s="3" t="s">
        <v>8</v>
      </c>
      <c r="C21" s="4" t="s">
        <v>9</v>
      </c>
      <c r="D21" s="5">
        <v>42912</v>
      </c>
      <c r="E21" s="5">
        <v>42916</v>
      </c>
      <c r="F21" s="6">
        <v>26</v>
      </c>
      <c r="G21" t="s">
        <v>40</v>
      </c>
      <c r="H21" t="s">
        <v>41</v>
      </c>
    </row>
    <row r="22" spans="1:8" x14ac:dyDescent="0.25">
      <c r="A22" s="4" t="s">
        <v>88</v>
      </c>
      <c r="B22" s="3" t="s">
        <v>10</v>
      </c>
      <c r="C22" s="4" t="s">
        <v>11</v>
      </c>
      <c r="D22" s="5">
        <v>42887</v>
      </c>
      <c r="E22" s="5">
        <v>42888</v>
      </c>
      <c r="F22" s="6">
        <v>22</v>
      </c>
      <c r="G22" t="s">
        <v>42</v>
      </c>
      <c r="H22" t="s">
        <v>43</v>
      </c>
    </row>
    <row r="23" spans="1:8" x14ac:dyDescent="0.25">
      <c r="A23" s="4" t="s">
        <v>88</v>
      </c>
      <c r="B23" s="3" t="s">
        <v>10</v>
      </c>
      <c r="C23" s="4" t="s">
        <v>11</v>
      </c>
      <c r="D23" s="5">
        <v>42891</v>
      </c>
      <c r="E23" s="5">
        <v>42895</v>
      </c>
      <c r="F23" s="6">
        <v>23</v>
      </c>
      <c r="G23" t="s">
        <v>44</v>
      </c>
      <c r="H23" t="s">
        <v>45</v>
      </c>
    </row>
    <row r="24" spans="1:8" x14ac:dyDescent="0.25">
      <c r="A24" s="4" t="s">
        <v>88</v>
      </c>
      <c r="B24" s="3" t="s">
        <v>10</v>
      </c>
      <c r="C24" s="4" t="s">
        <v>11</v>
      </c>
      <c r="D24" s="5">
        <v>42898</v>
      </c>
      <c r="E24" s="5">
        <v>42902</v>
      </c>
      <c r="F24" s="6">
        <v>24</v>
      </c>
      <c r="G24" t="s">
        <v>46</v>
      </c>
      <c r="H24" t="s">
        <v>47</v>
      </c>
    </row>
    <row r="25" spans="1:8" x14ac:dyDescent="0.25">
      <c r="A25" s="4" t="s">
        <v>88</v>
      </c>
      <c r="B25" s="3" t="s">
        <v>10</v>
      </c>
      <c r="C25" s="4" t="s">
        <v>11</v>
      </c>
      <c r="D25" s="5">
        <v>42905</v>
      </c>
      <c r="E25" s="5">
        <v>42909</v>
      </c>
      <c r="F25" s="6">
        <v>25</v>
      </c>
      <c r="G25" t="s">
        <v>48</v>
      </c>
      <c r="H25" t="s">
        <v>49</v>
      </c>
    </row>
    <row r="26" spans="1:8" x14ac:dyDescent="0.25">
      <c r="A26" s="4" t="s">
        <v>88</v>
      </c>
      <c r="B26" s="3" t="s">
        <v>10</v>
      </c>
      <c r="C26" s="4" t="s">
        <v>11</v>
      </c>
      <c r="D26" s="5">
        <v>42912</v>
      </c>
      <c r="E26" s="5">
        <v>42916</v>
      </c>
      <c r="F26" s="6">
        <v>26</v>
      </c>
      <c r="G26" t="s">
        <v>50</v>
      </c>
      <c r="H26" t="s">
        <v>51</v>
      </c>
    </row>
    <row r="27" spans="1:8" x14ac:dyDescent="0.25">
      <c r="A27" s="4" t="s">
        <v>88</v>
      </c>
      <c r="B27" s="3" t="s">
        <v>12</v>
      </c>
      <c r="C27" s="4" t="s">
        <v>13</v>
      </c>
      <c r="D27" s="5">
        <v>42887</v>
      </c>
      <c r="E27" s="5">
        <v>42888</v>
      </c>
      <c r="F27" s="6">
        <v>22</v>
      </c>
      <c r="G27" t="s">
        <v>52</v>
      </c>
      <c r="H27" t="s">
        <v>53</v>
      </c>
    </row>
    <row r="28" spans="1:8" x14ac:dyDescent="0.25">
      <c r="A28" s="4" t="s">
        <v>88</v>
      </c>
      <c r="B28" s="3" t="s">
        <v>12</v>
      </c>
      <c r="C28" s="4" t="s">
        <v>13</v>
      </c>
      <c r="D28" s="5">
        <v>42891</v>
      </c>
      <c r="E28" s="5">
        <v>42895</v>
      </c>
      <c r="F28" s="6">
        <v>23</v>
      </c>
      <c r="G28" t="s">
        <v>54</v>
      </c>
      <c r="H28" t="s">
        <v>55</v>
      </c>
    </row>
    <row r="29" spans="1:8" x14ac:dyDescent="0.25">
      <c r="A29" s="4" t="s">
        <v>88</v>
      </c>
      <c r="B29" s="3" t="s">
        <v>12</v>
      </c>
      <c r="C29" s="4" t="s">
        <v>13</v>
      </c>
      <c r="D29" s="5">
        <v>42898</v>
      </c>
      <c r="E29" s="5">
        <v>42902</v>
      </c>
      <c r="F29" s="6">
        <v>24</v>
      </c>
      <c r="G29" t="s">
        <v>56</v>
      </c>
      <c r="H29" t="s">
        <v>57</v>
      </c>
    </row>
    <row r="30" spans="1:8" x14ac:dyDescent="0.25">
      <c r="A30" s="4" t="s">
        <v>88</v>
      </c>
      <c r="B30" s="3" t="s">
        <v>12</v>
      </c>
      <c r="C30" s="4" t="s">
        <v>13</v>
      </c>
      <c r="D30" s="5">
        <v>42905</v>
      </c>
      <c r="E30" s="5">
        <v>42909</v>
      </c>
      <c r="F30" s="6">
        <v>25</v>
      </c>
      <c r="G30" t="s">
        <v>58</v>
      </c>
      <c r="H30" t="s">
        <v>59</v>
      </c>
    </row>
    <row r="31" spans="1:8" x14ac:dyDescent="0.25">
      <c r="A31" s="4" t="s">
        <v>88</v>
      </c>
      <c r="B31" s="3" t="s">
        <v>12</v>
      </c>
      <c r="C31" s="4" t="s">
        <v>13</v>
      </c>
      <c r="D31" s="5">
        <v>42912</v>
      </c>
      <c r="E31" s="5">
        <v>42916</v>
      </c>
      <c r="F31" s="6">
        <v>26</v>
      </c>
      <c r="G31" t="s">
        <v>62</v>
      </c>
      <c r="H31" t="s">
        <v>63</v>
      </c>
    </row>
    <row r="32" spans="1:8" x14ac:dyDescent="0.25">
      <c r="A32" s="4" t="s">
        <v>88</v>
      </c>
      <c r="B32" s="3" t="s">
        <v>14</v>
      </c>
      <c r="C32" s="4" t="s">
        <v>15</v>
      </c>
      <c r="D32" s="5">
        <v>42887</v>
      </c>
      <c r="E32" s="5">
        <v>42888</v>
      </c>
      <c r="F32" s="6">
        <v>22</v>
      </c>
      <c r="G32" t="s">
        <v>64</v>
      </c>
      <c r="H32" t="s">
        <v>65</v>
      </c>
    </row>
    <row r="33" spans="1:8" x14ac:dyDescent="0.25">
      <c r="A33" s="4" t="s">
        <v>88</v>
      </c>
      <c r="B33" s="3" t="s">
        <v>14</v>
      </c>
      <c r="C33" s="4" t="s">
        <v>15</v>
      </c>
      <c r="D33" s="5">
        <v>42891</v>
      </c>
      <c r="E33" s="5">
        <v>42895</v>
      </c>
      <c r="F33" s="6">
        <v>23</v>
      </c>
      <c r="G33" t="s">
        <v>70</v>
      </c>
      <c r="H33" t="s">
        <v>65</v>
      </c>
    </row>
    <row r="34" spans="1:8" x14ac:dyDescent="0.25">
      <c r="A34" s="4" t="s">
        <v>88</v>
      </c>
      <c r="B34" s="3" t="s">
        <v>14</v>
      </c>
      <c r="C34" s="4" t="s">
        <v>15</v>
      </c>
      <c r="D34" s="5">
        <v>42898</v>
      </c>
      <c r="E34" s="5">
        <v>42902</v>
      </c>
      <c r="F34" s="6">
        <v>24</v>
      </c>
      <c r="G34" t="s">
        <v>73</v>
      </c>
      <c r="H34" t="s">
        <v>74</v>
      </c>
    </row>
    <row r="35" spans="1:8" x14ac:dyDescent="0.25">
      <c r="A35" s="4" t="s">
        <v>88</v>
      </c>
      <c r="B35" s="3" t="s">
        <v>14</v>
      </c>
      <c r="C35" s="4" t="s">
        <v>15</v>
      </c>
      <c r="D35" s="5">
        <v>42905</v>
      </c>
      <c r="E35" s="5">
        <v>42909</v>
      </c>
      <c r="F35" s="6">
        <v>25</v>
      </c>
      <c r="G35" t="s">
        <v>75</v>
      </c>
      <c r="H35" t="s">
        <v>76</v>
      </c>
    </row>
    <row r="36" spans="1:8" x14ac:dyDescent="0.25">
      <c r="A36" s="4" t="s">
        <v>88</v>
      </c>
      <c r="B36" s="3" t="s">
        <v>14</v>
      </c>
      <c r="C36" s="4" t="s">
        <v>15</v>
      </c>
      <c r="D36" s="5">
        <v>42912</v>
      </c>
      <c r="E36" s="5">
        <v>42916</v>
      </c>
      <c r="F36" s="6">
        <v>26</v>
      </c>
      <c r="G36" t="s">
        <v>77</v>
      </c>
      <c r="H36" t="s">
        <v>38</v>
      </c>
    </row>
    <row r="37" spans="1:8" x14ac:dyDescent="0.25">
      <c r="A37" s="4" t="s">
        <v>88</v>
      </c>
      <c r="B37" s="3" t="s">
        <v>16</v>
      </c>
      <c r="C37" s="4" t="s">
        <v>17</v>
      </c>
      <c r="D37" s="5">
        <v>42905</v>
      </c>
      <c r="E37" s="5">
        <v>42909</v>
      </c>
      <c r="F37" s="6">
        <v>25</v>
      </c>
      <c r="G37" t="s">
        <v>78</v>
      </c>
      <c r="H37" t="s">
        <v>79</v>
      </c>
    </row>
    <row r="38" spans="1:8" x14ac:dyDescent="0.25">
      <c r="A38" s="4" t="s">
        <v>88</v>
      </c>
      <c r="B38" s="3" t="s">
        <v>16</v>
      </c>
      <c r="C38" s="4" t="s">
        <v>17</v>
      </c>
      <c r="D38" s="5">
        <v>42912</v>
      </c>
      <c r="E38" s="5">
        <v>42916</v>
      </c>
      <c r="F38" s="6">
        <v>26</v>
      </c>
      <c r="G38" t="s">
        <v>83</v>
      </c>
      <c r="H38" t="s">
        <v>84</v>
      </c>
    </row>
    <row r="39" spans="1:8" x14ac:dyDescent="0.25">
      <c r="A39" s="4" t="s">
        <v>88</v>
      </c>
      <c r="B39" s="3" t="s">
        <v>18</v>
      </c>
      <c r="C39" s="4" t="s">
        <v>19</v>
      </c>
      <c r="D39" s="5">
        <v>42887</v>
      </c>
      <c r="E39" s="5">
        <v>42888</v>
      </c>
      <c r="F39" s="6">
        <v>22</v>
      </c>
    </row>
    <row r="40" spans="1:8" x14ac:dyDescent="0.25">
      <c r="A40" s="4" t="s">
        <v>88</v>
      </c>
      <c r="B40" s="3" t="s">
        <v>18</v>
      </c>
      <c r="C40" s="4" t="s">
        <v>19</v>
      </c>
      <c r="D40" s="5">
        <v>42891</v>
      </c>
      <c r="E40" s="5">
        <v>42895</v>
      </c>
      <c r="F40" s="6">
        <v>23</v>
      </c>
    </row>
    <row r="41" spans="1:8" x14ac:dyDescent="0.25">
      <c r="A41" s="4" t="s">
        <v>88</v>
      </c>
      <c r="B41" s="3" t="s">
        <v>18</v>
      </c>
      <c r="C41" s="4" t="s">
        <v>19</v>
      </c>
      <c r="D41" s="5">
        <v>42898</v>
      </c>
      <c r="E41" s="5">
        <v>42902</v>
      </c>
      <c r="F41" s="6">
        <v>24</v>
      </c>
    </row>
    <row r="42" spans="1:8" x14ac:dyDescent="0.25">
      <c r="A42" s="4" t="s">
        <v>88</v>
      </c>
      <c r="B42" s="3" t="s">
        <v>18</v>
      </c>
      <c r="C42" s="4" t="s">
        <v>19</v>
      </c>
      <c r="D42" s="5">
        <v>42905</v>
      </c>
      <c r="E42" s="5">
        <v>42909</v>
      </c>
      <c r="F42" s="6">
        <v>25</v>
      </c>
    </row>
    <row r="43" spans="1:8" x14ac:dyDescent="0.25">
      <c r="A43" s="4" t="s">
        <v>88</v>
      </c>
      <c r="B43" s="3" t="s">
        <v>18</v>
      </c>
      <c r="C43" s="4" t="s">
        <v>19</v>
      </c>
      <c r="D43" s="5">
        <v>42912</v>
      </c>
      <c r="E43" s="5">
        <v>42916</v>
      </c>
      <c r="F43" s="6">
        <v>26</v>
      </c>
    </row>
    <row r="44" spans="1:8" x14ac:dyDescent="0.25">
      <c r="A44" s="4" t="s">
        <v>88</v>
      </c>
      <c r="B44" s="3" t="s">
        <v>20</v>
      </c>
      <c r="C44" s="4" t="s">
        <v>21</v>
      </c>
      <c r="D44" s="5">
        <v>42887</v>
      </c>
      <c r="E44" s="5">
        <v>42888</v>
      </c>
      <c r="F44" s="6">
        <v>22</v>
      </c>
    </row>
    <row r="45" spans="1:8" x14ac:dyDescent="0.25">
      <c r="A45" s="4" t="s">
        <v>88</v>
      </c>
      <c r="B45" s="3" t="s">
        <v>20</v>
      </c>
      <c r="C45" s="4" t="s">
        <v>21</v>
      </c>
      <c r="D45" s="5">
        <v>42891</v>
      </c>
      <c r="E45" s="5">
        <v>42895</v>
      </c>
      <c r="F45" s="6">
        <v>23</v>
      </c>
    </row>
    <row r="46" spans="1:8" x14ac:dyDescent="0.25">
      <c r="A46" s="4" t="s">
        <v>88</v>
      </c>
      <c r="B46" s="3" t="s">
        <v>20</v>
      </c>
      <c r="C46" s="4" t="s">
        <v>21</v>
      </c>
      <c r="D46" s="5">
        <v>42898</v>
      </c>
      <c r="E46" s="5">
        <v>42902</v>
      </c>
      <c r="F46" s="6">
        <v>24</v>
      </c>
    </row>
    <row r="47" spans="1:8" x14ac:dyDescent="0.25">
      <c r="A47" s="4" t="s">
        <v>88</v>
      </c>
      <c r="B47" s="3" t="s">
        <v>20</v>
      </c>
      <c r="C47" s="4" t="s">
        <v>21</v>
      </c>
      <c r="D47" s="5">
        <v>42905</v>
      </c>
      <c r="E47" s="5">
        <v>42909</v>
      </c>
      <c r="F47" s="6">
        <v>25</v>
      </c>
    </row>
    <row r="48" spans="1:8" x14ac:dyDescent="0.25">
      <c r="A48" s="4" t="s">
        <v>88</v>
      </c>
      <c r="B48" s="3" t="s">
        <v>20</v>
      </c>
      <c r="C48" s="4" t="s">
        <v>21</v>
      </c>
      <c r="D48" s="5">
        <v>42912</v>
      </c>
      <c r="E48" s="5">
        <v>42916</v>
      </c>
      <c r="F48" s="6">
        <v>26</v>
      </c>
    </row>
    <row r="49" spans="1:6" x14ac:dyDescent="0.25">
      <c r="A49" s="4" t="s">
        <v>88</v>
      </c>
      <c r="B49" s="3" t="s">
        <v>22</v>
      </c>
      <c r="C49" s="4" t="s">
        <v>23</v>
      </c>
      <c r="D49" s="5">
        <v>42887</v>
      </c>
      <c r="E49" s="5">
        <v>42888</v>
      </c>
      <c r="F49" s="6">
        <v>22</v>
      </c>
    </row>
    <row r="50" spans="1:6" x14ac:dyDescent="0.25">
      <c r="A50" s="4" t="s">
        <v>88</v>
      </c>
      <c r="B50" s="3" t="s">
        <v>22</v>
      </c>
      <c r="C50" s="4" t="s">
        <v>23</v>
      </c>
      <c r="D50" s="5">
        <v>42891</v>
      </c>
      <c r="E50" s="5">
        <v>42895</v>
      </c>
      <c r="F50" s="6">
        <v>23</v>
      </c>
    </row>
    <row r="51" spans="1:6" x14ac:dyDescent="0.25">
      <c r="A51" s="4" t="s">
        <v>88</v>
      </c>
      <c r="B51" s="3" t="s">
        <v>22</v>
      </c>
      <c r="C51" s="4" t="s">
        <v>23</v>
      </c>
      <c r="D51" s="5">
        <v>42898</v>
      </c>
      <c r="E51" s="5">
        <v>42902</v>
      </c>
      <c r="F51" s="6">
        <v>24</v>
      </c>
    </row>
    <row r="52" spans="1:6" x14ac:dyDescent="0.25">
      <c r="A52" s="4" t="s">
        <v>88</v>
      </c>
      <c r="B52" s="3" t="s">
        <v>22</v>
      </c>
      <c r="C52" s="4" t="s">
        <v>23</v>
      </c>
      <c r="D52" s="5">
        <v>42905</v>
      </c>
      <c r="E52" s="5">
        <v>42909</v>
      </c>
      <c r="F52" s="6">
        <v>25</v>
      </c>
    </row>
    <row r="53" spans="1:6" x14ac:dyDescent="0.25">
      <c r="A53" s="4" t="s">
        <v>88</v>
      </c>
      <c r="B53" s="3" t="s">
        <v>22</v>
      </c>
      <c r="C53" s="4" t="s">
        <v>23</v>
      </c>
      <c r="D53" s="5">
        <v>42912</v>
      </c>
      <c r="E53" s="5">
        <v>42913</v>
      </c>
      <c r="F53" s="6">
        <v>26</v>
      </c>
    </row>
    <row r="54" spans="1:6" x14ac:dyDescent="0.25">
      <c r="A54" s="4" t="s">
        <v>88</v>
      </c>
      <c r="B54" s="3" t="s">
        <v>24</v>
      </c>
      <c r="C54" s="4" t="s">
        <v>25</v>
      </c>
      <c r="D54" s="5">
        <v>42887</v>
      </c>
      <c r="E54" s="5">
        <v>42888</v>
      </c>
      <c r="F54" s="6">
        <v>22</v>
      </c>
    </row>
    <row r="55" spans="1:6" x14ac:dyDescent="0.25">
      <c r="A55" s="4" t="s">
        <v>88</v>
      </c>
      <c r="B55" s="3" t="s">
        <v>24</v>
      </c>
      <c r="C55" s="4" t="s">
        <v>25</v>
      </c>
      <c r="D55" s="5">
        <v>42891</v>
      </c>
      <c r="E55" s="5">
        <v>42894</v>
      </c>
      <c r="F55" s="6">
        <v>23</v>
      </c>
    </row>
    <row r="56" spans="1:6" x14ac:dyDescent="0.25">
      <c r="A56" s="4" t="s">
        <v>88</v>
      </c>
      <c r="B56" s="3" t="s">
        <v>24</v>
      </c>
      <c r="C56" s="4" t="s">
        <v>25</v>
      </c>
      <c r="D56" s="5">
        <v>42898</v>
      </c>
      <c r="E56" s="5">
        <v>42902</v>
      </c>
      <c r="F56" s="6">
        <v>24</v>
      </c>
    </row>
    <row r="57" spans="1:6" x14ac:dyDescent="0.25">
      <c r="A57" s="4" t="s">
        <v>88</v>
      </c>
      <c r="B57" s="3" t="s">
        <v>24</v>
      </c>
      <c r="C57" s="4" t="s">
        <v>25</v>
      </c>
      <c r="D57" s="5">
        <v>42905</v>
      </c>
      <c r="E57" s="5">
        <v>42909</v>
      </c>
      <c r="F57" s="6">
        <v>25</v>
      </c>
    </row>
    <row r="58" spans="1:6" x14ac:dyDescent="0.25">
      <c r="A58" s="4" t="s">
        <v>88</v>
      </c>
      <c r="B58" s="3" t="s">
        <v>24</v>
      </c>
      <c r="C58" s="4" t="s">
        <v>25</v>
      </c>
      <c r="D58" s="5">
        <v>42912</v>
      </c>
      <c r="E58" s="5">
        <v>42916</v>
      </c>
      <c r="F58" s="6">
        <v>26</v>
      </c>
    </row>
    <row r="59" spans="1:6" x14ac:dyDescent="0.25">
      <c r="A59" s="4" t="s">
        <v>89</v>
      </c>
      <c r="B59" s="3" t="s">
        <v>26</v>
      </c>
      <c r="C59" s="4" t="s">
        <v>27</v>
      </c>
      <c r="D59" s="5">
        <v>42887</v>
      </c>
      <c r="E59" s="5">
        <v>42888</v>
      </c>
      <c r="F59" s="6">
        <v>22</v>
      </c>
    </row>
    <row r="60" spans="1:6" x14ac:dyDescent="0.25">
      <c r="A60" s="4" t="s">
        <v>89</v>
      </c>
      <c r="B60" s="3" t="s">
        <v>26</v>
      </c>
      <c r="C60" s="4" t="s">
        <v>27</v>
      </c>
      <c r="D60" s="5">
        <v>42891</v>
      </c>
      <c r="E60" s="5">
        <v>42895</v>
      </c>
      <c r="F60" s="6">
        <v>23</v>
      </c>
    </row>
    <row r="61" spans="1:6" x14ac:dyDescent="0.25">
      <c r="A61" s="4" t="s">
        <v>89</v>
      </c>
      <c r="B61" s="3" t="s">
        <v>26</v>
      </c>
      <c r="C61" s="4" t="s">
        <v>27</v>
      </c>
      <c r="D61" s="5">
        <v>42898</v>
      </c>
      <c r="E61" s="5">
        <v>42902</v>
      </c>
      <c r="F61" s="6">
        <v>24</v>
      </c>
    </row>
    <row r="62" spans="1:6" x14ac:dyDescent="0.25">
      <c r="A62" s="4" t="s">
        <v>89</v>
      </c>
      <c r="B62" s="3" t="s">
        <v>26</v>
      </c>
      <c r="C62" s="4" t="s">
        <v>27</v>
      </c>
      <c r="D62" s="5">
        <v>42905</v>
      </c>
      <c r="E62" s="5">
        <v>42909</v>
      </c>
      <c r="F62" s="6">
        <v>25</v>
      </c>
    </row>
    <row r="63" spans="1:6" x14ac:dyDescent="0.25">
      <c r="A63" s="4" t="s">
        <v>89</v>
      </c>
      <c r="B63" s="3" t="s">
        <v>26</v>
      </c>
      <c r="C63" s="4" t="s">
        <v>27</v>
      </c>
      <c r="D63" s="5">
        <v>42912</v>
      </c>
      <c r="E63" s="5">
        <v>42916</v>
      </c>
      <c r="F63" s="6">
        <v>26</v>
      </c>
    </row>
    <row r="64" spans="1:6" x14ac:dyDescent="0.25">
      <c r="A64" s="4" t="s">
        <v>88</v>
      </c>
      <c r="B64" s="3" t="s">
        <v>28</v>
      </c>
      <c r="C64" s="4" t="s">
        <v>29</v>
      </c>
      <c r="D64" s="5">
        <v>42887</v>
      </c>
      <c r="E64" s="5">
        <v>42888</v>
      </c>
      <c r="F64" s="6">
        <v>22</v>
      </c>
    </row>
    <row r="65" spans="1:6" x14ac:dyDescent="0.25">
      <c r="A65" s="4" t="s">
        <v>88</v>
      </c>
      <c r="B65" s="3" t="s">
        <v>28</v>
      </c>
      <c r="C65" s="4" t="s">
        <v>29</v>
      </c>
      <c r="D65" s="5">
        <v>42891</v>
      </c>
      <c r="E65" s="5">
        <v>42895</v>
      </c>
      <c r="F65" s="6">
        <v>23</v>
      </c>
    </row>
    <row r="66" spans="1:6" x14ac:dyDescent="0.25">
      <c r="A66" s="4" t="s">
        <v>88</v>
      </c>
      <c r="B66" s="3" t="s">
        <v>28</v>
      </c>
      <c r="C66" s="4" t="s">
        <v>29</v>
      </c>
      <c r="D66" s="5">
        <v>42898</v>
      </c>
      <c r="E66" s="5">
        <v>42902</v>
      </c>
      <c r="F66" s="6">
        <v>24</v>
      </c>
    </row>
    <row r="67" spans="1:6" x14ac:dyDescent="0.25">
      <c r="A67" s="4" t="s">
        <v>88</v>
      </c>
      <c r="B67" s="3" t="s">
        <v>28</v>
      </c>
      <c r="C67" s="4" t="s">
        <v>29</v>
      </c>
      <c r="D67" s="5">
        <v>42905</v>
      </c>
      <c r="E67" s="5">
        <v>42909</v>
      </c>
      <c r="F67" s="6">
        <v>25</v>
      </c>
    </row>
    <row r="68" spans="1:6" x14ac:dyDescent="0.25">
      <c r="A68" s="4" t="s">
        <v>88</v>
      </c>
      <c r="B68" s="3" t="s">
        <v>28</v>
      </c>
      <c r="C68" s="4" t="s">
        <v>29</v>
      </c>
      <c r="D68" s="5">
        <v>42912</v>
      </c>
      <c r="E68" s="5">
        <v>42916</v>
      </c>
      <c r="F68" s="6">
        <v>26</v>
      </c>
    </row>
    <row r="69" spans="1:6" x14ac:dyDescent="0.25">
      <c r="A69" s="4" t="s">
        <v>88</v>
      </c>
      <c r="B69" s="3" t="s">
        <v>30</v>
      </c>
      <c r="C69" s="4" t="s">
        <v>31</v>
      </c>
      <c r="D69" s="5">
        <v>42887</v>
      </c>
      <c r="E69" s="5">
        <v>42888</v>
      </c>
      <c r="F69" s="6">
        <v>22</v>
      </c>
    </row>
    <row r="70" spans="1:6" x14ac:dyDescent="0.25">
      <c r="A70" s="4" t="s">
        <v>88</v>
      </c>
      <c r="B70" s="3" t="s">
        <v>30</v>
      </c>
      <c r="C70" s="4" t="s">
        <v>31</v>
      </c>
      <c r="D70" s="5">
        <v>42891</v>
      </c>
      <c r="E70" s="5">
        <v>42895</v>
      </c>
      <c r="F70" s="6">
        <v>23</v>
      </c>
    </row>
    <row r="71" spans="1:6" x14ac:dyDescent="0.25">
      <c r="A71" s="4" t="s">
        <v>88</v>
      </c>
      <c r="B71" s="3" t="s">
        <v>30</v>
      </c>
      <c r="C71" s="4" t="s">
        <v>31</v>
      </c>
      <c r="D71" s="5">
        <v>42898</v>
      </c>
      <c r="E71" s="5">
        <v>42902</v>
      </c>
      <c r="F71" s="6">
        <v>24</v>
      </c>
    </row>
    <row r="72" spans="1:6" x14ac:dyDescent="0.25">
      <c r="A72" s="4" t="s">
        <v>88</v>
      </c>
      <c r="B72" s="3" t="s">
        <v>30</v>
      </c>
      <c r="C72" s="4" t="s">
        <v>31</v>
      </c>
      <c r="D72" s="5">
        <v>42905</v>
      </c>
      <c r="E72" s="5">
        <v>42909</v>
      </c>
      <c r="F72" s="6">
        <v>25</v>
      </c>
    </row>
    <row r="73" spans="1:6" x14ac:dyDescent="0.25">
      <c r="A73" s="4" t="s">
        <v>88</v>
      </c>
      <c r="B73" s="3" t="s">
        <v>30</v>
      </c>
      <c r="C73" s="4" t="s">
        <v>31</v>
      </c>
      <c r="D73" s="5">
        <v>42912</v>
      </c>
      <c r="E73" s="5">
        <v>42916</v>
      </c>
      <c r="F73" s="6">
        <v>26</v>
      </c>
    </row>
    <row r="74" spans="1:6" x14ac:dyDescent="0.25">
      <c r="A74" s="4" t="s">
        <v>88</v>
      </c>
      <c r="B74" s="3" t="s">
        <v>32</v>
      </c>
      <c r="C74" s="4" t="s">
        <v>33</v>
      </c>
      <c r="D74" s="5">
        <v>42894</v>
      </c>
      <c r="E74" s="5">
        <v>42895</v>
      </c>
      <c r="F74" s="6">
        <v>23</v>
      </c>
    </row>
    <row r="75" spans="1:6" x14ac:dyDescent="0.25">
      <c r="A75" s="4" t="s">
        <v>88</v>
      </c>
      <c r="B75" s="3" t="s">
        <v>32</v>
      </c>
      <c r="C75" s="4" t="s">
        <v>33</v>
      </c>
      <c r="D75" s="5">
        <v>42898</v>
      </c>
      <c r="E75" s="5">
        <v>42902</v>
      </c>
      <c r="F75" s="6">
        <v>24</v>
      </c>
    </row>
    <row r="76" spans="1:6" x14ac:dyDescent="0.25">
      <c r="A76" s="4" t="s">
        <v>88</v>
      </c>
      <c r="B76" s="3" t="s">
        <v>32</v>
      </c>
      <c r="C76" s="4" t="s">
        <v>33</v>
      </c>
      <c r="D76" s="5">
        <v>42905</v>
      </c>
      <c r="E76" s="5">
        <v>42909</v>
      </c>
      <c r="F76" s="6">
        <v>25</v>
      </c>
    </row>
    <row r="77" spans="1:6" x14ac:dyDescent="0.25">
      <c r="A77" s="4" t="s">
        <v>88</v>
      </c>
      <c r="B77" s="3" t="s">
        <v>34</v>
      </c>
      <c r="C77" s="4" t="s">
        <v>33</v>
      </c>
      <c r="D77" s="5">
        <v>42912</v>
      </c>
      <c r="E77" s="5">
        <v>42916</v>
      </c>
      <c r="F77" s="6">
        <v>26</v>
      </c>
    </row>
    <row r="78" spans="1:6" x14ac:dyDescent="0.25">
      <c r="A78" s="4" t="s">
        <v>88</v>
      </c>
      <c r="B78" s="3" t="s">
        <v>35</v>
      </c>
      <c r="C78" s="4" t="s">
        <v>36</v>
      </c>
      <c r="D78" s="5">
        <v>42900</v>
      </c>
      <c r="E78" s="5">
        <v>42901</v>
      </c>
      <c r="F78" s="6">
        <v>24</v>
      </c>
    </row>
    <row r="79" spans="1:6" x14ac:dyDescent="0.25">
      <c r="A79" s="4" t="s">
        <v>88</v>
      </c>
      <c r="B79" s="3" t="s">
        <v>35</v>
      </c>
      <c r="C79" s="4" t="s">
        <v>36</v>
      </c>
      <c r="D79" s="5">
        <v>42905</v>
      </c>
      <c r="E79" s="5">
        <v>42909</v>
      </c>
      <c r="F79" s="6">
        <v>25</v>
      </c>
    </row>
    <row r="80" spans="1:6" x14ac:dyDescent="0.25">
      <c r="A80" s="4" t="s">
        <v>88</v>
      </c>
      <c r="B80" s="3" t="s">
        <v>35</v>
      </c>
      <c r="C80" s="4" t="s">
        <v>36</v>
      </c>
      <c r="D80" s="5">
        <v>42912</v>
      </c>
      <c r="E80" s="5">
        <v>42916</v>
      </c>
      <c r="F80" s="6">
        <v>26</v>
      </c>
    </row>
    <row r="81" spans="1:6" x14ac:dyDescent="0.25">
      <c r="A81" s="4" t="s">
        <v>88</v>
      </c>
      <c r="B81" s="3" t="s">
        <v>37</v>
      </c>
      <c r="C81" s="4" t="s">
        <v>38</v>
      </c>
      <c r="D81" s="5">
        <v>42887</v>
      </c>
      <c r="E81" s="5">
        <v>42888</v>
      </c>
      <c r="F81" s="6">
        <v>22</v>
      </c>
    </row>
    <row r="82" spans="1:6" x14ac:dyDescent="0.25">
      <c r="A82" s="4" t="s">
        <v>88</v>
      </c>
      <c r="B82" s="3" t="s">
        <v>37</v>
      </c>
      <c r="C82" s="4" t="s">
        <v>38</v>
      </c>
      <c r="D82" s="5">
        <v>42891</v>
      </c>
      <c r="E82" s="5">
        <v>42895</v>
      </c>
      <c r="F82" s="6">
        <v>23</v>
      </c>
    </row>
    <row r="83" spans="1:6" x14ac:dyDescent="0.25">
      <c r="A83" s="4" t="s">
        <v>88</v>
      </c>
      <c r="B83" s="3" t="s">
        <v>37</v>
      </c>
      <c r="C83" s="4" t="s">
        <v>38</v>
      </c>
      <c r="D83" s="5">
        <v>42898</v>
      </c>
      <c r="E83" s="5">
        <v>42902</v>
      </c>
      <c r="F83" s="6">
        <v>24</v>
      </c>
    </row>
    <row r="84" spans="1:6" x14ac:dyDescent="0.25">
      <c r="A84" s="4" t="s">
        <v>88</v>
      </c>
      <c r="B84" s="3" t="s">
        <v>37</v>
      </c>
      <c r="C84" s="4" t="s">
        <v>38</v>
      </c>
      <c r="D84" s="5">
        <v>42905</v>
      </c>
      <c r="E84" s="5">
        <v>42909</v>
      </c>
      <c r="F84" s="6">
        <v>25</v>
      </c>
    </row>
    <row r="85" spans="1:6" x14ac:dyDescent="0.25">
      <c r="A85" s="4" t="s">
        <v>88</v>
      </c>
      <c r="B85" s="3" t="s">
        <v>37</v>
      </c>
      <c r="C85" s="4" t="s">
        <v>38</v>
      </c>
      <c r="D85" s="5">
        <v>42912</v>
      </c>
      <c r="E85" s="5">
        <v>42916</v>
      </c>
      <c r="F85" s="6">
        <v>26</v>
      </c>
    </row>
    <row r="86" spans="1:6" x14ac:dyDescent="0.25">
      <c r="A86" s="4" t="s">
        <v>89</v>
      </c>
      <c r="B86" s="3" t="s">
        <v>39</v>
      </c>
      <c r="C86" s="4" t="s">
        <v>25</v>
      </c>
      <c r="D86" s="5">
        <v>42887</v>
      </c>
      <c r="E86" s="5">
        <v>42888</v>
      </c>
      <c r="F86" s="6">
        <v>22</v>
      </c>
    </row>
    <row r="87" spans="1:6" x14ac:dyDescent="0.25">
      <c r="A87" s="4" t="s">
        <v>89</v>
      </c>
      <c r="B87" s="3" t="s">
        <v>39</v>
      </c>
      <c r="C87" s="4" t="s">
        <v>25</v>
      </c>
      <c r="D87" s="5">
        <v>42891</v>
      </c>
      <c r="E87" s="5">
        <v>42895</v>
      </c>
      <c r="F87" s="6">
        <v>23</v>
      </c>
    </row>
    <row r="88" spans="1:6" x14ac:dyDescent="0.25">
      <c r="A88" s="4" t="s">
        <v>89</v>
      </c>
      <c r="B88" s="3" t="s">
        <v>39</v>
      </c>
      <c r="C88" s="4" t="s">
        <v>25</v>
      </c>
      <c r="D88" s="5">
        <v>42898</v>
      </c>
      <c r="E88" s="5">
        <v>42902</v>
      </c>
      <c r="F88" s="6">
        <v>24</v>
      </c>
    </row>
    <row r="89" spans="1:6" x14ac:dyDescent="0.25">
      <c r="A89" s="4" t="s">
        <v>89</v>
      </c>
      <c r="B89" s="3" t="s">
        <v>39</v>
      </c>
      <c r="C89" s="4" t="s">
        <v>25</v>
      </c>
      <c r="D89" s="5">
        <v>42905</v>
      </c>
      <c r="E89" s="5">
        <v>42909</v>
      </c>
      <c r="F89" s="6">
        <v>25</v>
      </c>
    </row>
    <row r="90" spans="1:6" x14ac:dyDescent="0.25">
      <c r="A90" s="4" t="s">
        <v>89</v>
      </c>
      <c r="B90" s="3" t="s">
        <v>39</v>
      </c>
      <c r="C90" s="4" t="s">
        <v>25</v>
      </c>
      <c r="D90" s="5">
        <v>42912</v>
      </c>
      <c r="E90" s="5">
        <v>42916</v>
      </c>
      <c r="F90" s="6">
        <v>26</v>
      </c>
    </row>
    <row r="91" spans="1:6" x14ac:dyDescent="0.25">
      <c r="A91" s="4" t="s">
        <v>88</v>
      </c>
      <c r="B91" s="3" t="s">
        <v>40</v>
      </c>
      <c r="C91" s="4" t="s">
        <v>41</v>
      </c>
      <c r="D91" s="5">
        <v>42887</v>
      </c>
      <c r="E91" s="5">
        <v>42888</v>
      </c>
      <c r="F91" s="6">
        <v>22</v>
      </c>
    </row>
    <row r="92" spans="1:6" x14ac:dyDescent="0.25">
      <c r="A92" s="4" t="s">
        <v>88</v>
      </c>
      <c r="B92" s="3" t="s">
        <v>40</v>
      </c>
      <c r="C92" s="4" t="s">
        <v>41</v>
      </c>
      <c r="D92" s="5">
        <v>42891</v>
      </c>
      <c r="E92" s="5">
        <v>42895</v>
      </c>
      <c r="F92" s="6">
        <v>23</v>
      </c>
    </row>
    <row r="93" spans="1:6" x14ac:dyDescent="0.25">
      <c r="A93" s="4" t="s">
        <v>88</v>
      </c>
      <c r="B93" s="3" t="s">
        <v>40</v>
      </c>
      <c r="C93" s="4" t="s">
        <v>41</v>
      </c>
      <c r="D93" s="5">
        <v>42898</v>
      </c>
      <c r="E93" s="5">
        <v>42902</v>
      </c>
      <c r="F93" s="6">
        <v>24</v>
      </c>
    </row>
    <row r="94" spans="1:6" x14ac:dyDescent="0.25">
      <c r="A94" s="4" t="s">
        <v>88</v>
      </c>
      <c r="B94" s="3" t="s">
        <v>40</v>
      </c>
      <c r="C94" s="4" t="s">
        <v>41</v>
      </c>
      <c r="D94" s="5">
        <v>42905</v>
      </c>
      <c r="E94" s="5">
        <v>42909</v>
      </c>
      <c r="F94" s="6">
        <v>25</v>
      </c>
    </row>
    <row r="95" spans="1:6" x14ac:dyDescent="0.25">
      <c r="A95" s="4" t="s">
        <v>88</v>
      </c>
      <c r="B95" s="3" t="s">
        <v>40</v>
      </c>
      <c r="C95" s="4" t="s">
        <v>41</v>
      </c>
      <c r="D95" s="5">
        <v>42912</v>
      </c>
      <c r="E95" s="5">
        <v>42916</v>
      </c>
      <c r="F95" s="6">
        <v>26</v>
      </c>
    </row>
    <row r="96" spans="1:6" x14ac:dyDescent="0.25">
      <c r="A96" s="4" t="s">
        <v>88</v>
      </c>
      <c r="B96" s="3" t="s">
        <v>42</v>
      </c>
      <c r="C96" s="4" t="s">
        <v>43</v>
      </c>
      <c r="D96" s="5">
        <v>42887</v>
      </c>
      <c r="E96" s="5">
        <v>42888</v>
      </c>
      <c r="F96" s="6">
        <v>22</v>
      </c>
    </row>
    <row r="97" spans="1:6" x14ac:dyDescent="0.25">
      <c r="A97" s="4" t="s">
        <v>88</v>
      </c>
      <c r="B97" s="3" t="s">
        <v>42</v>
      </c>
      <c r="C97" s="4" t="s">
        <v>43</v>
      </c>
      <c r="D97" s="5">
        <v>42891</v>
      </c>
      <c r="E97" s="5">
        <v>42895</v>
      </c>
      <c r="F97" s="6">
        <v>23</v>
      </c>
    </row>
    <row r="98" spans="1:6" x14ac:dyDescent="0.25">
      <c r="A98" s="4" t="s">
        <v>88</v>
      </c>
      <c r="B98" s="3" t="s">
        <v>42</v>
      </c>
      <c r="C98" s="4" t="s">
        <v>43</v>
      </c>
      <c r="D98" s="5">
        <v>42898</v>
      </c>
      <c r="E98" s="5">
        <v>42902</v>
      </c>
      <c r="F98" s="6">
        <v>24</v>
      </c>
    </row>
    <row r="99" spans="1:6" x14ac:dyDescent="0.25">
      <c r="A99" s="4" t="s">
        <v>88</v>
      </c>
      <c r="B99" s="3" t="s">
        <v>42</v>
      </c>
      <c r="C99" s="4" t="s">
        <v>43</v>
      </c>
      <c r="D99" s="5">
        <v>42905</v>
      </c>
      <c r="E99" s="5">
        <v>42909</v>
      </c>
      <c r="F99" s="6">
        <v>25</v>
      </c>
    </row>
    <row r="100" spans="1:6" x14ac:dyDescent="0.25">
      <c r="A100" s="4" t="s">
        <v>88</v>
      </c>
      <c r="B100" s="3" t="s">
        <v>42</v>
      </c>
      <c r="C100" s="4" t="s">
        <v>43</v>
      </c>
      <c r="D100" s="5">
        <v>42912</v>
      </c>
      <c r="E100" s="5">
        <v>42916</v>
      </c>
      <c r="F100" s="6">
        <v>26</v>
      </c>
    </row>
    <row r="101" spans="1:6" x14ac:dyDescent="0.25">
      <c r="A101" s="4" t="s">
        <v>88</v>
      </c>
      <c r="B101" s="3" t="s">
        <v>44</v>
      </c>
      <c r="C101" s="4" t="s">
        <v>45</v>
      </c>
      <c r="D101" s="5">
        <v>42887</v>
      </c>
      <c r="E101" s="5">
        <v>42888</v>
      </c>
      <c r="F101" s="6">
        <v>22</v>
      </c>
    </row>
    <row r="102" spans="1:6" x14ac:dyDescent="0.25">
      <c r="A102" s="4" t="s">
        <v>88</v>
      </c>
      <c r="B102" s="3" t="s">
        <v>44</v>
      </c>
      <c r="C102" s="4" t="s">
        <v>45</v>
      </c>
      <c r="D102" s="5">
        <v>42891</v>
      </c>
      <c r="E102" s="5">
        <v>42895</v>
      </c>
      <c r="F102" s="6">
        <v>23</v>
      </c>
    </row>
    <row r="103" spans="1:6" x14ac:dyDescent="0.25">
      <c r="A103" s="4" t="s">
        <v>88</v>
      </c>
      <c r="B103" s="3" t="s">
        <v>44</v>
      </c>
      <c r="C103" s="4" t="s">
        <v>45</v>
      </c>
      <c r="D103" s="5">
        <v>42898</v>
      </c>
      <c r="E103" s="5">
        <v>42902</v>
      </c>
      <c r="F103" s="6">
        <v>24</v>
      </c>
    </row>
    <row r="104" spans="1:6" x14ac:dyDescent="0.25">
      <c r="A104" s="4" t="s">
        <v>88</v>
      </c>
      <c r="B104" s="3" t="s">
        <v>44</v>
      </c>
      <c r="C104" s="4" t="s">
        <v>45</v>
      </c>
      <c r="D104" s="5">
        <v>42905</v>
      </c>
      <c r="E104" s="5">
        <v>42909</v>
      </c>
      <c r="F104" s="6">
        <v>25</v>
      </c>
    </row>
    <row r="105" spans="1:6" x14ac:dyDescent="0.25">
      <c r="A105" s="4" t="s">
        <v>88</v>
      </c>
      <c r="B105" s="3" t="s">
        <v>44</v>
      </c>
      <c r="C105" s="4" t="s">
        <v>45</v>
      </c>
      <c r="D105" s="5">
        <v>42912</v>
      </c>
      <c r="E105" s="5">
        <v>42916</v>
      </c>
      <c r="F105" s="6">
        <v>26</v>
      </c>
    </row>
    <row r="106" spans="1:6" x14ac:dyDescent="0.25">
      <c r="A106" s="4" t="s">
        <v>88</v>
      </c>
      <c r="B106" s="3" t="s">
        <v>46</v>
      </c>
      <c r="C106" s="4" t="s">
        <v>47</v>
      </c>
      <c r="D106" s="5">
        <v>42887</v>
      </c>
      <c r="E106" s="5">
        <v>42888</v>
      </c>
      <c r="F106" s="6">
        <v>22</v>
      </c>
    </row>
    <row r="107" spans="1:6" x14ac:dyDescent="0.25">
      <c r="A107" s="4" t="s">
        <v>88</v>
      </c>
      <c r="B107" s="3" t="s">
        <v>48</v>
      </c>
      <c r="C107" s="4" t="s">
        <v>49</v>
      </c>
      <c r="D107" s="5">
        <v>42887</v>
      </c>
      <c r="E107" s="5">
        <v>42888</v>
      </c>
      <c r="F107" s="6">
        <v>22</v>
      </c>
    </row>
    <row r="108" spans="1:6" x14ac:dyDescent="0.25">
      <c r="A108" s="4" t="s">
        <v>88</v>
      </c>
      <c r="B108" s="3" t="s">
        <v>48</v>
      </c>
      <c r="C108" s="4" t="s">
        <v>49</v>
      </c>
      <c r="D108" s="5">
        <v>42891</v>
      </c>
      <c r="E108" s="5">
        <v>42895</v>
      </c>
      <c r="F108" s="6">
        <v>23</v>
      </c>
    </row>
    <row r="109" spans="1:6" x14ac:dyDescent="0.25">
      <c r="A109" s="4" t="s">
        <v>88</v>
      </c>
      <c r="B109" s="3" t="s">
        <v>48</v>
      </c>
      <c r="C109" s="4" t="s">
        <v>49</v>
      </c>
      <c r="D109" s="5">
        <v>42898</v>
      </c>
      <c r="E109" s="5">
        <v>42902</v>
      </c>
      <c r="F109" s="6">
        <v>24</v>
      </c>
    </row>
    <row r="110" spans="1:6" x14ac:dyDescent="0.25">
      <c r="A110" s="4" t="s">
        <v>88</v>
      </c>
      <c r="B110" s="3" t="s">
        <v>48</v>
      </c>
      <c r="C110" s="4" t="s">
        <v>49</v>
      </c>
      <c r="D110" s="5">
        <v>42905</v>
      </c>
      <c r="E110" s="5">
        <v>42909</v>
      </c>
      <c r="F110" s="6">
        <v>25</v>
      </c>
    </row>
    <row r="111" spans="1:6" x14ac:dyDescent="0.25">
      <c r="A111" s="4" t="s">
        <v>88</v>
      </c>
      <c r="B111" s="3" t="s">
        <v>48</v>
      </c>
      <c r="C111" s="4" t="s">
        <v>49</v>
      </c>
      <c r="D111" s="5">
        <v>42912</v>
      </c>
      <c r="E111" s="5">
        <v>42916</v>
      </c>
      <c r="F111" s="6">
        <v>26</v>
      </c>
    </row>
    <row r="112" spans="1:6" x14ac:dyDescent="0.25">
      <c r="A112" s="4" t="s">
        <v>88</v>
      </c>
      <c r="B112" s="3" t="s">
        <v>50</v>
      </c>
      <c r="C112" s="4" t="s">
        <v>51</v>
      </c>
      <c r="D112" s="5">
        <v>42887</v>
      </c>
      <c r="E112" s="5">
        <v>42888</v>
      </c>
      <c r="F112" s="6">
        <v>22</v>
      </c>
    </row>
    <row r="113" spans="1:6" x14ac:dyDescent="0.25">
      <c r="A113" s="4" t="s">
        <v>88</v>
      </c>
      <c r="B113" s="3" t="s">
        <v>50</v>
      </c>
      <c r="C113" s="4" t="s">
        <v>51</v>
      </c>
      <c r="D113" s="5">
        <v>42891</v>
      </c>
      <c r="E113" s="5">
        <v>42895</v>
      </c>
      <c r="F113" s="6">
        <v>23</v>
      </c>
    </row>
    <row r="114" spans="1:6" x14ac:dyDescent="0.25">
      <c r="A114" s="4" t="s">
        <v>88</v>
      </c>
      <c r="B114" s="3" t="s">
        <v>50</v>
      </c>
      <c r="C114" s="4" t="s">
        <v>51</v>
      </c>
      <c r="D114" s="5">
        <v>42898</v>
      </c>
      <c r="E114" s="5">
        <v>42902</v>
      </c>
      <c r="F114" s="6">
        <v>24</v>
      </c>
    </row>
    <row r="115" spans="1:6" x14ac:dyDescent="0.25">
      <c r="A115" s="4" t="s">
        <v>88</v>
      </c>
      <c r="B115" s="3" t="s">
        <v>52</v>
      </c>
      <c r="C115" s="4" t="s">
        <v>53</v>
      </c>
      <c r="D115" s="5">
        <v>42888</v>
      </c>
      <c r="E115" s="5">
        <v>42888</v>
      </c>
      <c r="F115" s="6">
        <v>22</v>
      </c>
    </row>
    <row r="116" spans="1:6" x14ac:dyDescent="0.25">
      <c r="A116" s="4" t="s">
        <v>88</v>
      </c>
      <c r="B116" s="3" t="s">
        <v>52</v>
      </c>
      <c r="C116" s="4" t="s">
        <v>53</v>
      </c>
      <c r="D116" s="5">
        <v>42891</v>
      </c>
      <c r="E116" s="5">
        <v>42895</v>
      </c>
      <c r="F116" s="6">
        <v>23</v>
      </c>
    </row>
    <row r="117" spans="1:6" x14ac:dyDescent="0.25">
      <c r="A117" s="4" t="s">
        <v>88</v>
      </c>
      <c r="B117" s="3" t="s">
        <v>52</v>
      </c>
      <c r="C117" s="4" t="s">
        <v>53</v>
      </c>
      <c r="D117" s="5">
        <v>42898</v>
      </c>
      <c r="E117" s="5">
        <v>42902</v>
      </c>
      <c r="F117" s="6">
        <v>24</v>
      </c>
    </row>
    <row r="118" spans="1:6" x14ac:dyDescent="0.25">
      <c r="A118" s="4" t="s">
        <v>88</v>
      </c>
      <c r="B118" s="3" t="s">
        <v>52</v>
      </c>
      <c r="C118" s="4" t="s">
        <v>53</v>
      </c>
      <c r="D118" s="5">
        <v>42905</v>
      </c>
      <c r="E118" s="5">
        <v>42909</v>
      </c>
      <c r="F118" s="6">
        <v>25</v>
      </c>
    </row>
    <row r="119" spans="1:6" x14ac:dyDescent="0.25">
      <c r="A119" s="4" t="s">
        <v>88</v>
      </c>
      <c r="B119" s="3" t="s">
        <v>52</v>
      </c>
      <c r="C119" s="4" t="s">
        <v>53</v>
      </c>
      <c r="D119" s="5">
        <v>42912</v>
      </c>
      <c r="E119" s="5">
        <v>42916</v>
      </c>
      <c r="F119" s="6">
        <v>26</v>
      </c>
    </row>
    <row r="120" spans="1:6" x14ac:dyDescent="0.25">
      <c r="A120" s="4" t="s">
        <v>88</v>
      </c>
      <c r="B120" s="3" t="s">
        <v>54</v>
      </c>
      <c r="C120" s="4" t="s">
        <v>55</v>
      </c>
      <c r="D120" s="5">
        <v>42887</v>
      </c>
      <c r="E120" s="5">
        <v>42888</v>
      </c>
      <c r="F120" s="6">
        <v>22</v>
      </c>
    </row>
    <row r="121" spans="1:6" x14ac:dyDescent="0.25">
      <c r="A121" s="4" t="s">
        <v>88</v>
      </c>
      <c r="B121" s="3" t="s">
        <v>54</v>
      </c>
      <c r="C121" s="4" t="s">
        <v>55</v>
      </c>
      <c r="D121" s="5">
        <v>42891</v>
      </c>
      <c r="E121" s="5">
        <v>42895</v>
      </c>
      <c r="F121" s="6">
        <v>23</v>
      </c>
    </row>
    <row r="122" spans="1:6" x14ac:dyDescent="0.25">
      <c r="A122" s="4" t="s">
        <v>88</v>
      </c>
      <c r="B122" s="3" t="s">
        <v>54</v>
      </c>
      <c r="C122" s="4" t="s">
        <v>55</v>
      </c>
      <c r="D122" s="5">
        <v>42898</v>
      </c>
      <c r="E122" s="5">
        <v>42902</v>
      </c>
      <c r="F122" s="6">
        <v>24</v>
      </c>
    </row>
    <row r="123" spans="1:6" x14ac:dyDescent="0.25">
      <c r="A123" s="4" t="s">
        <v>88</v>
      </c>
      <c r="B123" s="3" t="s">
        <v>54</v>
      </c>
      <c r="C123" s="4" t="s">
        <v>55</v>
      </c>
      <c r="D123" s="5">
        <v>42905</v>
      </c>
      <c r="E123" s="5">
        <v>42909</v>
      </c>
      <c r="F123" s="6">
        <v>25</v>
      </c>
    </row>
    <row r="124" spans="1:6" x14ac:dyDescent="0.25">
      <c r="A124" s="4" t="s">
        <v>88</v>
      </c>
      <c r="B124" s="3" t="s">
        <v>54</v>
      </c>
      <c r="C124" s="4" t="s">
        <v>55</v>
      </c>
      <c r="D124" s="5">
        <v>42912</v>
      </c>
      <c r="E124" s="5">
        <v>42916</v>
      </c>
      <c r="F124" s="6">
        <v>26</v>
      </c>
    </row>
    <row r="125" spans="1:6" x14ac:dyDescent="0.25">
      <c r="A125" s="4" t="s">
        <v>88</v>
      </c>
      <c r="B125" s="3" t="s">
        <v>56</v>
      </c>
      <c r="C125" s="4" t="s">
        <v>57</v>
      </c>
      <c r="D125" s="5">
        <v>42888</v>
      </c>
      <c r="E125" s="5">
        <v>42888</v>
      </c>
      <c r="F125" s="6">
        <v>22</v>
      </c>
    </row>
    <row r="126" spans="1:6" x14ac:dyDescent="0.25">
      <c r="A126" s="4" t="s">
        <v>88</v>
      </c>
      <c r="B126" s="3" t="s">
        <v>56</v>
      </c>
      <c r="C126" s="4" t="s">
        <v>57</v>
      </c>
      <c r="D126" s="5">
        <v>42891</v>
      </c>
      <c r="E126" s="5">
        <v>42895</v>
      </c>
      <c r="F126" s="6">
        <v>23</v>
      </c>
    </row>
    <row r="127" spans="1:6" x14ac:dyDescent="0.25">
      <c r="A127" s="4" t="s">
        <v>88</v>
      </c>
      <c r="B127" s="3" t="s">
        <v>56</v>
      </c>
      <c r="C127" s="4" t="s">
        <v>57</v>
      </c>
      <c r="D127" s="5">
        <v>42898</v>
      </c>
      <c r="E127" s="5">
        <v>42902</v>
      </c>
      <c r="F127" s="6">
        <v>24</v>
      </c>
    </row>
    <row r="128" spans="1:6" x14ac:dyDescent="0.25">
      <c r="A128" s="4" t="s">
        <v>88</v>
      </c>
      <c r="B128" s="3" t="s">
        <v>56</v>
      </c>
      <c r="C128" s="4" t="s">
        <v>57</v>
      </c>
      <c r="D128" s="5">
        <v>42905</v>
      </c>
      <c r="E128" s="5">
        <v>42909</v>
      </c>
      <c r="F128" s="6">
        <v>25</v>
      </c>
    </row>
    <row r="129" spans="1:6" x14ac:dyDescent="0.25">
      <c r="A129" s="4" t="s">
        <v>88</v>
      </c>
      <c r="B129" s="3" t="s">
        <v>56</v>
      </c>
      <c r="C129" s="4" t="s">
        <v>57</v>
      </c>
      <c r="D129" s="5">
        <v>42912</v>
      </c>
      <c r="E129" s="5">
        <v>42916</v>
      </c>
      <c r="F129" s="6">
        <v>26</v>
      </c>
    </row>
    <row r="130" spans="1:6" x14ac:dyDescent="0.25">
      <c r="A130" s="4" t="s">
        <v>88</v>
      </c>
      <c r="B130" s="3" t="s">
        <v>58</v>
      </c>
      <c r="C130" s="4" t="s">
        <v>59</v>
      </c>
      <c r="D130" s="5">
        <v>42887</v>
      </c>
      <c r="E130" s="5">
        <v>42888</v>
      </c>
      <c r="F130" s="6">
        <v>22</v>
      </c>
    </row>
    <row r="131" spans="1:6" x14ac:dyDescent="0.25">
      <c r="A131" s="4" t="s">
        <v>88</v>
      </c>
      <c r="B131" s="3" t="s">
        <v>58</v>
      </c>
      <c r="C131" s="4" t="s">
        <v>59</v>
      </c>
      <c r="D131" s="5">
        <v>42891</v>
      </c>
      <c r="E131" s="5">
        <v>42895</v>
      </c>
      <c r="F131" s="6">
        <v>23</v>
      </c>
    </row>
    <row r="132" spans="1:6" x14ac:dyDescent="0.25">
      <c r="A132" s="4" t="s">
        <v>88</v>
      </c>
      <c r="B132" s="3" t="s">
        <v>58</v>
      </c>
      <c r="C132" s="4" t="s">
        <v>59</v>
      </c>
      <c r="D132" s="5">
        <v>42898</v>
      </c>
      <c r="E132" s="5">
        <v>42902</v>
      </c>
      <c r="F132" s="6">
        <v>24</v>
      </c>
    </row>
    <row r="133" spans="1:6" x14ac:dyDescent="0.25">
      <c r="A133" s="4" t="s">
        <v>88</v>
      </c>
      <c r="B133" s="3" t="s">
        <v>58</v>
      </c>
      <c r="C133" s="4" t="s">
        <v>59</v>
      </c>
      <c r="D133" s="5">
        <v>42905</v>
      </c>
      <c r="E133" s="5">
        <v>42909</v>
      </c>
      <c r="F133" s="6">
        <v>25</v>
      </c>
    </row>
    <row r="134" spans="1:6" x14ac:dyDescent="0.25">
      <c r="A134" s="4" t="s">
        <v>88</v>
      </c>
      <c r="B134" s="3" t="s">
        <v>58</v>
      </c>
      <c r="C134" s="4" t="s">
        <v>59</v>
      </c>
      <c r="D134" s="5">
        <v>42912</v>
      </c>
      <c r="E134" s="5">
        <v>42916</v>
      </c>
      <c r="F134" s="6">
        <v>26</v>
      </c>
    </row>
    <row r="135" spans="1:6" x14ac:dyDescent="0.25">
      <c r="A135" s="4" t="s">
        <v>89</v>
      </c>
      <c r="B135" s="3" t="s">
        <v>60</v>
      </c>
      <c r="C135" s="4" t="s">
        <v>61</v>
      </c>
      <c r="D135" s="5">
        <v>42887</v>
      </c>
      <c r="E135" s="5">
        <v>42888</v>
      </c>
      <c r="F135" s="6">
        <v>22</v>
      </c>
    </row>
    <row r="136" spans="1:6" x14ac:dyDescent="0.25">
      <c r="A136" s="4" t="s">
        <v>89</v>
      </c>
      <c r="B136" s="3" t="s">
        <v>60</v>
      </c>
      <c r="C136" s="4" t="s">
        <v>61</v>
      </c>
      <c r="D136" s="5">
        <v>42891</v>
      </c>
      <c r="E136" s="5">
        <v>42895</v>
      </c>
      <c r="F136" s="6">
        <v>23</v>
      </c>
    </row>
    <row r="137" spans="1:6" x14ac:dyDescent="0.25">
      <c r="A137" s="4" t="s">
        <v>89</v>
      </c>
      <c r="B137" s="3" t="s">
        <v>60</v>
      </c>
      <c r="C137" s="4" t="s">
        <v>61</v>
      </c>
      <c r="D137" s="5">
        <v>42898</v>
      </c>
      <c r="E137" s="5">
        <v>42902</v>
      </c>
      <c r="F137" s="6">
        <v>24</v>
      </c>
    </row>
    <row r="138" spans="1:6" x14ac:dyDescent="0.25">
      <c r="A138" s="4" t="s">
        <v>89</v>
      </c>
      <c r="B138" s="3" t="s">
        <v>60</v>
      </c>
      <c r="C138" s="4" t="s">
        <v>61</v>
      </c>
      <c r="D138" s="5">
        <v>42905</v>
      </c>
      <c r="E138" s="5">
        <v>42909</v>
      </c>
      <c r="F138" s="6">
        <v>25</v>
      </c>
    </row>
    <row r="139" spans="1:6" x14ac:dyDescent="0.25">
      <c r="A139" s="4" t="s">
        <v>89</v>
      </c>
      <c r="B139" s="3" t="s">
        <v>60</v>
      </c>
      <c r="C139" s="4" t="s">
        <v>61</v>
      </c>
      <c r="D139" s="5">
        <v>42912</v>
      </c>
      <c r="E139" s="5">
        <v>42916</v>
      </c>
      <c r="F139" s="6">
        <v>26</v>
      </c>
    </row>
    <row r="140" spans="1:6" x14ac:dyDescent="0.25">
      <c r="A140" s="4" t="s">
        <v>88</v>
      </c>
      <c r="B140" s="3" t="s">
        <v>62</v>
      </c>
      <c r="C140" s="4" t="s">
        <v>63</v>
      </c>
      <c r="D140" s="5">
        <v>42887</v>
      </c>
      <c r="E140" s="5">
        <v>42888</v>
      </c>
      <c r="F140" s="6">
        <v>22</v>
      </c>
    </row>
    <row r="141" spans="1:6" x14ac:dyDescent="0.25">
      <c r="A141" s="4" t="s">
        <v>88</v>
      </c>
      <c r="B141" s="3" t="s">
        <v>62</v>
      </c>
      <c r="C141" s="4" t="s">
        <v>63</v>
      </c>
      <c r="D141" s="5">
        <v>42891</v>
      </c>
      <c r="E141" s="5">
        <v>42895</v>
      </c>
      <c r="F141" s="6">
        <v>23</v>
      </c>
    </row>
    <row r="142" spans="1:6" x14ac:dyDescent="0.25">
      <c r="A142" s="4" t="s">
        <v>88</v>
      </c>
      <c r="B142" s="3" t="s">
        <v>62</v>
      </c>
      <c r="C142" s="4" t="s">
        <v>63</v>
      </c>
      <c r="D142" s="5">
        <v>42900</v>
      </c>
      <c r="E142" s="5">
        <v>42902</v>
      </c>
      <c r="F142" s="6">
        <v>24</v>
      </c>
    </row>
    <row r="143" spans="1:6" x14ac:dyDescent="0.25">
      <c r="A143" s="4" t="s">
        <v>88</v>
      </c>
      <c r="B143" s="3" t="s">
        <v>62</v>
      </c>
      <c r="C143" s="4" t="s">
        <v>63</v>
      </c>
      <c r="D143" s="5">
        <v>42905</v>
      </c>
      <c r="E143" s="5">
        <v>42909</v>
      </c>
      <c r="F143" s="6">
        <v>25</v>
      </c>
    </row>
    <row r="144" spans="1:6" x14ac:dyDescent="0.25">
      <c r="A144" s="4" t="s">
        <v>88</v>
      </c>
      <c r="B144" s="3" t="s">
        <v>62</v>
      </c>
      <c r="C144" s="4" t="s">
        <v>63</v>
      </c>
      <c r="D144" s="5">
        <v>42912</v>
      </c>
      <c r="E144" s="5">
        <v>42916</v>
      </c>
      <c r="F144" s="6">
        <v>26</v>
      </c>
    </row>
    <row r="145" spans="1:6" x14ac:dyDescent="0.25">
      <c r="A145" s="4" t="s">
        <v>88</v>
      </c>
      <c r="B145" s="3" t="s">
        <v>64</v>
      </c>
      <c r="C145" s="4" t="s">
        <v>65</v>
      </c>
      <c r="D145" s="5">
        <v>42888</v>
      </c>
      <c r="E145" s="5">
        <v>42888</v>
      </c>
      <c r="F145" s="6">
        <v>22</v>
      </c>
    </row>
    <row r="146" spans="1:6" x14ac:dyDescent="0.25">
      <c r="A146" s="4" t="s">
        <v>88</v>
      </c>
      <c r="B146" s="3" t="s">
        <v>64</v>
      </c>
      <c r="C146" s="4" t="s">
        <v>65</v>
      </c>
      <c r="D146" s="5">
        <v>42891</v>
      </c>
      <c r="E146" s="5">
        <v>42895</v>
      </c>
      <c r="F146" s="6">
        <v>23</v>
      </c>
    </row>
    <row r="147" spans="1:6" x14ac:dyDescent="0.25">
      <c r="A147" s="4" t="s">
        <v>88</v>
      </c>
      <c r="B147" s="3" t="s">
        <v>64</v>
      </c>
      <c r="C147" s="4" t="s">
        <v>65</v>
      </c>
      <c r="D147" s="5">
        <v>42898</v>
      </c>
      <c r="E147" s="5">
        <v>42902</v>
      </c>
      <c r="F147" s="6">
        <v>24</v>
      </c>
    </row>
    <row r="148" spans="1:6" x14ac:dyDescent="0.25">
      <c r="A148" s="4" t="s">
        <v>88</v>
      </c>
      <c r="B148" s="3" t="s">
        <v>64</v>
      </c>
      <c r="C148" s="4" t="s">
        <v>65</v>
      </c>
      <c r="D148" s="5">
        <v>42905</v>
      </c>
      <c r="E148" s="5">
        <v>42909</v>
      </c>
      <c r="F148" s="6">
        <v>25</v>
      </c>
    </row>
    <row r="149" spans="1:6" x14ac:dyDescent="0.25">
      <c r="A149" s="4" t="s">
        <v>88</v>
      </c>
      <c r="B149" s="3" t="s">
        <v>64</v>
      </c>
      <c r="C149" s="4" t="s">
        <v>65</v>
      </c>
      <c r="D149" s="5">
        <v>42912</v>
      </c>
      <c r="E149" s="5">
        <v>42916</v>
      </c>
      <c r="F149" s="6">
        <v>26</v>
      </c>
    </row>
    <row r="150" spans="1:6" x14ac:dyDescent="0.25">
      <c r="A150" s="4" t="s">
        <v>89</v>
      </c>
      <c r="B150" s="3" t="s">
        <v>66</v>
      </c>
      <c r="C150" s="4" t="s">
        <v>67</v>
      </c>
      <c r="D150" s="5">
        <v>42887</v>
      </c>
      <c r="E150" s="5">
        <v>42888</v>
      </c>
      <c r="F150" s="6">
        <v>22</v>
      </c>
    </row>
    <row r="151" spans="1:6" x14ac:dyDescent="0.25">
      <c r="A151" s="4" t="s">
        <v>89</v>
      </c>
      <c r="B151" s="3" t="s">
        <v>66</v>
      </c>
      <c r="C151" s="4" t="s">
        <v>67</v>
      </c>
      <c r="D151" s="5">
        <v>42891</v>
      </c>
      <c r="E151" s="5">
        <v>42895</v>
      </c>
      <c r="F151" s="6">
        <v>23</v>
      </c>
    </row>
    <row r="152" spans="1:6" x14ac:dyDescent="0.25">
      <c r="A152" s="4" t="s">
        <v>89</v>
      </c>
      <c r="B152" s="3" t="s">
        <v>66</v>
      </c>
      <c r="C152" s="4" t="s">
        <v>67</v>
      </c>
      <c r="D152" s="5">
        <v>42899</v>
      </c>
      <c r="E152" s="5">
        <v>42902</v>
      </c>
      <c r="F152" s="6">
        <v>24</v>
      </c>
    </row>
    <row r="153" spans="1:6" x14ac:dyDescent="0.25">
      <c r="A153" s="4" t="s">
        <v>89</v>
      </c>
      <c r="B153" s="3" t="s">
        <v>66</v>
      </c>
      <c r="C153" s="4" t="s">
        <v>67</v>
      </c>
      <c r="D153" s="5">
        <v>42905</v>
      </c>
      <c r="E153" s="5">
        <v>42909</v>
      </c>
      <c r="F153" s="6">
        <v>25</v>
      </c>
    </row>
    <row r="154" spans="1:6" x14ac:dyDescent="0.25">
      <c r="A154" s="4" t="s">
        <v>89</v>
      </c>
      <c r="B154" s="3" t="s">
        <v>66</v>
      </c>
      <c r="C154" s="4" t="s">
        <v>67</v>
      </c>
      <c r="D154" s="5">
        <v>42912</v>
      </c>
      <c r="E154" s="5">
        <v>42916</v>
      </c>
      <c r="F154" s="6">
        <v>26</v>
      </c>
    </row>
    <row r="155" spans="1:6" x14ac:dyDescent="0.25">
      <c r="A155" s="4" t="s">
        <v>88</v>
      </c>
      <c r="B155" s="3" t="s">
        <v>68</v>
      </c>
      <c r="C155" s="4" t="s">
        <v>69</v>
      </c>
      <c r="D155" s="5">
        <v>42905</v>
      </c>
      <c r="E155" s="5">
        <v>42909</v>
      </c>
      <c r="F155" s="6">
        <v>25</v>
      </c>
    </row>
    <row r="156" spans="1:6" x14ac:dyDescent="0.25">
      <c r="A156" s="4" t="s">
        <v>88</v>
      </c>
      <c r="B156" s="3" t="s">
        <v>68</v>
      </c>
      <c r="C156" s="4" t="s">
        <v>69</v>
      </c>
      <c r="D156" s="5">
        <v>42912</v>
      </c>
      <c r="E156" s="5">
        <v>42916</v>
      </c>
      <c r="F156" s="6">
        <v>26</v>
      </c>
    </row>
    <row r="157" spans="1:6" x14ac:dyDescent="0.25">
      <c r="A157" s="4" t="s">
        <v>88</v>
      </c>
      <c r="B157" s="3" t="s">
        <v>68</v>
      </c>
      <c r="C157" s="4" t="s">
        <v>69</v>
      </c>
      <c r="D157" s="5">
        <v>42898</v>
      </c>
      <c r="E157" s="5">
        <v>42902</v>
      </c>
      <c r="F157" s="6">
        <v>24</v>
      </c>
    </row>
    <row r="158" spans="1:6" x14ac:dyDescent="0.25">
      <c r="A158" s="4" t="s">
        <v>88</v>
      </c>
      <c r="B158" s="3" t="s">
        <v>70</v>
      </c>
      <c r="C158" s="4" t="s">
        <v>65</v>
      </c>
      <c r="D158" s="5">
        <v>42887</v>
      </c>
      <c r="E158" s="5">
        <v>42888</v>
      </c>
      <c r="F158" s="6">
        <v>22</v>
      </c>
    </row>
    <row r="159" spans="1:6" x14ac:dyDescent="0.25">
      <c r="A159" s="4" t="s">
        <v>88</v>
      </c>
      <c r="B159" s="3" t="s">
        <v>70</v>
      </c>
      <c r="C159" s="4" t="s">
        <v>65</v>
      </c>
      <c r="D159" s="5">
        <v>42891</v>
      </c>
      <c r="E159" s="5">
        <v>42895</v>
      </c>
      <c r="F159" s="6">
        <v>23</v>
      </c>
    </row>
    <row r="160" spans="1:6" x14ac:dyDescent="0.25">
      <c r="A160" s="4" t="s">
        <v>88</v>
      </c>
      <c r="B160" s="3" t="s">
        <v>70</v>
      </c>
      <c r="C160" s="4" t="s">
        <v>65</v>
      </c>
      <c r="D160" s="5">
        <v>42898</v>
      </c>
      <c r="E160" s="5">
        <v>42902</v>
      </c>
      <c r="F160" s="6">
        <v>24</v>
      </c>
    </row>
    <row r="161" spans="1:6" x14ac:dyDescent="0.25">
      <c r="A161" s="4" t="s">
        <v>88</v>
      </c>
      <c r="B161" s="3" t="s">
        <v>70</v>
      </c>
      <c r="C161" s="4" t="s">
        <v>65</v>
      </c>
      <c r="D161" s="5">
        <v>42905</v>
      </c>
      <c r="E161" s="5">
        <v>42909</v>
      </c>
      <c r="F161" s="6">
        <v>25</v>
      </c>
    </row>
    <row r="162" spans="1:6" x14ac:dyDescent="0.25">
      <c r="A162" s="4" t="s">
        <v>88</v>
      </c>
      <c r="B162" s="3" t="s">
        <v>70</v>
      </c>
      <c r="C162" s="4" t="s">
        <v>65</v>
      </c>
      <c r="D162" s="5">
        <v>42912</v>
      </c>
      <c r="E162" s="5">
        <v>42916</v>
      </c>
      <c r="F162" s="6">
        <v>26</v>
      </c>
    </row>
    <row r="163" spans="1:6" x14ac:dyDescent="0.25">
      <c r="A163" s="4" t="s">
        <v>88</v>
      </c>
      <c r="B163" s="3" t="s">
        <v>71</v>
      </c>
      <c r="C163" s="4" t="s">
        <v>72</v>
      </c>
      <c r="D163" s="5">
        <v>42898</v>
      </c>
      <c r="E163" s="5">
        <v>42902</v>
      </c>
      <c r="F163" s="6">
        <v>24</v>
      </c>
    </row>
    <row r="164" spans="1:6" x14ac:dyDescent="0.25">
      <c r="A164" s="4" t="s">
        <v>88</v>
      </c>
      <c r="B164" s="3" t="s">
        <v>71</v>
      </c>
      <c r="C164" s="4" t="s">
        <v>72</v>
      </c>
      <c r="D164" s="5">
        <v>42891</v>
      </c>
      <c r="E164" s="5">
        <v>42895</v>
      </c>
      <c r="F164" s="6">
        <v>23</v>
      </c>
    </row>
    <row r="165" spans="1:6" x14ac:dyDescent="0.25">
      <c r="A165" s="4" t="s">
        <v>88</v>
      </c>
      <c r="B165" s="3" t="s">
        <v>71</v>
      </c>
      <c r="C165" s="4" t="s">
        <v>72</v>
      </c>
      <c r="D165" s="5">
        <v>42905</v>
      </c>
      <c r="E165" s="5">
        <v>42909</v>
      </c>
      <c r="F165" s="6">
        <v>25</v>
      </c>
    </row>
    <row r="166" spans="1:6" x14ac:dyDescent="0.25">
      <c r="A166" s="4" t="s">
        <v>88</v>
      </c>
      <c r="B166" s="3" t="s">
        <v>71</v>
      </c>
      <c r="C166" s="4" t="s">
        <v>72</v>
      </c>
      <c r="D166" s="5">
        <v>42912</v>
      </c>
      <c r="E166" s="5">
        <v>42916</v>
      </c>
      <c r="F166" s="6">
        <v>26</v>
      </c>
    </row>
    <row r="167" spans="1:6" x14ac:dyDescent="0.25">
      <c r="A167" s="4" t="s">
        <v>88</v>
      </c>
      <c r="B167" s="3" t="s">
        <v>73</v>
      </c>
      <c r="C167" s="4" t="s">
        <v>74</v>
      </c>
      <c r="D167" s="5">
        <v>42887</v>
      </c>
      <c r="E167" s="5">
        <v>42888</v>
      </c>
      <c r="F167" s="6">
        <v>22</v>
      </c>
    </row>
    <row r="168" spans="1:6" x14ac:dyDescent="0.25">
      <c r="A168" s="4" t="s">
        <v>88</v>
      </c>
      <c r="B168" s="3" t="s">
        <v>73</v>
      </c>
      <c r="C168" s="4" t="s">
        <v>74</v>
      </c>
      <c r="D168" s="5">
        <v>42891</v>
      </c>
      <c r="E168" s="5">
        <v>42895</v>
      </c>
      <c r="F168" s="6">
        <v>23</v>
      </c>
    </row>
    <row r="169" spans="1:6" x14ac:dyDescent="0.25">
      <c r="A169" s="4" t="s">
        <v>88</v>
      </c>
      <c r="B169" s="3" t="s">
        <v>75</v>
      </c>
      <c r="C169" s="4" t="s">
        <v>76</v>
      </c>
      <c r="D169" s="5">
        <v>42887</v>
      </c>
      <c r="E169" s="5">
        <v>42888</v>
      </c>
      <c r="F169" s="6">
        <v>22</v>
      </c>
    </row>
    <row r="170" spans="1:6" x14ac:dyDescent="0.25">
      <c r="A170" s="4" t="s">
        <v>88</v>
      </c>
      <c r="B170" s="3" t="s">
        <v>75</v>
      </c>
      <c r="C170" s="4" t="s">
        <v>76</v>
      </c>
      <c r="D170" s="5">
        <v>42891</v>
      </c>
      <c r="E170" s="5">
        <v>42895</v>
      </c>
      <c r="F170" s="6">
        <v>23</v>
      </c>
    </row>
    <row r="171" spans="1:6" x14ac:dyDescent="0.25">
      <c r="A171" s="4" t="s">
        <v>88</v>
      </c>
      <c r="B171" s="3" t="s">
        <v>75</v>
      </c>
      <c r="C171" s="4" t="s">
        <v>76</v>
      </c>
      <c r="D171" s="5">
        <v>42898</v>
      </c>
      <c r="E171" s="5">
        <v>42902</v>
      </c>
      <c r="F171" s="6">
        <v>24</v>
      </c>
    </row>
    <row r="172" spans="1:6" x14ac:dyDescent="0.25">
      <c r="A172" s="4" t="s">
        <v>88</v>
      </c>
      <c r="B172" s="3" t="s">
        <v>75</v>
      </c>
      <c r="C172" s="4" t="s">
        <v>76</v>
      </c>
      <c r="D172" s="5">
        <v>42905</v>
      </c>
      <c r="E172" s="5">
        <v>42909</v>
      </c>
      <c r="F172" s="6">
        <v>25</v>
      </c>
    </row>
    <row r="173" spans="1:6" x14ac:dyDescent="0.25">
      <c r="A173" s="4" t="s">
        <v>88</v>
      </c>
      <c r="B173" s="3" t="s">
        <v>75</v>
      </c>
      <c r="C173" s="4" t="s">
        <v>76</v>
      </c>
      <c r="D173" s="5">
        <v>42912</v>
      </c>
      <c r="E173" s="5">
        <v>42916</v>
      </c>
      <c r="F173" s="6">
        <v>26</v>
      </c>
    </row>
    <row r="174" spans="1:6" x14ac:dyDescent="0.25">
      <c r="A174" s="4" t="s">
        <v>88</v>
      </c>
      <c r="B174" s="3" t="s">
        <v>77</v>
      </c>
      <c r="C174" s="4" t="s">
        <v>38</v>
      </c>
      <c r="D174" s="5">
        <v>42887</v>
      </c>
      <c r="E174" s="5">
        <v>42888</v>
      </c>
      <c r="F174" s="6">
        <v>22</v>
      </c>
    </row>
    <row r="175" spans="1:6" x14ac:dyDescent="0.25">
      <c r="A175" s="4" t="s">
        <v>88</v>
      </c>
      <c r="B175" s="3" t="s">
        <v>77</v>
      </c>
      <c r="C175" s="4" t="s">
        <v>38</v>
      </c>
      <c r="D175" s="5">
        <v>42891</v>
      </c>
      <c r="E175" s="5">
        <v>42895</v>
      </c>
      <c r="F175" s="6">
        <v>23</v>
      </c>
    </row>
    <row r="176" spans="1:6" x14ac:dyDescent="0.25">
      <c r="A176" s="4" t="s">
        <v>88</v>
      </c>
      <c r="B176" s="3" t="s">
        <v>77</v>
      </c>
      <c r="C176" s="4" t="s">
        <v>38</v>
      </c>
      <c r="D176" s="5">
        <v>42898</v>
      </c>
      <c r="E176" s="5">
        <v>42902</v>
      </c>
      <c r="F176" s="6">
        <v>24</v>
      </c>
    </row>
    <row r="177" spans="1:6" x14ac:dyDescent="0.25">
      <c r="A177" s="4" t="s">
        <v>88</v>
      </c>
      <c r="B177" s="3" t="s">
        <v>77</v>
      </c>
      <c r="C177" s="4" t="s">
        <v>38</v>
      </c>
      <c r="D177" s="5">
        <v>42905</v>
      </c>
      <c r="E177" s="5">
        <v>42909</v>
      </c>
      <c r="F177" s="6">
        <v>25</v>
      </c>
    </row>
    <row r="178" spans="1:6" x14ac:dyDescent="0.25">
      <c r="A178" s="4" t="s">
        <v>88</v>
      </c>
      <c r="B178" s="3" t="s">
        <v>77</v>
      </c>
      <c r="C178" s="4" t="s">
        <v>38</v>
      </c>
      <c r="D178" s="5">
        <v>42912</v>
      </c>
      <c r="E178" s="5">
        <v>42916</v>
      </c>
      <c r="F178" s="6">
        <v>26</v>
      </c>
    </row>
    <row r="179" spans="1:6" x14ac:dyDescent="0.25">
      <c r="A179" s="4" t="s">
        <v>88</v>
      </c>
      <c r="B179" s="3" t="s">
        <v>78</v>
      </c>
      <c r="C179" s="4" t="s">
        <v>79</v>
      </c>
      <c r="D179" s="5">
        <v>42887</v>
      </c>
      <c r="E179" s="5">
        <v>42888</v>
      </c>
      <c r="F179" s="6">
        <v>22</v>
      </c>
    </row>
    <row r="180" spans="1:6" x14ac:dyDescent="0.25">
      <c r="A180" s="4" t="s">
        <v>88</v>
      </c>
      <c r="B180" s="3" t="s">
        <v>78</v>
      </c>
      <c r="C180" s="4" t="s">
        <v>79</v>
      </c>
      <c r="D180" s="5">
        <v>42891</v>
      </c>
      <c r="E180" s="5">
        <v>42895</v>
      </c>
      <c r="F180" s="6">
        <v>23</v>
      </c>
    </row>
    <row r="181" spans="1:6" x14ac:dyDescent="0.25">
      <c r="A181" s="4" t="s">
        <v>88</v>
      </c>
      <c r="B181" s="3" t="s">
        <v>78</v>
      </c>
      <c r="C181" s="4" t="s">
        <v>79</v>
      </c>
      <c r="D181" s="5">
        <v>42898</v>
      </c>
      <c r="E181" s="5">
        <v>42902</v>
      </c>
      <c r="F181" s="6">
        <v>24</v>
      </c>
    </row>
    <row r="182" spans="1:6" x14ac:dyDescent="0.25">
      <c r="A182" s="4" t="s">
        <v>88</v>
      </c>
      <c r="B182" s="3" t="s">
        <v>78</v>
      </c>
      <c r="C182" s="4" t="s">
        <v>79</v>
      </c>
      <c r="D182" s="5">
        <v>42905</v>
      </c>
      <c r="E182" s="5">
        <v>42909</v>
      </c>
      <c r="F182" s="6">
        <v>25</v>
      </c>
    </row>
    <row r="183" spans="1:6" x14ac:dyDescent="0.25">
      <c r="A183" s="4" t="s">
        <v>88</v>
      </c>
      <c r="B183" s="3" t="s">
        <v>78</v>
      </c>
      <c r="C183" s="4" t="s">
        <v>79</v>
      </c>
      <c r="D183" s="5">
        <v>42912</v>
      </c>
      <c r="E183" s="5">
        <v>42916</v>
      </c>
      <c r="F183" s="6">
        <v>26</v>
      </c>
    </row>
    <row r="184" spans="1:6" x14ac:dyDescent="0.25">
      <c r="A184" s="4" t="s">
        <v>88</v>
      </c>
      <c r="B184" s="3" t="s">
        <v>80</v>
      </c>
      <c r="C184" s="4" t="s">
        <v>81</v>
      </c>
      <c r="D184" s="5">
        <v>42898</v>
      </c>
      <c r="E184" s="5">
        <v>42902</v>
      </c>
      <c r="F184" s="6">
        <v>24</v>
      </c>
    </row>
    <row r="185" spans="1:6" x14ac:dyDescent="0.25">
      <c r="A185" s="4" t="s">
        <v>88</v>
      </c>
      <c r="B185" s="3" t="s">
        <v>80</v>
      </c>
      <c r="C185" s="4" t="s">
        <v>81</v>
      </c>
      <c r="D185" s="5">
        <v>42905</v>
      </c>
      <c r="E185" s="5">
        <v>42909</v>
      </c>
      <c r="F185" s="6">
        <v>25</v>
      </c>
    </row>
    <row r="186" spans="1:6" x14ac:dyDescent="0.25">
      <c r="A186" s="4" t="s">
        <v>88</v>
      </c>
      <c r="B186" s="3" t="s">
        <v>80</v>
      </c>
      <c r="C186" s="4" t="s">
        <v>81</v>
      </c>
      <c r="D186" s="5">
        <v>42912</v>
      </c>
      <c r="E186" s="5">
        <v>42916</v>
      </c>
      <c r="F186" s="6">
        <v>26</v>
      </c>
    </row>
    <row r="187" spans="1:6" x14ac:dyDescent="0.25">
      <c r="A187" s="4" t="s">
        <v>89</v>
      </c>
      <c r="B187" s="3" t="s">
        <v>82</v>
      </c>
      <c r="C187" s="4" t="s">
        <v>41</v>
      </c>
      <c r="D187" s="5">
        <v>42887</v>
      </c>
      <c r="E187" s="5">
        <v>42888</v>
      </c>
      <c r="F187" s="6">
        <v>22</v>
      </c>
    </row>
    <row r="188" spans="1:6" x14ac:dyDescent="0.25">
      <c r="A188" s="4" t="s">
        <v>89</v>
      </c>
      <c r="B188" s="3" t="s">
        <v>82</v>
      </c>
      <c r="C188" s="4" t="s">
        <v>41</v>
      </c>
      <c r="D188" s="5">
        <v>42891</v>
      </c>
      <c r="E188" s="5">
        <v>42895</v>
      </c>
      <c r="F188" s="6">
        <v>23</v>
      </c>
    </row>
    <row r="189" spans="1:6" x14ac:dyDescent="0.25">
      <c r="A189" s="4" t="s">
        <v>89</v>
      </c>
      <c r="B189" s="3" t="s">
        <v>82</v>
      </c>
      <c r="C189" s="4" t="s">
        <v>41</v>
      </c>
      <c r="D189" s="5">
        <v>42898</v>
      </c>
      <c r="E189" s="5">
        <v>42902</v>
      </c>
      <c r="F189" s="6">
        <v>24</v>
      </c>
    </row>
    <row r="190" spans="1:6" x14ac:dyDescent="0.25">
      <c r="A190" s="4" t="s">
        <v>89</v>
      </c>
      <c r="B190" s="3" t="s">
        <v>82</v>
      </c>
      <c r="C190" s="4" t="s">
        <v>41</v>
      </c>
      <c r="D190" s="5">
        <v>42905</v>
      </c>
      <c r="E190" s="5">
        <v>42909</v>
      </c>
      <c r="F190" s="6">
        <v>25</v>
      </c>
    </row>
    <row r="191" spans="1:6" x14ac:dyDescent="0.25">
      <c r="A191" s="4" t="s">
        <v>89</v>
      </c>
      <c r="B191" s="3" t="s">
        <v>82</v>
      </c>
      <c r="C191" s="4" t="s">
        <v>41</v>
      </c>
      <c r="D191" s="5">
        <v>42912</v>
      </c>
      <c r="E191" s="5">
        <v>42916</v>
      </c>
      <c r="F191" s="6">
        <v>26</v>
      </c>
    </row>
    <row r="192" spans="1:6" x14ac:dyDescent="0.25">
      <c r="A192" s="4" t="s">
        <v>88</v>
      </c>
      <c r="B192" s="3" t="s">
        <v>83</v>
      </c>
      <c r="C192" s="4" t="s">
        <v>84</v>
      </c>
      <c r="D192" s="5">
        <v>42887</v>
      </c>
      <c r="E192" s="5">
        <v>42888</v>
      </c>
      <c r="F192" s="6">
        <v>22</v>
      </c>
    </row>
    <row r="193" spans="1:6" x14ac:dyDescent="0.25">
      <c r="A193" s="4" t="s">
        <v>88</v>
      </c>
      <c r="B193" s="3" t="s">
        <v>83</v>
      </c>
      <c r="C193" s="4" t="s">
        <v>84</v>
      </c>
      <c r="D193" s="5">
        <v>42891</v>
      </c>
      <c r="E193" s="5">
        <v>42895</v>
      </c>
      <c r="F193" s="6">
        <v>23</v>
      </c>
    </row>
    <row r="194" spans="1:6" x14ac:dyDescent="0.25">
      <c r="A194" s="4" t="s">
        <v>88</v>
      </c>
      <c r="B194" s="3" t="s">
        <v>83</v>
      </c>
      <c r="C194" s="4" t="s">
        <v>84</v>
      </c>
      <c r="D194" s="5">
        <v>42898</v>
      </c>
      <c r="E194" s="5">
        <v>42902</v>
      </c>
      <c r="F194" s="6">
        <v>24</v>
      </c>
    </row>
    <row r="195" spans="1:6" x14ac:dyDescent="0.25">
      <c r="A195" s="4" t="s">
        <v>88</v>
      </c>
      <c r="B195" s="3" t="s">
        <v>83</v>
      </c>
      <c r="C195" s="4" t="s">
        <v>84</v>
      </c>
      <c r="D195" s="5">
        <v>42905</v>
      </c>
      <c r="E195" s="5">
        <v>42909</v>
      </c>
      <c r="F195" s="6">
        <v>25</v>
      </c>
    </row>
    <row r="196" spans="1:6" x14ac:dyDescent="0.25">
      <c r="A196" s="4" t="s">
        <v>88</v>
      </c>
      <c r="B196" s="3" t="s">
        <v>83</v>
      </c>
      <c r="C196" s="4" t="s">
        <v>84</v>
      </c>
      <c r="D196" s="5">
        <v>42912</v>
      </c>
      <c r="E196" s="5">
        <v>42916</v>
      </c>
      <c r="F196" s="6">
        <v>26</v>
      </c>
    </row>
  </sheetData>
  <conditionalFormatting sqref="B2:B38">
    <cfRule type="duplicateValues" dxfId="2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'[1]Listing Personnel Interimaire'!#REF!</xm:f>
          </x14:formula1>
          <xm:sqref>B2:B196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01"/>
  <sheetViews>
    <sheetView showZeros="0" tabSelected="1" workbookViewId="0">
      <selection activeCell="A9" sqref="A9"/>
    </sheetView>
  </sheetViews>
  <sheetFormatPr baseColWidth="10" defaultRowHeight="11.25" x14ac:dyDescent="0.2"/>
  <cols>
    <col min="1" max="1" width="34.140625" style="9" customWidth="1"/>
    <col min="2" max="2" width="8.140625" style="9" customWidth="1"/>
    <col min="3" max="10" width="11.42578125" style="9" customWidth="1"/>
    <col min="11" max="12" width="5.5703125" style="9" customWidth="1"/>
    <col min="13" max="13" width="4.28515625" style="9" customWidth="1"/>
    <col min="14" max="14" width="5" style="9" customWidth="1"/>
    <col min="15" max="15" width="4.5703125" style="9" customWidth="1"/>
    <col min="16" max="17" width="5.5703125" style="9" customWidth="1"/>
    <col min="18" max="18" width="4.42578125" style="9" customWidth="1"/>
    <col min="19" max="20" width="4.7109375" style="9" customWidth="1"/>
    <col min="21" max="22" width="5.5703125" style="9" customWidth="1"/>
    <col min="23" max="23" width="4.7109375" style="9" customWidth="1"/>
    <col min="24" max="24" width="5.5703125" style="9" customWidth="1"/>
    <col min="25" max="25" width="4.140625" style="9" customWidth="1"/>
    <col min="26" max="27" width="5.5703125" style="9" customWidth="1"/>
    <col min="28" max="28" width="4.28515625" style="9" customWidth="1"/>
    <col min="29" max="29" width="5.5703125" style="9" customWidth="1"/>
    <col min="30" max="30" width="4.28515625" style="9" customWidth="1"/>
    <col min="31" max="32" width="5.5703125" style="9" customWidth="1"/>
    <col min="33" max="34" width="4.5703125" style="9" customWidth="1"/>
    <col min="35" max="35" width="5.5703125" style="9" customWidth="1"/>
    <col min="36" max="36" width="6.28515625" style="9" customWidth="1"/>
    <col min="37" max="45" width="5.5703125" style="9" customWidth="1"/>
    <col min="46" max="46" width="6.140625" style="9" bestFit="1" customWidth="1"/>
    <col min="47" max="47" width="5.42578125" style="9" hidden="1" customWidth="1"/>
    <col min="48" max="48" width="6.42578125" style="9" customWidth="1"/>
    <col min="49" max="49" width="5.85546875" style="9" customWidth="1"/>
    <col min="50" max="50" width="6.5703125" style="9" customWidth="1"/>
    <col min="51" max="16384" width="11.42578125" style="9"/>
  </cols>
  <sheetData>
    <row r="1" spans="1:62" ht="36.75" customHeight="1" x14ac:dyDescent="0.2">
      <c r="A1" s="7" t="s">
        <v>94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7" t="s">
        <v>88</v>
      </c>
      <c r="AT1" s="7"/>
      <c r="AU1" s="7"/>
      <c r="AV1" s="7"/>
      <c r="AW1" s="7"/>
      <c r="AX1" s="7"/>
      <c r="BA1" s="10">
        <v>2017</v>
      </c>
      <c r="BD1" s="4" t="s">
        <v>88</v>
      </c>
      <c r="BE1" s="3" t="s">
        <v>2</v>
      </c>
      <c r="BF1" s="4" t="s">
        <v>3</v>
      </c>
      <c r="BG1" s="11">
        <v>1</v>
      </c>
      <c r="BH1" s="5">
        <v>42887</v>
      </c>
      <c r="BI1" s="5">
        <v>42888</v>
      </c>
      <c r="BJ1" s="6">
        <v>22</v>
      </c>
    </row>
    <row r="2" spans="1:62" s="20" customFormat="1" ht="27" customHeight="1" x14ac:dyDescent="0.2">
      <c r="A2" s="12" t="s">
        <v>95</v>
      </c>
      <c r="B2" s="12"/>
      <c r="C2" s="13" t="str">
        <f>+TEXT(B4,"MMMM")&amp;"/"&amp;TEXT(B4,"AAAA")</f>
        <v>mai/2017</v>
      </c>
      <c r="D2" s="13"/>
      <c r="E2" s="13"/>
      <c r="F2" s="13"/>
      <c r="G2" s="13"/>
      <c r="H2" s="13"/>
      <c r="I2" s="13"/>
      <c r="J2" s="13"/>
      <c r="K2" s="14"/>
      <c r="L2" s="15"/>
      <c r="M2" s="16"/>
      <c r="N2" s="16"/>
      <c r="O2" s="16"/>
      <c r="P2" s="17"/>
      <c r="Q2" s="17"/>
      <c r="R2" s="17"/>
      <c r="S2" s="17"/>
      <c r="T2" s="18"/>
      <c r="U2" s="18"/>
      <c r="V2" s="18"/>
      <c r="W2" s="18"/>
      <c r="X2" s="18"/>
      <c r="Y2" s="18"/>
      <c r="Z2" s="18"/>
      <c r="AA2" s="18"/>
      <c r="AB2" s="18"/>
      <c r="AC2" s="1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BD2" s="4" t="s">
        <v>88</v>
      </c>
      <c r="BE2" s="3" t="s">
        <v>2</v>
      </c>
      <c r="BF2" s="4" t="s">
        <v>3</v>
      </c>
      <c r="BG2" s="11">
        <v>1</v>
      </c>
      <c r="BH2" s="5">
        <v>42891</v>
      </c>
      <c r="BI2" s="5">
        <v>42895</v>
      </c>
      <c r="BJ2" s="6">
        <v>23</v>
      </c>
    </row>
    <row r="3" spans="1:62" s="20" customFormat="1" ht="27" customHeight="1" x14ac:dyDescent="0.2">
      <c r="A3" s="12" t="s">
        <v>96</v>
      </c>
      <c r="B3" s="12"/>
      <c r="C3" s="21">
        <v>22</v>
      </c>
      <c r="D3" s="21"/>
      <c r="E3" s="21"/>
      <c r="F3" s="21"/>
      <c r="G3" s="21"/>
      <c r="H3" s="21"/>
      <c r="I3" s="21"/>
      <c r="J3" s="21"/>
      <c r="K3" s="14">
        <f>+C3</f>
        <v>22</v>
      </c>
      <c r="L3" s="15"/>
      <c r="M3" s="16"/>
      <c r="N3" s="16"/>
      <c r="O3" s="16"/>
      <c r="P3" s="17"/>
      <c r="Q3" s="17"/>
      <c r="R3" s="17"/>
      <c r="S3" s="17"/>
      <c r="T3" s="18"/>
      <c r="U3" s="18"/>
      <c r="V3" s="18"/>
      <c r="W3" s="18"/>
      <c r="X3" s="18"/>
      <c r="Y3" s="18"/>
      <c r="Z3" s="18"/>
      <c r="AA3" s="18"/>
      <c r="AB3" s="18"/>
      <c r="AC3" s="19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BD3" s="4" t="s">
        <v>88</v>
      </c>
      <c r="BE3" s="3" t="s">
        <v>2</v>
      </c>
      <c r="BF3" s="4" t="s">
        <v>3</v>
      </c>
      <c r="BG3" s="11">
        <v>1</v>
      </c>
      <c r="BH3" s="5">
        <v>42898</v>
      </c>
      <c r="BI3" s="5">
        <v>42902</v>
      </c>
      <c r="BJ3" s="6">
        <v>24</v>
      </c>
    </row>
    <row r="4" spans="1:62" s="20" customFormat="1" ht="27" customHeight="1" x14ac:dyDescent="0.2">
      <c r="A4" s="22" t="s">
        <v>97</v>
      </c>
      <c r="B4" s="23">
        <f>+IF(ISNA(VLOOKUP($C$3,[2]Feuil4!$B$1:$F$31,4,FALSE)),"",VLOOKUP($C$3,[2]Feuil4!B1:F31,4,FALSE))</f>
        <v>42884</v>
      </c>
      <c r="C4" s="22"/>
      <c r="D4" s="22"/>
      <c r="E4" s="22"/>
      <c r="F4" s="22"/>
      <c r="G4" s="22"/>
      <c r="H4" s="22"/>
      <c r="I4" s="22"/>
      <c r="J4" s="22"/>
      <c r="K4" s="16"/>
      <c r="L4" s="24"/>
      <c r="M4" s="16"/>
      <c r="N4" s="16"/>
      <c r="O4" s="16"/>
      <c r="P4" s="17"/>
      <c r="Q4" s="17"/>
      <c r="R4" s="17"/>
      <c r="S4" s="17"/>
      <c r="T4" s="18"/>
      <c r="U4" s="18"/>
      <c r="V4" s="18"/>
      <c r="W4" s="18"/>
      <c r="X4" s="18"/>
      <c r="Y4" s="18"/>
      <c r="Z4" s="18"/>
      <c r="AA4" s="18"/>
      <c r="AB4" s="18"/>
      <c r="AC4" s="19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BD4" s="4" t="s">
        <v>88</v>
      </c>
      <c r="BE4" s="3" t="s">
        <v>2</v>
      </c>
      <c r="BF4" s="4" t="s">
        <v>3</v>
      </c>
      <c r="BG4" s="11">
        <v>1</v>
      </c>
      <c r="BH4" s="5">
        <v>42905</v>
      </c>
      <c r="BI4" s="5">
        <v>42909</v>
      </c>
      <c r="BJ4" s="6">
        <v>25</v>
      </c>
    </row>
    <row r="5" spans="1:62" s="20" customFormat="1" ht="27" customHeight="1" x14ac:dyDescent="0.2">
      <c r="A5" s="22" t="s">
        <v>98</v>
      </c>
      <c r="B5" s="23">
        <f t="array" ref="B5">+IF(ISNA(VLOOKUP($C$3,[2]Feuil4!$B$1:$F$31,5,FALSE)),"",VLOOKUP($C$3,[2]Feuil4!B1:F31,5,FALSE))</f>
        <v>42888</v>
      </c>
      <c r="C5" s="25"/>
      <c r="D5" s="25"/>
      <c r="E5" s="25"/>
      <c r="F5" s="25"/>
      <c r="G5" s="25"/>
      <c r="H5" s="25"/>
      <c r="I5" s="25"/>
      <c r="J5" s="25"/>
      <c r="K5" s="14"/>
      <c r="L5" s="15"/>
      <c r="M5" s="16"/>
      <c r="N5" s="16"/>
      <c r="O5" s="16"/>
      <c r="P5" s="17"/>
      <c r="Q5" s="17"/>
      <c r="R5" s="17"/>
      <c r="S5" s="17"/>
      <c r="T5" s="18"/>
      <c r="U5" s="18"/>
      <c r="V5" s="18"/>
      <c r="W5" s="18"/>
      <c r="X5" s="18"/>
      <c r="Y5" s="18"/>
      <c r="Z5" s="18"/>
      <c r="AA5" s="18"/>
      <c r="AB5" s="18"/>
      <c r="AC5" s="19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BD5" s="4" t="s">
        <v>88</v>
      </c>
      <c r="BE5" s="3" t="s">
        <v>2</v>
      </c>
      <c r="BF5" s="4" t="s">
        <v>3</v>
      </c>
      <c r="BG5" s="11">
        <v>1</v>
      </c>
      <c r="BH5" s="5">
        <v>42912</v>
      </c>
      <c r="BI5" s="5">
        <v>42916</v>
      </c>
      <c r="BJ5" s="6">
        <v>26</v>
      </c>
    </row>
    <row r="6" spans="1:62" s="20" customFormat="1" ht="27" customHeight="1" thickBot="1" x14ac:dyDescent="0.25">
      <c r="A6" s="26"/>
      <c r="B6" s="25"/>
      <c r="C6" s="26"/>
      <c r="D6" s="26"/>
      <c r="E6" s="26"/>
      <c r="F6" s="26"/>
      <c r="G6" s="26"/>
      <c r="H6" s="26"/>
      <c r="I6" s="26"/>
      <c r="J6" s="26"/>
      <c r="K6" s="14"/>
      <c r="L6" s="14"/>
      <c r="M6" s="16"/>
      <c r="N6" s="16"/>
      <c r="O6" s="16"/>
      <c r="P6" s="17"/>
      <c r="Q6" s="17"/>
      <c r="R6" s="17"/>
      <c r="S6" s="17"/>
      <c r="T6" s="18"/>
      <c r="U6" s="18"/>
      <c r="V6" s="18"/>
      <c r="W6" s="18"/>
      <c r="X6" s="18"/>
      <c r="Y6" s="18"/>
      <c r="Z6" s="18"/>
      <c r="AA6" s="18"/>
      <c r="AB6" s="18"/>
      <c r="AC6" s="19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Z6" s="27"/>
      <c r="BD6" s="4" t="s">
        <v>88</v>
      </c>
      <c r="BE6" s="3" t="s">
        <v>4</v>
      </c>
      <c r="BF6" s="4" t="s">
        <v>5</v>
      </c>
      <c r="BG6" s="11">
        <v>1</v>
      </c>
      <c r="BH6" s="5">
        <v>42887</v>
      </c>
      <c r="BI6" s="5">
        <v>42888</v>
      </c>
      <c r="BJ6" s="6">
        <v>22</v>
      </c>
    </row>
    <row r="7" spans="1:62" ht="16.5" customHeight="1" thickTop="1" thickBot="1" x14ac:dyDescent="0.25">
      <c r="K7" s="28" t="s">
        <v>99</v>
      </c>
      <c r="L7" s="29"/>
      <c r="M7" s="29"/>
      <c r="N7" s="29"/>
      <c r="O7" s="30"/>
      <c r="P7" s="28" t="s">
        <v>100</v>
      </c>
      <c r="Q7" s="29"/>
      <c r="R7" s="29"/>
      <c r="S7" s="29"/>
      <c r="T7" s="30"/>
      <c r="U7" s="28" t="s">
        <v>101</v>
      </c>
      <c r="V7" s="29"/>
      <c r="W7" s="29"/>
      <c r="X7" s="29"/>
      <c r="Y7" s="30"/>
      <c r="Z7" s="28" t="s">
        <v>102</v>
      </c>
      <c r="AA7" s="29"/>
      <c r="AB7" s="29"/>
      <c r="AC7" s="29"/>
      <c r="AD7" s="30"/>
      <c r="AE7" s="28" t="s">
        <v>103</v>
      </c>
      <c r="AF7" s="29"/>
      <c r="AG7" s="29"/>
      <c r="AH7" s="29"/>
      <c r="AI7" s="30"/>
      <c r="AT7" s="31" t="s">
        <v>104</v>
      </c>
      <c r="AU7" s="32"/>
      <c r="AV7" s="32"/>
      <c r="AW7" s="32"/>
      <c r="AX7" s="33"/>
      <c r="AZ7" s="27"/>
      <c r="BD7" s="4" t="s">
        <v>88</v>
      </c>
      <c r="BE7" s="3" t="s">
        <v>4</v>
      </c>
      <c r="BF7" s="4" t="s">
        <v>5</v>
      </c>
      <c r="BG7" s="11">
        <v>1</v>
      </c>
      <c r="BH7" s="5">
        <v>42891</v>
      </c>
      <c r="BI7" s="5">
        <v>42895</v>
      </c>
      <c r="BJ7" s="6">
        <v>23</v>
      </c>
    </row>
    <row r="8" spans="1:62" ht="32.25" customHeight="1" thickTop="1" thickBot="1" x14ac:dyDescent="0.25">
      <c r="A8" s="34" t="s">
        <v>105</v>
      </c>
      <c r="B8" s="35"/>
      <c r="C8" s="36" t="s">
        <v>1</v>
      </c>
      <c r="D8" s="37"/>
      <c r="E8" s="37"/>
      <c r="F8" s="37"/>
      <c r="G8" s="37"/>
      <c r="H8" s="37"/>
      <c r="I8" s="37"/>
      <c r="J8" s="37"/>
      <c r="K8" s="38" t="s">
        <v>106</v>
      </c>
      <c r="L8" s="39"/>
      <c r="M8" s="39" t="s">
        <v>107</v>
      </c>
      <c r="N8" s="39" t="s">
        <v>108</v>
      </c>
      <c r="O8" s="40" t="s">
        <v>109</v>
      </c>
      <c r="P8" s="38" t="s">
        <v>106</v>
      </c>
      <c r="Q8" s="39"/>
      <c r="R8" s="39" t="s">
        <v>107</v>
      </c>
      <c r="S8" s="39" t="s">
        <v>108</v>
      </c>
      <c r="T8" s="40" t="s">
        <v>109</v>
      </c>
      <c r="U8" s="38" t="s">
        <v>106</v>
      </c>
      <c r="V8" s="39"/>
      <c r="W8" s="39" t="s">
        <v>107</v>
      </c>
      <c r="X8" s="39" t="s">
        <v>108</v>
      </c>
      <c r="Y8" s="40" t="s">
        <v>109</v>
      </c>
      <c r="Z8" s="38" t="s">
        <v>106</v>
      </c>
      <c r="AA8" s="39"/>
      <c r="AB8" s="39" t="s">
        <v>107</v>
      </c>
      <c r="AC8" s="39" t="s">
        <v>108</v>
      </c>
      <c r="AD8" s="40" t="s">
        <v>109</v>
      </c>
      <c r="AE8" s="38" t="s">
        <v>106</v>
      </c>
      <c r="AF8" s="39"/>
      <c r="AG8" s="39" t="s">
        <v>107</v>
      </c>
      <c r="AH8" s="39" t="s">
        <v>108</v>
      </c>
      <c r="AI8" s="40" t="s">
        <v>109</v>
      </c>
      <c r="AJ8" s="29" t="s">
        <v>110</v>
      </c>
      <c r="AK8" s="29"/>
      <c r="AL8" s="29"/>
      <c r="AM8" s="29"/>
      <c r="AN8" s="30"/>
      <c r="AO8" s="28" t="s">
        <v>111</v>
      </c>
      <c r="AP8" s="29"/>
      <c r="AQ8" s="29"/>
      <c r="AR8" s="29"/>
      <c r="AS8" s="29"/>
      <c r="AT8" s="38" t="s">
        <v>106</v>
      </c>
      <c r="AU8" s="39"/>
      <c r="AV8" s="39" t="s">
        <v>107</v>
      </c>
      <c r="AW8" s="39" t="s">
        <v>108</v>
      </c>
      <c r="AX8" s="40" t="s">
        <v>109</v>
      </c>
      <c r="AZ8" s="27"/>
      <c r="BD8" s="4" t="s">
        <v>88</v>
      </c>
      <c r="BE8" s="3" t="s">
        <v>4</v>
      </c>
      <c r="BF8" s="4" t="s">
        <v>5</v>
      </c>
      <c r="BG8" s="11">
        <v>1</v>
      </c>
      <c r="BH8" s="5">
        <v>42898</v>
      </c>
      <c r="BI8" s="5">
        <v>42902</v>
      </c>
      <c r="BJ8" s="6">
        <v>24</v>
      </c>
    </row>
    <row r="9" spans="1:62" ht="32.25" customHeight="1" thickTop="1" thickBot="1" x14ac:dyDescent="0.3">
      <c r="A9" s="41" t="str">
        <f t="array" aca="1" ref="A9" ca="1">IFERROR(INDEX(D:D,SMALL($F$1:$F$203,ROW(INDIRECT("1:"&amp;ROWS(D8:D202))))),"")</f>
        <v>ABELTRAN</v>
      </c>
      <c r="B9" s="42"/>
      <c r="C9" s="43"/>
      <c r="D9" s="44" t="str">
        <f>IF(AND('[2]Interimaire Juin  2017'!D15=Résultat!$AS$1,'[2]Interimaire Juin  2017'!J15=Résultat!$C$3),'[2]Interimaire Juin  2017'!E15,"")</f>
        <v>ABELTRAN</v>
      </c>
      <c r="E9" s="44" t="str">
        <f>IF(AND('[2]Interimaire Juin  2017'!D15=Résultat!$AS$1,'[2]Interimaire Juin  2017'!J15=Résultat!$C$3),'[2]Interimaire Juin  2017'!F15,"")</f>
        <v>Jawad</v>
      </c>
      <c r="F9">
        <f>IF(E9="","",ROW())</f>
        <v>9</v>
      </c>
      <c r="G9" s="44"/>
      <c r="H9" s="44"/>
      <c r="I9" s="44"/>
      <c r="J9" s="44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5"/>
      <c r="AU9" s="45"/>
      <c r="AV9" s="45"/>
      <c r="AW9" s="45"/>
      <c r="AX9" s="45"/>
      <c r="AZ9" s="27"/>
      <c r="BD9" s="4" t="s">
        <v>88</v>
      </c>
      <c r="BE9" s="3" t="s">
        <v>4</v>
      </c>
      <c r="BF9" s="4" t="s">
        <v>5</v>
      </c>
      <c r="BG9" s="11">
        <v>1</v>
      </c>
      <c r="BH9" s="5">
        <v>42905</v>
      </c>
      <c r="BI9" s="5">
        <v>42909</v>
      </c>
      <c r="BJ9" s="6">
        <v>25</v>
      </c>
    </row>
    <row r="10" spans="1:62" s="50" customFormat="1" ht="11.25" customHeight="1" thickTop="1" thickBot="1" x14ac:dyDescent="0.3">
      <c r="A10" s="41" t="str">
        <f t="array" aca="1" ref="A10" ca="1">IFERROR(INDEX(D:D,SMALL($F$1:$F$203,ROW(INDIRECT("1:"&amp;ROWS(D9:D203))))),"")</f>
        <v>ABELTRAN</v>
      </c>
      <c r="B10" s="47"/>
      <c r="C10" s="48" t="str">
        <f>+IF('[2]Interimaire Juin  2017'!J15=Résultat!$C$3,IF('[2]Interimaire Juin  2017'!D15=Résultat!$AS$1,'[2]Interimaire Juin  2017'!F15,""))</f>
        <v>Jawad</v>
      </c>
      <c r="D10" s="44" t="str">
        <f>IF(AND('[2]Interimaire Juin  2017'!D16=Résultat!$AS$1,'[2]Interimaire Juin  2017'!J16=Résultat!$C$3),'[2]Interimaire Juin  2017'!E16,"")</f>
        <v/>
      </c>
      <c r="E10" s="44" t="str">
        <f>IF(AND('[2]Interimaire Juin  2017'!D16=Résultat!$AS$1,'[2]Interimaire Juin  2017'!J16=Résultat!$C$3),'[2]Interimaire Juin  2017'!F16,"")</f>
        <v/>
      </c>
      <c r="F10" t="str">
        <f t="shared" ref="F10:F73" si="0">IF(E10="","",ROW())</f>
        <v/>
      </c>
      <c r="G10" s="45"/>
      <c r="H10" s="45"/>
      <c r="I10" s="45"/>
      <c r="J10" s="45"/>
      <c r="K10" s="49">
        <v>6.3</v>
      </c>
      <c r="L10" s="50">
        <f>+IF(K10&gt;=6,1,0)</f>
        <v>1</v>
      </c>
      <c r="O10" s="50">
        <f>+L10</f>
        <v>1</v>
      </c>
      <c r="P10" s="49">
        <f ca="1">+IF(A10="",0,7)</f>
        <v>7</v>
      </c>
      <c r="Q10" s="50">
        <f ca="1">+IF(P10&gt;=6,1,0)</f>
        <v>1</v>
      </c>
      <c r="T10" s="50">
        <f ca="1">+Q10</f>
        <v>1</v>
      </c>
      <c r="U10" s="49">
        <f ca="1">+IF(A10="",0,7)</f>
        <v>7</v>
      </c>
      <c r="V10" s="50">
        <f ca="1">+IF(U10&gt;=6,1,0)</f>
        <v>1</v>
      </c>
      <c r="Y10" s="50">
        <f ca="1">+V10</f>
        <v>1</v>
      </c>
      <c r="Z10" s="49">
        <f ca="1">+IF(A10="",0,7)</f>
        <v>7</v>
      </c>
      <c r="AA10" s="50">
        <f ca="1">+IF(Z10&gt;=6,1,0)</f>
        <v>1</v>
      </c>
      <c r="AD10" s="50">
        <f ca="1">+AA10</f>
        <v>1</v>
      </c>
      <c r="AE10" s="49">
        <f ca="1">+IF(A10="",0,7)</f>
        <v>7</v>
      </c>
      <c r="AF10" s="50">
        <f ca="1">+IF(AE10&gt;=6,1,0)</f>
        <v>1</v>
      </c>
      <c r="AI10" s="50">
        <f ca="1">+AF10</f>
        <v>1</v>
      </c>
      <c r="AK10" s="50">
        <f>+IF(AJ10&gt;=6,1,0)</f>
        <v>0</v>
      </c>
      <c r="AN10" s="50">
        <f>+AK10</f>
        <v>0</v>
      </c>
      <c r="AP10" s="50">
        <f>+IF(AO10&gt;=6,1,0)</f>
        <v>0</v>
      </c>
      <c r="AS10" s="50">
        <f>+AP10</f>
        <v>0</v>
      </c>
      <c r="AT10" s="49">
        <f t="shared" ref="AT10:AT46" ca="1" si="1">+AO10+AJ10+AE10+Z10+U10+P10+K10</f>
        <v>34.299999999999997</v>
      </c>
      <c r="AU10" s="50">
        <f t="shared" ref="AU10:AU46" si="2">+AQ10+AL10+AG10+AB10+W10+R10+M10</f>
        <v>0</v>
      </c>
      <c r="AV10" s="50">
        <f>+AR10+AM10+AG10+AB10+W10+R10+M10</f>
        <v>0</v>
      </c>
      <c r="AW10" s="50">
        <f>+AS10+AN10+AH10+AC10+X10+S10+N10</f>
        <v>0</v>
      </c>
      <c r="AX10" s="50">
        <f ca="1">+O10+T10+Y10+AD10+AI10</f>
        <v>5</v>
      </c>
      <c r="AZ10" s="27"/>
      <c r="BD10" s="4" t="s">
        <v>88</v>
      </c>
      <c r="BE10" s="3" t="s">
        <v>4</v>
      </c>
      <c r="BF10" s="4" t="s">
        <v>5</v>
      </c>
      <c r="BG10" s="11">
        <v>1</v>
      </c>
      <c r="BH10" s="5">
        <v>42912</v>
      </c>
      <c r="BI10" s="5">
        <v>42916</v>
      </c>
      <c r="BJ10" s="6">
        <v>26</v>
      </c>
    </row>
    <row r="11" spans="1:62" s="50" customFormat="1" ht="11.25" customHeight="1" thickTop="1" thickBot="1" x14ac:dyDescent="0.3">
      <c r="A11" s="41" t="str">
        <f t="array" aca="1" ref="A11" ca="1">IFERROR(INDEX(D:D,SMALL($F$1:$F$203,ROW(INDIRECT("1:"&amp;ROWS(D11:D205))))),"")</f>
        <v>ABELTRAN</v>
      </c>
      <c r="B11" s="47"/>
      <c r="C11" s="48" t="b">
        <f>+IF('[2]Interimaire Juin  2017'!J16=Résultat!$C$3,IF('[2]Interimaire Juin  2017'!D16=Résultat!$AS$1,'[2]Interimaire Juin  2017'!F16,""))</f>
        <v>0</v>
      </c>
      <c r="D11" s="44" t="str">
        <f>IF(AND('[2]Interimaire Juin  2017'!D17=Résultat!$AS$1,'[2]Interimaire Juin  2017'!J17=Résultat!$C$3),'[2]Interimaire Juin  2017'!E17,"")</f>
        <v/>
      </c>
      <c r="E11" s="44" t="str">
        <f>IF(AND('[2]Interimaire Juin  2017'!D17=Résultat!$AS$1,'[2]Interimaire Juin  2017'!J17=Résultat!$C$3),'[2]Interimaire Juin  2017'!F17,"")</f>
        <v/>
      </c>
      <c r="F11" t="str">
        <f t="shared" si="0"/>
        <v/>
      </c>
      <c r="G11" s="45"/>
      <c r="H11" s="45"/>
      <c r="I11" s="45"/>
      <c r="J11" s="45"/>
      <c r="K11" s="49">
        <f t="shared" ref="K11:K74" ca="1" si="3">+IF(A11="",0,7)</f>
        <v>7</v>
      </c>
      <c r="L11" s="50">
        <f t="shared" ref="L11:L74" ca="1" si="4">+IF(K11&gt;=6,1,0)</f>
        <v>1</v>
      </c>
      <c r="O11" s="50">
        <f t="shared" ref="O11:O74" ca="1" si="5">+L11</f>
        <v>1</v>
      </c>
      <c r="P11" s="49">
        <f t="shared" ref="P11:P74" ca="1" si="6">+IF(A11="",0,7)</f>
        <v>7</v>
      </c>
      <c r="Q11" s="50">
        <f t="shared" ref="Q11:Q74" ca="1" si="7">+IF(P11&gt;=6,1,0)</f>
        <v>1</v>
      </c>
      <c r="T11" s="50">
        <f t="shared" ref="T11:T74" ca="1" si="8">+Q11</f>
        <v>1</v>
      </c>
      <c r="U11" s="49">
        <f t="shared" ref="U11:U74" ca="1" si="9">+IF(A11="",0,7)</f>
        <v>7</v>
      </c>
      <c r="V11" s="50">
        <f t="shared" ref="V11:V74" ca="1" si="10">+IF(U11&gt;=6,1,0)</f>
        <v>1</v>
      </c>
      <c r="Y11" s="50">
        <f t="shared" ref="Y11:Y74" ca="1" si="11">+V11</f>
        <v>1</v>
      </c>
      <c r="Z11" s="49">
        <f t="shared" ref="Z11:Z74" ca="1" si="12">+IF(A11="",0,7)</f>
        <v>7</v>
      </c>
      <c r="AA11" s="50">
        <f t="shared" ref="AA11:AA74" ca="1" si="13">+IF(Z11&gt;=6,1,0)</f>
        <v>1</v>
      </c>
      <c r="AD11" s="50">
        <f t="shared" ref="AD11:AD74" ca="1" si="14">+AA11</f>
        <v>1</v>
      </c>
      <c r="AE11" s="49">
        <f t="shared" ref="AE11:AE74" ca="1" si="15">+IF(A11="",0,7)</f>
        <v>7</v>
      </c>
      <c r="AF11" s="50">
        <f t="shared" ref="AF11:AF74" ca="1" si="16">+IF(AE11&gt;=6,1,0)</f>
        <v>1</v>
      </c>
      <c r="AI11" s="50">
        <f t="shared" ref="AI11:AI74" ca="1" si="17">+AF11</f>
        <v>1</v>
      </c>
      <c r="AK11" s="50">
        <f t="shared" ref="AK11:AK46" si="18">+IF(AJ11&gt;=6,1,0)</f>
        <v>0</v>
      </c>
      <c r="AN11" s="50">
        <f t="shared" ref="AN11:AN46" si="19">+AK11</f>
        <v>0</v>
      </c>
      <c r="AP11" s="50">
        <f t="shared" ref="AP11:AP46" si="20">+IF(AO11&gt;=6,1,0)</f>
        <v>0</v>
      </c>
      <c r="AS11" s="50">
        <f t="shared" ref="AS11:AS46" si="21">+AP11</f>
        <v>0</v>
      </c>
      <c r="AT11" s="49">
        <f t="shared" ca="1" si="1"/>
        <v>35</v>
      </c>
      <c r="AU11" s="50">
        <f t="shared" si="2"/>
        <v>0</v>
      </c>
      <c r="AV11" s="50">
        <f t="shared" ref="AV11:AW46" si="22">+AR11+AM11+AG11+AB11+W11+R11+M11</f>
        <v>0</v>
      </c>
      <c r="AW11" s="50">
        <f t="shared" si="22"/>
        <v>0</v>
      </c>
      <c r="AX11" s="50">
        <f t="shared" ref="AX11:AX46" ca="1" si="23">+O11+T11+Y11+AD11+AI11</f>
        <v>5</v>
      </c>
      <c r="AZ11" s="27"/>
      <c r="BD11" s="4" t="s">
        <v>88</v>
      </c>
      <c r="BE11" s="3" t="s">
        <v>6</v>
      </c>
      <c r="BF11" s="4" t="s">
        <v>7</v>
      </c>
      <c r="BG11" s="11">
        <v>1</v>
      </c>
      <c r="BH11" s="5">
        <v>42887</v>
      </c>
      <c r="BI11" s="5">
        <v>42888</v>
      </c>
      <c r="BJ11" s="6">
        <v>22</v>
      </c>
    </row>
    <row r="12" spans="1:62" s="50" customFormat="1" ht="11.25" customHeight="1" thickTop="1" thickBot="1" x14ac:dyDescent="0.3">
      <c r="A12" s="41" t="str">
        <f t="array" aca="1" ref="A12" ca="1">IFERROR(INDEX(D:D,SMALL($F$1:$F$203,ROW(INDIRECT("1:"&amp;ROWS(D12:D206))))),"")</f>
        <v>ABELTRAN</v>
      </c>
      <c r="B12" s="47"/>
      <c r="C12" s="48" t="b">
        <f>+IF('[2]Interimaire Juin  2017'!J17=Résultat!$C$3,IF('[2]Interimaire Juin  2017'!D17=Résultat!$AS$1,'[2]Interimaire Juin  2017'!F17,""))</f>
        <v>0</v>
      </c>
      <c r="D12" s="44" t="str">
        <f>IF(AND('[2]Interimaire Juin  2017'!D18=Résultat!$AS$1,'[2]Interimaire Juin  2017'!J18=Résultat!$C$3),'[2]Interimaire Juin  2017'!E18,"")</f>
        <v/>
      </c>
      <c r="E12" s="44" t="str">
        <f>IF(AND('[2]Interimaire Juin  2017'!D18=Résultat!$AS$1,'[2]Interimaire Juin  2017'!J18=Résultat!$C$3),'[2]Interimaire Juin  2017'!F18,"")</f>
        <v/>
      </c>
      <c r="F12" t="str">
        <f t="shared" si="0"/>
        <v/>
      </c>
      <c r="G12" s="45"/>
      <c r="H12" s="45"/>
      <c r="I12" s="45"/>
      <c r="J12" s="45"/>
      <c r="K12" s="49">
        <f t="shared" ca="1" si="3"/>
        <v>7</v>
      </c>
      <c r="L12" s="50">
        <f t="shared" ca="1" si="4"/>
        <v>1</v>
      </c>
      <c r="O12" s="50">
        <f t="shared" ca="1" si="5"/>
        <v>1</v>
      </c>
      <c r="P12" s="49">
        <f t="shared" ca="1" si="6"/>
        <v>7</v>
      </c>
      <c r="Q12" s="50">
        <f t="shared" ca="1" si="7"/>
        <v>1</v>
      </c>
      <c r="T12" s="50">
        <f t="shared" ca="1" si="8"/>
        <v>1</v>
      </c>
      <c r="U12" s="49">
        <f t="shared" ca="1" si="9"/>
        <v>7</v>
      </c>
      <c r="V12" s="50">
        <f t="shared" ca="1" si="10"/>
        <v>1</v>
      </c>
      <c r="Y12" s="50">
        <f t="shared" ca="1" si="11"/>
        <v>1</v>
      </c>
      <c r="Z12" s="49">
        <f t="shared" ca="1" si="12"/>
        <v>7</v>
      </c>
      <c r="AA12" s="50">
        <f t="shared" ca="1" si="13"/>
        <v>1</v>
      </c>
      <c r="AD12" s="50">
        <f t="shared" ca="1" si="14"/>
        <v>1</v>
      </c>
      <c r="AE12" s="49">
        <f t="shared" ca="1" si="15"/>
        <v>7</v>
      </c>
      <c r="AF12" s="50">
        <f t="shared" ca="1" si="16"/>
        <v>1</v>
      </c>
      <c r="AI12" s="50">
        <f t="shared" ca="1" si="17"/>
        <v>1</v>
      </c>
      <c r="AK12" s="50">
        <f t="shared" si="18"/>
        <v>0</v>
      </c>
      <c r="AN12" s="50">
        <f t="shared" si="19"/>
        <v>0</v>
      </c>
      <c r="AP12" s="50">
        <f t="shared" si="20"/>
        <v>0</v>
      </c>
      <c r="AS12" s="50">
        <f t="shared" si="21"/>
        <v>0</v>
      </c>
      <c r="AT12" s="49">
        <f t="shared" ca="1" si="1"/>
        <v>35</v>
      </c>
      <c r="AU12" s="50">
        <f t="shared" si="2"/>
        <v>0</v>
      </c>
      <c r="AV12" s="50">
        <f t="shared" si="22"/>
        <v>0</v>
      </c>
      <c r="AW12" s="50">
        <f t="shared" si="22"/>
        <v>0</v>
      </c>
      <c r="AX12" s="50">
        <f t="shared" ca="1" si="23"/>
        <v>5</v>
      </c>
      <c r="AZ12" s="27"/>
      <c r="BD12" s="4" t="s">
        <v>88</v>
      </c>
      <c r="BE12" s="3" t="s">
        <v>6</v>
      </c>
      <c r="BF12" s="4" t="s">
        <v>7</v>
      </c>
      <c r="BG12" s="11">
        <v>1</v>
      </c>
      <c r="BH12" s="5">
        <v>42891</v>
      </c>
      <c r="BI12" s="5">
        <v>42895</v>
      </c>
      <c r="BJ12" s="6">
        <v>23</v>
      </c>
    </row>
    <row r="13" spans="1:62" s="50" customFormat="1" ht="11.25" customHeight="1" thickTop="1" thickBot="1" x14ac:dyDescent="0.3">
      <c r="A13" s="41" t="str">
        <f t="array" aca="1" ref="A13" ca="1">IFERROR(INDEX(D:D,SMALL($F$1:$F$203,ROW(INDIRECT("1:"&amp;ROWS(D13:D207))))),"")</f>
        <v>ABELTRAN</v>
      </c>
      <c r="B13" s="47"/>
      <c r="C13" s="48" t="b">
        <f>+IF('[2]Interimaire Juin  2017'!J18=Résultat!$C$3,IF('[2]Interimaire Juin  2017'!D18=Résultat!$AS$1,'[2]Interimaire Juin  2017'!F18,""))</f>
        <v>0</v>
      </c>
      <c r="D13" s="44" t="str">
        <f>IF(AND('[2]Interimaire Juin  2017'!D19=Résultat!$AS$1,'[2]Interimaire Juin  2017'!J19=Résultat!$C$3),'[2]Interimaire Juin  2017'!E19,"")</f>
        <v/>
      </c>
      <c r="E13" s="44" t="str">
        <f>IF(AND('[2]Interimaire Juin  2017'!D19=Résultat!$AS$1,'[2]Interimaire Juin  2017'!J19=Résultat!$C$3),'[2]Interimaire Juin  2017'!F19,"")</f>
        <v/>
      </c>
      <c r="F13" t="str">
        <f t="shared" si="0"/>
        <v/>
      </c>
      <c r="G13" s="45"/>
      <c r="H13" s="45"/>
      <c r="I13" s="45"/>
      <c r="J13" s="45"/>
      <c r="K13" s="49">
        <f t="shared" ca="1" si="3"/>
        <v>7</v>
      </c>
      <c r="L13" s="50">
        <f t="shared" ca="1" si="4"/>
        <v>1</v>
      </c>
      <c r="O13" s="50">
        <f t="shared" ca="1" si="5"/>
        <v>1</v>
      </c>
      <c r="P13" s="49">
        <f t="shared" ca="1" si="6"/>
        <v>7</v>
      </c>
      <c r="Q13" s="50">
        <f t="shared" ca="1" si="7"/>
        <v>1</v>
      </c>
      <c r="T13" s="50">
        <f t="shared" ca="1" si="8"/>
        <v>1</v>
      </c>
      <c r="U13" s="49">
        <f t="shared" ca="1" si="9"/>
        <v>7</v>
      </c>
      <c r="V13" s="50">
        <f t="shared" ca="1" si="10"/>
        <v>1</v>
      </c>
      <c r="Y13" s="50">
        <f t="shared" ca="1" si="11"/>
        <v>1</v>
      </c>
      <c r="Z13" s="49">
        <f t="shared" ca="1" si="12"/>
        <v>7</v>
      </c>
      <c r="AA13" s="50">
        <f t="shared" ca="1" si="13"/>
        <v>1</v>
      </c>
      <c r="AD13" s="50">
        <f t="shared" ca="1" si="14"/>
        <v>1</v>
      </c>
      <c r="AE13" s="49">
        <f t="shared" ca="1" si="15"/>
        <v>7</v>
      </c>
      <c r="AF13" s="50">
        <f t="shared" ca="1" si="16"/>
        <v>1</v>
      </c>
      <c r="AI13" s="50">
        <f t="shared" ca="1" si="17"/>
        <v>1</v>
      </c>
      <c r="AK13" s="50">
        <f t="shared" si="18"/>
        <v>0</v>
      </c>
      <c r="AN13" s="50">
        <f t="shared" si="19"/>
        <v>0</v>
      </c>
      <c r="AP13" s="50">
        <f t="shared" si="20"/>
        <v>0</v>
      </c>
      <c r="AS13" s="50">
        <f t="shared" si="21"/>
        <v>0</v>
      </c>
      <c r="AT13" s="49">
        <f t="shared" ca="1" si="1"/>
        <v>35</v>
      </c>
      <c r="AU13" s="50">
        <f t="shared" si="2"/>
        <v>0</v>
      </c>
      <c r="AV13" s="50">
        <f t="shared" si="22"/>
        <v>0</v>
      </c>
      <c r="AW13" s="50">
        <f t="shared" si="22"/>
        <v>0</v>
      </c>
      <c r="AX13" s="50">
        <f t="shared" ca="1" si="23"/>
        <v>5</v>
      </c>
      <c r="AZ13" s="27"/>
      <c r="BD13" s="4" t="s">
        <v>88</v>
      </c>
      <c r="BE13" s="3" t="s">
        <v>6</v>
      </c>
      <c r="BF13" s="4" t="s">
        <v>7</v>
      </c>
      <c r="BG13" s="11">
        <v>1</v>
      </c>
      <c r="BH13" s="5">
        <v>42898</v>
      </c>
      <c r="BI13" s="5">
        <v>42902</v>
      </c>
      <c r="BJ13" s="6">
        <v>24</v>
      </c>
    </row>
    <row r="14" spans="1:62" s="50" customFormat="1" ht="11.25" customHeight="1" thickTop="1" thickBot="1" x14ac:dyDescent="0.3">
      <c r="A14" s="41" t="str">
        <f t="array" aca="1" ref="A14" ca="1">IFERROR(INDEX(D:D,SMALL($F$1:$F$203,ROW(INDIRECT("1:"&amp;ROWS(D14:D208))))),"")</f>
        <v>ABELTRAN</v>
      </c>
      <c r="B14" s="47"/>
      <c r="C14" s="48" t="b">
        <f>+IF('[2]Interimaire Juin  2017'!J19=Résultat!$C$3,IF('[2]Interimaire Juin  2017'!D19=Résultat!$AS$1,'[2]Interimaire Juin  2017'!F19,""))</f>
        <v>0</v>
      </c>
      <c r="D14" s="44" t="str">
        <f>IF(AND('[2]Interimaire Juin  2017'!D20=Résultat!$AS$1,'[2]Interimaire Juin  2017'!J20=Résultat!$C$3),'[2]Interimaire Juin  2017'!E20,"")</f>
        <v>AIT ABDELMALEK</v>
      </c>
      <c r="E14" s="44" t="str">
        <f>IF(AND('[2]Interimaire Juin  2017'!D20=Résultat!$AS$1,'[2]Interimaire Juin  2017'!J20=Résultat!$C$3),'[2]Interimaire Juin  2017'!F20,"")</f>
        <v>Larbi</v>
      </c>
      <c r="F14">
        <f t="shared" si="0"/>
        <v>14</v>
      </c>
      <c r="G14" s="45"/>
      <c r="H14" s="45"/>
      <c r="I14" s="45"/>
      <c r="J14" s="45"/>
      <c r="K14" s="49">
        <f t="shared" ca="1" si="3"/>
        <v>7</v>
      </c>
      <c r="L14" s="50">
        <f t="shared" ca="1" si="4"/>
        <v>1</v>
      </c>
      <c r="O14" s="50">
        <f t="shared" ca="1" si="5"/>
        <v>1</v>
      </c>
      <c r="P14" s="49">
        <f t="shared" ca="1" si="6"/>
        <v>7</v>
      </c>
      <c r="Q14" s="50">
        <f t="shared" ca="1" si="7"/>
        <v>1</v>
      </c>
      <c r="T14" s="50">
        <f t="shared" ca="1" si="8"/>
        <v>1</v>
      </c>
      <c r="U14" s="49">
        <f t="shared" ca="1" si="9"/>
        <v>7</v>
      </c>
      <c r="V14" s="50">
        <f t="shared" ca="1" si="10"/>
        <v>1</v>
      </c>
      <c r="Y14" s="50">
        <f t="shared" ca="1" si="11"/>
        <v>1</v>
      </c>
      <c r="Z14" s="49">
        <f t="shared" ca="1" si="12"/>
        <v>7</v>
      </c>
      <c r="AA14" s="50">
        <f t="shared" ca="1" si="13"/>
        <v>1</v>
      </c>
      <c r="AD14" s="50">
        <f t="shared" ca="1" si="14"/>
        <v>1</v>
      </c>
      <c r="AE14" s="49">
        <f t="shared" ca="1" si="15"/>
        <v>7</v>
      </c>
      <c r="AF14" s="50">
        <f t="shared" ca="1" si="16"/>
        <v>1</v>
      </c>
      <c r="AI14" s="50">
        <f t="shared" ca="1" si="17"/>
        <v>1</v>
      </c>
      <c r="AK14" s="50">
        <f t="shared" si="18"/>
        <v>0</v>
      </c>
      <c r="AN14" s="50">
        <f t="shared" si="19"/>
        <v>0</v>
      </c>
      <c r="AP14" s="50">
        <f t="shared" si="20"/>
        <v>0</v>
      </c>
      <c r="AS14" s="50">
        <f t="shared" si="21"/>
        <v>0</v>
      </c>
      <c r="AT14" s="49">
        <f t="shared" ca="1" si="1"/>
        <v>35</v>
      </c>
      <c r="AU14" s="50">
        <f t="shared" si="2"/>
        <v>0</v>
      </c>
      <c r="AV14" s="50">
        <f t="shared" si="22"/>
        <v>0</v>
      </c>
      <c r="AW14" s="50">
        <f t="shared" si="22"/>
        <v>0</v>
      </c>
      <c r="AX14" s="50">
        <f t="shared" ca="1" si="23"/>
        <v>5</v>
      </c>
      <c r="AZ14" s="27"/>
      <c r="BD14" s="4" t="s">
        <v>88</v>
      </c>
      <c r="BE14" s="3" t="s">
        <v>6</v>
      </c>
      <c r="BF14" s="4" t="s">
        <v>7</v>
      </c>
      <c r="BG14" s="11">
        <v>1</v>
      </c>
      <c r="BH14" s="5">
        <v>42905</v>
      </c>
      <c r="BI14" s="5">
        <v>42909</v>
      </c>
      <c r="BJ14" s="6">
        <v>25</v>
      </c>
    </row>
    <row r="15" spans="1:62" s="50" customFormat="1" ht="11.25" customHeight="1" thickTop="1" thickBot="1" x14ac:dyDescent="0.3">
      <c r="A15" s="41" t="str">
        <f t="array" aca="1" ref="A15" ca="1">IFERROR(INDEX(D:D,SMALL($F$1:$F$203,ROW(INDIRECT("1:"&amp;ROWS(D15:D209))))),"")</f>
        <v>ABELTRAN</v>
      </c>
      <c r="B15" s="47"/>
      <c r="C15" s="48" t="str">
        <f>+IF('[2]Interimaire Juin  2017'!J20=Résultat!$C$3,IF('[2]Interimaire Juin  2017'!D20=Résultat!$AS$1,'[2]Interimaire Juin  2017'!F20,""))</f>
        <v>Larbi</v>
      </c>
      <c r="D15" s="44" t="str">
        <f>IF(AND('[2]Interimaire Juin  2017'!D21=Résultat!$AS$1,'[2]Interimaire Juin  2017'!J21=Résultat!$C$3),'[2]Interimaire Juin  2017'!E21,"")</f>
        <v/>
      </c>
      <c r="E15" s="44" t="str">
        <f>IF(AND('[2]Interimaire Juin  2017'!D21=Résultat!$AS$1,'[2]Interimaire Juin  2017'!J21=Résultat!$C$3),'[2]Interimaire Juin  2017'!F21,"")</f>
        <v/>
      </c>
      <c r="F15" t="str">
        <f t="shared" si="0"/>
        <v/>
      </c>
      <c r="G15" s="45"/>
      <c r="H15" s="45"/>
      <c r="I15" s="45"/>
      <c r="J15" s="45"/>
      <c r="K15" s="49">
        <f t="shared" ca="1" si="3"/>
        <v>7</v>
      </c>
      <c r="L15" s="50">
        <f t="shared" ca="1" si="4"/>
        <v>1</v>
      </c>
      <c r="O15" s="50">
        <f t="shared" ca="1" si="5"/>
        <v>1</v>
      </c>
      <c r="P15" s="49">
        <f t="shared" ca="1" si="6"/>
        <v>7</v>
      </c>
      <c r="Q15" s="50">
        <f t="shared" ca="1" si="7"/>
        <v>1</v>
      </c>
      <c r="T15" s="50">
        <f t="shared" ca="1" si="8"/>
        <v>1</v>
      </c>
      <c r="U15" s="49">
        <f t="shared" ca="1" si="9"/>
        <v>7</v>
      </c>
      <c r="V15" s="50">
        <f t="shared" ca="1" si="10"/>
        <v>1</v>
      </c>
      <c r="Y15" s="50">
        <f t="shared" ca="1" si="11"/>
        <v>1</v>
      </c>
      <c r="Z15" s="49">
        <f t="shared" ca="1" si="12"/>
        <v>7</v>
      </c>
      <c r="AA15" s="50">
        <f t="shared" ca="1" si="13"/>
        <v>1</v>
      </c>
      <c r="AD15" s="50">
        <f t="shared" ca="1" si="14"/>
        <v>1</v>
      </c>
      <c r="AE15" s="49">
        <f t="shared" ca="1" si="15"/>
        <v>7</v>
      </c>
      <c r="AF15" s="50">
        <f t="shared" ca="1" si="16"/>
        <v>1</v>
      </c>
      <c r="AI15" s="50">
        <f t="shared" ca="1" si="17"/>
        <v>1</v>
      </c>
      <c r="AK15" s="50">
        <f t="shared" si="18"/>
        <v>0</v>
      </c>
      <c r="AN15" s="50">
        <f t="shared" si="19"/>
        <v>0</v>
      </c>
      <c r="AP15" s="50">
        <f t="shared" si="20"/>
        <v>0</v>
      </c>
      <c r="AS15" s="50">
        <f t="shared" si="21"/>
        <v>0</v>
      </c>
      <c r="AT15" s="49">
        <f t="shared" ca="1" si="1"/>
        <v>35</v>
      </c>
      <c r="AU15" s="50">
        <f t="shared" si="2"/>
        <v>0</v>
      </c>
      <c r="AV15" s="50">
        <f t="shared" si="22"/>
        <v>0</v>
      </c>
      <c r="AW15" s="50">
        <f t="shared" si="22"/>
        <v>0</v>
      </c>
      <c r="AX15" s="50">
        <f t="shared" ca="1" si="23"/>
        <v>5</v>
      </c>
      <c r="AZ15" s="27"/>
      <c r="BD15" s="4" t="s">
        <v>88</v>
      </c>
      <c r="BE15" s="3" t="s">
        <v>6</v>
      </c>
      <c r="BF15" s="4" t="s">
        <v>7</v>
      </c>
      <c r="BG15" s="11">
        <v>1</v>
      </c>
      <c r="BH15" s="5">
        <v>42912</v>
      </c>
      <c r="BI15" s="5">
        <v>42916</v>
      </c>
      <c r="BJ15" s="6">
        <v>26</v>
      </c>
    </row>
    <row r="16" spans="1:62" s="50" customFormat="1" ht="11.25" customHeight="1" thickTop="1" thickBot="1" x14ac:dyDescent="0.3">
      <c r="A16" s="41" t="str">
        <f t="array" aca="1" ref="A16" ca="1">IFERROR(INDEX(D:D,SMALL($F$1:$F$203,ROW(INDIRECT("1:"&amp;ROWS(D16:D210))))),"")</f>
        <v>ABELTRAN</v>
      </c>
      <c r="B16" s="47"/>
      <c r="C16" s="48" t="b">
        <f>+IF('[2]Interimaire Juin  2017'!J21=Résultat!$C$3,IF('[2]Interimaire Juin  2017'!D21=Résultat!$AS$1,'[2]Interimaire Juin  2017'!F21,""))</f>
        <v>0</v>
      </c>
      <c r="D16" s="44" t="str">
        <f>IF(AND('[2]Interimaire Juin  2017'!D22=Résultat!$AS$1,'[2]Interimaire Juin  2017'!J22=Résultat!$C$3),'[2]Interimaire Juin  2017'!E22,"")</f>
        <v/>
      </c>
      <c r="E16" s="44" t="str">
        <f>IF(AND('[2]Interimaire Juin  2017'!D22=Résultat!$AS$1,'[2]Interimaire Juin  2017'!J22=Résultat!$C$3),'[2]Interimaire Juin  2017'!F22,"")</f>
        <v/>
      </c>
      <c r="F16" t="str">
        <f t="shared" si="0"/>
        <v/>
      </c>
      <c r="G16" s="45"/>
      <c r="H16" s="45"/>
      <c r="I16" s="45"/>
      <c r="J16" s="45"/>
      <c r="K16" s="49">
        <f t="shared" ca="1" si="3"/>
        <v>7</v>
      </c>
      <c r="L16" s="50">
        <f t="shared" ca="1" si="4"/>
        <v>1</v>
      </c>
      <c r="O16" s="50">
        <f t="shared" ca="1" si="5"/>
        <v>1</v>
      </c>
      <c r="P16" s="49">
        <f t="shared" ca="1" si="6"/>
        <v>7</v>
      </c>
      <c r="Q16" s="50">
        <f t="shared" ca="1" si="7"/>
        <v>1</v>
      </c>
      <c r="T16" s="50">
        <f t="shared" ca="1" si="8"/>
        <v>1</v>
      </c>
      <c r="U16" s="49">
        <f t="shared" ca="1" si="9"/>
        <v>7</v>
      </c>
      <c r="V16" s="50">
        <f t="shared" ca="1" si="10"/>
        <v>1</v>
      </c>
      <c r="Y16" s="50">
        <f t="shared" ca="1" si="11"/>
        <v>1</v>
      </c>
      <c r="Z16" s="49">
        <f t="shared" ca="1" si="12"/>
        <v>7</v>
      </c>
      <c r="AA16" s="50">
        <f t="shared" ca="1" si="13"/>
        <v>1</v>
      </c>
      <c r="AD16" s="50">
        <f t="shared" ca="1" si="14"/>
        <v>1</v>
      </c>
      <c r="AE16" s="49">
        <f t="shared" ca="1" si="15"/>
        <v>7</v>
      </c>
      <c r="AF16" s="50">
        <f t="shared" ca="1" si="16"/>
        <v>1</v>
      </c>
      <c r="AI16" s="50">
        <f t="shared" ca="1" si="17"/>
        <v>1</v>
      </c>
      <c r="AK16" s="50">
        <f t="shared" si="18"/>
        <v>0</v>
      </c>
      <c r="AN16" s="50">
        <f t="shared" si="19"/>
        <v>0</v>
      </c>
      <c r="AP16" s="50">
        <f t="shared" si="20"/>
        <v>0</v>
      </c>
      <c r="AS16" s="50">
        <f t="shared" si="21"/>
        <v>0</v>
      </c>
      <c r="AT16" s="49">
        <f t="shared" ca="1" si="1"/>
        <v>35</v>
      </c>
      <c r="AU16" s="50">
        <f t="shared" si="2"/>
        <v>0</v>
      </c>
      <c r="AV16" s="50">
        <f t="shared" si="22"/>
        <v>0</v>
      </c>
      <c r="AW16" s="50">
        <f t="shared" si="22"/>
        <v>0</v>
      </c>
      <c r="AX16" s="50">
        <f t="shared" ca="1" si="23"/>
        <v>5</v>
      </c>
      <c r="AZ16" s="27"/>
      <c r="BD16" s="4" t="s">
        <v>88</v>
      </c>
      <c r="BE16" s="3" t="s">
        <v>8</v>
      </c>
      <c r="BF16" s="4" t="s">
        <v>9</v>
      </c>
      <c r="BG16" s="11">
        <v>1</v>
      </c>
      <c r="BH16" s="5">
        <v>42887</v>
      </c>
      <c r="BI16" s="5">
        <v>42888</v>
      </c>
      <c r="BJ16" s="6">
        <v>22</v>
      </c>
    </row>
    <row r="17" spans="1:62" s="50" customFormat="1" ht="11.25" customHeight="1" thickTop="1" thickBot="1" x14ac:dyDescent="0.3">
      <c r="A17" s="41" t="str">
        <f t="array" aca="1" ref="A17" ca="1">IFERROR(INDEX(D:D,SMALL($F$1:$F$203,ROW(INDIRECT("1:"&amp;ROWS(D17:D211))))),"")</f>
        <v>ABELTRAN</v>
      </c>
      <c r="B17" s="47"/>
      <c r="C17" s="48" t="b">
        <f>+IF('[2]Interimaire Juin  2017'!J22=Résultat!$C$3,IF('[2]Interimaire Juin  2017'!D22=Résultat!$AS$1,'[2]Interimaire Juin  2017'!F22,""))</f>
        <v>0</v>
      </c>
      <c r="D17" s="44" t="str">
        <f>IF(AND('[2]Interimaire Juin  2017'!D23=Résultat!$AS$1,'[2]Interimaire Juin  2017'!J23=Résultat!$C$3),'[2]Interimaire Juin  2017'!E23,"")</f>
        <v/>
      </c>
      <c r="E17" s="44" t="str">
        <f>IF(AND('[2]Interimaire Juin  2017'!D23=Résultat!$AS$1,'[2]Interimaire Juin  2017'!J23=Résultat!$C$3),'[2]Interimaire Juin  2017'!F23,"")</f>
        <v/>
      </c>
      <c r="F17" t="str">
        <f t="shared" si="0"/>
        <v/>
      </c>
      <c r="G17" s="45"/>
      <c r="H17" s="45"/>
      <c r="I17" s="45"/>
      <c r="J17" s="45"/>
      <c r="K17" s="49">
        <f t="shared" ca="1" si="3"/>
        <v>7</v>
      </c>
      <c r="L17" s="50">
        <f t="shared" ca="1" si="4"/>
        <v>1</v>
      </c>
      <c r="O17" s="50">
        <f t="shared" ca="1" si="5"/>
        <v>1</v>
      </c>
      <c r="P17" s="49">
        <f t="shared" ca="1" si="6"/>
        <v>7</v>
      </c>
      <c r="Q17" s="50">
        <f t="shared" ca="1" si="7"/>
        <v>1</v>
      </c>
      <c r="T17" s="50">
        <f t="shared" ca="1" si="8"/>
        <v>1</v>
      </c>
      <c r="U17" s="49">
        <f t="shared" ca="1" si="9"/>
        <v>7</v>
      </c>
      <c r="V17" s="50">
        <f t="shared" ca="1" si="10"/>
        <v>1</v>
      </c>
      <c r="Y17" s="50">
        <f t="shared" ca="1" si="11"/>
        <v>1</v>
      </c>
      <c r="Z17" s="49">
        <f t="shared" ca="1" si="12"/>
        <v>7</v>
      </c>
      <c r="AA17" s="50">
        <f t="shared" ca="1" si="13"/>
        <v>1</v>
      </c>
      <c r="AD17" s="50">
        <f t="shared" ca="1" si="14"/>
        <v>1</v>
      </c>
      <c r="AE17" s="49">
        <f t="shared" ca="1" si="15"/>
        <v>7</v>
      </c>
      <c r="AF17" s="50">
        <f t="shared" ca="1" si="16"/>
        <v>1</v>
      </c>
      <c r="AI17" s="50">
        <f t="shared" ca="1" si="17"/>
        <v>1</v>
      </c>
      <c r="AK17" s="50">
        <f t="shared" si="18"/>
        <v>0</v>
      </c>
      <c r="AN17" s="50">
        <f t="shared" si="19"/>
        <v>0</v>
      </c>
      <c r="AP17" s="50">
        <f t="shared" si="20"/>
        <v>0</v>
      </c>
      <c r="AS17" s="50">
        <f t="shared" si="21"/>
        <v>0</v>
      </c>
      <c r="AT17" s="49">
        <f t="shared" ca="1" si="1"/>
        <v>35</v>
      </c>
      <c r="AU17" s="50">
        <f t="shared" si="2"/>
        <v>0</v>
      </c>
      <c r="AV17" s="50">
        <f t="shared" si="22"/>
        <v>0</v>
      </c>
      <c r="AW17" s="50">
        <f t="shared" si="22"/>
        <v>0</v>
      </c>
      <c r="AX17" s="50">
        <f t="shared" ca="1" si="23"/>
        <v>5</v>
      </c>
      <c r="AZ17" s="27"/>
      <c r="BD17" s="4" t="s">
        <v>88</v>
      </c>
      <c r="BE17" s="3" t="s">
        <v>8</v>
      </c>
      <c r="BF17" s="4" t="s">
        <v>9</v>
      </c>
      <c r="BG17" s="11">
        <v>1</v>
      </c>
      <c r="BH17" s="5">
        <v>42891</v>
      </c>
      <c r="BI17" s="5">
        <v>42895</v>
      </c>
      <c r="BJ17" s="6">
        <v>23</v>
      </c>
    </row>
    <row r="18" spans="1:62" s="50" customFormat="1" ht="11.25" customHeight="1" thickTop="1" thickBot="1" x14ac:dyDescent="0.3">
      <c r="A18" s="41" t="str">
        <f t="array" aca="1" ref="A18" ca="1">IFERROR(INDEX(D:D,SMALL($F$1:$F$203,ROW(INDIRECT("1:"&amp;ROWS(D18:D212))))),"")</f>
        <v>ABELTRAN</v>
      </c>
      <c r="B18" s="47"/>
      <c r="C18" s="48" t="b">
        <f>+IF('[2]Interimaire Juin  2017'!J23=Résultat!$C$3,IF('[2]Interimaire Juin  2017'!D23=Résultat!$AS$1,'[2]Interimaire Juin  2017'!F23,""))</f>
        <v>0</v>
      </c>
      <c r="D18" s="44" t="str">
        <f>IF(AND('[2]Interimaire Juin  2017'!D24=Résultat!$AS$1,'[2]Interimaire Juin  2017'!J24=Résultat!$C$3),'[2]Interimaire Juin  2017'!E24,"")</f>
        <v/>
      </c>
      <c r="E18" s="44" t="str">
        <f>IF(AND('[2]Interimaire Juin  2017'!D24=Résultat!$AS$1,'[2]Interimaire Juin  2017'!J24=Résultat!$C$3),'[2]Interimaire Juin  2017'!F24,"")</f>
        <v/>
      </c>
      <c r="F18" t="str">
        <f t="shared" si="0"/>
        <v/>
      </c>
      <c r="G18" s="45"/>
      <c r="H18" s="45"/>
      <c r="I18" s="45"/>
      <c r="J18" s="45"/>
      <c r="K18" s="49">
        <f t="shared" ca="1" si="3"/>
        <v>7</v>
      </c>
      <c r="L18" s="50">
        <f t="shared" ca="1" si="4"/>
        <v>1</v>
      </c>
      <c r="O18" s="50">
        <f t="shared" ca="1" si="5"/>
        <v>1</v>
      </c>
      <c r="P18" s="49">
        <f t="shared" ca="1" si="6"/>
        <v>7</v>
      </c>
      <c r="Q18" s="50">
        <f t="shared" ca="1" si="7"/>
        <v>1</v>
      </c>
      <c r="T18" s="50">
        <f t="shared" ca="1" si="8"/>
        <v>1</v>
      </c>
      <c r="U18" s="49">
        <f t="shared" ca="1" si="9"/>
        <v>7</v>
      </c>
      <c r="V18" s="50">
        <f t="shared" ca="1" si="10"/>
        <v>1</v>
      </c>
      <c r="Y18" s="50">
        <f t="shared" ca="1" si="11"/>
        <v>1</v>
      </c>
      <c r="Z18" s="49">
        <f t="shared" ca="1" si="12"/>
        <v>7</v>
      </c>
      <c r="AA18" s="50">
        <f t="shared" ca="1" si="13"/>
        <v>1</v>
      </c>
      <c r="AD18" s="50">
        <f t="shared" ca="1" si="14"/>
        <v>1</v>
      </c>
      <c r="AE18" s="49">
        <f t="shared" ca="1" si="15"/>
        <v>7</v>
      </c>
      <c r="AF18" s="50">
        <f t="shared" ca="1" si="16"/>
        <v>1</v>
      </c>
      <c r="AI18" s="50">
        <f t="shared" ca="1" si="17"/>
        <v>1</v>
      </c>
      <c r="AK18" s="50">
        <f t="shared" si="18"/>
        <v>0</v>
      </c>
      <c r="AN18" s="50">
        <f t="shared" si="19"/>
        <v>0</v>
      </c>
      <c r="AP18" s="50">
        <f t="shared" si="20"/>
        <v>0</v>
      </c>
      <c r="AS18" s="50">
        <f t="shared" si="21"/>
        <v>0</v>
      </c>
      <c r="AT18" s="49">
        <f t="shared" ca="1" si="1"/>
        <v>35</v>
      </c>
      <c r="AU18" s="50">
        <f t="shared" si="2"/>
        <v>0</v>
      </c>
      <c r="AV18" s="50">
        <f t="shared" si="22"/>
        <v>0</v>
      </c>
      <c r="AW18" s="50">
        <f t="shared" si="22"/>
        <v>0</v>
      </c>
      <c r="AX18" s="50">
        <f t="shared" ca="1" si="23"/>
        <v>5</v>
      </c>
      <c r="AZ18" s="27"/>
      <c r="BD18" s="4" t="s">
        <v>88</v>
      </c>
      <c r="BE18" s="3" t="s">
        <v>8</v>
      </c>
      <c r="BF18" s="4" t="s">
        <v>9</v>
      </c>
      <c r="BG18" s="11">
        <v>1</v>
      </c>
      <c r="BH18" s="5">
        <v>42898</v>
      </c>
      <c r="BI18" s="5">
        <v>42902</v>
      </c>
      <c r="BJ18" s="6">
        <v>24</v>
      </c>
    </row>
    <row r="19" spans="1:62" s="50" customFormat="1" ht="11.25" customHeight="1" thickTop="1" thickBot="1" x14ac:dyDescent="0.3">
      <c r="A19" s="41" t="str">
        <f t="array" aca="1" ref="A19" ca="1">IFERROR(INDEX(D:D,SMALL($F$1:$F$203,ROW(INDIRECT("1:"&amp;ROWS(D19:D213))))),"")</f>
        <v>ABELTRAN</v>
      </c>
      <c r="B19" s="47"/>
      <c r="C19" s="48" t="b">
        <f>+IF('[2]Interimaire Juin  2017'!J24=Résultat!$C$3,IF('[2]Interimaire Juin  2017'!D24=Résultat!$AS$1,'[2]Interimaire Juin  2017'!F24,""))</f>
        <v>0</v>
      </c>
      <c r="D19" s="44" t="str">
        <f>IF(AND('[2]Interimaire Juin  2017'!D25=Résultat!$AS$1,'[2]Interimaire Juin  2017'!J25=Résultat!$C$3),'[2]Interimaire Juin  2017'!E25,"")</f>
        <v>AOUED</v>
      </c>
      <c r="E19" s="44" t="str">
        <f>IF(AND('[2]Interimaire Juin  2017'!D25=Résultat!$AS$1,'[2]Interimaire Juin  2017'!J25=Résultat!$C$3),'[2]Interimaire Juin  2017'!F25,"")</f>
        <v>Fatma Nadia</v>
      </c>
      <c r="F19">
        <f t="shared" si="0"/>
        <v>19</v>
      </c>
      <c r="G19" s="45"/>
      <c r="H19" s="45"/>
      <c r="I19" s="45"/>
      <c r="J19" s="45"/>
      <c r="K19" s="49">
        <f t="shared" ca="1" si="3"/>
        <v>7</v>
      </c>
      <c r="L19" s="50">
        <f t="shared" ca="1" si="4"/>
        <v>1</v>
      </c>
      <c r="O19" s="50">
        <f t="shared" ca="1" si="5"/>
        <v>1</v>
      </c>
      <c r="P19" s="49">
        <f t="shared" ca="1" si="6"/>
        <v>7</v>
      </c>
      <c r="Q19" s="50">
        <f t="shared" ca="1" si="7"/>
        <v>1</v>
      </c>
      <c r="T19" s="50">
        <f t="shared" ca="1" si="8"/>
        <v>1</v>
      </c>
      <c r="U19" s="49">
        <f t="shared" ca="1" si="9"/>
        <v>7</v>
      </c>
      <c r="V19" s="50">
        <f t="shared" ca="1" si="10"/>
        <v>1</v>
      </c>
      <c r="Y19" s="50">
        <f t="shared" ca="1" si="11"/>
        <v>1</v>
      </c>
      <c r="Z19" s="49">
        <f t="shared" ca="1" si="12"/>
        <v>7</v>
      </c>
      <c r="AA19" s="50">
        <f t="shared" ca="1" si="13"/>
        <v>1</v>
      </c>
      <c r="AD19" s="50">
        <f t="shared" ca="1" si="14"/>
        <v>1</v>
      </c>
      <c r="AE19" s="49">
        <f t="shared" ca="1" si="15"/>
        <v>7</v>
      </c>
      <c r="AF19" s="50">
        <f t="shared" ca="1" si="16"/>
        <v>1</v>
      </c>
      <c r="AI19" s="50">
        <f t="shared" ca="1" si="17"/>
        <v>1</v>
      </c>
      <c r="AK19" s="50">
        <f t="shared" si="18"/>
        <v>0</v>
      </c>
      <c r="AN19" s="50">
        <f t="shared" si="19"/>
        <v>0</v>
      </c>
      <c r="AP19" s="50">
        <f t="shared" si="20"/>
        <v>0</v>
      </c>
      <c r="AS19" s="50">
        <f t="shared" si="21"/>
        <v>0</v>
      </c>
      <c r="AT19" s="49">
        <f t="shared" ca="1" si="1"/>
        <v>35</v>
      </c>
      <c r="AU19" s="50">
        <f t="shared" si="2"/>
        <v>0</v>
      </c>
      <c r="AV19" s="50">
        <f t="shared" si="22"/>
        <v>0</v>
      </c>
      <c r="AW19" s="50">
        <f t="shared" si="22"/>
        <v>0</v>
      </c>
      <c r="AX19" s="50">
        <f t="shared" ca="1" si="23"/>
        <v>5</v>
      </c>
      <c r="AZ19" s="27"/>
      <c r="BD19" s="4" t="s">
        <v>88</v>
      </c>
      <c r="BE19" s="3" t="s">
        <v>8</v>
      </c>
      <c r="BF19" s="4" t="s">
        <v>9</v>
      </c>
      <c r="BG19" s="11">
        <v>1</v>
      </c>
      <c r="BH19" s="5">
        <v>42905</v>
      </c>
      <c r="BI19" s="5">
        <v>42909</v>
      </c>
      <c r="BJ19" s="6">
        <v>25</v>
      </c>
    </row>
    <row r="20" spans="1:62" s="50" customFormat="1" ht="11.25" customHeight="1" thickTop="1" thickBot="1" x14ac:dyDescent="0.3">
      <c r="A20" s="41" t="str">
        <f t="array" aca="1" ref="A20" ca="1">IFERROR(INDEX(D:D,SMALL($F$1:$F$203,ROW(INDIRECT("1:"&amp;ROWS(D20:D214))))),"")</f>
        <v>ABELTRAN</v>
      </c>
      <c r="B20" s="47"/>
      <c r="C20" s="48" t="str">
        <f>+IF('[2]Interimaire Juin  2017'!J25=Résultat!$C$3,IF('[2]Interimaire Juin  2017'!D25=Résultat!$AS$1,'[2]Interimaire Juin  2017'!F25,""))</f>
        <v>Fatma Nadia</v>
      </c>
      <c r="D20" s="44" t="str">
        <f>IF(AND('[2]Interimaire Juin  2017'!D26=Résultat!$AS$1,'[2]Interimaire Juin  2017'!J26=Résultat!$C$3),'[2]Interimaire Juin  2017'!E26,"")</f>
        <v/>
      </c>
      <c r="E20" s="44" t="str">
        <f>IF(AND('[2]Interimaire Juin  2017'!D26=Résultat!$AS$1,'[2]Interimaire Juin  2017'!J26=Résultat!$C$3),'[2]Interimaire Juin  2017'!F26,"")</f>
        <v/>
      </c>
      <c r="F20" t="str">
        <f t="shared" si="0"/>
        <v/>
      </c>
      <c r="G20" s="45"/>
      <c r="H20" s="45"/>
      <c r="I20" s="45"/>
      <c r="J20" s="45"/>
      <c r="K20" s="49">
        <f t="shared" ca="1" si="3"/>
        <v>7</v>
      </c>
      <c r="L20" s="50">
        <f t="shared" ca="1" si="4"/>
        <v>1</v>
      </c>
      <c r="O20" s="50">
        <f t="shared" ca="1" si="5"/>
        <v>1</v>
      </c>
      <c r="P20" s="49">
        <f t="shared" ca="1" si="6"/>
        <v>7</v>
      </c>
      <c r="Q20" s="50">
        <f t="shared" ca="1" si="7"/>
        <v>1</v>
      </c>
      <c r="T20" s="50">
        <f t="shared" ca="1" si="8"/>
        <v>1</v>
      </c>
      <c r="U20" s="49">
        <f t="shared" ca="1" si="9"/>
        <v>7</v>
      </c>
      <c r="V20" s="50">
        <f t="shared" ca="1" si="10"/>
        <v>1</v>
      </c>
      <c r="Y20" s="50">
        <f t="shared" ca="1" si="11"/>
        <v>1</v>
      </c>
      <c r="Z20" s="49">
        <f t="shared" ca="1" si="12"/>
        <v>7</v>
      </c>
      <c r="AA20" s="50">
        <f t="shared" ca="1" si="13"/>
        <v>1</v>
      </c>
      <c r="AD20" s="50">
        <f t="shared" ca="1" si="14"/>
        <v>1</v>
      </c>
      <c r="AE20" s="49">
        <f t="shared" ca="1" si="15"/>
        <v>7</v>
      </c>
      <c r="AF20" s="50">
        <f t="shared" ca="1" si="16"/>
        <v>1</v>
      </c>
      <c r="AI20" s="50">
        <f t="shared" ca="1" si="17"/>
        <v>1</v>
      </c>
      <c r="AK20" s="50">
        <f t="shared" si="18"/>
        <v>0</v>
      </c>
      <c r="AN20" s="50">
        <f t="shared" si="19"/>
        <v>0</v>
      </c>
      <c r="AP20" s="50">
        <f t="shared" si="20"/>
        <v>0</v>
      </c>
      <c r="AS20" s="50">
        <f t="shared" si="21"/>
        <v>0</v>
      </c>
      <c r="AT20" s="49">
        <f t="shared" ca="1" si="1"/>
        <v>35</v>
      </c>
      <c r="AU20" s="50">
        <f t="shared" si="2"/>
        <v>0</v>
      </c>
      <c r="AV20" s="50">
        <f t="shared" si="22"/>
        <v>0</v>
      </c>
      <c r="AW20" s="50">
        <f t="shared" si="22"/>
        <v>0</v>
      </c>
      <c r="AX20" s="50">
        <f t="shared" ca="1" si="23"/>
        <v>5</v>
      </c>
      <c r="AZ20" s="27"/>
      <c r="BD20" s="4" t="s">
        <v>88</v>
      </c>
      <c r="BE20" s="3" t="s">
        <v>8</v>
      </c>
      <c r="BF20" s="4" t="s">
        <v>9</v>
      </c>
      <c r="BG20" s="11">
        <v>1</v>
      </c>
      <c r="BH20" s="5">
        <v>42912</v>
      </c>
      <c r="BI20" s="5">
        <v>42916</v>
      </c>
      <c r="BJ20" s="6">
        <v>26</v>
      </c>
    </row>
    <row r="21" spans="1:62" s="50" customFormat="1" ht="11.25" customHeight="1" thickTop="1" thickBot="1" x14ac:dyDescent="0.3">
      <c r="A21" s="41" t="str">
        <f t="array" aca="1" ref="A21" ca="1">IFERROR(INDEX(D:D,SMALL($F$1:$F$203,ROW(INDIRECT("1:"&amp;ROWS(D21:D215))))),"")</f>
        <v>ABELTRAN</v>
      </c>
      <c r="B21" s="47"/>
      <c r="C21" s="48" t="b">
        <f>+IF('[2]Interimaire Juin  2017'!J26=Résultat!$C$3,IF('[2]Interimaire Juin  2017'!D26=Résultat!$AS$1,'[2]Interimaire Juin  2017'!F26,""))</f>
        <v>0</v>
      </c>
      <c r="D21" s="44" t="str">
        <f>IF(AND('[2]Interimaire Juin  2017'!D27=Résultat!$AS$1,'[2]Interimaire Juin  2017'!J27=Résultat!$C$3),'[2]Interimaire Juin  2017'!E27,"")</f>
        <v/>
      </c>
      <c r="E21" s="44" t="str">
        <f>IF(AND('[2]Interimaire Juin  2017'!D27=Résultat!$AS$1,'[2]Interimaire Juin  2017'!J27=Résultat!$C$3),'[2]Interimaire Juin  2017'!F27,"")</f>
        <v/>
      </c>
      <c r="F21" t="str">
        <f t="shared" si="0"/>
        <v/>
      </c>
      <c r="G21" s="45"/>
      <c r="H21" s="45"/>
      <c r="I21" s="45"/>
      <c r="J21" s="45"/>
      <c r="K21" s="49">
        <f t="shared" ca="1" si="3"/>
        <v>7</v>
      </c>
      <c r="L21" s="50">
        <f t="shared" ca="1" si="4"/>
        <v>1</v>
      </c>
      <c r="O21" s="50">
        <f t="shared" ca="1" si="5"/>
        <v>1</v>
      </c>
      <c r="P21" s="49">
        <f t="shared" ca="1" si="6"/>
        <v>7</v>
      </c>
      <c r="Q21" s="50">
        <f t="shared" ca="1" si="7"/>
        <v>1</v>
      </c>
      <c r="T21" s="50">
        <f t="shared" ca="1" si="8"/>
        <v>1</v>
      </c>
      <c r="U21" s="49">
        <f t="shared" ca="1" si="9"/>
        <v>7</v>
      </c>
      <c r="V21" s="50">
        <f t="shared" ca="1" si="10"/>
        <v>1</v>
      </c>
      <c r="Y21" s="50">
        <f t="shared" ca="1" si="11"/>
        <v>1</v>
      </c>
      <c r="Z21" s="49">
        <f t="shared" ca="1" si="12"/>
        <v>7</v>
      </c>
      <c r="AA21" s="50">
        <f t="shared" ca="1" si="13"/>
        <v>1</v>
      </c>
      <c r="AD21" s="50">
        <f t="shared" ca="1" si="14"/>
        <v>1</v>
      </c>
      <c r="AE21" s="49">
        <f t="shared" ca="1" si="15"/>
        <v>7</v>
      </c>
      <c r="AF21" s="50">
        <f t="shared" ca="1" si="16"/>
        <v>1</v>
      </c>
      <c r="AI21" s="50">
        <f t="shared" ca="1" si="17"/>
        <v>1</v>
      </c>
      <c r="AK21" s="50">
        <f t="shared" si="18"/>
        <v>0</v>
      </c>
      <c r="AN21" s="50">
        <f t="shared" si="19"/>
        <v>0</v>
      </c>
      <c r="AP21" s="50">
        <f t="shared" si="20"/>
        <v>0</v>
      </c>
      <c r="AS21" s="50">
        <f t="shared" si="21"/>
        <v>0</v>
      </c>
      <c r="AT21" s="49">
        <f t="shared" ca="1" si="1"/>
        <v>35</v>
      </c>
      <c r="AU21" s="50">
        <f t="shared" si="2"/>
        <v>0</v>
      </c>
      <c r="AV21" s="50">
        <f t="shared" si="22"/>
        <v>0</v>
      </c>
      <c r="AW21" s="50">
        <f t="shared" si="22"/>
        <v>0</v>
      </c>
      <c r="AX21" s="50">
        <f t="shared" ca="1" si="23"/>
        <v>5</v>
      </c>
      <c r="AZ21" s="27"/>
      <c r="BD21" s="4" t="s">
        <v>88</v>
      </c>
      <c r="BE21" s="3" t="s">
        <v>10</v>
      </c>
      <c r="BF21" s="4" t="s">
        <v>11</v>
      </c>
      <c r="BG21" s="11">
        <v>1</v>
      </c>
      <c r="BH21" s="5">
        <v>42887</v>
      </c>
      <c r="BI21" s="5">
        <v>42888</v>
      </c>
      <c r="BJ21" s="6">
        <v>22</v>
      </c>
    </row>
    <row r="22" spans="1:62" s="50" customFormat="1" ht="11.25" customHeight="1" thickTop="1" thickBot="1" x14ac:dyDescent="0.3">
      <c r="A22" s="41" t="str">
        <f t="array" aca="1" ref="A22" ca="1">IFERROR(INDEX(D:D,SMALL($F$1:$F$203,ROW(INDIRECT("1:"&amp;ROWS(D22:D216))))),"")</f>
        <v>ABELTRAN</v>
      </c>
      <c r="B22" s="47"/>
      <c r="C22" s="48" t="b">
        <f>+IF('[2]Interimaire Juin  2017'!J27=Résultat!$C$3,IF('[2]Interimaire Juin  2017'!D27=Résultat!$AS$1,'[2]Interimaire Juin  2017'!F27,""))</f>
        <v>0</v>
      </c>
      <c r="D22" s="44" t="str">
        <f>IF(AND('[2]Interimaire Juin  2017'!D28=Résultat!$AS$1,'[2]Interimaire Juin  2017'!J28=Résultat!$C$3),'[2]Interimaire Juin  2017'!E28,"")</f>
        <v/>
      </c>
      <c r="E22" s="44" t="str">
        <f>IF(AND('[2]Interimaire Juin  2017'!D28=Résultat!$AS$1,'[2]Interimaire Juin  2017'!J28=Résultat!$C$3),'[2]Interimaire Juin  2017'!F28,"")</f>
        <v/>
      </c>
      <c r="F22" t="str">
        <f t="shared" si="0"/>
        <v/>
      </c>
      <c r="G22" s="45"/>
      <c r="H22" s="45"/>
      <c r="I22" s="45"/>
      <c r="J22" s="45"/>
      <c r="K22" s="49">
        <f t="shared" ca="1" si="3"/>
        <v>7</v>
      </c>
      <c r="L22" s="50">
        <f t="shared" ca="1" si="4"/>
        <v>1</v>
      </c>
      <c r="O22" s="50">
        <f t="shared" ca="1" si="5"/>
        <v>1</v>
      </c>
      <c r="P22" s="49">
        <f t="shared" ca="1" si="6"/>
        <v>7</v>
      </c>
      <c r="Q22" s="50">
        <f t="shared" ca="1" si="7"/>
        <v>1</v>
      </c>
      <c r="T22" s="50">
        <f t="shared" ca="1" si="8"/>
        <v>1</v>
      </c>
      <c r="U22" s="49">
        <f t="shared" ca="1" si="9"/>
        <v>7</v>
      </c>
      <c r="V22" s="50">
        <f t="shared" ca="1" si="10"/>
        <v>1</v>
      </c>
      <c r="Y22" s="50">
        <f t="shared" ca="1" si="11"/>
        <v>1</v>
      </c>
      <c r="Z22" s="49">
        <f t="shared" ca="1" si="12"/>
        <v>7</v>
      </c>
      <c r="AA22" s="50">
        <f t="shared" ca="1" si="13"/>
        <v>1</v>
      </c>
      <c r="AD22" s="50">
        <f t="shared" ca="1" si="14"/>
        <v>1</v>
      </c>
      <c r="AE22" s="49">
        <f t="shared" ca="1" si="15"/>
        <v>7</v>
      </c>
      <c r="AF22" s="50">
        <f t="shared" ca="1" si="16"/>
        <v>1</v>
      </c>
      <c r="AI22" s="50">
        <f t="shared" ca="1" si="17"/>
        <v>1</v>
      </c>
      <c r="AK22" s="50">
        <f t="shared" si="18"/>
        <v>0</v>
      </c>
      <c r="AN22" s="50">
        <f t="shared" si="19"/>
        <v>0</v>
      </c>
      <c r="AP22" s="50">
        <f t="shared" si="20"/>
        <v>0</v>
      </c>
      <c r="AS22" s="50">
        <f t="shared" si="21"/>
        <v>0</v>
      </c>
      <c r="AT22" s="49">
        <f t="shared" ca="1" si="1"/>
        <v>35</v>
      </c>
      <c r="AU22" s="50">
        <f t="shared" si="2"/>
        <v>0</v>
      </c>
      <c r="AV22" s="50">
        <f t="shared" si="22"/>
        <v>0</v>
      </c>
      <c r="AW22" s="50">
        <f t="shared" si="22"/>
        <v>0</v>
      </c>
      <c r="AX22" s="50">
        <f t="shared" ca="1" si="23"/>
        <v>5</v>
      </c>
      <c r="AZ22" s="27"/>
      <c r="BD22" s="4" t="s">
        <v>88</v>
      </c>
      <c r="BE22" s="3" t="s">
        <v>10</v>
      </c>
      <c r="BF22" s="4" t="s">
        <v>11</v>
      </c>
      <c r="BG22" s="11">
        <v>1</v>
      </c>
      <c r="BH22" s="5">
        <v>42891</v>
      </c>
      <c r="BI22" s="5">
        <v>42895</v>
      </c>
      <c r="BJ22" s="6">
        <v>23</v>
      </c>
    </row>
    <row r="23" spans="1:62" s="50" customFormat="1" ht="11.25" customHeight="1" thickTop="1" thickBot="1" x14ac:dyDescent="0.3">
      <c r="A23" s="41" t="str">
        <f t="array" aca="1" ref="A23" ca="1">IFERROR(INDEX(D:D,SMALL($F$1:$F$203,ROW(INDIRECT("1:"&amp;ROWS(D23:D217))))),"")</f>
        <v>ABELTRAN</v>
      </c>
      <c r="B23" s="47"/>
      <c r="C23" s="48" t="b">
        <f>+IF('[2]Interimaire Juin  2017'!J28=Résultat!$C$3,IF('[2]Interimaire Juin  2017'!D28=Résultat!$AS$1,'[2]Interimaire Juin  2017'!F28,""))</f>
        <v>0</v>
      </c>
      <c r="D23" s="44" t="str">
        <f>IF(AND('[2]Interimaire Juin  2017'!D29=Résultat!$AS$1,'[2]Interimaire Juin  2017'!J29=Résultat!$C$3),'[2]Interimaire Juin  2017'!E29,"")</f>
        <v/>
      </c>
      <c r="E23" s="44" t="str">
        <f>IF(AND('[2]Interimaire Juin  2017'!D29=Résultat!$AS$1,'[2]Interimaire Juin  2017'!J29=Résultat!$C$3),'[2]Interimaire Juin  2017'!F29,"")</f>
        <v/>
      </c>
      <c r="F23" t="str">
        <f t="shared" si="0"/>
        <v/>
      </c>
      <c r="G23" s="45"/>
      <c r="H23" s="45"/>
      <c r="I23" s="45"/>
      <c r="J23" s="45"/>
      <c r="K23" s="49">
        <f t="shared" ca="1" si="3"/>
        <v>7</v>
      </c>
      <c r="L23" s="50">
        <f t="shared" ca="1" si="4"/>
        <v>1</v>
      </c>
      <c r="O23" s="50">
        <f t="shared" ca="1" si="5"/>
        <v>1</v>
      </c>
      <c r="P23" s="49">
        <f t="shared" ca="1" si="6"/>
        <v>7</v>
      </c>
      <c r="Q23" s="50">
        <f t="shared" ca="1" si="7"/>
        <v>1</v>
      </c>
      <c r="T23" s="50">
        <f t="shared" ca="1" si="8"/>
        <v>1</v>
      </c>
      <c r="U23" s="49">
        <f t="shared" ca="1" si="9"/>
        <v>7</v>
      </c>
      <c r="V23" s="50">
        <f t="shared" ca="1" si="10"/>
        <v>1</v>
      </c>
      <c r="Y23" s="50">
        <f t="shared" ca="1" si="11"/>
        <v>1</v>
      </c>
      <c r="Z23" s="49">
        <f t="shared" ca="1" si="12"/>
        <v>7</v>
      </c>
      <c r="AA23" s="50">
        <f t="shared" ca="1" si="13"/>
        <v>1</v>
      </c>
      <c r="AD23" s="50">
        <f t="shared" ca="1" si="14"/>
        <v>1</v>
      </c>
      <c r="AE23" s="49">
        <f t="shared" ca="1" si="15"/>
        <v>7</v>
      </c>
      <c r="AF23" s="50">
        <f t="shared" ca="1" si="16"/>
        <v>1</v>
      </c>
      <c r="AI23" s="50">
        <f t="shared" ca="1" si="17"/>
        <v>1</v>
      </c>
      <c r="AK23" s="50">
        <f t="shared" si="18"/>
        <v>0</v>
      </c>
      <c r="AN23" s="50">
        <f t="shared" si="19"/>
        <v>0</v>
      </c>
      <c r="AP23" s="50">
        <f t="shared" si="20"/>
        <v>0</v>
      </c>
      <c r="AS23" s="50">
        <f t="shared" si="21"/>
        <v>0</v>
      </c>
      <c r="AT23" s="49">
        <f t="shared" ca="1" si="1"/>
        <v>35</v>
      </c>
      <c r="AU23" s="50">
        <f t="shared" si="2"/>
        <v>0</v>
      </c>
      <c r="AV23" s="50">
        <f t="shared" si="22"/>
        <v>0</v>
      </c>
      <c r="AW23" s="50">
        <f t="shared" si="22"/>
        <v>0</v>
      </c>
      <c r="AX23" s="50">
        <f t="shared" ca="1" si="23"/>
        <v>5</v>
      </c>
      <c r="AZ23" s="27"/>
      <c r="BD23" s="4" t="s">
        <v>88</v>
      </c>
      <c r="BE23" s="3" t="s">
        <v>10</v>
      </c>
      <c r="BF23" s="4" t="s">
        <v>11</v>
      </c>
      <c r="BG23" s="11">
        <v>1</v>
      </c>
      <c r="BH23" s="5">
        <v>42898</v>
      </c>
      <c r="BI23" s="5">
        <v>42902</v>
      </c>
      <c r="BJ23" s="6">
        <v>24</v>
      </c>
    </row>
    <row r="24" spans="1:62" s="50" customFormat="1" ht="11.25" customHeight="1" thickTop="1" thickBot="1" x14ac:dyDescent="0.3">
      <c r="A24" s="41" t="str">
        <f t="array" aca="1" ref="A24" ca="1">IFERROR(INDEX(D:D,SMALL($F$1:$F$203,ROW(INDIRECT("1:"&amp;ROWS(D24:D218))))),"")</f>
        <v>ABELTRAN</v>
      </c>
      <c r="B24" s="47"/>
      <c r="C24" s="48" t="b">
        <f>+IF('[2]Interimaire Juin  2017'!J29=Résultat!$C$3,IF('[2]Interimaire Juin  2017'!D29=Résultat!$AS$1,'[2]Interimaire Juin  2017'!F29,""))</f>
        <v>0</v>
      </c>
      <c r="D24" s="44" t="str">
        <f>IF(AND('[2]Interimaire Juin  2017'!D30=Résultat!$AS$1,'[2]Interimaire Juin  2017'!J30=Résultat!$C$3),'[2]Interimaire Juin  2017'!E30,"")</f>
        <v>BILA</v>
      </c>
      <c r="E24" s="44" t="str">
        <f>IF(AND('[2]Interimaire Juin  2017'!D30=Résultat!$AS$1,'[2]Interimaire Juin  2017'!J30=Résultat!$C$3),'[2]Interimaire Juin  2017'!F30,"")</f>
        <v>Cédric</v>
      </c>
      <c r="F24">
        <f t="shared" si="0"/>
        <v>24</v>
      </c>
      <c r="G24" s="45"/>
      <c r="H24" s="45"/>
      <c r="I24" s="45"/>
      <c r="J24" s="45"/>
      <c r="K24" s="49">
        <f t="shared" ca="1" si="3"/>
        <v>7</v>
      </c>
      <c r="L24" s="50">
        <f t="shared" ca="1" si="4"/>
        <v>1</v>
      </c>
      <c r="O24" s="50">
        <f t="shared" ca="1" si="5"/>
        <v>1</v>
      </c>
      <c r="P24" s="49">
        <f t="shared" ca="1" si="6"/>
        <v>7</v>
      </c>
      <c r="Q24" s="50">
        <f t="shared" ca="1" si="7"/>
        <v>1</v>
      </c>
      <c r="T24" s="50">
        <f t="shared" ca="1" si="8"/>
        <v>1</v>
      </c>
      <c r="U24" s="49">
        <f t="shared" ca="1" si="9"/>
        <v>7</v>
      </c>
      <c r="V24" s="50">
        <f t="shared" ca="1" si="10"/>
        <v>1</v>
      </c>
      <c r="Y24" s="50">
        <f t="shared" ca="1" si="11"/>
        <v>1</v>
      </c>
      <c r="Z24" s="49">
        <f t="shared" ca="1" si="12"/>
        <v>7</v>
      </c>
      <c r="AA24" s="50">
        <f t="shared" ca="1" si="13"/>
        <v>1</v>
      </c>
      <c r="AD24" s="50">
        <f t="shared" ca="1" si="14"/>
        <v>1</v>
      </c>
      <c r="AE24" s="49">
        <f t="shared" ca="1" si="15"/>
        <v>7</v>
      </c>
      <c r="AF24" s="50">
        <f t="shared" ca="1" si="16"/>
        <v>1</v>
      </c>
      <c r="AI24" s="50">
        <f t="shared" ca="1" si="17"/>
        <v>1</v>
      </c>
      <c r="AK24" s="50">
        <f t="shared" si="18"/>
        <v>0</v>
      </c>
      <c r="AN24" s="50">
        <f t="shared" si="19"/>
        <v>0</v>
      </c>
      <c r="AP24" s="50">
        <f t="shared" si="20"/>
        <v>0</v>
      </c>
      <c r="AS24" s="50">
        <f t="shared" si="21"/>
        <v>0</v>
      </c>
      <c r="AT24" s="49">
        <f t="shared" ca="1" si="1"/>
        <v>35</v>
      </c>
      <c r="AU24" s="50">
        <f t="shared" si="2"/>
        <v>0</v>
      </c>
      <c r="AV24" s="50">
        <f t="shared" si="22"/>
        <v>0</v>
      </c>
      <c r="AW24" s="50">
        <f t="shared" si="22"/>
        <v>0</v>
      </c>
      <c r="AX24" s="50">
        <f t="shared" ca="1" si="23"/>
        <v>5</v>
      </c>
      <c r="AZ24" s="27"/>
      <c r="BD24" s="4" t="s">
        <v>88</v>
      </c>
      <c r="BE24" s="3" t="s">
        <v>10</v>
      </c>
      <c r="BF24" s="4" t="s">
        <v>11</v>
      </c>
      <c r="BG24" s="11">
        <v>1</v>
      </c>
      <c r="BH24" s="5">
        <v>42905</v>
      </c>
      <c r="BI24" s="5">
        <v>42909</v>
      </c>
      <c r="BJ24" s="6">
        <v>25</v>
      </c>
    </row>
    <row r="25" spans="1:62" s="50" customFormat="1" ht="11.25" customHeight="1" thickTop="1" thickBot="1" x14ac:dyDescent="0.3">
      <c r="A25" s="41" t="str">
        <f t="array" aca="1" ref="A25" ca="1">IFERROR(INDEX(D:D,SMALL($F$1:$F$203,ROW(INDIRECT("1:"&amp;ROWS(D25:D219))))),"")</f>
        <v>ABELTRAN</v>
      </c>
      <c r="B25" s="47"/>
      <c r="C25" s="48" t="str">
        <f>+IF('[2]Interimaire Juin  2017'!J30=Résultat!$C$3,IF('[2]Interimaire Juin  2017'!D30=Résultat!$AS$1,'[2]Interimaire Juin  2017'!F30,""))</f>
        <v>Cédric</v>
      </c>
      <c r="D25" s="44" t="str">
        <f>IF(AND('[2]Interimaire Juin  2017'!D31=Résultat!$AS$1,'[2]Interimaire Juin  2017'!J31=Résultat!$C$3),'[2]Interimaire Juin  2017'!E31,"")</f>
        <v/>
      </c>
      <c r="E25" s="44" t="str">
        <f>IF(AND('[2]Interimaire Juin  2017'!D31=Résultat!$AS$1,'[2]Interimaire Juin  2017'!J31=Résultat!$C$3),'[2]Interimaire Juin  2017'!F31,"")</f>
        <v/>
      </c>
      <c r="F25" t="str">
        <f t="shared" si="0"/>
        <v/>
      </c>
      <c r="G25" s="45"/>
      <c r="H25" s="45"/>
      <c r="I25" s="45"/>
      <c r="J25" s="45"/>
      <c r="K25" s="49">
        <f t="shared" ca="1" si="3"/>
        <v>7</v>
      </c>
      <c r="L25" s="50">
        <f t="shared" ca="1" si="4"/>
        <v>1</v>
      </c>
      <c r="O25" s="50">
        <f t="shared" ca="1" si="5"/>
        <v>1</v>
      </c>
      <c r="P25" s="49">
        <f t="shared" ca="1" si="6"/>
        <v>7</v>
      </c>
      <c r="Q25" s="50">
        <f t="shared" ca="1" si="7"/>
        <v>1</v>
      </c>
      <c r="T25" s="50">
        <f t="shared" ca="1" si="8"/>
        <v>1</v>
      </c>
      <c r="U25" s="49">
        <f t="shared" ca="1" si="9"/>
        <v>7</v>
      </c>
      <c r="V25" s="50">
        <f t="shared" ca="1" si="10"/>
        <v>1</v>
      </c>
      <c r="Y25" s="50">
        <f t="shared" ca="1" si="11"/>
        <v>1</v>
      </c>
      <c r="Z25" s="49">
        <f t="shared" ca="1" si="12"/>
        <v>7</v>
      </c>
      <c r="AA25" s="50">
        <f t="shared" ca="1" si="13"/>
        <v>1</v>
      </c>
      <c r="AD25" s="50">
        <f t="shared" ca="1" si="14"/>
        <v>1</v>
      </c>
      <c r="AE25" s="49">
        <f t="shared" ca="1" si="15"/>
        <v>7</v>
      </c>
      <c r="AF25" s="50">
        <f t="shared" ca="1" si="16"/>
        <v>1</v>
      </c>
      <c r="AI25" s="50">
        <f t="shared" ca="1" si="17"/>
        <v>1</v>
      </c>
      <c r="AK25" s="50">
        <f t="shared" si="18"/>
        <v>0</v>
      </c>
      <c r="AN25" s="50">
        <f t="shared" si="19"/>
        <v>0</v>
      </c>
      <c r="AP25" s="50">
        <f t="shared" si="20"/>
        <v>0</v>
      </c>
      <c r="AS25" s="50">
        <f t="shared" si="21"/>
        <v>0</v>
      </c>
      <c r="AT25" s="49">
        <f t="shared" ca="1" si="1"/>
        <v>35</v>
      </c>
      <c r="AU25" s="50">
        <f t="shared" si="2"/>
        <v>0</v>
      </c>
      <c r="AV25" s="50">
        <f t="shared" si="22"/>
        <v>0</v>
      </c>
      <c r="AW25" s="50">
        <f t="shared" si="22"/>
        <v>0</v>
      </c>
      <c r="AX25" s="50">
        <f t="shared" ca="1" si="23"/>
        <v>5</v>
      </c>
      <c r="AZ25" s="27"/>
      <c r="BD25" s="4" t="s">
        <v>88</v>
      </c>
      <c r="BE25" s="3" t="s">
        <v>10</v>
      </c>
      <c r="BF25" s="4" t="s">
        <v>11</v>
      </c>
      <c r="BG25" s="11">
        <v>1</v>
      </c>
      <c r="BH25" s="5">
        <v>42912</v>
      </c>
      <c r="BI25" s="5">
        <v>42916</v>
      </c>
      <c r="BJ25" s="6">
        <v>26</v>
      </c>
    </row>
    <row r="26" spans="1:62" s="50" customFormat="1" ht="11.25" customHeight="1" thickTop="1" thickBot="1" x14ac:dyDescent="0.3">
      <c r="A26" s="41" t="str">
        <f t="array" aca="1" ref="A26" ca="1">IFERROR(INDEX(D:D,SMALL($F$1:$F$203,ROW(INDIRECT("1:"&amp;ROWS(D26:D220))))),"")</f>
        <v>ABELTRAN</v>
      </c>
      <c r="B26" s="47"/>
      <c r="C26" s="48" t="b">
        <f>+IF('[2]Interimaire Juin  2017'!J31=Résultat!$C$3,IF('[2]Interimaire Juin  2017'!D31=Résultat!$AS$1,'[2]Interimaire Juin  2017'!F31,""))</f>
        <v>0</v>
      </c>
      <c r="D26" s="44" t="str">
        <f>IF(AND('[2]Interimaire Juin  2017'!D32=Résultat!$AS$1,'[2]Interimaire Juin  2017'!J32=Résultat!$C$3),'[2]Interimaire Juin  2017'!E32,"")</f>
        <v/>
      </c>
      <c r="E26" s="44" t="str">
        <f>IF(AND('[2]Interimaire Juin  2017'!D32=Résultat!$AS$1,'[2]Interimaire Juin  2017'!J32=Résultat!$C$3),'[2]Interimaire Juin  2017'!F32,"")</f>
        <v/>
      </c>
      <c r="F26" t="str">
        <f t="shared" si="0"/>
        <v/>
      </c>
      <c r="G26" s="45"/>
      <c r="H26" s="45"/>
      <c r="I26" s="45"/>
      <c r="J26" s="45"/>
      <c r="K26" s="49">
        <f t="shared" ca="1" si="3"/>
        <v>7</v>
      </c>
      <c r="L26" s="50">
        <f t="shared" ca="1" si="4"/>
        <v>1</v>
      </c>
      <c r="O26" s="50">
        <f t="shared" ca="1" si="5"/>
        <v>1</v>
      </c>
      <c r="P26" s="49">
        <f t="shared" ca="1" si="6"/>
        <v>7</v>
      </c>
      <c r="Q26" s="50">
        <f t="shared" ca="1" si="7"/>
        <v>1</v>
      </c>
      <c r="T26" s="50">
        <f t="shared" ca="1" si="8"/>
        <v>1</v>
      </c>
      <c r="U26" s="49">
        <f t="shared" ca="1" si="9"/>
        <v>7</v>
      </c>
      <c r="V26" s="50">
        <f t="shared" ca="1" si="10"/>
        <v>1</v>
      </c>
      <c r="Y26" s="50">
        <f t="shared" ca="1" si="11"/>
        <v>1</v>
      </c>
      <c r="Z26" s="49">
        <f t="shared" ca="1" si="12"/>
        <v>7</v>
      </c>
      <c r="AA26" s="50">
        <f t="shared" ca="1" si="13"/>
        <v>1</v>
      </c>
      <c r="AD26" s="50">
        <f t="shared" ca="1" si="14"/>
        <v>1</v>
      </c>
      <c r="AE26" s="49">
        <f t="shared" ca="1" si="15"/>
        <v>7</v>
      </c>
      <c r="AF26" s="50">
        <f t="shared" ca="1" si="16"/>
        <v>1</v>
      </c>
      <c r="AI26" s="50">
        <f t="shared" ca="1" si="17"/>
        <v>1</v>
      </c>
      <c r="AK26" s="50">
        <f t="shared" si="18"/>
        <v>0</v>
      </c>
      <c r="AN26" s="50">
        <f t="shared" si="19"/>
        <v>0</v>
      </c>
      <c r="AP26" s="50">
        <f t="shared" si="20"/>
        <v>0</v>
      </c>
      <c r="AS26" s="50">
        <f t="shared" si="21"/>
        <v>0</v>
      </c>
      <c r="AT26" s="49">
        <f t="shared" ca="1" si="1"/>
        <v>35</v>
      </c>
      <c r="AU26" s="50">
        <f t="shared" si="2"/>
        <v>0</v>
      </c>
      <c r="AV26" s="50">
        <f t="shared" si="22"/>
        <v>0</v>
      </c>
      <c r="AW26" s="50">
        <f t="shared" si="22"/>
        <v>0</v>
      </c>
      <c r="AX26" s="50">
        <f t="shared" ca="1" si="23"/>
        <v>5</v>
      </c>
      <c r="AZ26" s="27"/>
      <c r="BD26" s="4" t="s">
        <v>88</v>
      </c>
      <c r="BE26" s="3" t="s">
        <v>12</v>
      </c>
      <c r="BF26" s="4" t="s">
        <v>13</v>
      </c>
      <c r="BG26" s="11">
        <v>1</v>
      </c>
      <c r="BH26" s="5">
        <v>42887</v>
      </c>
      <c r="BI26" s="5">
        <v>42888</v>
      </c>
      <c r="BJ26" s="6">
        <v>22</v>
      </c>
    </row>
    <row r="27" spans="1:62" s="50" customFormat="1" ht="11.25" customHeight="1" thickTop="1" thickBot="1" x14ac:dyDescent="0.3">
      <c r="A27" s="41" t="str">
        <f t="array" aca="1" ref="A27" ca="1">IFERROR(INDEX(D:D,SMALL($F$1:$F$203,ROW(INDIRECT("1:"&amp;ROWS(D27:D221))))),"")</f>
        <v>ABELTRAN</v>
      </c>
      <c r="B27" s="47"/>
      <c r="C27" s="48" t="b">
        <f>+IF('[2]Interimaire Juin  2017'!J32=Résultat!$C$3,IF('[2]Interimaire Juin  2017'!D32=Résultat!$AS$1,'[2]Interimaire Juin  2017'!F32,""))</f>
        <v>0</v>
      </c>
      <c r="D27" s="44" t="str">
        <f>IF(AND('[2]Interimaire Juin  2017'!D33=Résultat!$AS$1,'[2]Interimaire Juin  2017'!J33=Résultat!$C$3),'[2]Interimaire Juin  2017'!E33,"")</f>
        <v/>
      </c>
      <c r="E27" s="44" t="str">
        <f>IF(AND('[2]Interimaire Juin  2017'!D33=Résultat!$AS$1,'[2]Interimaire Juin  2017'!J33=Résultat!$C$3),'[2]Interimaire Juin  2017'!F33,"")</f>
        <v/>
      </c>
      <c r="F27" t="str">
        <f t="shared" si="0"/>
        <v/>
      </c>
      <c r="G27" s="45"/>
      <c r="H27" s="45"/>
      <c r="I27" s="45"/>
      <c r="J27" s="45"/>
      <c r="K27" s="49">
        <f t="shared" ca="1" si="3"/>
        <v>7</v>
      </c>
      <c r="L27" s="50">
        <f t="shared" ca="1" si="4"/>
        <v>1</v>
      </c>
      <c r="O27" s="50">
        <f t="shared" ca="1" si="5"/>
        <v>1</v>
      </c>
      <c r="P27" s="49">
        <f t="shared" ca="1" si="6"/>
        <v>7</v>
      </c>
      <c r="Q27" s="50">
        <f t="shared" ca="1" si="7"/>
        <v>1</v>
      </c>
      <c r="T27" s="50">
        <f t="shared" ca="1" si="8"/>
        <v>1</v>
      </c>
      <c r="U27" s="49">
        <f t="shared" ca="1" si="9"/>
        <v>7</v>
      </c>
      <c r="V27" s="50">
        <f t="shared" ca="1" si="10"/>
        <v>1</v>
      </c>
      <c r="Y27" s="50">
        <f t="shared" ca="1" si="11"/>
        <v>1</v>
      </c>
      <c r="Z27" s="49">
        <f t="shared" ca="1" si="12"/>
        <v>7</v>
      </c>
      <c r="AA27" s="50">
        <f t="shared" ca="1" si="13"/>
        <v>1</v>
      </c>
      <c r="AD27" s="50">
        <f t="shared" ca="1" si="14"/>
        <v>1</v>
      </c>
      <c r="AE27" s="49">
        <f t="shared" ca="1" si="15"/>
        <v>7</v>
      </c>
      <c r="AF27" s="50">
        <f t="shared" ca="1" si="16"/>
        <v>1</v>
      </c>
      <c r="AI27" s="50">
        <f t="shared" ca="1" si="17"/>
        <v>1</v>
      </c>
      <c r="AK27" s="50">
        <f t="shared" si="18"/>
        <v>0</v>
      </c>
      <c r="AN27" s="50">
        <f t="shared" si="19"/>
        <v>0</v>
      </c>
      <c r="AP27" s="50">
        <f t="shared" si="20"/>
        <v>0</v>
      </c>
      <c r="AS27" s="50">
        <f t="shared" si="21"/>
        <v>0</v>
      </c>
      <c r="AT27" s="49">
        <f t="shared" ca="1" si="1"/>
        <v>35</v>
      </c>
      <c r="AU27" s="50">
        <f t="shared" si="2"/>
        <v>0</v>
      </c>
      <c r="AV27" s="50">
        <f t="shared" si="22"/>
        <v>0</v>
      </c>
      <c r="AW27" s="50">
        <f t="shared" si="22"/>
        <v>0</v>
      </c>
      <c r="AX27" s="50">
        <f t="shared" ca="1" si="23"/>
        <v>5</v>
      </c>
      <c r="AZ27" s="27"/>
      <c r="BD27" s="4" t="s">
        <v>88</v>
      </c>
      <c r="BE27" s="3" t="s">
        <v>12</v>
      </c>
      <c r="BF27" s="4" t="s">
        <v>13</v>
      </c>
      <c r="BG27" s="11">
        <v>1</v>
      </c>
      <c r="BH27" s="5">
        <v>42891</v>
      </c>
      <c r="BI27" s="5">
        <v>42895</v>
      </c>
      <c r="BJ27" s="6">
        <v>23</v>
      </c>
    </row>
    <row r="28" spans="1:62" s="50" customFormat="1" ht="11.25" customHeight="1" thickTop="1" thickBot="1" x14ac:dyDescent="0.3">
      <c r="A28" s="41" t="str">
        <f t="array" aca="1" ref="A28" ca="1">IFERROR(INDEX(D:D,SMALL($F$1:$F$203,ROW(INDIRECT("1:"&amp;ROWS(D28:D222))))),"")</f>
        <v>ABELTRAN</v>
      </c>
      <c r="B28" s="47"/>
      <c r="C28" s="48" t="b">
        <f>+IF('[2]Interimaire Juin  2017'!J33=Résultat!$C$3,IF('[2]Interimaire Juin  2017'!D33=Résultat!$AS$1,'[2]Interimaire Juin  2017'!F33,""))</f>
        <v>0</v>
      </c>
      <c r="D28" s="44" t="str">
        <f>IF(AND('[2]Interimaire Juin  2017'!D34=Résultat!$AS$1,'[2]Interimaire Juin  2017'!J34=Résultat!$C$3),'[2]Interimaire Juin  2017'!E34,"")</f>
        <v/>
      </c>
      <c r="E28" s="44" t="str">
        <f>IF(AND('[2]Interimaire Juin  2017'!D34=Résultat!$AS$1,'[2]Interimaire Juin  2017'!J34=Résultat!$C$3),'[2]Interimaire Juin  2017'!F34,"")</f>
        <v/>
      </c>
      <c r="F28" t="str">
        <f t="shared" si="0"/>
        <v/>
      </c>
      <c r="G28" s="45"/>
      <c r="H28" s="45"/>
      <c r="I28" s="45"/>
      <c r="J28" s="45"/>
      <c r="K28" s="49">
        <f t="shared" ca="1" si="3"/>
        <v>7</v>
      </c>
      <c r="L28" s="50">
        <f t="shared" ca="1" si="4"/>
        <v>1</v>
      </c>
      <c r="O28" s="50">
        <f t="shared" ca="1" si="5"/>
        <v>1</v>
      </c>
      <c r="P28" s="49">
        <f t="shared" ca="1" si="6"/>
        <v>7</v>
      </c>
      <c r="Q28" s="50">
        <f t="shared" ca="1" si="7"/>
        <v>1</v>
      </c>
      <c r="T28" s="50">
        <f t="shared" ca="1" si="8"/>
        <v>1</v>
      </c>
      <c r="U28" s="49">
        <f t="shared" ca="1" si="9"/>
        <v>7</v>
      </c>
      <c r="V28" s="50">
        <f t="shared" ca="1" si="10"/>
        <v>1</v>
      </c>
      <c r="Y28" s="50">
        <f t="shared" ca="1" si="11"/>
        <v>1</v>
      </c>
      <c r="Z28" s="49">
        <f t="shared" ca="1" si="12"/>
        <v>7</v>
      </c>
      <c r="AA28" s="50">
        <f t="shared" ca="1" si="13"/>
        <v>1</v>
      </c>
      <c r="AD28" s="50">
        <f t="shared" ca="1" si="14"/>
        <v>1</v>
      </c>
      <c r="AE28" s="49">
        <f t="shared" ca="1" si="15"/>
        <v>7</v>
      </c>
      <c r="AF28" s="50">
        <f t="shared" ca="1" si="16"/>
        <v>1</v>
      </c>
      <c r="AI28" s="50">
        <f t="shared" ca="1" si="17"/>
        <v>1</v>
      </c>
      <c r="AK28" s="50">
        <f t="shared" si="18"/>
        <v>0</v>
      </c>
      <c r="AN28" s="50">
        <f t="shared" si="19"/>
        <v>0</v>
      </c>
      <c r="AP28" s="50">
        <f t="shared" si="20"/>
        <v>0</v>
      </c>
      <c r="AS28" s="50">
        <f t="shared" si="21"/>
        <v>0</v>
      </c>
      <c r="AT28" s="49">
        <f t="shared" ca="1" si="1"/>
        <v>35</v>
      </c>
      <c r="AU28" s="50">
        <f t="shared" si="2"/>
        <v>0</v>
      </c>
      <c r="AV28" s="50">
        <f t="shared" si="22"/>
        <v>0</v>
      </c>
      <c r="AW28" s="50">
        <f t="shared" si="22"/>
        <v>0</v>
      </c>
      <c r="AX28" s="50">
        <f t="shared" ca="1" si="23"/>
        <v>5</v>
      </c>
      <c r="AZ28" s="27"/>
      <c r="BD28" s="4" t="s">
        <v>88</v>
      </c>
      <c r="BE28" s="3" t="s">
        <v>12</v>
      </c>
      <c r="BF28" s="4" t="s">
        <v>13</v>
      </c>
      <c r="BG28" s="11">
        <v>1</v>
      </c>
      <c r="BH28" s="5">
        <v>42898</v>
      </c>
      <c r="BI28" s="5">
        <v>42902</v>
      </c>
      <c r="BJ28" s="6">
        <v>24</v>
      </c>
    </row>
    <row r="29" spans="1:62" s="50" customFormat="1" ht="11.25" customHeight="1" thickTop="1" thickBot="1" x14ac:dyDescent="0.3">
      <c r="A29" s="41" t="str">
        <f t="array" aca="1" ref="A29" ca="1">IFERROR(INDEX(D:D,SMALL($F$1:$F$203,ROW(INDIRECT("1:"&amp;ROWS(D29:D223))))),"")</f>
        <v>ABELTRAN</v>
      </c>
      <c r="B29" s="47"/>
      <c r="C29" s="48" t="b">
        <f>+IF('[2]Interimaire Juin  2017'!J34=Résultat!$C$3,IF('[2]Interimaire Juin  2017'!D34=Résultat!$AS$1,'[2]Interimaire Juin  2017'!F34,""))</f>
        <v>0</v>
      </c>
      <c r="D29" s="44" t="str">
        <f>IF(AND('[2]Interimaire Juin  2017'!D35=Résultat!$AS$1,'[2]Interimaire Juin  2017'!J35=Résultat!$C$3),'[2]Interimaire Juin  2017'!E35,"")</f>
        <v>CAMPOSANO</v>
      </c>
      <c r="E29" s="44" t="str">
        <f>IF(AND('[2]Interimaire Juin  2017'!D35=Résultat!$AS$1,'[2]Interimaire Juin  2017'!J35=Résultat!$C$3),'[2]Interimaire Juin  2017'!F35,"")</f>
        <v>Aurélie</v>
      </c>
      <c r="F29">
        <f t="shared" si="0"/>
        <v>29</v>
      </c>
      <c r="G29" s="45"/>
      <c r="H29" s="45"/>
      <c r="I29" s="45"/>
      <c r="J29" s="45"/>
      <c r="K29" s="49">
        <f t="shared" ca="1" si="3"/>
        <v>7</v>
      </c>
      <c r="L29" s="50">
        <f t="shared" ca="1" si="4"/>
        <v>1</v>
      </c>
      <c r="O29" s="50">
        <f t="shared" ca="1" si="5"/>
        <v>1</v>
      </c>
      <c r="P29" s="49">
        <f t="shared" ca="1" si="6"/>
        <v>7</v>
      </c>
      <c r="Q29" s="50">
        <f t="shared" ca="1" si="7"/>
        <v>1</v>
      </c>
      <c r="T29" s="50">
        <f t="shared" ca="1" si="8"/>
        <v>1</v>
      </c>
      <c r="U29" s="49">
        <f t="shared" ca="1" si="9"/>
        <v>7</v>
      </c>
      <c r="V29" s="50">
        <f t="shared" ca="1" si="10"/>
        <v>1</v>
      </c>
      <c r="Y29" s="50">
        <f t="shared" ca="1" si="11"/>
        <v>1</v>
      </c>
      <c r="Z29" s="49">
        <f t="shared" ca="1" si="12"/>
        <v>7</v>
      </c>
      <c r="AA29" s="50">
        <f t="shared" ca="1" si="13"/>
        <v>1</v>
      </c>
      <c r="AD29" s="50">
        <f t="shared" ca="1" si="14"/>
        <v>1</v>
      </c>
      <c r="AE29" s="49">
        <f t="shared" ca="1" si="15"/>
        <v>7</v>
      </c>
      <c r="AF29" s="50">
        <f t="shared" ca="1" si="16"/>
        <v>1</v>
      </c>
      <c r="AI29" s="50">
        <f t="shared" ca="1" si="17"/>
        <v>1</v>
      </c>
      <c r="AK29" s="50">
        <f t="shared" si="18"/>
        <v>0</v>
      </c>
      <c r="AN29" s="50">
        <f t="shared" si="19"/>
        <v>0</v>
      </c>
      <c r="AP29" s="50">
        <f t="shared" si="20"/>
        <v>0</v>
      </c>
      <c r="AS29" s="50">
        <f t="shared" si="21"/>
        <v>0</v>
      </c>
      <c r="AT29" s="49">
        <f t="shared" ca="1" si="1"/>
        <v>35</v>
      </c>
      <c r="AU29" s="50">
        <f t="shared" si="2"/>
        <v>0</v>
      </c>
      <c r="AV29" s="50">
        <f t="shared" si="22"/>
        <v>0</v>
      </c>
      <c r="AW29" s="50">
        <f t="shared" si="22"/>
        <v>0</v>
      </c>
      <c r="AX29" s="50">
        <f t="shared" ca="1" si="23"/>
        <v>5</v>
      </c>
      <c r="AZ29" s="27"/>
      <c r="BD29" s="4" t="s">
        <v>88</v>
      </c>
      <c r="BE29" s="3" t="s">
        <v>12</v>
      </c>
      <c r="BF29" s="4" t="s">
        <v>13</v>
      </c>
      <c r="BG29" s="11">
        <v>1</v>
      </c>
      <c r="BH29" s="5">
        <v>42905</v>
      </c>
      <c r="BI29" s="5">
        <v>42909</v>
      </c>
      <c r="BJ29" s="6">
        <v>25</v>
      </c>
    </row>
    <row r="30" spans="1:62" s="50" customFormat="1" ht="11.25" customHeight="1" thickTop="1" thickBot="1" x14ac:dyDescent="0.3">
      <c r="A30" s="41" t="str">
        <f t="array" aca="1" ref="A30" ca="1">IFERROR(INDEX(D:D,SMALL($F$1:$F$203,ROW(INDIRECT("1:"&amp;ROWS(D30:D224))))),"")</f>
        <v>ABELTRAN</v>
      </c>
      <c r="B30" s="47"/>
      <c r="C30" s="48" t="str">
        <f>+IF('[2]Interimaire Juin  2017'!J35=Résultat!$C$3,IF('[2]Interimaire Juin  2017'!D35=Résultat!$AS$1,'[2]Interimaire Juin  2017'!F35,""))</f>
        <v>Aurélie</v>
      </c>
      <c r="D30" s="44" t="str">
        <f>IF(AND('[2]Interimaire Juin  2017'!D36=Résultat!$AS$1,'[2]Interimaire Juin  2017'!J36=Résultat!$C$3),'[2]Interimaire Juin  2017'!E36,"")</f>
        <v/>
      </c>
      <c r="E30" s="44" t="str">
        <f>IF(AND('[2]Interimaire Juin  2017'!D36=Résultat!$AS$1,'[2]Interimaire Juin  2017'!J36=Résultat!$C$3),'[2]Interimaire Juin  2017'!F36,"")</f>
        <v/>
      </c>
      <c r="F30" t="str">
        <f t="shared" si="0"/>
        <v/>
      </c>
      <c r="G30" s="45"/>
      <c r="H30" s="45"/>
      <c r="I30" s="45"/>
      <c r="J30" s="45"/>
      <c r="K30" s="49">
        <f t="shared" ca="1" si="3"/>
        <v>7</v>
      </c>
      <c r="L30" s="50">
        <f t="shared" ca="1" si="4"/>
        <v>1</v>
      </c>
      <c r="O30" s="50">
        <f t="shared" ca="1" si="5"/>
        <v>1</v>
      </c>
      <c r="P30" s="49">
        <f t="shared" ca="1" si="6"/>
        <v>7</v>
      </c>
      <c r="Q30" s="50">
        <f t="shared" ca="1" si="7"/>
        <v>1</v>
      </c>
      <c r="T30" s="50">
        <f t="shared" ca="1" si="8"/>
        <v>1</v>
      </c>
      <c r="U30" s="49">
        <f t="shared" ca="1" si="9"/>
        <v>7</v>
      </c>
      <c r="V30" s="50">
        <f t="shared" ca="1" si="10"/>
        <v>1</v>
      </c>
      <c r="Y30" s="50">
        <f t="shared" ca="1" si="11"/>
        <v>1</v>
      </c>
      <c r="Z30" s="49">
        <f t="shared" ca="1" si="12"/>
        <v>7</v>
      </c>
      <c r="AA30" s="50">
        <f t="shared" ca="1" si="13"/>
        <v>1</v>
      </c>
      <c r="AD30" s="50">
        <f t="shared" ca="1" si="14"/>
        <v>1</v>
      </c>
      <c r="AE30" s="49">
        <f t="shared" ca="1" si="15"/>
        <v>7</v>
      </c>
      <c r="AF30" s="50">
        <f t="shared" ca="1" si="16"/>
        <v>1</v>
      </c>
      <c r="AI30" s="50">
        <f t="shared" ca="1" si="17"/>
        <v>1</v>
      </c>
      <c r="AK30" s="50">
        <f t="shared" si="18"/>
        <v>0</v>
      </c>
      <c r="AN30" s="50">
        <f t="shared" si="19"/>
        <v>0</v>
      </c>
      <c r="AP30" s="50">
        <f t="shared" si="20"/>
        <v>0</v>
      </c>
      <c r="AS30" s="50">
        <f t="shared" si="21"/>
        <v>0</v>
      </c>
      <c r="AT30" s="49">
        <f t="shared" ca="1" si="1"/>
        <v>35</v>
      </c>
      <c r="AU30" s="50">
        <f t="shared" si="2"/>
        <v>0</v>
      </c>
      <c r="AV30" s="50">
        <f t="shared" si="22"/>
        <v>0</v>
      </c>
      <c r="AW30" s="50">
        <f t="shared" si="22"/>
        <v>0</v>
      </c>
      <c r="AX30" s="50">
        <f t="shared" ca="1" si="23"/>
        <v>5</v>
      </c>
      <c r="AZ30" s="27"/>
      <c r="BD30" s="4" t="s">
        <v>88</v>
      </c>
      <c r="BE30" s="3" t="s">
        <v>12</v>
      </c>
      <c r="BF30" s="4" t="s">
        <v>13</v>
      </c>
      <c r="BG30" s="11">
        <v>1</v>
      </c>
      <c r="BH30" s="5">
        <v>42912</v>
      </c>
      <c r="BI30" s="5">
        <v>42916</v>
      </c>
      <c r="BJ30" s="6">
        <v>26</v>
      </c>
    </row>
    <row r="31" spans="1:62" s="50" customFormat="1" ht="11.25" customHeight="1" thickTop="1" thickBot="1" x14ac:dyDescent="0.3">
      <c r="A31" s="41" t="str">
        <f t="array" aca="1" ref="A31" ca="1">IFERROR(INDEX(D:D,SMALL($F$1:$F$203,ROW(INDIRECT("1:"&amp;ROWS(D31:D225))))),"")</f>
        <v>ABELTRAN</v>
      </c>
      <c r="B31" s="47"/>
      <c r="C31" s="48" t="b">
        <f>+IF('[2]Interimaire Juin  2017'!J36=Résultat!$C$3,IF('[2]Interimaire Juin  2017'!D36=Résultat!$AS$1,'[2]Interimaire Juin  2017'!F36,""))</f>
        <v>0</v>
      </c>
      <c r="D31" s="44" t="str">
        <f>IF(AND('[2]Interimaire Juin  2017'!D37=Résultat!$AS$1,'[2]Interimaire Juin  2017'!J37=Résultat!$C$3),'[2]Interimaire Juin  2017'!E37,"")</f>
        <v/>
      </c>
      <c r="E31" s="44" t="str">
        <f>IF(AND('[2]Interimaire Juin  2017'!D37=Résultat!$AS$1,'[2]Interimaire Juin  2017'!J37=Résultat!$C$3),'[2]Interimaire Juin  2017'!F37,"")</f>
        <v/>
      </c>
      <c r="F31" t="str">
        <f t="shared" si="0"/>
        <v/>
      </c>
      <c r="G31" s="45"/>
      <c r="H31" s="45"/>
      <c r="I31" s="45"/>
      <c r="J31" s="45"/>
      <c r="K31" s="49">
        <f t="shared" ca="1" si="3"/>
        <v>7</v>
      </c>
      <c r="L31" s="50">
        <f t="shared" ca="1" si="4"/>
        <v>1</v>
      </c>
      <c r="O31" s="50">
        <f t="shared" ca="1" si="5"/>
        <v>1</v>
      </c>
      <c r="P31" s="49">
        <f t="shared" ca="1" si="6"/>
        <v>7</v>
      </c>
      <c r="Q31" s="50">
        <f t="shared" ca="1" si="7"/>
        <v>1</v>
      </c>
      <c r="T31" s="50">
        <f t="shared" ca="1" si="8"/>
        <v>1</v>
      </c>
      <c r="U31" s="49">
        <f t="shared" ca="1" si="9"/>
        <v>7</v>
      </c>
      <c r="V31" s="50">
        <f t="shared" ca="1" si="10"/>
        <v>1</v>
      </c>
      <c r="Y31" s="50">
        <f t="shared" ca="1" si="11"/>
        <v>1</v>
      </c>
      <c r="Z31" s="49">
        <f t="shared" ca="1" si="12"/>
        <v>7</v>
      </c>
      <c r="AA31" s="50">
        <f t="shared" ca="1" si="13"/>
        <v>1</v>
      </c>
      <c r="AD31" s="50">
        <f t="shared" ca="1" si="14"/>
        <v>1</v>
      </c>
      <c r="AE31" s="49">
        <f t="shared" ca="1" si="15"/>
        <v>7</v>
      </c>
      <c r="AF31" s="50">
        <f t="shared" ca="1" si="16"/>
        <v>1</v>
      </c>
      <c r="AI31" s="50">
        <f t="shared" ca="1" si="17"/>
        <v>1</v>
      </c>
      <c r="AK31" s="50">
        <f t="shared" si="18"/>
        <v>0</v>
      </c>
      <c r="AN31" s="50">
        <f t="shared" si="19"/>
        <v>0</v>
      </c>
      <c r="AP31" s="50">
        <f t="shared" si="20"/>
        <v>0</v>
      </c>
      <c r="AS31" s="50">
        <f t="shared" si="21"/>
        <v>0</v>
      </c>
      <c r="AT31" s="49">
        <f t="shared" ca="1" si="1"/>
        <v>35</v>
      </c>
      <c r="AU31" s="50">
        <f t="shared" si="2"/>
        <v>0</v>
      </c>
      <c r="AV31" s="50">
        <f t="shared" si="22"/>
        <v>0</v>
      </c>
      <c r="AW31" s="50">
        <f t="shared" si="22"/>
        <v>0</v>
      </c>
      <c r="AX31" s="50">
        <f t="shared" ca="1" si="23"/>
        <v>5</v>
      </c>
      <c r="AZ31" s="27"/>
      <c r="BD31" s="4" t="s">
        <v>88</v>
      </c>
      <c r="BE31" s="3" t="s">
        <v>14</v>
      </c>
      <c r="BF31" s="4" t="s">
        <v>15</v>
      </c>
      <c r="BG31" s="11">
        <v>1</v>
      </c>
      <c r="BH31" s="5">
        <v>42887</v>
      </c>
      <c r="BI31" s="5">
        <v>42888</v>
      </c>
      <c r="BJ31" s="6">
        <v>22</v>
      </c>
    </row>
    <row r="32" spans="1:62" s="50" customFormat="1" ht="11.25" customHeight="1" thickTop="1" thickBot="1" x14ac:dyDescent="0.3">
      <c r="A32" s="41" t="str">
        <f t="array" aca="1" ref="A32" ca="1">IFERROR(INDEX(D:D,SMALL($F$1:$F$203,ROW(INDIRECT("1:"&amp;ROWS(D32:D226))))),"")</f>
        <v>ABELTRAN</v>
      </c>
      <c r="B32" s="47"/>
      <c r="C32" s="48" t="b">
        <f>+IF('[2]Interimaire Juin  2017'!J37=Résultat!$C$3,IF('[2]Interimaire Juin  2017'!D37=Résultat!$AS$1,'[2]Interimaire Juin  2017'!F37,""))</f>
        <v>0</v>
      </c>
      <c r="D32" s="44" t="str">
        <f>IF(AND('[2]Interimaire Juin  2017'!D38=Résultat!$AS$1,'[2]Interimaire Juin  2017'!J38=Résultat!$C$3),'[2]Interimaire Juin  2017'!E38,"")</f>
        <v/>
      </c>
      <c r="E32" s="44" t="str">
        <f>IF(AND('[2]Interimaire Juin  2017'!D38=Résultat!$AS$1,'[2]Interimaire Juin  2017'!J38=Résultat!$C$3),'[2]Interimaire Juin  2017'!F38,"")</f>
        <v/>
      </c>
      <c r="F32" t="str">
        <f t="shared" si="0"/>
        <v/>
      </c>
      <c r="G32" s="45"/>
      <c r="H32" s="45"/>
      <c r="I32" s="45"/>
      <c r="J32" s="45"/>
      <c r="K32" s="49">
        <f t="shared" ca="1" si="3"/>
        <v>7</v>
      </c>
      <c r="L32" s="50">
        <f t="shared" ca="1" si="4"/>
        <v>1</v>
      </c>
      <c r="O32" s="50">
        <f t="shared" ca="1" si="5"/>
        <v>1</v>
      </c>
      <c r="P32" s="49">
        <f t="shared" ca="1" si="6"/>
        <v>7</v>
      </c>
      <c r="Q32" s="50">
        <f t="shared" ca="1" si="7"/>
        <v>1</v>
      </c>
      <c r="T32" s="50">
        <f t="shared" ca="1" si="8"/>
        <v>1</v>
      </c>
      <c r="U32" s="49">
        <f t="shared" ca="1" si="9"/>
        <v>7</v>
      </c>
      <c r="V32" s="50">
        <f t="shared" ca="1" si="10"/>
        <v>1</v>
      </c>
      <c r="Y32" s="50">
        <f t="shared" ca="1" si="11"/>
        <v>1</v>
      </c>
      <c r="Z32" s="49">
        <f t="shared" ca="1" si="12"/>
        <v>7</v>
      </c>
      <c r="AA32" s="50">
        <f t="shared" ca="1" si="13"/>
        <v>1</v>
      </c>
      <c r="AD32" s="50">
        <f t="shared" ca="1" si="14"/>
        <v>1</v>
      </c>
      <c r="AE32" s="49">
        <f t="shared" ca="1" si="15"/>
        <v>7</v>
      </c>
      <c r="AF32" s="50">
        <f t="shared" ca="1" si="16"/>
        <v>1</v>
      </c>
      <c r="AI32" s="50">
        <f t="shared" ca="1" si="17"/>
        <v>1</v>
      </c>
      <c r="AK32" s="50">
        <f t="shared" si="18"/>
        <v>0</v>
      </c>
      <c r="AN32" s="50">
        <f t="shared" si="19"/>
        <v>0</v>
      </c>
      <c r="AP32" s="50">
        <f t="shared" si="20"/>
        <v>0</v>
      </c>
      <c r="AS32" s="50">
        <f t="shared" si="21"/>
        <v>0</v>
      </c>
      <c r="AT32" s="49">
        <f t="shared" ca="1" si="1"/>
        <v>35</v>
      </c>
      <c r="AU32" s="50">
        <f t="shared" si="2"/>
        <v>0</v>
      </c>
      <c r="AV32" s="50">
        <f t="shared" si="22"/>
        <v>0</v>
      </c>
      <c r="AW32" s="50">
        <f t="shared" si="22"/>
        <v>0</v>
      </c>
      <c r="AX32" s="50">
        <f t="shared" ca="1" si="23"/>
        <v>5</v>
      </c>
      <c r="AZ32" s="27"/>
      <c r="BD32" s="4" t="s">
        <v>88</v>
      </c>
      <c r="BE32" s="3" t="s">
        <v>14</v>
      </c>
      <c r="BF32" s="4" t="s">
        <v>15</v>
      </c>
      <c r="BG32" s="11">
        <v>1</v>
      </c>
      <c r="BH32" s="5">
        <v>42891</v>
      </c>
      <c r="BI32" s="5">
        <v>42895</v>
      </c>
      <c r="BJ32" s="6">
        <v>23</v>
      </c>
    </row>
    <row r="33" spans="1:62" s="50" customFormat="1" ht="11.25" customHeight="1" thickTop="1" thickBot="1" x14ac:dyDescent="0.3">
      <c r="A33" s="41" t="str">
        <f t="array" aca="1" ref="A33" ca="1">IFERROR(INDEX(D:D,SMALL($F$1:$F$203,ROW(INDIRECT("1:"&amp;ROWS(D33:D227))))),"")</f>
        <v>ABELTRAN</v>
      </c>
      <c r="B33" s="47"/>
      <c r="C33" s="48" t="b">
        <f>+IF('[2]Interimaire Juin  2017'!J38=Résultat!$C$3,IF('[2]Interimaire Juin  2017'!D38=Résultat!$AS$1,'[2]Interimaire Juin  2017'!F38,""))</f>
        <v>0</v>
      </c>
      <c r="D33" s="44" t="str">
        <f>IF(AND('[2]Interimaire Juin  2017'!D39=Résultat!$AS$1,'[2]Interimaire Juin  2017'!J39=Résultat!$C$3),'[2]Interimaire Juin  2017'!E39,"")</f>
        <v/>
      </c>
      <c r="E33" s="44" t="str">
        <f>IF(AND('[2]Interimaire Juin  2017'!D39=Résultat!$AS$1,'[2]Interimaire Juin  2017'!J39=Résultat!$C$3),'[2]Interimaire Juin  2017'!F39,"")</f>
        <v/>
      </c>
      <c r="F33" t="str">
        <f t="shared" si="0"/>
        <v/>
      </c>
      <c r="G33" s="45"/>
      <c r="H33" s="45"/>
      <c r="I33" s="45"/>
      <c r="J33" s="45"/>
      <c r="K33" s="49">
        <f t="shared" ca="1" si="3"/>
        <v>7</v>
      </c>
      <c r="L33" s="50">
        <f t="shared" ca="1" si="4"/>
        <v>1</v>
      </c>
      <c r="O33" s="50">
        <f t="shared" ca="1" si="5"/>
        <v>1</v>
      </c>
      <c r="P33" s="49">
        <f t="shared" ca="1" si="6"/>
        <v>7</v>
      </c>
      <c r="Q33" s="50">
        <f t="shared" ca="1" si="7"/>
        <v>1</v>
      </c>
      <c r="T33" s="50">
        <f t="shared" ca="1" si="8"/>
        <v>1</v>
      </c>
      <c r="U33" s="49">
        <f t="shared" ca="1" si="9"/>
        <v>7</v>
      </c>
      <c r="V33" s="50">
        <f t="shared" ca="1" si="10"/>
        <v>1</v>
      </c>
      <c r="Y33" s="50">
        <f t="shared" ca="1" si="11"/>
        <v>1</v>
      </c>
      <c r="Z33" s="49">
        <f t="shared" ca="1" si="12"/>
        <v>7</v>
      </c>
      <c r="AA33" s="50">
        <f t="shared" ca="1" si="13"/>
        <v>1</v>
      </c>
      <c r="AD33" s="50">
        <f t="shared" ca="1" si="14"/>
        <v>1</v>
      </c>
      <c r="AE33" s="49">
        <f t="shared" ca="1" si="15"/>
        <v>7</v>
      </c>
      <c r="AF33" s="50">
        <f t="shared" ca="1" si="16"/>
        <v>1</v>
      </c>
      <c r="AI33" s="50">
        <f t="shared" ca="1" si="17"/>
        <v>1</v>
      </c>
      <c r="AK33" s="50">
        <f t="shared" si="18"/>
        <v>0</v>
      </c>
      <c r="AN33" s="50">
        <f t="shared" si="19"/>
        <v>0</v>
      </c>
      <c r="AP33" s="50">
        <f t="shared" si="20"/>
        <v>0</v>
      </c>
      <c r="AS33" s="50">
        <f t="shared" si="21"/>
        <v>0</v>
      </c>
      <c r="AT33" s="49">
        <f t="shared" ca="1" si="1"/>
        <v>35</v>
      </c>
      <c r="AU33" s="50">
        <f t="shared" si="2"/>
        <v>0</v>
      </c>
      <c r="AV33" s="50">
        <f t="shared" si="22"/>
        <v>0</v>
      </c>
      <c r="AW33" s="50">
        <f t="shared" si="22"/>
        <v>0</v>
      </c>
      <c r="AX33" s="50">
        <f t="shared" ca="1" si="23"/>
        <v>5</v>
      </c>
      <c r="AZ33" s="27"/>
      <c r="BD33" s="4" t="s">
        <v>88</v>
      </c>
      <c r="BE33" s="3" t="s">
        <v>14</v>
      </c>
      <c r="BF33" s="4" t="s">
        <v>15</v>
      </c>
      <c r="BG33" s="11">
        <v>1</v>
      </c>
      <c r="BH33" s="5">
        <v>42898</v>
      </c>
      <c r="BI33" s="5">
        <v>42902</v>
      </c>
      <c r="BJ33" s="6">
        <v>24</v>
      </c>
    </row>
    <row r="34" spans="1:62" s="50" customFormat="1" ht="11.25" customHeight="1" thickTop="1" thickBot="1" x14ac:dyDescent="0.3">
      <c r="A34" s="41" t="str">
        <f t="array" aca="1" ref="A34" ca="1">IFERROR(INDEX(D:D,SMALL($F$1:$F$203,ROW(INDIRECT("1:"&amp;ROWS(D34:D228))))),"")</f>
        <v>ABELTRAN</v>
      </c>
      <c r="B34" s="47"/>
      <c r="C34" s="48" t="b">
        <f>+IF('[2]Interimaire Juin  2017'!J39=Résultat!$C$3,IF('[2]Interimaire Juin  2017'!D39=Résultat!$AS$1,'[2]Interimaire Juin  2017'!F39,""))</f>
        <v>0</v>
      </c>
      <c r="D34" s="44" t="str">
        <f>IF(AND('[2]Interimaire Juin  2017'!D40=Résultat!$AS$1,'[2]Interimaire Juin  2017'!J40=Résultat!$C$3),'[2]Interimaire Juin  2017'!E40,"")</f>
        <v>CANCAN</v>
      </c>
      <c r="E34" s="44" t="str">
        <f>IF(AND('[2]Interimaire Juin  2017'!D40=Résultat!$AS$1,'[2]Interimaire Juin  2017'!J40=Résultat!$C$3),'[2]Interimaire Juin  2017'!F40,"")</f>
        <v>Jeremy</v>
      </c>
      <c r="F34">
        <f t="shared" si="0"/>
        <v>34</v>
      </c>
      <c r="G34" s="45"/>
      <c r="H34" s="45"/>
      <c r="I34" s="45"/>
      <c r="J34" s="45"/>
      <c r="K34" s="49">
        <f t="shared" ca="1" si="3"/>
        <v>7</v>
      </c>
      <c r="L34" s="50">
        <f t="shared" ca="1" si="4"/>
        <v>1</v>
      </c>
      <c r="O34" s="50">
        <f t="shared" ca="1" si="5"/>
        <v>1</v>
      </c>
      <c r="P34" s="49">
        <f t="shared" ca="1" si="6"/>
        <v>7</v>
      </c>
      <c r="Q34" s="50">
        <f t="shared" ca="1" si="7"/>
        <v>1</v>
      </c>
      <c r="T34" s="50">
        <f t="shared" ca="1" si="8"/>
        <v>1</v>
      </c>
      <c r="U34" s="49">
        <f t="shared" ca="1" si="9"/>
        <v>7</v>
      </c>
      <c r="V34" s="50">
        <f t="shared" ca="1" si="10"/>
        <v>1</v>
      </c>
      <c r="Y34" s="50">
        <f t="shared" ca="1" si="11"/>
        <v>1</v>
      </c>
      <c r="Z34" s="49">
        <f t="shared" ca="1" si="12"/>
        <v>7</v>
      </c>
      <c r="AA34" s="50">
        <f t="shared" ca="1" si="13"/>
        <v>1</v>
      </c>
      <c r="AD34" s="50">
        <f t="shared" ca="1" si="14"/>
        <v>1</v>
      </c>
      <c r="AE34" s="49">
        <f t="shared" ca="1" si="15"/>
        <v>7</v>
      </c>
      <c r="AF34" s="50">
        <f t="shared" ca="1" si="16"/>
        <v>1</v>
      </c>
      <c r="AI34" s="50">
        <f t="shared" ca="1" si="17"/>
        <v>1</v>
      </c>
      <c r="AK34" s="50">
        <f t="shared" si="18"/>
        <v>0</v>
      </c>
      <c r="AN34" s="50">
        <f t="shared" si="19"/>
        <v>0</v>
      </c>
      <c r="AP34" s="50">
        <f t="shared" si="20"/>
        <v>0</v>
      </c>
      <c r="AS34" s="50">
        <f t="shared" si="21"/>
        <v>0</v>
      </c>
      <c r="AT34" s="49">
        <f t="shared" ca="1" si="1"/>
        <v>35</v>
      </c>
      <c r="AU34" s="50">
        <f t="shared" si="2"/>
        <v>0</v>
      </c>
      <c r="AV34" s="50">
        <f t="shared" si="22"/>
        <v>0</v>
      </c>
      <c r="AW34" s="50">
        <f t="shared" si="22"/>
        <v>0</v>
      </c>
      <c r="AX34" s="50">
        <f t="shared" ca="1" si="23"/>
        <v>5</v>
      </c>
      <c r="AZ34" s="27"/>
      <c r="BD34" s="4" t="s">
        <v>88</v>
      </c>
      <c r="BE34" s="3" t="s">
        <v>14</v>
      </c>
      <c r="BF34" s="4" t="s">
        <v>15</v>
      </c>
      <c r="BG34" s="11">
        <v>1</v>
      </c>
      <c r="BH34" s="5">
        <v>42905</v>
      </c>
      <c r="BI34" s="5">
        <v>42909</v>
      </c>
      <c r="BJ34" s="6">
        <v>25</v>
      </c>
    </row>
    <row r="35" spans="1:62" s="50" customFormat="1" ht="11.25" customHeight="1" thickTop="1" thickBot="1" x14ac:dyDescent="0.3">
      <c r="A35" s="41" t="str">
        <f t="array" aca="1" ref="A35" ca="1">IFERROR(INDEX(D:D,SMALL($F$1:$F$203,ROW(INDIRECT("1:"&amp;ROWS(D35:D229))))),"")</f>
        <v>ABELTRAN</v>
      </c>
      <c r="B35" s="47"/>
      <c r="C35" s="48" t="str">
        <f>+IF('[2]Interimaire Juin  2017'!J40=Résultat!$C$3,IF('[2]Interimaire Juin  2017'!D40=Résultat!$AS$1,'[2]Interimaire Juin  2017'!F40,""))</f>
        <v>Jeremy</v>
      </c>
      <c r="D35" s="44" t="str">
        <f>IF(AND('[2]Interimaire Juin  2017'!D41=Résultat!$AS$1,'[2]Interimaire Juin  2017'!J41=Résultat!$C$3),'[2]Interimaire Juin  2017'!E41,"")</f>
        <v/>
      </c>
      <c r="E35" s="44" t="str">
        <f>IF(AND('[2]Interimaire Juin  2017'!D41=Résultat!$AS$1,'[2]Interimaire Juin  2017'!J41=Résultat!$C$3),'[2]Interimaire Juin  2017'!F41,"")</f>
        <v/>
      </c>
      <c r="F35" t="str">
        <f t="shared" si="0"/>
        <v/>
      </c>
      <c r="G35" s="45"/>
      <c r="H35" s="45"/>
      <c r="I35" s="45"/>
      <c r="J35" s="45"/>
      <c r="K35" s="49">
        <f t="shared" ca="1" si="3"/>
        <v>7</v>
      </c>
      <c r="L35" s="50">
        <f t="shared" ca="1" si="4"/>
        <v>1</v>
      </c>
      <c r="O35" s="50">
        <f t="shared" ca="1" si="5"/>
        <v>1</v>
      </c>
      <c r="P35" s="49">
        <f t="shared" ca="1" si="6"/>
        <v>7</v>
      </c>
      <c r="Q35" s="50">
        <f t="shared" ca="1" si="7"/>
        <v>1</v>
      </c>
      <c r="T35" s="50">
        <f t="shared" ca="1" si="8"/>
        <v>1</v>
      </c>
      <c r="U35" s="49">
        <f t="shared" ca="1" si="9"/>
        <v>7</v>
      </c>
      <c r="V35" s="50">
        <f t="shared" ca="1" si="10"/>
        <v>1</v>
      </c>
      <c r="Y35" s="50">
        <f t="shared" ca="1" si="11"/>
        <v>1</v>
      </c>
      <c r="Z35" s="49">
        <f t="shared" ca="1" si="12"/>
        <v>7</v>
      </c>
      <c r="AA35" s="50">
        <f t="shared" ca="1" si="13"/>
        <v>1</v>
      </c>
      <c r="AD35" s="50">
        <f t="shared" ca="1" si="14"/>
        <v>1</v>
      </c>
      <c r="AE35" s="49">
        <f t="shared" ca="1" si="15"/>
        <v>7</v>
      </c>
      <c r="AF35" s="50">
        <f t="shared" ca="1" si="16"/>
        <v>1</v>
      </c>
      <c r="AI35" s="50">
        <f t="shared" ca="1" si="17"/>
        <v>1</v>
      </c>
      <c r="AK35" s="50">
        <f t="shared" si="18"/>
        <v>0</v>
      </c>
      <c r="AN35" s="50">
        <f t="shared" si="19"/>
        <v>0</v>
      </c>
      <c r="AP35" s="50">
        <f t="shared" si="20"/>
        <v>0</v>
      </c>
      <c r="AS35" s="50">
        <f t="shared" si="21"/>
        <v>0</v>
      </c>
      <c r="AT35" s="49">
        <f t="shared" ca="1" si="1"/>
        <v>35</v>
      </c>
      <c r="AU35" s="50">
        <f t="shared" si="2"/>
        <v>0</v>
      </c>
      <c r="AV35" s="50">
        <f t="shared" si="22"/>
        <v>0</v>
      </c>
      <c r="AW35" s="50">
        <f t="shared" si="22"/>
        <v>0</v>
      </c>
      <c r="AX35" s="50">
        <f t="shared" ca="1" si="23"/>
        <v>5</v>
      </c>
      <c r="AZ35" s="27"/>
      <c r="BD35" s="4" t="s">
        <v>88</v>
      </c>
      <c r="BE35" s="3" t="s">
        <v>14</v>
      </c>
      <c r="BF35" s="4" t="s">
        <v>15</v>
      </c>
      <c r="BG35" s="11">
        <v>1</v>
      </c>
      <c r="BH35" s="5">
        <v>42912</v>
      </c>
      <c r="BI35" s="5">
        <v>42916</v>
      </c>
      <c r="BJ35" s="6">
        <v>26</v>
      </c>
    </row>
    <row r="36" spans="1:62" s="50" customFormat="1" ht="11.25" customHeight="1" thickTop="1" thickBot="1" x14ac:dyDescent="0.3">
      <c r="A36" s="41" t="str">
        <f t="array" aca="1" ref="A36" ca="1">IFERROR(INDEX(D:D,SMALL($F$1:$F$203,ROW(INDIRECT("1:"&amp;ROWS(D36:D230))))),"")</f>
        <v>ABELTRAN</v>
      </c>
      <c r="B36" s="47"/>
      <c r="C36" s="48" t="b">
        <f>+IF('[2]Interimaire Juin  2017'!J41=Résultat!$C$3,IF('[2]Interimaire Juin  2017'!D41=Résultat!$AS$1,'[2]Interimaire Juin  2017'!F41,""))</f>
        <v>0</v>
      </c>
      <c r="D36" s="44" t="str">
        <f>IF(AND('[2]Interimaire Juin  2017'!D42=Résultat!$AS$1,'[2]Interimaire Juin  2017'!J42=Résultat!$C$3),'[2]Interimaire Juin  2017'!E42,"")</f>
        <v/>
      </c>
      <c r="E36" s="44" t="str">
        <f>IF(AND('[2]Interimaire Juin  2017'!D42=Résultat!$AS$1,'[2]Interimaire Juin  2017'!J42=Résultat!$C$3),'[2]Interimaire Juin  2017'!F42,"")</f>
        <v/>
      </c>
      <c r="F36" t="str">
        <f t="shared" si="0"/>
        <v/>
      </c>
      <c r="G36" s="45"/>
      <c r="H36" s="45"/>
      <c r="I36" s="45"/>
      <c r="J36" s="45"/>
      <c r="K36" s="49">
        <f t="shared" ca="1" si="3"/>
        <v>7</v>
      </c>
      <c r="L36" s="50">
        <f t="shared" ca="1" si="4"/>
        <v>1</v>
      </c>
      <c r="O36" s="50">
        <f t="shared" ca="1" si="5"/>
        <v>1</v>
      </c>
      <c r="P36" s="49">
        <f t="shared" ca="1" si="6"/>
        <v>7</v>
      </c>
      <c r="Q36" s="50">
        <f t="shared" ca="1" si="7"/>
        <v>1</v>
      </c>
      <c r="T36" s="50">
        <f t="shared" ca="1" si="8"/>
        <v>1</v>
      </c>
      <c r="U36" s="49">
        <f t="shared" ca="1" si="9"/>
        <v>7</v>
      </c>
      <c r="V36" s="50">
        <f t="shared" ca="1" si="10"/>
        <v>1</v>
      </c>
      <c r="Y36" s="50">
        <f t="shared" ca="1" si="11"/>
        <v>1</v>
      </c>
      <c r="Z36" s="49">
        <f t="shared" ca="1" si="12"/>
        <v>7</v>
      </c>
      <c r="AA36" s="50">
        <f t="shared" ca="1" si="13"/>
        <v>1</v>
      </c>
      <c r="AD36" s="50">
        <f t="shared" ca="1" si="14"/>
        <v>1</v>
      </c>
      <c r="AE36" s="49">
        <f t="shared" ca="1" si="15"/>
        <v>7</v>
      </c>
      <c r="AF36" s="50">
        <f t="shared" ca="1" si="16"/>
        <v>1</v>
      </c>
      <c r="AI36" s="50">
        <f t="shared" ca="1" si="17"/>
        <v>1</v>
      </c>
      <c r="AK36" s="50">
        <f t="shared" si="18"/>
        <v>0</v>
      </c>
      <c r="AN36" s="50">
        <f t="shared" si="19"/>
        <v>0</v>
      </c>
      <c r="AP36" s="50">
        <f t="shared" si="20"/>
        <v>0</v>
      </c>
      <c r="AS36" s="50">
        <f t="shared" si="21"/>
        <v>0</v>
      </c>
      <c r="AT36" s="49">
        <f t="shared" ca="1" si="1"/>
        <v>35</v>
      </c>
      <c r="AU36" s="50">
        <f t="shared" si="2"/>
        <v>0</v>
      </c>
      <c r="AV36" s="50">
        <f t="shared" si="22"/>
        <v>0</v>
      </c>
      <c r="AW36" s="50">
        <f t="shared" si="22"/>
        <v>0</v>
      </c>
      <c r="AX36" s="50">
        <f t="shared" ca="1" si="23"/>
        <v>5</v>
      </c>
      <c r="AZ36" s="27"/>
      <c r="BD36" s="4" t="s">
        <v>88</v>
      </c>
      <c r="BE36" s="3" t="s">
        <v>16</v>
      </c>
      <c r="BF36" s="4" t="s">
        <v>17</v>
      </c>
      <c r="BG36" s="11">
        <v>1</v>
      </c>
      <c r="BH36" s="5">
        <v>42905</v>
      </c>
      <c r="BI36" s="5">
        <v>42909</v>
      </c>
      <c r="BJ36" s="6">
        <v>25</v>
      </c>
    </row>
    <row r="37" spans="1:62" s="50" customFormat="1" ht="11.25" customHeight="1" thickTop="1" thickBot="1" x14ac:dyDescent="0.3">
      <c r="A37" s="41" t="str">
        <f t="array" aca="1" ref="A37" ca="1">IFERROR(INDEX(D:D,SMALL($F$1:$F$203,ROW(INDIRECT("1:"&amp;ROWS(D37:D231))))),"")</f>
        <v>ABELTRAN</v>
      </c>
      <c r="B37" s="47"/>
      <c r="C37" s="48" t="b">
        <f>+IF('[2]Interimaire Juin  2017'!J42=Résultat!$C$3,IF('[2]Interimaire Juin  2017'!D42=Résultat!$AS$1,'[2]Interimaire Juin  2017'!F42,""))</f>
        <v>0</v>
      </c>
      <c r="D37" s="44" t="str">
        <f>IF(AND('[2]Interimaire Juin  2017'!D43=Résultat!$AS$1,'[2]Interimaire Juin  2017'!J43=Résultat!$C$3),'[2]Interimaire Juin  2017'!E43,"")</f>
        <v/>
      </c>
      <c r="E37" s="44" t="str">
        <f>IF(AND('[2]Interimaire Juin  2017'!D43=Résultat!$AS$1,'[2]Interimaire Juin  2017'!J43=Résultat!$C$3),'[2]Interimaire Juin  2017'!F43,"")</f>
        <v/>
      </c>
      <c r="F37" t="str">
        <f t="shared" si="0"/>
        <v/>
      </c>
      <c r="G37" s="45"/>
      <c r="H37" s="45"/>
      <c r="I37" s="45"/>
      <c r="J37" s="45"/>
      <c r="K37" s="49">
        <f t="shared" ca="1" si="3"/>
        <v>7</v>
      </c>
      <c r="L37" s="50">
        <f t="shared" ca="1" si="4"/>
        <v>1</v>
      </c>
      <c r="O37" s="50">
        <f t="shared" ca="1" si="5"/>
        <v>1</v>
      </c>
      <c r="P37" s="49">
        <f t="shared" ca="1" si="6"/>
        <v>7</v>
      </c>
      <c r="Q37" s="50">
        <f t="shared" ca="1" si="7"/>
        <v>1</v>
      </c>
      <c r="T37" s="50">
        <f t="shared" ca="1" si="8"/>
        <v>1</v>
      </c>
      <c r="U37" s="49">
        <f t="shared" ca="1" si="9"/>
        <v>7</v>
      </c>
      <c r="V37" s="50">
        <f t="shared" ca="1" si="10"/>
        <v>1</v>
      </c>
      <c r="Y37" s="50">
        <f t="shared" ca="1" si="11"/>
        <v>1</v>
      </c>
      <c r="Z37" s="49">
        <f t="shared" ca="1" si="12"/>
        <v>7</v>
      </c>
      <c r="AA37" s="50">
        <f t="shared" ca="1" si="13"/>
        <v>1</v>
      </c>
      <c r="AD37" s="50">
        <f t="shared" ca="1" si="14"/>
        <v>1</v>
      </c>
      <c r="AE37" s="49">
        <f t="shared" ca="1" si="15"/>
        <v>7</v>
      </c>
      <c r="AF37" s="50">
        <f t="shared" ca="1" si="16"/>
        <v>1</v>
      </c>
      <c r="AI37" s="50">
        <f t="shared" ca="1" si="17"/>
        <v>1</v>
      </c>
      <c r="AK37" s="50">
        <f t="shared" si="18"/>
        <v>0</v>
      </c>
      <c r="AN37" s="50">
        <f t="shared" si="19"/>
        <v>0</v>
      </c>
      <c r="AP37" s="50">
        <f t="shared" si="20"/>
        <v>0</v>
      </c>
      <c r="AS37" s="50">
        <f t="shared" si="21"/>
        <v>0</v>
      </c>
      <c r="AT37" s="49">
        <f t="shared" ca="1" si="1"/>
        <v>35</v>
      </c>
      <c r="AU37" s="50">
        <f t="shared" si="2"/>
        <v>0</v>
      </c>
      <c r="AV37" s="50">
        <f t="shared" si="22"/>
        <v>0</v>
      </c>
      <c r="AW37" s="50">
        <f t="shared" si="22"/>
        <v>0</v>
      </c>
      <c r="AX37" s="50">
        <f t="shared" ca="1" si="23"/>
        <v>5</v>
      </c>
      <c r="AZ37" s="27"/>
      <c r="BD37" s="4" t="s">
        <v>88</v>
      </c>
      <c r="BE37" s="3" t="s">
        <v>16</v>
      </c>
      <c r="BF37" s="4" t="s">
        <v>17</v>
      </c>
      <c r="BG37" s="11">
        <v>1</v>
      </c>
      <c r="BH37" s="5">
        <v>42912</v>
      </c>
      <c r="BI37" s="5">
        <v>42916</v>
      </c>
      <c r="BJ37" s="6">
        <v>26</v>
      </c>
    </row>
    <row r="38" spans="1:62" s="50" customFormat="1" ht="11.25" customHeight="1" thickTop="1" thickBot="1" x14ac:dyDescent="0.3">
      <c r="A38" s="41" t="str">
        <f t="array" aca="1" ref="A38" ca="1">IFERROR(INDEX($D$9:$D$196,SMALL($F$9:$I$196,ROW(INDIRECT("1:"&amp;ROWS($G$9:$G$196))))),"")</f>
        <v/>
      </c>
      <c r="B38" s="47"/>
      <c r="C38" s="48" t="b">
        <f>+IF('[2]Interimaire Juin  2017'!J43=Résultat!$C$3,IF('[2]Interimaire Juin  2017'!D43=Résultat!$AS$1,'[2]Interimaire Juin  2017'!F43,""))</f>
        <v>0</v>
      </c>
      <c r="D38" s="44" t="str">
        <f>IF(AND('[2]Interimaire Juin  2017'!D44=Résultat!$AS$1,'[2]Interimaire Juin  2017'!J44=Résultat!$C$3),'[2]Interimaire Juin  2017'!E44,"")</f>
        <v/>
      </c>
      <c r="E38" s="44" t="str">
        <f>IF(AND('[2]Interimaire Juin  2017'!D44=Résultat!$AS$1,'[2]Interimaire Juin  2017'!J44=Résultat!$C$3),'[2]Interimaire Juin  2017'!F44,"")</f>
        <v/>
      </c>
      <c r="F38" t="str">
        <f t="shared" si="0"/>
        <v/>
      </c>
      <c r="G38" s="45"/>
      <c r="H38" s="45"/>
      <c r="I38" s="45"/>
      <c r="J38" s="45"/>
      <c r="K38" s="49">
        <f t="shared" ca="1" si="3"/>
        <v>0</v>
      </c>
      <c r="L38" s="50">
        <f t="shared" ca="1" si="4"/>
        <v>0</v>
      </c>
      <c r="O38" s="50">
        <f t="shared" ca="1" si="5"/>
        <v>0</v>
      </c>
      <c r="P38" s="49">
        <f t="shared" ca="1" si="6"/>
        <v>0</v>
      </c>
      <c r="Q38" s="50">
        <f t="shared" ca="1" si="7"/>
        <v>0</v>
      </c>
      <c r="T38" s="50">
        <f t="shared" ca="1" si="8"/>
        <v>0</v>
      </c>
      <c r="U38" s="49">
        <f t="shared" ca="1" si="9"/>
        <v>0</v>
      </c>
      <c r="V38" s="50">
        <f t="shared" ca="1" si="10"/>
        <v>0</v>
      </c>
      <c r="Y38" s="50">
        <f t="shared" ca="1" si="11"/>
        <v>0</v>
      </c>
      <c r="Z38" s="49">
        <f t="shared" ca="1" si="12"/>
        <v>0</v>
      </c>
      <c r="AA38" s="50">
        <f t="shared" ca="1" si="13"/>
        <v>0</v>
      </c>
      <c r="AD38" s="50">
        <f t="shared" ca="1" si="14"/>
        <v>0</v>
      </c>
      <c r="AE38" s="49">
        <f t="shared" ca="1" si="15"/>
        <v>0</v>
      </c>
      <c r="AF38" s="50">
        <f t="shared" ca="1" si="16"/>
        <v>0</v>
      </c>
      <c r="AI38" s="50">
        <f t="shared" ca="1" si="17"/>
        <v>0</v>
      </c>
      <c r="AK38" s="50">
        <f t="shared" si="18"/>
        <v>0</v>
      </c>
      <c r="AN38" s="50">
        <f t="shared" si="19"/>
        <v>0</v>
      </c>
      <c r="AP38" s="50">
        <f t="shared" si="20"/>
        <v>0</v>
      </c>
      <c r="AS38" s="50">
        <f t="shared" si="21"/>
        <v>0</v>
      </c>
      <c r="AT38" s="49">
        <f t="shared" ca="1" si="1"/>
        <v>0</v>
      </c>
      <c r="AU38" s="50">
        <f t="shared" si="2"/>
        <v>0</v>
      </c>
      <c r="AV38" s="50">
        <f t="shared" si="22"/>
        <v>0</v>
      </c>
      <c r="AW38" s="50">
        <f t="shared" si="22"/>
        <v>0</v>
      </c>
      <c r="AX38" s="50">
        <f t="shared" ca="1" si="23"/>
        <v>0</v>
      </c>
      <c r="AZ38" s="27"/>
      <c r="BD38" s="4" t="s">
        <v>88</v>
      </c>
      <c r="BE38" s="3" t="s">
        <v>18</v>
      </c>
      <c r="BF38" s="4" t="s">
        <v>19</v>
      </c>
      <c r="BG38" s="11">
        <v>1</v>
      </c>
      <c r="BH38" s="5">
        <v>42887</v>
      </c>
      <c r="BI38" s="5">
        <v>42888</v>
      </c>
      <c r="BJ38" s="6">
        <v>22</v>
      </c>
    </row>
    <row r="39" spans="1:62" ht="11.25" customHeight="1" thickTop="1" thickBot="1" x14ac:dyDescent="0.3">
      <c r="A39" s="41" t="str">
        <f t="array" aca="1" ref="A39" ca="1">IFERROR(INDEX($D$9:$D$196,SMALL($F$9:$I$196,ROW(INDIRECT("1:"&amp;ROWS($G$9:$G$196))))),"")</f>
        <v/>
      </c>
      <c r="B39" s="47"/>
      <c r="C39" s="48" t="b">
        <f>+IF('[2]Interimaire Juin  2017'!J44=Résultat!$C$3,IF('[2]Interimaire Juin  2017'!D44=Résultat!$AS$1,'[2]Interimaire Juin  2017'!F44,""))</f>
        <v>0</v>
      </c>
      <c r="D39" s="44" t="str">
        <f>IF(AND('[2]Interimaire Juin  2017'!D45=Résultat!$AS$1,'[2]Interimaire Juin  2017'!J45=Résultat!$C$3),'[2]Interimaire Juin  2017'!E45,"")</f>
        <v>CASONATO</v>
      </c>
      <c r="E39" s="44" t="str">
        <f>IF(AND('[2]Interimaire Juin  2017'!D45=Résultat!$AS$1,'[2]Interimaire Juin  2017'!J45=Résultat!$C$3),'[2]Interimaire Juin  2017'!F45,"")</f>
        <v>Charlène</v>
      </c>
      <c r="F39">
        <f t="shared" si="0"/>
        <v>39</v>
      </c>
      <c r="G39" s="45"/>
      <c r="H39" s="45"/>
      <c r="I39" s="45"/>
      <c r="J39" s="45"/>
      <c r="K39" s="49">
        <f t="shared" ca="1" si="3"/>
        <v>0</v>
      </c>
      <c r="L39" s="50">
        <f t="shared" ca="1" si="4"/>
        <v>0</v>
      </c>
      <c r="M39" s="50"/>
      <c r="N39" s="50"/>
      <c r="O39" s="50">
        <f t="shared" ca="1" si="5"/>
        <v>0</v>
      </c>
      <c r="P39" s="49">
        <f t="shared" ca="1" si="6"/>
        <v>0</v>
      </c>
      <c r="Q39" s="50">
        <f t="shared" ca="1" si="7"/>
        <v>0</v>
      </c>
      <c r="R39" s="50"/>
      <c r="S39" s="50"/>
      <c r="T39" s="50">
        <f t="shared" ca="1" si="8"/>
        <v>0</v>
      </c>
      <c r="U39" s="49">
        <f t="shared" ca="1" si="9"/>
        <v>0</v>
      </c>
      <c r="V39" s="50">
        <f t="shared" ca="1" si="10"/>
        <v>0</v>
      </c>
      <c r="W39" s="50"/>
      <c r="X39" s="50"/>
      <c r="Y39" s="50">
        <f t="shared" ca="1" si="11"/>
        <v>0</v>
      </c>
      <c r="Z39" s="49">
        <f t="shared" ca="1" si="12"/>
        <v>0</v>
      </c>
      <c r="AA39" s="50">
        <f t="shared" ca="1" si="13"/>
        <v>0</v>
      </c>
      <c r="AB39" s="50"/>
      <c r="AC39" s="50"/>
      <c r="AD39" s="50">
        <f t="shared" ca="1" si="14"/>
        <v>0</v>
      </c>
      <c r="AE39" s="49">
        <f t="shared" ca="1" si="15"/>
        <v>0</v>
      </c>
      <c r="AF39" s="50">
        <f t="shared" ca="1" si="16"/>
        <v>0</v>
      </c>
      <c r="AG39" s="50"/>
      <c r="AH39" s="50"/>
      <c r="AI39" s="50">
        <f t="shared" ca="1" si="17"/>
        <v>0</v>
      </c>
      <c r="AJ39" s="50"/>
      <c r="AK39" s="50">
        <f t="shared" si="18"/>
        <v>0</v>
      </c>
      <c r="AL39" s="50"/>
      <c r="AM39" s="50"/>
      <c r="AN39" s="50">
        <f t="shared" si="19"/>
        <v>0</v>
      </c>
      <c r="AO39" s="50"/>
      <c r="AP39" s="50">
        <f t="shared" si="20"/>
        <v>0</v>
      </c>
      <c r="AQ39" s="50"/>
      <c r="AR39" s="50"/>
      <c r="AS39" s="50">
        <f t="shared" si="21"/>
        <v>0</v>
      </c>
      <c r="AT39" s="49">
        <f t="shared" ca="1" si="1"/>
        <v>0</v>
      </c>
      <c r="AU39" s="50">
        <f t="shared" si="2"/>
        <v>0</v>
      </c>
      <c r="AV39" s="50">
        <f t="shared" si="22"/>
        <v>0</v>
      </c>
      <c r="AW39" s="50">
        <f t="shared" si="22"/>
        <v>0</v>
      </c>
      <c r="AX39" s="50">
        <f t="shared" ca="1" si="23"/>
        <v>0</v>
      </c>
      <c r="AZ39" s="27"/>
      <c r="BD39" s="4" t="s">
        <v>88</v>
      </c>
      <c r="BE39" s="3" t="s">
        <v>18</v>
      </c>
      <c r="BF39" s="4" t="s">
        <v>19</v>
      </c>
      <c r="BG39" s="11">
        <v>1</v>
      </c>
      <c r="BH39" s="5">
        <v>42891</v>
      </c>
      <c r="BI39" s="5">
        <v>42895</v>
      </c>
      <c r="BJ39" s="6">
        <v>23</v>
      </c>
    </row>
    <row r="40" spans="1:62" ht="11.25" customHeight="1" thickTop="1" thickBot="1" x14ac:dyDescent="0.3">
      <c r="A40" s="41" t="str">
        <f t="array" aca="1" ref="A40" ca="1">IFERROR(INDEX($D$9:$D$196,SMALL($F$9:$I$196,ROW(INDIRECT("1:"&amp;ROWS($G$9:$G$196))))),"")</f>
        <v/>
      </c>
      <c r="B40" s="47"/>
      <c r="C40" s="48" t="str">
        <f>+IF('[2]Interimaire Juin  2017'!J45=Résultat!$C$3,IF('[2]Interimaire Juin  2017'!D45=Résultat!$AS$1,'[2]Interimaire Juin  2017'!F45,""))</f>
        <v>Charlène</v>
      </c>
      <c r="D40" s="44" t="str">
        <f>IF(AND('[2]Interimaire Juin  2017'!D46=Résultat!$AS$1,'[2]Interimaire Juin  2017'!J46=Résultat!$C$3),'[2]Interimaire Juin  2017'!E46,"")</f>
        <v/>
      </c>
      <c r="E40" s="44" t="str">
        <f>IF(AND('[2]Interimaire Juin  2017'!D46=Résultat!$AS$1,'[2]Interimaire Juin  2017'!J46=Résultat!$C$3),'[2]Interimaire Juin  2017'!F46,"")</f>
        <v/>
      </c>
      <c r="F40" t="str">
        <f t="shared" si="0"/>
        <v/>
      </c>
      <c r="G40" s="45"/>
      <c r="H40" s="45"/>
      <c r="I40" s="45"/>
      <c r="J40" s="45"/>
      <c r="K40" s="49">
        <f t="shared" ca="1" si="3"/>
        <v>0</v>
      </c>
      <c r="L40" s="50">
        <f t="shared" ca="1" si="4"/>
        <v>0</v>
      </c>
      <c r="M40" s="50"/>
      <c r="N40" s="50"/>
      <c r="O40" s="50">
        <f t="shared" ca="1" si="5"/>
        <v>0</v>
      </c>
      <c r="P40" s="49">
        <f t="shared" ca="1" si="6"/>
        <v>0</v>
      </c>
      <c r="Q40" s="50">
        <f t="shared" ca="1" si="7"/>
        <v>0</v>
      </c>
      <c r="R40" s="50"/>
      <c r="S40" s="50"/>
      <c r="T40" s="50">
        <f t="shared" ca="1" si="8"/>
        <v>0</v>
      </c>
      <c r="U40" s="49">
        <f t="shared" ca="1" si="9"/>
        <v>0</v>
      </c>
      <c r="V40" s="50">
        <f t="shared" ca="1" si="10"/>
        <v>0</v>
      </c>
      <c r="W40" s="50"/>
      <c r="X40" s="50"/>
      <c r="Y40" s="50">
        <f t="shared" ca="1" si="11"/>
        <v>0</v>
      </c>
      <c r="Z40" s="49">
        <f t="shared" ca="1" si="12"/>
        <v>0</v>
      </c>
      <c r="AA40" s="50">
        <f t="shared" ca="1" si="13"/>
        <v>0</v>
      </c>
      <c r="AB40" s="50"/>
      <c r="AC40" s="50"/>
      <c r="AD40" s="50">
        <f t="shared" ca="1" si="14"/>
        <v>0</v>
      </c>
      <c r="AE40" s="49">
        <f t="shared" ca="1" si="15"/>
        <v>0</v>
      </c>
      <c r="AF40" s="50">
        <f t="shared" ca="1" si="16"/>
        <v>0</v>
      </c>
      <c r="AG40" s="50"/>
      <c r="AH40" s="50"/>
      <c r="AI40" s="50">
        <f t="shared" ca="1" si="17"/>
        <v>0</v>
      </c>
      <c r="AJ40" s="50"/>
      <c r="AK40" s="50">
        <f t="shared" si="18"/>
        <v>0</v>
      </c>
      <c r="AL40" s="50"/>
      <c r="AM40" s="50"/>
      <c r="AN40" s="50">
        <f t="shared" si="19"/>
        <v>0</v>
      </c>
      <c r="AO40" s="50"/>
      <c r="AP40" s="50">
        <f t="shared" si="20"/>
        <v>0</v>
      </c>
      <c r="AQ40" s="50"/>
      <c r="AR40" s="50"/>
      <c r="AS40" s="50">
        <f t="shared" si="21"/>
        <v>0</v>
      </c>
      <c r="AT40" s="49">
        <f t="shared" ca="1" si="1"/>
        <v>0</v>
      </c>
      <c r="AU40" s="50">
        <f t="shared" si="2"/>
        <v>0</v>
      </c>
      <c r="AV40" s="50">
        <f t="shared" si="22"/>
        <v>0</v>
      </c>
      <c r="AW40" s="50">
        <f t="shared" si="22"/>
        <v>0</v>
      </c>
      <c r="AX40" s="50">
        <f t="shared" ca="1" si="23"/>
        <v>0</v>
      </c>
      <c r="AZ40" s="27"/>
      <c r="BD40" s="4" t="s">
        <v>88</v>
      </c>
      <c r="BE40" s="3" t="s">
        <v>18</v>
      </c>
      <c r="BF40" s="4" t="s">
        <v>19</v>
      </c>
      <c r="BG40" s="11">
        <v>1</v>
      </c>
      <c r="BH40" s="5">
        <v>42898</v>
      </c>
      <c r="BI40" s="5">
        <v>42902</v>
      </c>
      <c r="BJ40" s="6">
        <v>24</v>
      </c>
    </row>
    <row r="41" spans="1:62" ht="11.25" customHeight="1" thickTop="1" thickBot="1" x14ac:dyDescent="0.3">
      <c r="A41" s="41" t="str">
        <f t="array" aca="1" ref="A41" ca="1">IFERROR(INDEX($D$9:$D$196,SMALL($F$9:$I$196,ROW(INDIRECT("1:"&amp;ROWS($G$9:$G$196))))),"")</f>
        <v/>
      </c>
      <c r="B41" s="47"/>
      <c r="C41" s="48" t="b">
        <f>+IF('[2]Interimaire Juin  2017'!J46=Résultat!$C$3,IF('[2]Interimaire Juin  2017'!D46=Résultat!$AS$1,'[2]Interimaire Juin  2017'!F46,""))</f>
        <v>0</v>
      </c>
      <c r="D41" s="44" t="str">
        <f>IF(AND('[2]Interimaire Juin  2017'!D47=Résultat!$AS$1,'[2]Interimaire Juin  2017'!J47=Résultat!$C$3),'[2]Interimaire Juin  2017'!E47,"")</f>
        <v/>
      </c>
      <c r="E41" s="44" t="str">
        <f>IF(AND('[2]Interimaire Juin  2017'!D47=Résultat!$AS$1,'[2]Interimaire Juin  2017'!J47=Résultat!$C$3),'[2]Interimaire Juin  2017'!F47,"")</f>
        <v/>
      </c>
      <c r="F41" t="str">
        <f t="shared" si="0"/>
        <v/>
      </c>
      <c r="G41" s="45"/>
      <c r="H41" s="45"/>
      <c r="I41" s="45"/>
      <c r="J41" s="45"/>
      <c r="K41" s="49">
        <f t="shared" ca="1" si="3"/>
        <v>0</v>
      </c>
      <c r="L41" s="50">
        <f t="shared" ca="1" si="4"/>
        <v>0</v>
      </c>
      <c r="M41" s="50"/>
      <c r="N41" s="50"/>
      <c r="O41" s="50">
        <f t="shared" ca="1" si="5"/>
        <v>0</v>
      </c>
      <c r="P41" s="49">
        <f t="shared" ca="1" si="6"/>
        <v>0</v>
      </c>
      <c r="Q41" s="50">
        <f t="shared" ca="1" si="7"/>
        <v>0</v>
      </c>
      <c r="R41" s="50"/>
      <c r="S41" s="50"/>
      <c r="T41" s="50">
        <f t="shared" ca="1" si="8"/>
        <v>0</v>
      </c>
      <c r="U41" s="49">
        <f t="shared" ca="1" si="9"/>
        <v>0</v>
      </c>
      <c r="V41" s="50">
        <f t="shared" ca="1" si="10"/>
        <v>0</v>
      </c>
      <c r="W41" s="50"/>
      <c r="X41" s="50"/>
      <c r="Y41" s="50">
        <f t="shared" ca="1" si="11"/>
        <v>0</v>
      </c>
      <c r="Z41" s="49">
        <f t="shared" ca="1" si="12"/>
        <v>0</v>
      </c>
      <c r="AA41" s="50">
        <f t="shared" ca="1" si="13"/>
        <v>0</v>
      </c>
      <c r="AB41" s="50"/>
      <c r="AC41" s="50"/>
      <c r="AD41" s="50">
        <f t="shared" ca="1" si="14"/>
        <v>0</v>
      </c>
      <c r="AE41" s="49">
        <f t="shared" ca="1" si="15"/>
        <v>0</v>
      </c>
      <c r="AF41" s="50">
        <f t="shared" ca="1" si="16"/>
        <v>0</v>
      </c>
      <c r="AG41" s="50"/>
      <c r="AH41" s="50"/>
      <c r="AI41" s="50">
        <f t="shared" ca="1" si="17"/>
        <v>0</v>
      </c>
      <c r="AJ41" s="50"/>
      <c r="AK41" s="50">
        <f t="shared" si="18"/>
        <v>0</v>
      </c>
      <c r="AL41" s="50"/>
      <c r="AM41" s="50"/>
      <c r="AN41" s="50">
        <f t="shared" si="19"/>
        <v>0</v>
      </c>
      <c r="AO41" s="50"/>
      <c r="AP41" s="50">
        <f t="shared" si="20"/>
        <v>0</v>
      </c>
      <c r="AQ41" s="50"/>
      <c r="AR41" s="50"/>
      <c r="AS41" s="50">
        <f t="shared" si="21"/>
        <v>0</v>
      </c>
      <c r="AT41" s="49">
        <f t="shared" ca="1" si="1"/>
        <v>0</v>
      </c>
      <c r="AU41" s="50">
        <f t="shared" si="2"/>
        <v>0</v>
      </c>
      <c r="AV41" s="50">
        <f t="shared" si="22"/>
        <v>0</v>
      </c>
      <c r="AW41" s="50">
        <f t="shared" si="22"/>
        <v>0</v>
      </c>
      <c r="AX41" s="50">
        <f t="shared" ca="1" si="23"/>
        <v>0</v>
      </c>
      <c r="AZ41" s="27"/>
      <c r="BD41" s="4" t="s">
        <v>88</v>
      </c>
      <c r="BE41" s="3" t="s">
        <v>18</v>
      </c>
      <c r="BF41" s="4" t="s">
        <v>19</v>
      </c>
      <c r="BG41" s="11">
        <v>1</v>
      </c>
      <c r="BH41" s="5">
        <v>42905</v>
      </c>
      <c r="BI41" s="5">
        <v>42909</v>
      </c>
      <c r="BJ41" s="6">
        <v>25</v>
      </c>
    </row>
    <row r="42" spans="1:62" ht="11.25" customHeight="1" thickTop="1" thickBot="1" x14ac:dyDescent="0.3">
      <c r="A42" s="41" t="str">
        <f t="array" aca="1" ref="A42" ca="1">IFERROR(INDEX($D$9:$D$196,SMALL($F$9:$I$196,ROW(INDIRECT("1:"&amp;ROWS($G$9:$G$196))))),"")</f>
        <v/>
      </c>
      <c r="B42" s="47"/>
      <c r="C42" s="48" t="b">
        <f>+IF('[2]Interimaire Juin  2017'!J47=Résultat!$C$3,IF('[2]Interimaire Juin  2017'!D47=Résultat!$AS$1,'[2]Interimaire Juin  2017'!F47,""))</f>
        <v>0</v>
      </c>
      <c r="D42" s="44" t="str">
        <f>IF(AND('[2]Interimaire Juin  2017'!D48=Résultat!$AS$1,'[2]Interimaire Juin  2017'!J48=Résultat!$C$3),'[2]Interimaire Juin  2017'!E48,"")</f>
        <v/>
      </c>
      <c r="E42" s="44" t="str">
        <f>IF(AND('[2]Interimaire Juin  2017'!D48=Résultat!$AS$1,'[2]Interimaire Juin  2017'!J48=Résultat!$C$3),'[2]Interimaire Juin  2017'!F48,"")</f>
        <v/>
      </c>
      <c r="F42" t="str">
        <f t="shared" si="0"/>
        <v/>
      </c>
      <c r="G42" s="45"/>
      <c r="H42" s="45"/>
      <c r="I42" s="45"/>
      <c r="J42" s="45"/>
      <c r="K42" s="49">
        <f t="shared" ca="1" si="3"/>
        <v>0</v>
      </c>
      <c r="L42" s="50">
        <f t="shared" ca="1" si="4"/>
        <v>0</v>
      </c>
      <c r="M42" s="50"/>
      <c r="N42" s="50"/>
      <c r="O42" s="50">
        <f t="shared" ca="1" si="5"/>
        <v>0</v>
      </c>
      <c r="P42" s="49">
        <f t="shared" ca="1" si="6"/>
        <v>0</v>
      </c>
      <c r="Q42" s="50">
        <f t="shared" ca="1" si="7"/>
        <v>0</v>
      </c>
      <c r="R42" s="50"/>
      <c r="S42" s="50"/>
      <c r="T42" s="50">
        <f t="shared" ca="1" si="8"/>
        <v>0</v>
      </c>
      <c r="U42" s="49">
        <f t="shared" ca="1" si="9"/>
        <v>0</v>
      </c>
      <c r="V42" s="50">
        <f t="shared" ca="1" si="10"/>
        <v>0</v>
      </c>
      <c r="W42" s="50"/>
      <c r="X42" s="50"/>
      <c r="Y42" s="50">
        <f t="shared" ca="1" si="11"/>
        <v>0</v>
      </c>
      <c r="Z42" s="49">
        <f t="shared" ca="1" si="12"/>
        <v>0</v>
      </c>
      <c r="AA42" s="50">
        <f t="shared" ca="1" si="13"/>
        <v>0</v>
      </c>
      <c r="AB42" s="50"/>
      <c r="AC42" s="50"/>
      <c r="AD42" s="50">
        <f t="shared" ca="1" si="14"/>
        <v>0</v>
      </c>
      <c r="AE42" s="49">
        <f t="shared" ca="1" si="15"/>
        <v>0</v>
      </c>
      <c r="AF42" s="50">
        <f t="shared" ca="1" si="16"/>
        <v>0</v>
      </c>
      <c r="AG42" s="50"/>
      <c r="AH42" s="50"/>
      <c r="AI42" s="50">
        <f t="shared" ca="1" si="17"/>
        <v>0</v>
      </c>
      <c r="AJ42" s="50"/>
      <c r="AK42" s="50">
        <f t="shared" si="18"/>
        <v>0</v>
      </c>
      <c r="AL42" s="50"/>
      <c r="AM42" s="50"/>
      <c r="AN42" s="50">
        <f t="shared" si="19"/>
        <v>0</v>
      </c>
      <c r="AO42" s="50"/>
      <c r="AP42" s="50">
        <f t="shared" si="20"/>
        <v>0</v>
      </c>
      <c r="AQ42" s="50"/>
      <c r="AR42" s="50"/>
      <c r="AS42" s="50">
        <f t="shared" si="21"/>
        <v>0</v>
      </c>
      <c r="AT42" s="49">
        <f t="shared" ca="1" si="1"/>
        <v>0</v>
      </c>
      <c r="AU42" s="50">
        <f t="shared" si="2"/>
        <v>0</v>
      </c>
      <c r="AV42" s="50">
        <f t="shared" si="22"/>
        <v>0</v>
      </c>
      <c r="AW42" s="50">
        <f t="shared" si="22"/>
        <v>0</v>
      </c>
      <c r="AX42" s="50">
        <f t="shared" ca="1" si="23"/>
        <v>0</v>
      </c>
      <c r="AZ42" s="27"/>
      <c r="BD42" s="4" t="s">
        <v>88</v>
      </c>
      <c r="BE42" s="3" t="s">
        <v>18</v>
      </c>
      <c r="BF42" s="4" t="s">
        <v>19</v>
      </c>
      <c r="BG42" s="11">
        <v>1</v>
      </c>
      <c r="BH42" s="5">
        <v>42912</v>
      </c>
      <c r="BI42" s="5">
        <v>42916</v>
      </c>
      <c r="BJ42" s="6">
        <v>26</v>
      </c>
    </row>
    <row r="43" spans="1:62" ht="11.25" customHeight="1" thickTop="1" thickBot="1" x14ac:dyDescent="0.3">
      <c r="A43" s="41" t="str">
        <f t="array" aca="1" ref="A43" ca="1">IFERROR(INDEX($D$9:$D$196,SMALL($F$9:$I$196,ROW(INDIRECT("1:"&amp;ROWS($G$9:$G$196))))),"")</f>
        <v/>
      </c>
      <c r="B43" s="47"/>
      <c r="C43" s="48" t="b">
        <f>+IF('[2]Interimaire Juin  2017'!J48=Résultat!$C$3,IF('[2]Interimaire Juin  2017'!D48=Résultat!$AS$1,'[2]Interimaire Juin  2017'!F48,""))</f>
        <v>0</v>
      </c>
      <c r="D43" s="44" t="str">
        <f>IF(AND('[2]Interimaire Juin  2017'!D49=Résultat!$AS$1,'[2]Interimaire Juin  2017'!J49=Résultat!$C$3),'[2]Interimaire Juin  2017'!E49,"")</f>
        <v/>
      </c>
      <c r="E43" s="44" t="str">
        <f>IF(AND('[2]Interimaire Juin  2017'!D49=Résultat!$AS$1,'[2]Interimaire Juin  2017'!J49=Résultat!$C$3),'[2]Interimaire Juin  2017'!F49,"")</f>
        <v/>
      </c>
      <c r="F43" t="str">
        <f t="shared" si="0"/>
        <v/>
      </c>
      <c r="G43" s="45"/>
      <c r="H43" s="45"/>
      <c r="I43" s="45"/>
      <c r="J43" s="45"/>
      <c r="K43" s="49">
        <f t="shared" ca="1" si="3"/>
        <v>0</v>
      </c>
      <c r="L43" s="50">
        <f t="shared" ca="1" si="4"/>
        <v>0</v>
      </c>
      <c r="M43" s="50"/>
      <c r="N43" s="50"/>
      <c r="O43" s="50">
        <f t="shared" ca="1" si="5"/>
        <v>0</v>
      </c>
      <c r="P43" s="49">
        <f t="shared" ca="1" si="6"/>
        <v>0</v>
      </c>
      <c r="Q43" s="50">
        <f t="shared" ca="1" si="7"/>
        <v>0</v>
      </c>
      <c r="R43" s="50"/>
      <c r="S43" s="50"/>
      <c r="T43" s="50">
        <f t="shared" ca="1" si="8"/>
        <v>0</v>
      </c>
      <c r="U43" s="49">
        <f t="shared" ca="1" si="9"/>
        <v>0</v>
      </c>
      <c r="V43" s="50">
        <f t="shared" ca="1" si="10"/>
        <v>0</v>
      </c>
      <c r="W43" s="50"/>
      <c r="X43" s="50"/>
      <c r="Y43" s="50">
        <f t="shared" ca="1" si="11"/>
        <v>0</v>
      </c>
      <c r="Z43" s="49">
        <f t="shared" ca="1" si="12"/>
        <v>0</v>
      </c>
      <c r="AA43" s="50">
        <f t="shared" ca="1" si="13"/>
        <v>0</v>
      </c>
      <c r="AB43" s="50"/>
      <c r="AC43" s="50"/>
      <c r="AD43" s="50">
        <f t="shared" ca="1" si="14"/>
        <v>0</v>
      </c>
      <c r="AE43" s="49">
        <f t="shared" ca="1" si="15"/>
        <v>0</v>
      </c>
      <c r="AF43" s="50">
        <f t="shared" ca="1" si="16"/>
        <v>0</v>
      </c>
      <c r="AG43" s="50"/>
      <c r="AH43" s="50"/>
      <c r="AI43" s="50">
        <f t="shared" ca="1" si="17"/>
        <v>0</v>
      </c>
      <c r="AJ43" s="50"/>
      <c r="AK43" s="50">
        <f t="shared" si="18"/>
        <v>0</v>
      </c>
      <c r="AL43" s="50"/>
      <c r="AM43" s="50"/>
      <c r="AN43" s="50">
        <f t="shared" si="19"/>
        <v>0</v>
      </c>
      <c r="AO43" s="50"/>
      <c r="AP43" s="50">
        <f t="shared" si="20"/>
        <v>0</v>
      </c>
      <c r="AQ43" s="50"/>
      <c r="AR43" s="50"/>
      <c r="AS43" s="50">
        <f t="shared" si="21"/>
        <v>0</v>
      </c>
      <c r="AT43" s="49">
        <f t="shared" ca="1" si="1"/>
        <v>0</v>
      </c>
      <c r="AU43" s="50">
        <f t="shared" si="2"/>
        <v>0</v>
      </c>
      <c r="AV43" s="50">
        <f t="shared" si="22"/>
        <v>0</v>
      </c>
      <c r="AW43" s="50">
        <f t="shared" si="22"/>
        <v>0</v>
      </c>
      <c r="AX43" s="50">
        <f t="shared" ca="1" si="23"/>
        <v>0</v>
      </c>
      <c r="AZ43" s="27"/>
      <c r="BD43" s="4" t="s">
        <v>88</v>
      </c>
      <c r="BE43" s="3" t="s">
        <v>20</v>
      </c>
      <c r="BF43" s="4" t="s">
        <v>21</v>
      </c>
      <c r="BG43" s="11">
        <v>1</v>
      </c>
      <c r="BH43" s="5">
        <v>42887</v>
      </c>
      <c r="BI43" s="5">
        <v>42888</v>
      </c>
      <c r="BJ43" s="6">
        <v>22</v>
      </c>
    </row>
    <row r="44" spans="1:62" ht="11.25" customHeight="1" thickTop="1" thickBot="1" x14ac:dyDescent="0.3">
      <c r="A44" s="41" t="str">
        <f t="array" aca="1" ref="A44" ca="1">IFERROR(INDEX($D$9:$D$196,SMALL($F$9:$I$196,ROW(INDIRECT("1:"&amp;ROWS($G$9:$G$196))))),"")</f>
        <v/>
      </c>
      <c r="B44" s="47"/>
      <c r="C44" s="48" t="b">
        <f>+IF('[2]Interimaire Juin  2017'!J49=Résultat!$C$3,IF('[2]Interimaire Juin  2017'!D49=Résultat!$AS$1,'[2]Interimaire Juin  2017'!F49,""))</f>
        <v>0</v>
      </c>
      <c r="D44" s="44" t="str">
        <f>IF(AND('[2]Interimaire Juin  2017'!D50=Résultat!$AS$1,'[2]Interimaire Juin  2017'!J50=Résultat!$C$3),'[2]Interimaire Juin  2017'!E50,"")</f>
        <v/>
      </c>
      <c r="E44" s="44" t="str">
        <f>IF(AND('[2]Interimaire Juin  2017'!D50=Résultat!$AS$1,'[2]Interimaire Juin  2017'!J50=Résultat!$C$3),'[2]Interimaire Juin  2017'!F50,"")</f>
        <v/>
      </c>
      <c r="F44" t="str">
        <f t="shared" si="0"/>
        <v/>
      </c>
      <c r="G44" s="45"/>
      <c r="H44" s="45"/>
      <c r="I44" s="45"/>
      <c r="J44" s="45"/>
      <c r="K44" s="49">
        <f t="shared" ca="1" si="3"/>
        <v>0</v>
      </c>
      <c r="L44" s="50">
        <f t="shared" ca="1" si="4"/>
        <v>0</v>
      </c>
      <c r="M44" s="50"/>
      <c r="N44" s="50"/>
      <c r="O44" s="50">
        <f t="shared" ca="1" si="5"/>
        <v>0</v>
      </c>
      <c r="P44" s="49">
        <f t="shared" ca="1" si="6"/>
        <v>0</v>
      </c>
      <c r="Q44" s="50">
        <f t="shared" ca="1" si="7"/>
        <v>0</v>
      </c>
      <c r="R44" s="50"/>
      <c r="S44" s="50"/>
      <c r="T44" s="50">
        <f t="shared" ca="1" si="8"/>
        <v>0</v>
      </c>
      <c r="U44" s="49">
        <f t="shared" ca="1" si="9"/>
        <v>0</v>
      </c>
      <c r="V44" s="50">
        <f t="shared" ca="1" si="10"/>
        <v>0</v>
      </c>
      <c r="W44" s="50"/>
      <c r="X44" s="50"/>
      <c r="Y44" s="50">
        <f t="shared" ca="1" si="11"/>
        <v>0</v>
      </c>
      <c r="Z44" s="49">
        <f t="shared" ca="1" si="12"/>
        <v>0</v>
      </c>
      <c r="AA44" s="50">
        <f t="shared" ca="1" si="13"/>
        <v>0</v>
      </c>
      <c r="AB44" s="50"/>
      <c r="AC44" s="50"/>
      <c r="AD44" s="50">
        <f t="shared" ca="1" si="14"/>
        <v>0</v>
      </c>
      <c r="AE44" s="49">
        <f t="shared" ca="1" si="15"/>
        <v>0</v>
      </c>
      <c r="AF44" s="50">
        <f t="shared" ca="1" si="16"/>
        <v>0</v>
      </c>
      <c r="AG44" s="50"/>
      <c r="AH44" s="50"/>
      <c r="AI44" s="50">
        <f t="shared" ca="1" si="17"/>
        <v>0</v>
      </c>
      <c r="AJ44" s="50"/>
      <c r="AK44" s="50">
        <f t="shared" si="18"/>
        <v>0</v>
      </c>
      <c r="AL44" s="50"/>
      <c r="AM44" s="50"/>
      <c r="AN44" s="50">
        <f t="shared" si="19"/>
        <v>0</v>
      </c>
      <c r="AO44" s="50"/>
      <c r="AP44" s="50">
        <f t="shared" si="20"/>
        <v>0</v>
      </c>
      <c r="AQ44" s="50"/>
      <c r="AR44" s="50"/>
      <c r="AS44" s="50">
        <f t="shared" si="21"/>
        <v>0</v>
      </c>
      <c r="AT44" s="49">
        <f t="shared" ca="1" si="1"/>
        <v>0</v>
      </c>
      <c r="AU44" s="50">
        <f t="shared" si="2"/>
        <v>0</v>
      </c>
      <c r="AV44" s="50">
        <f t="shared" si="22"/>
        <v>0</v>
      </c>
      <c r="AW44" s="50">
        <f t="shared" si="22"/>
        <v>0</v>
      </c>
      <c r="AX44" s="50">
        <f t="shared" ca="1" si="23"/>
        <v>0</v>
      </c>
      <c r="AZ44" s="27"/>
      <c r="BD44" s="4" t="s">
        <v>88</v>
      </c>
      <c r="BE44" s="3" t="s">
        <v>20</v>
      </c>
      <c r="BF44" s="4" t="s">
        <v>21</v>
      </c>
      <c r="BG44" s="11">
        <v>1</v>
      </c>
      <c r="BH44" s="5">
        <v>42891</v>
      </c>
      <c r="BI44" s="5">
        <v>42895</v>
      </c>
      <c r="BJ44" s="6">
        <v>23</v>
      </c>
    </row>
    <row r="45" spans="1:62" ht="11.25" customHeight="1" thickTop="1" thickBot="1" x14ac:dyDescent="0.3">
      <c r="A45" s="41" t="str">
        <f t="array" aca="1" ref="A45" ca="1">IFERROR(INDEX($D$9:$D$196,SMALL($F$9:$I$196,ROW(INDIRECT("1:"&amp;ROWS($G$9:$G$196))))),"")</f>
        <v/>
      </c>
      <c r="B45" s="47"/>
      <c r="C45" s="48" t="b">
        <f>+IF('[2]Interimaire Juin  2017'!J50=Résultat!$C$3,IF('[2]Interimaire Juin  2017'!D50=Résultat!$AS$1,'[2]Interimaire Juin  2017'!F50,""))</f>
        <v>0</v>
      </c>
      <c r="D45" s="44" t="str">
        <f>IF(AND('[2]Interimaire Juin  2017'!D51=Résultat!$AS$1,'[2]Interimaire Juin  2017'!J51=Résultat!$C$3),'[2]Interimaire Juin  2017'!E51,"")</f>
        <v/>
      </c>
      <c r="E45" s="44" t="str">
        <f>IF(AND('[2]Interimaire Juin  2017'!D51=Résultat!$AS$1,'[2]Interimaire Juin  2017'!J51=Résultat!$C$3),'[2]Interimaire Juin  2017'!F51,"")</f>
        <v/>
      </c>
      <c r="F45" t="str">
        <f t="shared" si="0"/>
        <v/>
      </c>
      <c r="G45" s="45"/>
      <c r="H45" s="45"/>
      <c r="I45" s="45"/>
      <c r="J45" s="45"/>
      <c r="K45" s="49">
        <f t="shared" ca="1" si="3"/>
        <v>0</v>
      </c>
      <c r="L45" s="50">
        <f t="shared" ca="1" si="4"/>
        <v>0</v>
      </c>
      <c r="M45" s="50"/>
      <c r="N45" s="50"/>
      <c r="O45" s="50">
        <f t="shared" ca="1" si="5"/>
        <v>0</v>
      </c>
      <c r="P45" s="49">
        <f t="shared" ca="1" si="6"/>
        <v>0</v>
      </c>
      <c r="Q45" s="50">
        <f t="shared" ca="1" si="7"/>
        <v>0</v>
      </c>
      <c r="R45" s="50"/>
      <c r="S45" s="50"/>
      <c r="T45" s="50">
        <f t="shared" ca="1" si="8"/>
        <v>0</v>
      </c>
      <c r="U45" s="49">
        <f t="shared" ca="1" si="9"/>
        <v>0</v>
      </c>
      <c r="V45" s="50">
        <f t="shared" ca="1" si="10"/>
        <v>0</v>
      </c>
      <c r="W45" s="50"/>
      <c r="X45" s="50"/>
      <c r="Y45" s="50">
        <f t="shared" ca="1" si="11"/>
        <v>0</v>
      </c>
      <c r="Z45" s="49">
        <f t="shared" ca="1" si="12"/>
        <v>0</v>
      </c>
      <c r="AA45" s="50">
        <f t="shared" ca="1" si="13"/>
        <v>0</v>
      </c>
      <c r="AB45" s="50"/>
      <c r="AC45" s="50"/>
      <c r="AD45" s="50">
        <f t="shared" ca="1" si="14"/>
        <v>0</v>
      </c>
      <c r="AE45" s="49">
        <f t="shared" ca="1" si="15"/>
        <v>0</v>
      </c>
      <c r="AF45" s="50">
        <f t="shared" ca="1" si="16"/>
        <v>0</v>
      </c>
      <c r="AG45" s="50"/>
      <c r="AH45" s="50"/>
      <c r="AI45" s="50">
        <f t="shared" ca="1" si="17"/>
        <v>0</v>
      </c>
      <c r="AJ45" s="50"/>
      <c r="AK45" s="50">
        <f t="shared" si="18"/>
        <v>0</v>
      </c>
      <c r="AL45" s="50"/>
      <c r="AM45" s="50"/>
      <c r="AN45" s="50">
        <f t="shared" si="19"/>
        <v>0</v>
      </c>
      <c r="AO45" s="50"/>
      <c r="AP45" s="50">
        <f t="shared" si="20"/>
        <v>0</v>
      </c>
      <c r="AQ45" s="50"/>
      <c r="AR45" s="50"/>
      <c r="AS45" s="50">
        <f t="shared" si="21"/>
        <v>0</v>
      </c>
      <c r="AT45" s="49">
        <f t="shared" ca="1" si="1"/>
        <v>0</v>
      </c>
      <c r="AU45" s="50">
        <f t="shared" si="2"/>
        <v>0</v>
      </c>
      <c r="AV45" s="50">
        <f t="shared" si="22"/>
        <v>0</v>
      </c>
      <c r="AW45" s="50">
        <f t="shared" si="22"/>
        <v>0</v>
      </c>
      <c r="AX45" s="50">
        <f t="shared" ca="1" si="23"/>
        <v>0</v>
      </c>
      <c r="AZ45" s="27"/>
      <c r="BD45" s="4" t="s">
        <v>88</v>
      </c>
      <c r="BE45" s="3" t="s">
        <v>20</v>
      </c>
      <c r="BF45" s="4" t="s">
        <v>21</v>
      </c>
      <c r="BG45" s="11">
        <v>1</v>
      </c>
      <c r="BH45" s="5">
        <v>42898</v>
      </c>
      <c r="BI45" s="5">
        <v>42902</v>
      </c>
      <c r="BJ45" s="6">
        <v>24</v>
      </c>
    </row>
    <row r="46" spans="1:62" ht="11.25" customHeight="1" thickTop="1" thickBot="1" x14ac:dyDescent="0.3">
      <c r="A46" s="41" t="str">
        <f t="array" aca="1" ref="A46" ca="1">IFERROR(INDEX($D$9:$D$196,SMALL($F$9:$I$196,ROW(INDIRECT("1:"&amp;ROWS($G$9:$G$196))))),"")</f>
        <v/>
      </c>
      <c r="B46" s="47"/>
      <c r="C46" s="48" t="b">
        <f>+IF('[2]Interimaire Juin  2017'!J51=Résultat!$C$3,IF('[2]Interimaire Juin  2017'!D51=Résultat!$AS$1,'[2]Interimaire Juin  2017'!F51,""))</f>
        <v>0</v>
      </c>
      <c r="D46" s="44" t="str">
        <f>IF(AND('[2]Interimaire Juin  2017'!D52=Résultat!$AS$1,'[2]Interimaire Juin  2017'!J52=Résultat!$C$3),'[2]Interimaire Juin  2017'!E52,"")</f>
        <v>DE BALINCOURT</v>
      </c>
      <c r="E46" s="44" t="str">
        <f>IF(AND('[2]Interimaire Juin  2017'!D52=Résultat!$AS$1,'[2]Interimaire Juin  2017'!J52=Résultat!$C$3),'[2]Interimaire Juin  2017'!F52,"")</f>
        <v>Thibaud</v>
      </c>
      <c r="F46">
        <f t="shared" si="0"/>
        <v>46</v>
      </c>
      <c r="G46" s="45"/>
      <c r="H46" s="45"/>
      <c r="I46" s="45"/>
      <c r="J46" s="45"/>
      <c r="K46" s="49">
        <f t="shared" ca="1" si="3"/>
        <v>0</v>
      </c>
      <c r="L46" s="50">
        <f t="shared" ca="1" si="4"/>
        <v>0</v>
      </c>
      <c r="M46" s="50"/>
      <c r="N46" s="50"/>
      <c r="O46" s="50">
        <f t="shared" ca="1" si="5"/>
        <v>0</v>
      </c>
      <c r="P46" s="49">
        <f t="shared" ca="1" si="6"/>
        <v>0</v>
      </c>
      <c r="Q46" s="50">
        <f t="shared" ca="1" si="7"/>
        <v>0</v>
      </c>
      <c r="R46" s="50"/>
      <c r="S46" s="50"/>
      <c r="T46" s="50">
        <f t="shared" ca="1" si="8"/>
        <v>0</v>
      </c>
      <c r="U46" s="49">
        <f t="shared" ca="1" si="9"/>
        <v>0</v>
      </c>
      <c r="V46" s="50">
        <f t="shared" ca="1" si="10"/>
        <v>0</v>
      </c>
      <c r="W46" s="50"/>
      <c r="X46" s="50"/>
      <c r="Y46" s="50">
        <f t="shared" ca="1" si="11"/>
        <v>0</v>
      </c>
      <c r="Z46" s="49">
        <f t="shared" ca="1" si="12"/>
        <v>0</v>
      </c>
      <c r="AA46" s="50">
        <f t="shared" ca="1" si="13"/>
        <v>0</v>
      </c>
      <c r="AB46" s="50"/>
      <c r="AC46" s="50"/>
      <c r="AD46" s="50">
        <f t="shared" ca="1" si="14"/>
        <v>0</v>
      </c>
      <c r="AE46" s="49">
        <f t="shared" ca="1" si="15"/>
        <v>0</v>
      </c>
      <c r="AF46" s="50">
        <f t="shared" ca="1" si="16"/>
        <v>0</v>
      </c>
      <c r="AG46" s="50"/>
      <c r="AH46" s="50"/>
      <c r="AI46" s="50">
        <f t="shared" ca="1" si="17"/>
        <v>0</v>
      </c>
      <c r="AJ46" s="50"/>
      <c r="AK46" s="50">
        <f t="shared" si="18"/>
        <v>0</v>
      </c>
      <c r="AL46" s="50"/>
      <c r="AM46" s="50"/>
      <c r="AN46" s="50">
        <f t="shared" si="19"/>
        <v>0</v>
      </c>
      <c r="AO46" s="50"/>
      <c r="AP46" s="50">
        <f t="shared" si="20"/>
        <v>0</v>
      </c>
      <c r="AQ46" s="50"/>
      <c r="AR46" s="50"/>
      <c r="AS46" s="50">
        <f t="shared" si="21"/>
        <v>0</v>
      </c>
      <c r="AT46" s="49">
        <f t="shared" ca="1" si="1"/>
        <v>0</v>
      </c>
      <c r="AU46" s="50">
        <f t="shared" si="2"/>
        <v>0</v>
      </c>
      <c r="AV46" s="50">
        <f t="shared" si="22"/>
        <v>0</v>
      </c>
      <c r="AW46" s="50">
        <f t="shared" si="22"/>
        <v>0</v>
      </c>
      <c r="AX46" s="50">
        <f t="shared" ca="1" si="23"/>
        <v>0</v>
      </c>
      <c r="AZ46" s="27"/>
      <c r="BD46" s="4" t="s">
        <v>88</v>
      </c>
      <c r="BE46" s="3" t="s">
        <v>20</v>
      </c>
      <c r="BF46" s="4" t="s">
        <v>21</v>
      </c>
      <c r="BG46" s="11">
        <v>1</v>
      </c>
      <c r="BH46" s="5">
        <v>42905</v>
      </c>
      <c r="BI46" s="5">
        <v>42909</v>
      </c>
      <c r="BJ46" s="6">
        <v>25</v>
      </c>
    </row>
    <row r="47" spans="1:62" ht="18" thickTop="1" thickBot="1" x14ac:dyDescent="0.3">
      <c r="A47" s="41" t="str">
        <f t="array" aca="1" ref="A47" ca="1">IFERROR(INDEX($D$9:$D$196,SMALL($F$9:$I$196,ROW(INDIRECT("1:"&amp;ROWS($G$9:$G$196))))),"")</f>
        <v/>
      </c>
      <c r="B47" s="47"/>
      <c r="C47" s="48" t="str">
        <f>+IF('[2]Interimaire Juin  2017'!J52=Résultat!$C$3,IF('[2]Interimaire Juin  2017'!D52=Résultat!$AS$1,'[2]Interimaire Juin  2017'!F52,""))</f>
        <v>Thibaud</v>
      </c>
      <c r="D47" s="44" t="str">
        <f>IF(AND('[2]Interimaire Juin  2017'!D53=Résultat!$AS$1,'[2]Interimaire Juin  2017'!J53=Résultat!$C$3),'[2]Interimaire Juin  2017'!E53,"")</f>
        <v/>
      </c>
      <c r="E47" s="44" t="str">
        <f>IF(AND('[2]Interimaire Juin  2017'!D53=Résultat!$AS$1,'[2]Interimaire Juin  2017'!J53=Résultat!$C$3),'[2]Interimaire Juin  2017'!F53,"")</f>
        <v/>
      </c>
      <c r="F47" t="str">
        <f t="shared" si="0"/>
        <v/>
      </c>
      <c r="G47" s="45"/>
      <c r="H47" s="45"/>
      <c r="I47" s="45"/>
      <c r="J47" s="45"/>
      <c r="K47" s="49">
        <f t="shared" ca="1" si="3"/>
        <v>0</v>
      </c>
      <c r="L47" s="50">
        <f t="shared" ca="1" si="4"/>
        <v>0</v>
      </c>
      <c r="M47" s="50"/>
      <c r="N47" s="50"/>
      <c r="O47" s="50">
        <f t="shared" ca="1" si="5"/>
        <v>0</v>
      </c>
      <c r="P47" s="49">
        <f t="shared" ca="1" si="6"/>
        <v>0</v>
      </c>
      <c r="Q47" s="50">
        <f t="shared" ca="1" si="7"/>
        <v>0</v>
      </c>
      <c r="R47" s="50"/>
      <c r="S47" s="50"/>
      <c r="T47" s="50">
        <f t="shared" ca="1" si="8"/>
        <v>0</v>
      </c>
      <c r="U47" s="49">
        <f t="shared" ca="1" si="9"/>
        <v>0</v>
      </c>
      <c r="V47" s="50">
        <f t="shared" ca="1" si="10"/>
        <v>0</v>
      </c>
      <c r="W47" s="50"/>
      <c r="X47" s="50"/>
      <c r="Y47" s="50">
        <f t="shared" ca="1" si="11"/>
        <v>0</v>
      </c>
      <c r="Z47" s="49">
        <f t="shared" ca="1" si="12"/>
        <v>0</v>
      </c>
      <c r="AA47" s="50">
        <f t="shared" ca="1" si="13"/>
        <v>0</v>
      </c>
      <c r="AB47" s="50"/>
      <c r="AC47" s="50"/>
      <c r="AD47" s="50">
        <f t="shared" ca="1" si="14"/>
        <v>0</v>
      </c>
      <c r="AE47" s="49">
        <f t="shared" ca="1" si="15"/>
        <v>0</v>
      </c>
      <c r="AF47" s="50">
        <f t="shared" ca="1" si="16"/>
        <v>0</v>
      </c>
      <c r="AG47" s="50"/>
      <c r="AH47" s="50"/>
      <c r="AI47" s="50">
        <f t="shared" ca="1" si="17"/>
        <v>0</v>
      </c>
      <c r="AZ47" s="27"/>
      <c r="BD47" s="4" t="s">
        <v>88</v>
      </c>
      <c r="BE47" s="3" t="s">
        <v>20</v>
      </c>
      <c r="BF47" s="4" t="s">
        <v>21</v>
      </c>
      <c r="BG47" s="11">
        <v>1</v>
      </c>
      <c r="BH47" s="5">
        <v>42912</v>
      </c>
      <c r="BI47" s="5">
        <v>42916</v>
      </c>
      <c r="BJ47" s="6">
        <v>26</v>
      </c>
    </row>
    <row r="48" spans="1:62" ht="18" thickTop="1" thickBot="1" x14ac:dyDescent="0.3">
      <c r="A48" s="41" t="str">
        <f t="array" aca="1" ref="A48" ca="1">IFERROR(INDEX($D$9:$D$196,SMALL($F$9:$I$196,ROW(INDIRECT("1:"&amp;ROWS($G$9:$G$196))))),"")</f>
        <v/>
      </c>
      <c r="B48" s="47"/>
      <c r="C48" s="48" t="b">
        <f>+IF('[2]Interimaire Juin  2017'!J53=Résultat!$C$3,IF('[2]Interimaire Juin  2017'!D53=Résultat!$AS$1,'[2]Interimaire Juin  2017'!F53,""))</f>
        <v>0</v>
      </c>
      <c r="D48" s="44" t="str">
        <f>IF(AND('[2]Interimaire Juin  2017'!D54=Résultat!$AS$1,'[2]Interimaire Juin  2017'!J54=Résultat!$C$3),'[2]Interimaire Juin  2017'!E54,"")</f>
        <v/>
      </c>
      <c r="E48" s="44" t="str">
        <f>IF(AND('[2]Interimaire Juin  2017'!D54=Résultat!$AS$1,'[2]Interimaire Juin  2017'!J54=Résultat!$C$3),'[2]Interimaire Juin  2017'!F54,"")</f>
        <v/>
      </c>
      <c r="F48" t="str">
        <f t="shared" si="0"/>
        <v/>
      </c>
      <c r="G48" s="45"/>
      <c r="H48" s="45"/>
      <c r="I48" s="45"/>
      <c r="J48" s="45"/>
      <c r="K48" s="49">
        <f t="shared" ca="1" si="3"/>
        <v>0</v>
      </c>
      <c r="L48" s="50">
        <f t="shared" ca="1" si="4"/>
        <v>0</v>
      </c>
      <c r="M48" s="50"/>
      <c r="N48" s="50"/>
      <c r="O48" s="50">
        <f t="shared" ca="1" si="5"/>
        <v>0</v>
      </c>
      <c r="P48" s="49">
        <f t="shared" ca="1" si="6"/>
        <v>0</v>
      </c>
      <c r="Q48" s="50">
        <f t="shared" ca="1" si="7"/>
        <v>0</v>
      </c>
      <c r="R48" s="50"/>
      <c r="S48" s="50"/>
      <c r="T48" s="50">
        <f t="shared" ca="1" si="8"/>
        <v>0</v>
      </c>
      <c r="U48" s="49">
        <f t="shared" ca="1" si="9"/>
        <v>0</v>
      </c>
      <c r="V48" s="50">
        <f t="shared" ca="1" si="10"/>
        <v>0</v>
      </c>
      <c r="W48" s="50"/>
      <c r="X48" s="50"/>
      <c r="Y48" s="50">
        <f t="shared" ca="1" si="11"/>
        <v>0</v>
      </c>
      <c r="Z48" s="49">
        <f t="shared" ca="1" si="12"/>
        <v>0</v>
      </c>
      <c r="AA48" s="50">
        <f t="shared" ca="1" si="13"/>
        <v>0</v>
      </c>
      <c r="AB48" s="50"/>
      <c r="AC48" s="50"/>
      <c r="AD48" s="50">
        <f t="shared" ca="1" si="14"/>
        <v>0</v>
      </c>
      <c r="AE48" s="49">
        <f t="shared" ca="1" si="15"/>
        <v>0</v>
      </c>
      <c r="AF48" s="50">
        <f t="shared" ca="1" si="16"/>
        <v>0</v>
      </c>
      <c r="AG48" s="50"/>
      <c r="AH48" s="50"/>
      <c r="AI48" s="50">
        <f t="shared" ca="1" si="17"/>
        <v>0</v>
      </c>
      <c r="AZ48" s="27"/>
      <c r="BD48" s="4" t="s">
        <v>88</v>
      </c>
      <c r="BE48" s="3" t="s">
        <v>22</v>
      </c>
      <c r="BF48" s="4" t="s">
        <v>23</v>
      </c>
      <c r="BG48" s="11">
        <v>1</v>
      </c>
      <c r="BH48" s="5">
        <v>42887</v>
      </c>
      <c r="BI48" s="5">
        <v>42888</v>
      </c>
      <c r="BJ48" s="6">
        <v>22</v>
      </c>
    </row>
    <row r="49" spans="1:62" ht="18" thickTop="1" thickBot="1" x14ac:dyDescent="0.3">
      <c r="A49" s="41" t="str">
        <f t="array" aca="1" ref="A49" ca="1">IFERROR(INDEX($D$9:$D$196,SMALL($F$9:$I$196,ROW(INDIRECT("1:"&amp;ROWS($G$9:$G$196))))),"")</f>
        <v/>
      </c>
      <c r="B49" s="47"/>
      <c r="C49" s="48" t="b">
        <f>+IF('[2]Interimaire Juin  2017'!J54=Résultat!$C$3,IF('[2]Interimaire Juin  2017'!D54=Résultat!$AS$1,'[2]Interimaire Juin  2017'!F54,""))</f>
        <v>0</v>
      </c>
      <c r="D49" s="44" t="str">
        <f>IF(AND('[2]Interimaire Juin  2017'!D55=Résultat!$AS$1,'[2]Interimaire Juin  2017'!J55=Résultat!$C$3),'[2]Interimaire Juin  2017'!E55,"")</f>
        <v/>
      </c>
      <c r="E49" s="44" t="str">
        <f>IF(AND('[2]Interimaire Juin  2017'!D55=Résultat!$AS$1,'[2]Interimaire Juin  2017'!J55=Résultat!$C$3),'[2]Interimaire Juin  2017'!F55,"")</f>
        <v/>
      </c>
      <c r="F49" t="str">
        <f t="shared" si="0"/>
        <v/>
      </c>
      <c r="G49" s="45"/>
      <c r="H49" s="45"/>
      <c r="I49" s="45"/>
      <c r="J49" s="45"/>
      <c r="K49" s="49">
        <f t="shared" ca="1" si="3"/>
        <v>0</v>
      </c>
      <c r="L49" s="50">
        <f t="shared" ca="1" si="4"/>
        <v>0</v>
      </c>
      <c r="M49" s="50"/>
      <c r="N49" s="50"/>
      <c r="O49" s="50">
        <f t="shared" ca="1" si="5"/>
        <v>0</v>
      </c>
      <c r="P49" s="49">
        <f t="shared" ca="1" si="6"/>
        <v>0</v>
      </c>
      <c r="Q49" s="50">
        <f t="shared" ca="1" si="7"/>
        <v>0</v>
      </c>
      <c r="R49" s="50"/>
      <c r="S49" s="50"/>
      <c r="T49" s="50">
        <f t="shared" ca="1" si="8"/>
        <v>0</v>
      </c>
      <c r="U49" s="49">
        <f t="shared" ca="1" si="9"/>
        <v>0</v>
      </c>
      <c r="V49" s="50">
        <f t="shared" ca="1" si="10"/>
        <v>0</v>
      </c>
      <c r="W49" s="50"/>
      <c r="X49" s="50"/>
      <c r="Y49" s="50">
        <f t="shared" ca="1" si="11"/>
        <v>0</v>
      </c>
      <c r="Z49" s="49">
        <f t="shared" ca="1" si="12"/>
        <v>0</v>
      </c>
      <c r="AA49" s="50">
        <f t="shared" ca="1" si="13"/>
        <v>0</v>
      </c>
      <c r="AB49" s="50"/>
      <c r="AC49" s="50"/>
      <c r="AD49" s="50">
        <f t="shared" ca="1" si="14"/>
        <v>0</v>
      </c>
      <c r="AE49" s="49">
        <f t="shared" ca="1" si="15"/>
        <v>0</v>
      </c>
      <c r="AF49" s="50">
        <f t="shared" ca="1" si="16"/>
        <v>0</v>
      </c>
      <c r="AG49" s="50"/>
      <c r="AH49" s="50"/>
      <c r="AI49" s="50">
        <f t="shared" ca="1" si="17"/>
        <v>0</v>
      </c>
      <c r="AZ49" s="27"/>
      <c r="BD49" s="4" t="s">
        <v>88</v>
      </c>
      <c r="BE49" s="3" t="s">
        <v>22</v>
      </c>
      <c r="BF49" s="4" t="s">
        <v>23</v>
      </c>
      <c r="BG49" s="11">
        <v>1</v>
      </c>
      <c r="BH49" s="5">
        <v>42891</v>
      </c>
      <c r="BI49" s="5">
        <v>42895</v>
      </c>
      <c r="BJ49" s="6">
        <v>23</v>
      </c>
    </row>
    <row r="50" spans="1:62" ht="18" thickTop="1" thickBot="1" x14ac:dyDescent="0.3">
      <c r="A50" s="41" t="str">
        <f t="array" aca="1" ref="A50" ca="1">IFERROR(INDEX($D$9:$D$196,SMALL($F$9:$I$196,ROW(INDIRECT("1:"&amp;ROWS($G$9:$G$196))))),"")</f>
        <v/>
      </c>
      <c r="B50" s="47"/>
      <c r="C50" s="48" t="b">
        <f>+IF('[2]Interimaire Juin  2017'!J55=Résultat!$C$3,IF('[2]Interimaire Juin  2017'!D55=Résultat!$AS$1,'[2]Interimaire Juin  2017'!F55,""))</f>
        <v>0</v>
      </c>
      <c r="D50" s="44" t="str">
        <f>IF(AND('[2]Interimaire Juin  2017'!D56=Résultat!$AS$1,'[2]Interimaire Juin  2017'!J56=Résultat!$C$3),'[2]Interimaire Juin  2017'!E56,"")</f>
        <v/>
      </c>
      <c r="E50" s="44" t="str">
        <f>IF(AND('[2]Interimaire Juin  2017'!D56=Résultat!$AS$1,'[2]Interimaire Juin  2017'!J56=Résultat!$C$3),'[2]Interimaire Juin  2017'!F56,"")</f>
        <v/>
      </c>
      <c r="F50" t="str">
        <f t="shared" si="0"/>
        <v/>
      </c>
      <c r="G50" s="45"/>
      <c r="H50" s="45"/>
      <c r="I50" s="45"/>
      <c r="J50" s="45"/>
      <c r="K50" s="49">
        <f t="shared" ca="1" si="3"/>
        <v>0</v>
      </c>
      <c r="L50" s="50">
        <f t="shared" ca="1" si="4"/>
        <v>0</v>
      </c>
      <c r="M50" s="50"/>
      <c r="N50" s="50"/>
      <c r="O50" s="50">
        <f t="shared" ca="1" si="5"/>
        <v>0</v>
      </c>
      <c r="P50" s="49">
        <f t="shared" ca="1" si="6"/>
        <v>0</v>
      </c>
      <c r="Q50" s="50">
        <f t="shared" ca="1" si="7"/>
        <v>0</v>
      </c>
      <c r="R50" s="50"/>
      <c r="S50" s="50"/>
      <c r="T50" s="50">
        <f t="shared" ca="1" si="8"/>
        <v>0</v>
      </c>
      <c r="U50" s="49">
        <f t="shared" ca="1" si="9"/>
        <v>0</v>
      </c>
      <c r="V50" s="50">
        <f t="shared" ca="1" si="10"/>
        <v>0</v>
      </c>
      <c r="W50" s="50"/>
      <c r="X50" s="50"/>
      <c r="Y50" s="50">
        <f t="shared" ca="1" si="11"/>
        <v>0</v>
      </c>
      <c r="Z50" s="49">
        <f t="shared" ca="1" si="12"/>
        <v>0</v>
      </c>
      <c r="AA50" s="50">
        <f t="shared" ca="1" si="13"/>
        <v>0</v>
      </c>
      <c r="AB50" s="50"/>
      <c r="AC50" s="50"/>
      <c r="AD50" s="50">
        <f t="shared" ca="1" si="14"/>
        <v>0</v>
      </c>
      <c r="AE50" s="49">
        <f t="shared" ca="1" si="15"/>
        <v>0</v>
      </c>
      <c r="AF50" s="50">
        <f t="shared" ca="1" si="16"/>
        <v>0</v>
      </c>
      <c r="AG50" s="50"/>
      <c r="AH50" s="50"/>
      <c r="AI50" s="50">
        <f t="shared" ca="1" si="17"/>
        <v>0</v>
      </c>
      <c r="AZ50" s="27"/>
      <c r="BD50" s="4" t="s">
        <v>88</v>
      </c>
      <c r="BE50" s="3" t="s">
        <v>22</v>
      </c>
      <c r="BF50" s="4" t="s">
        <v>23</v>
      </c>
      <c r="BG50" s="11">
        <v>1</v>
      </c>
      <c r="BH50" s="5">
        <v>42898</v>
      </c>
      <c r="BI50" s="5">
        <v>42902</v>
      </c>
      <c r="BJ50" s="6">
        <v>24</v>
      </c>
    </row>
    <row r="51" spans="1:62" ht="18" thickTop="1" thickBot="1" x14ac:dyDescent="0.3">
      <c r="A51" s="41" t="str">
        <f t="array" aca="1" ref="A51" ca="1">IFERROR(INDEX($D$9:$D$196,SMALL($F$9:$I$196,ROW(INDIRECT("1:"&amp;ROWS($G$9:$G$196))))),"")</f>
        <v/>
      </c>
      <c r="B51" s="47"/>
      <c r="C51" s="48" t="b">
        <f>+IF('[2]Interimaire Juin  2017'!J56=Résultat!$C$3,IF('[2]Interimaire Juin  2017'!D56=Résultat!$AS$1,'[2]Interimaire Juin  2017'!F56,""))</f>
        <v>0</v>
      </c>
      <c r="D51" s="44" t="str">
        <f>IF(AND('[2]Interimaire Juin  2017'!D57=Résultat!$AS$1,'[2]Interimaire Juin  2017'!J57=Résultat!$C$3),'[2]Interimaire Juin  2017'!E57,"")</f>
        <v>DELCRUZEL</v>
      </c>
      <c r="E51" s="44" t="str">
        <f>IF(AND('[2]Interimaire Juin  2017'!D57=Résultat!$AS$1,'[2]Interimaire Juin  2017'!J57=Résultat!$C$3),'[2]Interimaire Juin  2017'!F57,"")</f>
        <v>Marc</v>
      </c>
      <c r="F51">
        <f t="shared" si="0"/>
        <v>51</v>
      </c>
      <c r="G51" s="45"/>
      <c r="H51" s="45"/>
      <c r="I51" s="45"/>
      <c r="J51" s="45"/>
      <c r="K51" s="49">
        <f t="shared" ca="1" si="3"/>
        <v>0</v>
      </c>
      <c r="L51" s="50">
        <f t="shared" ca="1" si="4"/>
        <v>0</v>
      </c>
      <c r="M51" s="50"/>
      <c r="N51" s="50"/>
      <c r="O51" s="50">
        <f t="shared" ca="1" si="5"/>
        <v>0</v>
      </c>
      <c r="P51" s="49">
        <f t="shared" ca="1" si="6"/>
        <v>0</v>
      </c>
      <c r="Q51" s="50">
        <f t="shared" ca="1" si="7"/>
        <v>0</v>
      </c>
      <c r="R51" s="50"/>
      <c r="S51" s="50"/>
      <c r="T51" s="50">
        <f t="shared" ca="1" si="8"/>
        <v>0</v>
      </c>
      <c r="U51" s="49">
        <f t="shared" ca="1" si="9"/>
        <v>0</v>
      </c>
      <c r="V51" s="50">
        <f t="shared" ca="1" si="10"/>
        <v>0</v>
      </c>
      <c r="W51" s="50"/>
      <c r="X51" s="50"/>
      <c r="Y51" s="50">
        <f t="shared" ca="1" si="11"/>
        <v>0</v>
      </c>
      <c r="Z51" s="49">
        <f t="shared" ca="1" si="12"/>
        <v>0</v>
      </c>
      <c r="AA51" s="50">
        <f t="shared" ca="1" si="13"/>
        <v>0</v>
      </c>
      <c r="AB51" s="50"/>
      <c r="AC51" s="50"/>
      <c r="AD51" s="50">
        <f t="shared" ca="1" si="14"/>
        <v>0</v>
      </c>
      <c r="AE51" s="49">
        <f t="shared" ca="1" si="15"/>
        <v>0</v>
      </c>
      <c r="AF51" s="50">
        <f t="shared" ca="1" si="16"/>
        <v>0</v>
      </c>
      <c r="AG51" s="50"/>
      <c r="AH51" s="50"/>
      <c r="AI51" s="50">
        <f t="shared" ca="1" si="17"/>
        <v>0</v>
      </c>
      <c r="AZ51" s="27"/>
      <c r="BD51" s="4" t="s">
        <v>88</v>
      </c>
      <c r="BE51" s="3" t="s">
        <v>22</v>
      </c>
      <c r="BF51" s="4" t="s">
        <v>23</v>
      </c>
      <c r="BG51" s="11">
        <v>1</v>
      </c>
      <c r="BH51" s="5">
        <v>42905</v>
      </c>
      <c r="BI51" s="5">
        <v>42909</v>
      </c>
      <c r="BJ51" s="6">
        <v>25</v>
      </c>
    </row>
    <row r="52" spans="1:62" ht="18" thickTop="1" thickBot="1" x14ac:dyDescent="0.3">
      <c r="A52" s="41" t="str">
        <f t="array" aca="1" ref="A52" ca="1">IFERROR(INDEX($D$9:$D$196,SMALL($F$9:$I$196,ROW(INDIRECT("1:"&amp;ROWS($G$9:$G$196))))),"")</f>
        <v/>
      </c>
      <c r="B52" s="47"/>
      <c r="C52" s="48" t="str">
        <f>+IF('[2]Interimaire Juin  2017'!J57=Résultat!$C$3,IF('[2]Interimaire Juin  2017'!D57=Résultat!$AS$1,'[2]Interimaire Juin  2017'!F57,""))</f>
        <v>Marc</v>
      </c>
      <c r="D52" s="44" t="str">
        <f>IF(AND('[2]Interimaire Juin  2017'!D58=Résultat!$AS$1,'[2]Interimaire Juin  2017'!J58=Résultat!$C$3),'[2]Interimaire Juin  2017'!E58,"")</f>
        <v/>
      </c>
      <c r="E52" s="44" t="str">
        <f>IF(AND('[2]Interimaire Juin  2017'!D58=Résultat!$AS$1,'[2]Interimaire Juin  2017'!J58=Résultat!$C$3),'[2]Interimaire Juin  2017'!F58,"")</f>
        <v/>
      </c>
      <c r="F52" t="str">
        <f t="shared" si="0"/>
        <v/>
      </c>
      <c r="G52" s="45"/>
      <c r="H52" s="45"/>
      <c r="I52" s="45"/>
      <c r="J52" s="45"/>
      <c r="K52" s="49">
        <f t="shared" ca="1" si="3"/>
        <v>0</v>
      </c>
      <c r="L52" s="50">
        <f t="shared" ca="1" si="4"/>
        <v>0</v>
      </c>
      <c r="M52" s="50"/>
      <c r="N52" s="50"/>
      <c r="O52" s="50">
        <f t="shared" ca="1" si="5"/>
        <v>0</v>
      </c>
      <c r="P52" s="49">
        <f t="shared" ca="1" si="6"/>
        <v>0</v>
      </c>
      <c r="Q52" s="50">
        <f t="shared" ca="1" si="7"/>
        <v>0</v>
      </c>
      <c r="R52" s="50"/>
      <c r="S52" s="50"/>
      <c r="T52" s="50">
        <f t="shared" ca="1" si="8"/>
        <v>0</v>
      </c>
      <c r="U52" s="49">
        <f t="shared" ca="1" si="9"/>
        <v>0</v>
      </c>
      <c r="V52" s="50">
        <f t="shared" ca="1" si="10"/>
        <v>0</v>
      </c>
      <c r="W52" s="50"/>
      <c r="X52" s="50"/>
      <c r="Y52" s="50">
        <f t="shared" ca="1" si="11"/>
        <v>0</v>
      </c>
      <c r="Z52" s="49">
        <f t="shared" ca="1" si="12"/>
        <v>0</v>
      </c>
      <c r="AA52" s="50">
        <f t="shared" ca="1" si="13"/>
        <v>0</v>
      </c>
      <c r="AB52" s="50"/>
      <c r="AC52" s="50"/>
      <c r="AD52" s="50">
        <f t="shared" ca="1" si="14"/>
        <v>0</v>
      </c>
      <c r="AE52" s="49">
        <f t="shared" ca="1" si="15"/>
        <v>0</v>
      </c>
      <c r="AF52" s="50">
        <f t="shared" ca="1" si="16"/>
        <v>0</v>
      </c>
      <c r="AG52" s="50"/>
      <c r="AH52" s="50"/>
      <c r="AI52" s="50">
        <f t="shared" ca="1" si="17"/>
        <v>0</v>
      </c>
      <c r="AZ52" s="27"/>
      <c r="BD52" s="4" t="s">
        <v>88</v>
      </c>
      <c r="BE52" s="3" t="s">
        <v>22</v>
      </c>
      <c r="BF52" s="4" t="s">
        <v>23</v>
      </c>
      <c r="BG52" s="11">
        <v>1</v>
      </c>
      <c r="BH52" s="5">
        <v>42912</v>
      </c>
      <c r="BI52" s="5">
        <v>42913</v>
      </c>
      <c r="BJ52" s="6">
        <v>26</v>
      </c>
    </row>
    <row r="53" spans="1:62" ht="18" thickTop="1" thickBot="1" x14ac:dyDescent="0.3">
      <c r="A53" s="41" t="str">
        <f t="array" aca="1" ref="A53" ca="1">IFERROR(INDEX($D$9:$D$196,SMALL($F$9:$I$196,ROW(INDIRECT("1:"&amp;ROWS($G$9:$G$196))))),"")</f>
        <v/>
      </c>
      <c r="B53" s="47"/>
      <c r="C53" s="48" t="b">
        <f>+IF('[2]Interimaire Juin  2017'!J58=Résultat!$C$3,IF('[2]Interimaire Juin  2017'!D58=Résultat!$AS$1,'[2]Interimaire Juin  2017'!F58,""))</f>
        <v>0</v>
      </c>
      <c r="D53" s="44" t="str">
        <f>IF(AND('[2]Interimaire Juin  2017'!D59=Résultat!$AS$1,'[2]Interimaire Juin  2017'!J59=Résultat!$C$3),'[2]Interimaire Juin  2017'!E59,"")</f>
        <v/>
      </c>
      <c r="E53" s="44" t="str">
        <f>IF(AND('[2]Interimaire Juin  2017'!D59=Résultat!$AS$1,'[2]Interimaire Juin  2017'!J59=Résultat!$C$3),'[2]Interimaire Juin  2017'!F59,"")</f>
        <v/>
      </c>
      <c r="F53" t="str">
        <f t="shared" si="0"/>
        <v/>
      </c>
      <c r="G53" s="45"/>
      <c r="H53" s="45"/>
      <c r="I53" s="45"/>
      <c r="J53" s="45"/>
      <c r="K53" s="49">
        <f t="shared" ca="1" si="3"/>
        <v>0</v>
      </c>
      <c r="L53" s="50">
        <f t="shared" ca="1" si="4"/>
        <v>0</v>
      </c>
      <c r="M53" s="50"/>
      <c r="N53" s="50"/>
      <c r="O53" s="50">
        <f t="shared" ca="1" si="5"/>
        <v>0</v>
      </c>
      <c r="P53" s="49">
        <f t="shared" ca="1" si="6"/>
        <v>0</v>
      </c>
      <c r="Q53" s="50">
        <f t="shared" ca="1" si="7"/>
        <v>0</v>
      </c>
      <c r="R53" s="50"/>
      <c r="S53" s="50"/>
      <c r="T53" s="50">
        <f t="shared" ca="1" si="8"/>
        <v>0</v>
      </c>
      <c r="U53" s="49">
        <f t="shared" ca="1" si="9"/>
        <v>0</v>
      </c>
      <c r="V53" s="50">
        <f t="shared" ca="1" si="10"/>
        <v>0</v>
      </c>
      <c r="W53" s="50"/>
      <c r="X53" s="50"/>
      <c r="Y53" s="50">
        <f t="shared" ca="1" si="11"/>
        <v>0</v>
      </c>
      <c r="Z53" s="49">
        <f t="shared" ca="1" si="12"/>
        <v>0</v>
      </c>
      <c r="AA53" s="50">
        <f t="shared" ca="1" si="13"/>
        <v>0</v>
      </c>
      <c r="AB53" s="50"/>
      <c r="AC53" s="50"/>
      <c r="AD53" s="50">
        <f t="shared" ca="1" si="14"/>
        <v>0</v>
      </c>
      <c r="AE53" s="49">
        <f t="shared" ca="1" si="15"/>
        <v>0</v>
      </c>
      <c r="AF53" s="50">
        <f t="shared" ca="1" si="16"/>
        <v>0</v>
      </c>
      <c r="AG53" s="50"/>
      <c r="AH53" s="50"/>
      <c r="AI53" s="50">
        <f t="shared" ca="1" si="17"/>
        <v>0</v>
      </c>
      <c r="AZ53" s="27"/>
      <c r="BD53" s="4" t="s">
        <v>88</v>
      </c>
      <c r="BE53" s="3" t="s">
        <v>24</v>
      </c>
      <c r="BF53" s="4" t="s">
        <v>25</v>
      </c>
      <c r="BG53" s="11">
        <v>1</v>
      </c>
      <c r="BH53" s="5">
        <v>42887</v>
      </c>
      <c r="BI53" s="5">
        <v>42888</v>
      </c>
      <c r="BJ53" s="6">
        <v>22</v>
      </c>
    </row>
    <row r="54" spans="1:62" ht="18" thickTop="1" thickBot="1" x14ac:dyDescent="0.3">
      <c r="A54" s="41" t="str">
        <f t="array" aca="1" ref="A54" ca="1">IFERROR(INDEX($D$9:$D$196,SMALL($F$9:$I$196,ROW(INDIRECT("1:"&amp;ROWS($G$9:$G$196))))),"")</f>
        <v/>
      </c>
      <c r="B54" s="47"/>
      <c r="C54" s="48" t="b">
        <f>+IF('[2]Interimaire Juin  2017'!J59=Résultat!$C$3,IF('[2]Interimaire Juin  2017'!D59=Résultat!$AS$1,'[2]Interimaire Juin  2017'!F59,""))</f>
        <v>0</v>
      </c>
      <c r="D54" s="44" t="str">
        <f>IF(AND('[2]Interimaire Juin  2017'!D60=Résultat!$AS$1,'[2]Interimaire Juin  2017'!J60=Résultat!$C$3),'[2]Interimaire Juin  2017'!E60,"")</f>
        <v/>
      </c>
      <c r="E54" s="44" t="str">
        <f>IF(AND('[2]Interimaire Juin  2017'!D60=Résultat!$AS$1,'[2]Interimaire Juin  2017'!J60=Résultat!$C$3),'[2]Interimaire Juin  2017'!F60,"")</f>
        <v/>
      </c>
      <c r="F54" t="str">
        <f t="shared" si="0"/>
        <v/>
      </c>
      <c r="G54" s="45"/>
      <c r="H54" s="45"/>
      <c r="I54" s="45"/>
      <c r="J54" s="45"/>
      <c r="K54" s="49">
        <f t="shared" ca="1" si="3"/>
        <v>0</v>
      </c>
      <c r="L54" s="50">
        <f t="shared" ca="1" si="4"/>
        <v>0</v>
      </c>
      <c r="M54" s="50"/>
      <c r="N54" s="50"/>
      <c r="O54" s="50">
        <f t="shared" ca="1" si="5"/>
        <v>0</v>
      </c>
      <c r="P54" s="49">
        <f t="shared" ca="1" si="6"/>
        <v>0</v>
      </c>
      <c r="Q54" s="50">
        <f t="shared" ca="1" si="7"/>
        <v>0</v>
      </c>
      <c r="R54" s="50"/>
      <c r="S54" s="50"/>
      <c r="T54" s="50">
        <f t="shared" ca="1" si="8"/>
        <v>0</v>
      </c>
      <c r="U54" s="49">
        <f t="shared" ca="1" si="9"/>
        <v>0</v>
      </c>
      <c r="V54" s="50">
        <f t="shared" ca="1" si="10"/>
        <v>0</v>
      </c>
      <c r="W54" s="50"/>
      <c r="X54" s="50"/>
      <c r="Y54" s="50">
        <f t="shared" ca="1" si="11"/>
        <v>0</v>
      </c>
      <c r="Z54" s="49">
        <f t="shared" ca="1" si="12"/>
        <v>0</v>
      </c>
      <c r="AA54" s="50">
        <f t="shared" ca="1" si="13"/>
        <v>0</v>
      </c>
      <c r="AB54" s="50"/>
      <c r="AC54" s="50"/>
      <c r="AD54" s="50">
        <f t="shared" ca="1" si="14"/>
        <v>0</v>
      </c>
      <c r="AE54" s="49">
        <f t="shared" ca="1" si="15"/>
        <v>0</v>
      </c>
      <c r="AF54" s="50">
        <f t="shared" ca="1" si="16"/>
        <v>0</v>
      </c>
      <c r="AG54" s="50"/>
      <c r="AH54" s="50"/>
      <c r="AI54" s="50">
        <f t="shared" ca="1" si="17"/>
        <v>0</v>
      </c>
      <c r="AZ54" s="27"/>
      <c r="BD54" s="4" t="s">
        <v>88</v>
      </c>
      <c r="BE54" s="3" t="s">
        <v>24</v>
      </c>
      <c r="BF54" s="4" t="s">
        <v>25</v>
      </c>
      <c r="BG54" s="11">
        <v>1</v>
      </c>
      <c r="BH54" s="5">
        <v>42891</v>
      </c>
      <c r="BI54" s="5">
        <v>42894</v>
      </c>
      <c r="BJ54" s="6">
        <v>23</v>
      </c>
    </row>
    <row r="55" spans="1:62" ht="18" thickTop="1" thickBot="1" x14ac:dyDescent="0.3">
      <c r="A55" s="41" t="str">
        <f t="array" aca="1" ref="A55" ca="1">IFERROR(INDEX($D$9:$D$196,SMALL($F$9:$I$196,ROW(INDIRECT("1:"&amp;ROWS($G$9:$G$196))))),"")</f>
        <v/>
      </c>
      <c r="B55" s="47"/>
      <c r="C55" s="48" t="b">
        <f>+IF('[2]Interimaire Juin  2017'!J60=Résultat!$C$3,IF('[2]Interimaire Juin  2017'!D60=Résultat!$AS$1,'[2]Interimaire Juin  2017'!F60,""))</f>
        <v>0</v>
      </c>
      <c r="D55" s="44" t="str">
        <f>IF(AND('[2]Interimaire Juin  2017'!D61=Résultat!$AS$1,'[2]Interimaire Juin  2017'!J61=Résultat!$C$3),'[2]Interimaire Juin  2017'!E61,"")</f>
        <v/>
      </c>
      <c r="E55" s="44" t="str">
        <f>IF(AND('[2]Interimaire Juin  2017'!D61=Résultat!$AS$1,'[2]Interimaire Juin  2017'!J61=Résultat!$C$3),'[2]Interimaire Juin  2017'!F61,"")</f>
        <v/>
      </c>
      <c r="F55" t="str">
        <f t="shared" si="0"/>
        <v/>
      </c>
      <c r="G55" s="45"/>
      <c r="H55" s="45"/>
      <c r="I55" s="45"/>
      <c r="J55" s="45"/>
      <c r="K55" s="49">
        <f t="shared" ca="1" si="3"/>
        <v>0</v>
      </c>
      <c r="L55" s="50">
        <f t="shared" ca="1" si="4"/>
        <v>0</v>
      </c>
      <c r="M55" s="50"/>
      <c r="N55" s="50"/>
      <c r="O55" s="50">
        <f t="shared" ca="1" si="5"/>
        <v>0</v>
      </c>
      <c r="P55" s="49">
        <f t="shared" ca="1" si="6"/>
        <v>0</v>
      </c>
      <c r="Q55" s="50">
        <f t="shared" ca="1" si="7"/>
        <v>0</v>
      </c>
      <c r="R55" s="50"/>
      <c r="S55" s="50"/>
      <c r="T55" s="50">
        <f t="shared" ca="1" si="8"/>
        <v>0</v>
      </c>
      <c r="U55" s="49">
        <f t="shared" ca="1" si="9"/>
        <v>0</v>
      </c>
      <c r="V55" s="50">
        <f t="shared" ca="1" si="10"/>
        <v>0</v>
      </c>
      <c r="W55" s="50"/>
      <c r="X55" s="50"/>
      <c r="Y55" s="50">
        <f t="shared" ca="1" si="11"/>
        <v>0</v>
      </c>
      <c r="Z55" s="49">
        <f t="shared" ca="1" si="12"/>
        <v>0</v>
      </c>
      <c r="AA55" s="50">
        <f t="shared" ca="1" si="13"/>
        <v>0</v>
      </c>
      <c r="AB55" s="50"/>
      <c r="AC55" s="50"/>
      <c r="AD55" s="50">
        <f t="shared" ca="1" si="14"/>
        <v>0</v>
      </c>
      <c r="AE55" s="49">
        <f t="shared" ca="1" si="15"/>
        <v>0</v>
      </c>
      <c r="AF55" s="50">
        <f t="shared" ca="1" si="16"/>
        <v>0</v>
      </c>
      <c r="AG55" s="50"/>
      <c r="AH55" s="50"/>
      <c r="AI55" s="50">
        <f t="shared" ca="1" si="17"/>
        <v>0</v>
      </c>
      <c r="AZ55" s="27"/>
      <c r="BD55" s="4" t="s">
        <v>88</v>
      </c>
      <c r="BE55" s="3" t="s">
        <v>24</v>
      </c>
      <c r="BF55" s="4" t="s">
        <v>25</v>
      </c>
      <c r="BG55" s="11">
        <v>1</v>
      </c>
      <c r="BH55" s="5">
        <v>42898</v>
      </c>
      <c r="BI55" s="5">
        <v>42902</v>
      </c>
      <c r="BJ55" s="6">
        <v>24</v>
      </c>
    </row>
    <row r="56" spans="1:62" ht="18" thickTop="1" thickBot="1" x14ac:dyDescent="0.3">
      <c r="A56" s="41" t="str">
        <f t="array" aca="1" ref="A56" ca="1">IFERROR(INDEX($D$9:$D$196,SMALL($F$9:$I$196,ROW(INDIRECT("1:"&amp;ROWS($G$9:$G$196))))),"")</f>
        <v/>
      </c>
      <c r="B56" s="47"/>
      <c r="C56" s="48" t="b">
        <f>+IF('[2]Interimaire Juin  2017'!J61=Résultat!$C$3,IF('[2]Interimaire Juin  2017'!D61=Résultat!$AS$1,'[2]Interimaire Juin  2017'!F61,""))</f>
        <v>0</v>
      </c>
      <c r="D56" s="44" t="str">
        <f>IF(AND('[2]Interimaire Juin  2017'!D62=Résultat!$AS$1,'[2]Interimaire Juin  2017'!J62=Résultat!$C$3),'[2]Interimaire Juin  2017'!E62,"")</f>
        <v>DERNI</v>
      </c>
      <c r="E56" s="44" t="str">
        <f>IF(AND('[2]Interimaire Juin  2017'!D62=Résultat!$AS$1,'[2]Interimaire Juin  2017'!J62=Résultat!$C$3),'[2]Interimaire Juin  2017'!F62,"")</f>
        <v>Laura</v>
      </c>
      <c r="F56">
        <f t="shared" si="0"/>
        <v>56</v>
      </c>
      <c r="G56" s="45"/>
      <c r="H56" s="45"/>
      <c r="I56" s="45"/>
      <c r="J56" s="45"/>
      <c r="K56" s="49">
        <f t="shared" ca="1" si="3"/>
        <v>0</v>
      </c>
      <c r="L56" s="50">
        <f t="shared" ca="1" si="4"/>
        <v>0</v>
      </c>
      <c r="M56" s="50"/>
      <c r="N56" s="50"/>
      <c r="O56" s="50">
        <f t="shared" ca="1" si="5"/>
        <v>0</v>
      </c>
      <c r="P56" s="49">
        <f t="shared" ca="1" si="6"/>
        <v>0</v>
      </c>
      <c r="Q56" s="50">
        <f t="shared" ca="1" si="7"/>
        <v>0</v>
      </c>
      <c r="R56" s="50"/>
      <c r="S56" s="50"/>
      <c r="T56" s="50">
        <f t="shared" ca="1" si="8"/>
        <v>0</v>
      </c>
      <c r="U56" s="49">
        <f t="shared" ca="1" si="9"/>
        <v>0</v>
      </c>
      <c r="V56" s="50">
        <f t="shared" ca="1" si="10"/>
        <v>0</v>
      </c>
      <c r="W56" s="50"/>
      <c r="X56" s="50"/>
      <c r="Y56" s="50">
        <f t="shared" ca="1" si="11"/>
        <v>0</v>
      </c>
      <c r="Z56" s="49">
        <f t="shared" ca="1" si="12"/>
        <v>0</v>
      </c>
      <c r="AA56" s="50">
        <f t="shared" ca="1" si="13"/>
        <v>0</v>
      </c>
      <c r="AB56" s="50"/>
      <c r="AC56" s="50"/>
      <c r="AD56" s="50">
        <f t="shared" ca="1" si="14"/>
        <v>0</v>
      </c>
      <c r="AE56" s="49">
        <f t="shared" ca="1" si="15"/>
        <v>0</v>
      </c>
      <c r="AF56" s="50">
        <f t="shared" ca="1" si="16"/>
        <v>0</v>
      </c>
      <c r="AG56" s="50"/>
      <c r="AH56" s="50"/>
      <c r="AI56" s="50">
        <f t="shared" ca="1" si="17"/>
        <v>0</v>
      </c>
      <c r="AZ56" s="27"/>
      <c r="BD56" s="4" t="s">
        <v>88</v>
      </c>
      <c r="BE56" s="3" t="s">
        <v>24</v>
      </c>
      <c r="BF56" s="4" t="s">
        <v>25</v>
      </c>
      <c r="BG56" s="11">
        <v>1</v>
      </c>
      <c r="BH56" s="5">
        <v>42905</v>
      </c>
      <c r="BI56" s="5">
        <v>42909</v>
      </c>
      <c r="BJ56" s="6">
        <v>25</v>
      </c>
    </row>
    <row r="57" spans="1:62" ht="18" thickTop="1" thickBot="1" x14ac:dyDescent="0.3">
      <c r="A57" s="41" t="str">
        <f t="array" aca="1" ref="A57" ca="1">IFERROR(INDEX($D$9:$D$196,SMALL($F$9:$I$196,ROW(INDIRECT("1:"&amp;ROWS($G$9:$G$196))))),"")</f>
        <v/>
      </c>
      <c r="B57" s="47"/>
      <c r="C57" s="48" t="str">
        <f>+IF('[2]Interimaire Juin  2017'!J62=Résultat!$C$3,IF('[2]Interimaire Juin  2017'!D62=Résultat!$AS$1,'[2]Interimaire Juin  2017'!F62,""))</f>
        <v>Laura</v>
      </c>
      <c r="D57" s="44" t="str">
        <f>IF(AND('[2]Interimaire Juin  2017'!D63=Résultat!$AS$1,'[2]Interimaire Juin  2017'!J63=Résultat!$C$3),'[2]Interimaire Juin  2017'!E63,"")</f>
        <v/>
      </c>
      <c r="E57" s="44" t="str">
        <f>IF(AND('[2]Interimaire Juin  2017'!D63=Résultat!$AS$1,'[2]Interimaire Juin  2017'!J63=Résultat!$C$3),'[2]Interimaire Juin  2017'!F63,"")</f>
        <v/>
      </c>
      <c r="F57" t="str">
        <f t="shared" si="0"/>
        <v/>
      </c>
      <c r="G57" s="45"/>
      <c r="H57" s="45"/>
      <c r="I57" s="45"/>
      <c r="J57" s="45"/>
      <c r="K57" s="49">
        <f t="shared" ca="1" si="3"/>
        <v>0</v>
      </c>
      <c r="L57" s="50">
        <f t="shared" ca="1" si="4"/>
        <v>0</v>
      </c>
      <c r="M57" s="50"/>
      <c r="N57" s="50"/>
      <c r="O57" s="50">
        <f t="shared" ca="1" si="5"/>
        <v>0</v>
      </c>
      <c r="P57" s="49">
        <f t="shared" ca="1" si="6"/>
        <v>0</v>
      </c>
      <c r="Q57" s="50">
        <f t="shared" ca="1" si="7"/>
        <v>0</v>
      </c>
      <c r="R57" s="50"/>
      <c r="S57" s="50"/>
      <c r="T57" s="50">
        <f t="shared" ca="1" si="8"/>
        <v>0</v>
      </c>
      <c r="U57" s="49">
        <f t="shared" ca="1" si="9"/>
        <v>0</v>
      </c>
      <c r="V57" s="50">
        <f t="shared" ca="1" si="10"/>
        <v>0</v>
      </c>
      <c r="W57" s="50"/>
      <c r="X57" s="50"/>
      <c r="Y57" s="50">
        <f t="shared" ca="1" si="11"/>
        <v>0</v>
      </c>
      <c r="Z57" s="49">
        <f t="shared" ca="1" si="12"/>
        <v>0</v>
      </c>
      <c r="AA57" s="50">
        <f t="shared" ca="1" si="13"/>
        <v>0</v>
      </c>
      <c r="AB57" s="50"/>
      <c r="AC57" s="50"/>
      <c r="AD57" s="50">
        <f t="shared" ca="1" si="14"/>
        <v>0</v>
      </c>
      <c r="AE57" s="49">
        <f t="shared" ca="1" si="15"/>
        <v>0</v>
      </c>
      <c r="AF57" s="50">
        <f t="shared" ca="1" si="16"/>
        <v>0</v>
      </c>
      <c r="AG57" s="50"/>
      <c r="AH57" s="50"/>
      <c r="AI57" s="50">
        <f t="shared" ca="1" si="17"/>
        <v>0</v>
      </c>
      <c r="AZ57" s="27"/>
      <c r="BD57" s="4" t="s">
        <v>88</v>
      </c>
      <c r="BE57" s="3" t="s">
        <v>24</v>
      </c>
      <c r="BF57" s="4" t="s">
        <v>25</v>
      </c>
      <c r="BG57" s="11">
        <v>1</v>
      </c>
      <c r="BH57" s="5">
        <v>42912</v>
      </c>
      <c r="BI57" s="5">
        <v>42916</v>
      </c>
      <c r="BJ57" s="6">
        <v>26</v>
      </c>
    </row>
    <row r="58" spans="1:62" ht="16.5" customHeight="1" thickTop="1" thickBot="1" x14ac:dyDescent="0.3">
      <c r="A58" s="41" t="str">
        <f t="array" aca="1" ref="A58" ca="1">IFERROR(INDEX($D$9:$D$196,SMALL($F$9:$I$196,ROW(INDIRECT("1:"&amp;ROWS($G$9:$G$196))))),"")</f>
        <v/>
      </c>
      <c r="B58" s="47"/>
      <c r="C58" s="48" t="b">
        <f>+IF('[2]Interimaire Juin  2017'!J63=Résultat!$C$3,IF('[2]Interimaire Juin  2017'!D63=Résultat!$AS$1,'[2]Interimaire Juin  2017'!F63,""))</f>
        <v>0</v>
      </c>
      <c r="D58" s="44" t="str">
        <f>IF(AND('[2]Interimaire Juin  2017'!D64=Résultat!$AS$1,'[2]Interimaire Juin  2017'!J64=Résultat!$C$3),'[2]Interimaire Juin  2017'!E64,"")</f>
        <v/>
      </c>
      <c r="E58" s="44" t="str">
        <f>IF(AND('[2]Interimaire Juin  2017'!D64=Résultat!$AS$1,'[2]Interimaire Juin  2017'!J64=Résultat!$C$3),'[2]Interimaire Juin  2017'!F64,"")</f>
        <v/>
      </c>
      <c r="F58" t="str">
        <f t="shared" si="0"/>
        <v/>
      </c>
      <c r="G58" s="45"/>
      <c r="H58" s="45"/>
      <c r="I58" s="45"/>
      <c r="J58" s="45"/>
      <c r="K58" s="49">
        <f t="shared" ca="1" si="3"/>
        <v>0</v>
      </c>
      <c r="L58" s="50">
        <f t="shared" ca="1" si="4"/>
        <v>0</v>
      </c>
      <c r="M58" s="50"/>
      <c r="N58" s="50"/>
      <c r="O58" s="50">
        <f t="shared" ca="1" si="5"/>
        <v>0</v>
      </c>
      <c r="P58" s="49">
        <f t="shared" ca="1" si="6"/>
        <v>0</v>
      </c>
      <c r="Q58" s="50">
        <f t="shared" ca="1" si="7"/>
        <v>0</v>
      </c>
      <c r="R58" s="50"/>
      <c r="S58" s="50"/>
      <c r="T58" s="50">
        <f t="shared" ca="1" si="8"/>
        <v>0</v>
      </c>
      <c r="U58" s="49">
        <f t="shared" ca="1" si="9"/>
        <v>0</v>
      </c>
      <c r="V58" s="50">
        <f t="shared" ca="1" si="10"/>
        <v>0</v>
      </c>
      <c r="W58" s="50"/>
      <c r="X58" s="50"/>
      <c r="Y58" s="50">
        <f t="shared" ca="1" si="11"/>
        <v>0</v>
      </c>
      <c r="Z58" s="49">
        <f t="shared" ca="1" si="12"/>
        <v>0</v>
      </c>
      <c r="AA58" s="50">
        <f t="shared" ca="1" si="13"/>
        <v>0</v>
      </c>
      <c r="AB58" s="50"/>
      <c r="AC58" s="50"/>
      <c r="AD58" s="50">
        <f t="shared" ca="1" si="14"/>
        <v>0</v>
      </c>
      <c r="AE58" s="49">
        <f t="shared" ca="1" si="15"/>
        <v>0</v>
      </c>
      <c r="AF58" s="50">
        <f t="shared" ca="1" si="16"/>
        <v>0</v>
      </c>
      <c r="AG58" s="50"/>
      <c r="AH58" s="50"/>
      <c r="AI58" s="50">
        <f t="shared" ca="1" si="17"/>
        <v>0</v>
      </c>
      <c r="AZ58" s="27"/>
      <c r="BD58" s="4" t="s">
        <v>89</v>
      </c>
      <c r="BE58" s="3" t="s">
        <v>26</v>
      </c>
      <c r="BF58" s="4" t="s">
        <v>27</v>
      </c>
      <c r="BG58" s="11">
        <v>1</v>
      </c>
      <c r="BH58" s="5">
        <v>42887</v>
      </c>
      <c r="BI58" s="5">
        <v>42888</v>
      </c>
      <c r="BJ58" s="6">
        <v>22</v>
      </c>
    </row>
    <row r="59" spans="1:62" ht="16.5" thickTop="1" thickBot="1" x14ac:dyDescent="0.3">
      <c r="A59" s="41" t="str">
        <f t="array" aca="1" ref="A59" ca="1">IFERROR(INDEX($D$9:$D$196,SMALL($F$9:$I$196,ROW(INDIRECT("1:"&amp;ROWS($G$9:$G$196))))),"")</f>
        <v/>
      </c>
      <c r="B59" s="47"/>
      <c r="C59" s="48" t="b">
        <f>+IF('[2]Interimaire Juin  2017'!J64=Résultat!$C$3,IF('[2]Interimaire Juin  2017'!D64=Résultat!$AS$1,'[2]Interimaire Juin  2017'!F64,""))</f>
        <v>0</v>
      </c>
      <c r="D59" s="44" t="str">
        <f>IF(AND('[2]Interimaire Juin  2017'!D65=Résultat!$AS$1,'[2]Interimaire Juin  2017'!J65=Résultat!$C$3),'[2]Interimaire Juin  2017'!E65,"")</f>
        <v/>
      </c>
      <c r="E59" s="44" t="str">
        <f>IF(AND('[2]Interimaire Juin  2017'!D65=Résultat!$AS$1,'[2]Interimaire Juin  2017'!J65=Résultat!$C$3),'[2]Interimaire Juin  2017'!F65,"")</f>
        <v/>
      </c>
      <c r="F59" t="str">
        <f t="shared" si="0"/>
        <v/>
      </c>
      <c r="G59" s="45"/>
      <c r="H59" s="45"/>
      <c r="I59" s="45"/>
      <c r="J59" s="45"/>
      <c r="K59" s="49">
        <f t="shared" ca="1" si="3"/>
        <v>0</v>
      </c>
      <c r="L59" s="50">
        <f t="shared" ca="1" si="4"/>
        <v>0</v>
      </c>
      <c r="M59" s="50"/>
      <c r="N59" s="50"/>
      <c r="O59" s="50">
        <f t="shared" ca="1" si="5"/>
        <v>0</v>
      </c>
      <c r="P59" s="49">
        <f t="shared" ca="1" si="6"/>
        <v>0</v>
      </c>
      <c r="Q59" s="50">
        <f t="shared" ca="1" si="7"/>
        <v>0</v>
      </c>
      <c r="R59" s="50"/>
      <c r="S59" s="50"/>
      <c r="T59" s="50">
        <f t="shared" ca="1" si="8"/>
        <v>0</v>
      </c>
      <c r="U59" s="49">
        <f t="shared" ca="1" si="9"/>
        <v>0</v>
      </c>
      <c r="V59" s="50">
        <f t="shared" ca="1" si="10"/>
        <v>0</v>
      </c>
      <c r="W59" s="50"/>
      <c r="X59" s="50"/>
      <c r="Y59" s="50">
        <f t="shared" ca="1" si="11"/>
        <v>0</v>
      </c>
      <c r="Z59" s="49">
        <f t="shared" ca="1" si="12"/>
        <v>0</v>
      </c>
      <c r="AA59" s="50">
        <f t="shared" ca="1" si="13"/>
        <v>0</v>
      </c>
      <c r="AB59" s="50"/>
      <c r="AC59" s="50"/>
      <c r="AD59" s="50">
        <f t="shared" ca="1" si="14"/>
        <v>0</v>
      </c>
      <c r="AE59" s="49">
        <f t="shared" ca="1" si="15"/>
        <v>0</v>
      </c>
      <c r="AF59" s="50">
        <f t="shared" ca="1" si="16"/>
        <v>0</v>
      </c>
      <c r="AG59" s="50"/>
      <c r="AH59" s="50"/>
      <c r="AI59" s="50">
        <f t="shared" ca="1" si="17"/>
        <v>0</v>
      </c>
      <c r="BD59" s="4" t="s">
        <v>89</v>
      </c>
      <c r="BE59" s="3" t="s">
        <v>26</v>
      </c>
      <c r="BF59" s="4" t="s">
        <v>27</v>
      </c>
      <c r="BG59" s="11">
        <v>1</v>
      </c>
      <c r="BH59" s="5">
        <v>42891</v>
      </c>
      <c r="BI59" s="5">
        <v>42895</v>
      </c>
      <c r="BJ59" s="6">
        <v>23</v>
      </c>
    </row>
    <row r="60" spans="1:62" ht="16.5" thickTop="1" thickBot="1" x14ac:dyDescent="0.3">
      <c r="A60" s="41" t="str">
        <f t="array" aca="1" ref="A60" ca="1">IFERROR(INDEX($D$9:$D$196,SMALL($F$9:$I$196,ROW(INDIRECT("1:"&amp;ROWS($G$9:$G$196))))),"")</f>
        <v/>
      </c>
      <c r="B60" s="47"/>
      <c r="C60" s="48" t="b">
        <f>+IF('[2]Interimaire Juin  2017'!J65=Résultat!$C$3,IF('[2]Interimaire Juin  2017'!D65=Résultat!$AS$1,'[2]Interimaire Juin  2017'!F65,""))</f>
        <v>0</v>
      </c>
      <c r="D60" s="44" t="str">
        <f>IF(AND('[2]Interimaire Juin  2017'!D66=Résultat!$AS$1,'[2]Interimaire Juin  2017'!J66=Résultat!$C$3),'[2]Interimaire Juin  2017'!E66,"")</f>
        <v/>
      </c>
      <c r="E60" s="44" t="str">
        <f>IF(AND('[2]Interimaire Juin  2017'!D66=Résultat!$AS$1,'[2]Interimaire Juin  2017'!J66=Résultat!$C$3),'[2]Interimaire Juin  2017'!F66,"")</f>
        <v/>
      </c>
      <c r="F60" t="str">
        <f t="shared" si="0"/>
        <v/>
      </c>
      <c r="G60" s="45"/>
      <c r="H60" s="45"/>
      <c r="I60" s="45"/>
      <c r="J60" s="45"/>
      <c r="K60" s="49">
        <f t="shared" ca="1" si="3"/>
        <v>0</v>
      </c>
      <c r="L60" s="50">
        <f t="shared" ca="1" si="4"/>
        <v>0</v>
      </c>
      <c r="M60" s="50"/>
      <c r="N60" s="50"/>
      <c r="O60" s="50">
        <f t="shared" ca="1" si="5"/>
        <v>0</v>
      </c>
      <c r="P60" s="49">
        <f t="shared" ca="1" si="6"/>
        <v>0</v>
      </c>
      <c r="Q60" s="50">
        <f t="shared" ca="1" si="7"/>
        <v>0</v>
      </c>
      <c r="R60" s="50"/>
      <c r="S60" s="50"/>
      <c r="T60" s="50">
        <f t="shared" ca="1" si="8"/>
        <v>0</v>
      </c>
      <c r="U60" s="49">
        <f t="shared" ca="1" si="9"/>
        <v>0</v>
      </c>
      <c r="V60" s="50">
        <f t="shared" ca="1" si="10"/>
        <v>0</v>
      </c>
      <c r="W60" s="50"/>
      <c r="X60" s="50"/>
      <c r="Y60" s="50">
        <f t="shared" ca="1" si="11"/>
        <v>0</v>
      </c>
      <c r="Z60" s="49">
        <f t="shared" ca="1" si="12"/>
        <v>0</v>
      </c>
      <c r="AA60" s="50">
        <f t="shared" ca="1" si="13"/>
        <v>0</v>
      </c>
      <c r="AB60" s="50"/>
      <c r="AC60" s="50"/>
      <c r="AD60" s="50">
        <f t="shared" ca="1" si="14"/>
        <v>0</v>
      </c>
      <c r="AE60" s="49">
        <f t="shared" ca="1" si="15"/>
        <v>0</v>
      </c>
      <c r="AF60" s="50">
        <f t="shared" ca="1" si="16"/>
        <v>0</v>
      </c>
      <c r="AG60" s="50"/>
      <c r="AH60" s="50"/>
      <c r="AI60" s="50">
        <f t="shared" ca="1" si="17"/>
        <v>0</v>
      </c>
      <c r="BD60" s="4" t="s">
        <v>89</v>
      </c>
      <c r="BE60" s="3" t="s">
        <v>26</v>
      </c>
      <c r="BF60" s="4" t="s">
        <v>27</v>
      </c>
      <c r="BG60" s="11">
        <v>1</v>
      </c>
      <c r="BH60" s="5">
        <v>42898</v>
      </c>
      <c r="BI60" s="5">
        <v>42902</v>
      </c>
      <c r="BJ60" s="6">
        <v>24</v>
      </c>
    </row>
    <row r="61" spans="1:62" ht="16.5" thickTop="1" thickBot="1" x14ac:dyDescent="0.3">
      <c r="A61" s="41" t="str">
        <f t="array" aca="1" ref="A61" ca="1">IFERROR(INDEX($D$9:$D$196,SMALL($F$9:$I$196,ROW(INDIRECT("1:"&amp;ROWS($G$9:$G$196))))),"")</f>
        <v/>
      </c>
      <c r="B61" s="47"/>
      <c r="C61" s="48" t="b">
        <f>+IF('[2]Interimaire Juin  2017'!J66=Résultat!$C$3,IF('[2]Interimaire Juin  2017'!D66=Résultat!$AS$1,'[2]Interimaire Juin  2017'!F66,""))</f>
        <v>0</v>
      </c>
      <c r="D61" s="44" t="str">
        <f>IF(AND('[2]Interimaire Juin  2017'!D67=Résultat!$AS$1,'[2]Interimaire Juin  2017'!J67=Résultat!$C$3),'[2]Interimaire Juin  2017'!E67,"")</f>
        <v>DUHAMEL</v>
      </c>
      <c r="E61" s="44" t="str">
        <f>IF(AND('[2]Interimaire Juin  2017'!D67=Résultat!$AS$1,'[2]Interimaire Juin  2017'!J67=Résultat!$C$3),'[2]Interimaire Juin  2017'!F67,"")</f>
        <v>Mickael</v>
      </c>
      <c r="F61">
        <f t="shared" si="0"/>
        <v>61</v>
      </c>
      <c r="G61" s="45"/>
      <c r="H61" s="45"/>
      <c r="I61" s="45"/>
      <c r="J61" s="45"/>
      <c r="K61" s="49">
        <f t="shared" ca="1" si="3"/>
        <v>0</v>
      </c>
      <c r="L61" s="50">
        <f t="shared" ca="1" si="4"/>
        <v>0</v>
      </c>
      <c r="M61" s="50"/>
      <c r="N61" s="50"/>
      <c r="O61" s="50">
        <f t="shared" ca="1" si="5"/>
        <v>0</v>
      </c>
      <c r="P61" s="49">
        <f t="shared" ca="1" si="6"/>
        <v>0</v>
      </c>
      <c r="Q61" s="50">
        <f t="shared" ca="1" si="7"/>
        <v>0</v>
      </c>
      <c r="R61" s="50"/>
      <c r="S61" s="50"/>
      <c r="T61" s="50">
        <f t="shared" ca="1" si="8"/>
        <v>0</v>
      </c>
      <c r="U61" s="49">
        <f t="shared" ca="1" si="9"/>
        <v>0</v>
      </c>
      <c r="V61" s="50">
        <f t="shared" ca="1" si="10"/>
        <v>0</v>
      </c>
      <c r="W61" s="50"/>
      <c r="X61" s="50"/>
      <c r="Y61" s="50">
        <f t="shared" ca="1" si="11"/>
        <v>0</v>
      </c>
      <c r="Z61" s="49">
        <f t="shared" ca="1" si="12"/>
        <v>0</v>
      </c>
      <c r="AA61" s="50">
        <f t="shared" ca="1" si="13"/>
        <v>0</v>
      </c>
      <c r="AB61" s="50"/>
      <c r="AC61" s="50"/>
      <c r="AD61" s="50">
        <f t="shared" ca="1" si="14"/>
        <v>0</v>
      </c>
      <c r="AE61" s="49">
        <f t="shared" ca="1" si="15"/>
        <v>0</v>
      </c>
      <c r="AF61" s="50">
        <f t="shared" ca="1" si="16"/>
        <v>0</v>
      </c>
      <c r="AG61" s="50"/>
      <c r="AH61" s="50"/>
      <c r="AI61" s="50">
        <f t="shared" ca="1" si="17"/>
        <v>0</v>
      </c>
      <c r="BD61" s="4" t="s">
        <v>89</v>
      </c>
      <c r="BE61" s="3" t="s">
        <v>26</v>
      </c>
      <c r="BF61" s="4" t="s">
        <v>27</v>
      </c>
      <c r="BG61" s="11">
        <v>1</v>
      </c>
      <c r="BH61" s="5">
        <v>42905</v>
      </c>
      <c r="BI61" s="5">
        <v>42909</v>
      </c>
      <c r="BJ61" s="6">
        <v>25</v>
      </c>
    </row>
    <row r="62" spans="1:62" ht="16.5" thickTop="1" thickBot="1" x14ac:dyDescent="0.3">
      <c r="A62" s="41" t="str">
        <f t="array" aca="1" ref="A62" ca="1">IFERROR(INDEX($D$9:$D$196,SMALL($F$9:$I$196,ROW(INDIRECT("1:"&amp;ROWS($G$9:$G$196))))),"")</f>
        <v/>
      </c>
      <c r="B62" s="47"/>
      <c r="C62" s="48" t="str">
        <f>+IF('[2]Interimaire Juin  2017'!J67=Résultat!$C$3,IF('[2]Interimaire Juin  2017'!D67=Résultat!$AS$1,'[2]Interimaire Juin  2017'!F67,""))</f>
        <v>Mickael</v>
      </c>
      <c r="D62" s="44" t="str">
        <f>IF(AND('[2]Interimaire Juin  2017'!D68=Résultat!$AS$1,'[2]Interimaire Juin  2017'!J68=Résultat!$C$3),'[2]Interimaire Juin  2017'!E68,"")</f>
        <v/>
      </c>
      <c r="E62" s="44" t="str">
        <f>IF(AND('[2]Interimaire Juin  2017'!D68=Résultat!$AS$1,'[2]Interimaire Juin  2017'!J68=Résultat!$C$3),'[2]Interimaire Juin  2017'!F68,"")</f>
        <v/>
      </c>
      <c r="F62" t="str">
        <f t="shared" si="0"/>
        <v/>
      </c>
      <c r="G62" s="45"/>
      <c r="H62" s="45"/>
      <c r="I62" s="45"/>
      <c r="J62" s="45"/>
      <c r="K62" s="49">
        <f t="shared" ca="1" si="3"/>
        <v>0</v>
      </c>
      <c r="L62" s="50">
        <f t="shared" ca="1" si="4"/>
        <v>0</v>
      </c>
      <c r="M62" s="50"/>
      <c r="N62" s="50"/>
      <c r="O62" s="50">
        <f t="shared" ca="1" si="5"/>
        <v>0</v>
      </c>
      <c r="P62" s="49">
        <f t="shared" ca="1" si="6"/>
        <v>0</v>
      </c>
      <c r="Q62" s="50">
        <f t="shared" ca="1" si="7"/>
        <v>0</v>
      </c>
      <c r="R62" s="50"/>
      <c r="S62" s="50"/>
      <c r="T62" s="50">
        <f t="shared" ca="1" si="8"/>
        <v>0</v>
      </c>
      <c r="U62" s="49">
        <f t="shared" ca="1" si="9"/>
        <v>0</v>
      </c>
      <c r="V62" s="50">
        <f t="shared" ca="1" si="10"/>
        <v>0</v>
      </c>
      <c r="W62" s="50"/>
      <c r="X62" s="50"/>
      <c r="Y62" s="50">
        <f t="shared" ca="1" si="11"/>
        <v>0</v>
      </c>
      <c r="Z62" s="49">
        <f t="shared" ca="1" si="12"/>
        <v>0</v>
      </c>
      <c r="AA62" s="50">
        <f t="shared" ca="1" si="13"/>
        <v>0</v>
      </c>
      <c r="AB62" s="50"/>
      <c r="AC62" s="50"/>
      <c r="AD62" s="50">
        <f t="shared" ca="1" si="14"/>
        <v>0</v>
      </c>
      <c r="AE62" s="49">
        <f t="shared" ca="1" si="15"/>
        <v>0</v>
      </c>
      <c r="AF62" s="50">
        <f t="shared" ca="1" si="16"/>
        <v>0</v>
      </c>
      <c r="AG62" s="50"/>
      <c r="AH62" s="50"/>
      <c r="AI62" s="50">
        <f t="shared" ca="1" si="17"/>
        <v>0</v>
      </c>
      <c r="BD62" s="4" t="s">
        <v>89</v>
      </c>
      <c r="BE62" s="3" t="s">
        <v>26</v>
      </c>
      <c r="BF62" s="4" t="s">
        <v>27</v>
      </c>
      <c r="BG62" s="11">
        <v>1</v>
      </c>
      <c r="BH62" s="5">
        <v>42912</v>
      </c>
      <c r="BI62" s="5">
        <v>42916</v>
      </c>
      <c r="BJ62" s="6">
        <v>26</v>
      </c>
    </row>
    <row r="63" spans="1:62" ht="16.5" thickTop="1" thickBot="1" x14ac:dyDescent="0.3">
      <c r="A63" s="41" t="str">
        <f t="array" aca="1" ref="A63" ca="1">IFERROR(INDEX($D$9:$D$196,SMALL($F$9:$I$196,ROW(INDIRECT("1:"&amp;ROWS($G$9:$G$196))))),"")</f>
        <v/>
      </c>
      <c r="B63" s="47"/>
      <c r="C63" s="48" t="b">
        <f>+IF('[2]Interimaire Juin  2017'!J68=Résultat!$C$3,IF('[2]Interimaire Juin  2017'!D68=Résultat!$AS$1,'[2]Interimaire Juin  2017'!F68,""))</f>
        <v>0</v>
      </c>
      <c r="D63" s="44" t="str">
        <f>IF(AND('[2]Interimaire Juin  2017'!D69=Résultat!$AS$1,'[2]Interimaire Juin  2017'!J69=Résultat!$C$3),'[2]Interimaire Juin  2017'!E69,"")</f>
        <v/>
      </c>
      <c r="E63" s="44" t="str">
        <f>IF(AND('[2]Interimaire Juin  2017'!D69=Résultat!$AS$1,'[2]Interimaire Juin  2017'!J69=Résultat!$C$3),'[2]Interimaire Juin  2017'!F69,"")</f>
        <v/>
      </c>
      <c r="F63" t="str">
        <f t="shared" si="0"/>
        <v/>
      </c>
      <c r="G63" s="45"/>
      <c r="H63" s="45"/>
      <c r="I63" s="45"/>
      <c r="J63" s="45"/>
      <c r="K63" s="49">
        <f t="shared" ca="1" si="3"/>
        <v>0</v>
      </c>
      <c r="L63" s="50">
        <f t="shared" ca="1" si="4"/>
        <v>0</v>
      </c>
      <c r="M63" s="50"/>
      <c r="N63" s="50"/>
      <c r="O63" s="50">
        <f t="shared" ca="1" si="5"/>
        <v>0</v>
      </c>
      <c r="P63" s="49">
        <f t="shared" ca="1" si="6"/>
        <v>0</v>
      </c>
      <c r="Q63" s="50">
        <f t="shared" ca="1" si="7"/>
        <v>0</v>
      </c>
      <c r="R63" s="50"/>
      <c r="S63" s="50"/>
      <c r="T63" s="50">
        <f t="shared" ca="1" si="8"/>
        <v>0</v>
      </c>
      <c r="U63" s="49">
        <f t="shared" ca="1" si="9"/>
        <v>0</v>
      </c>
      <c r="V63" s="50">
        <f t="shared" ca="1" si="10"/>
        <v>0</v>
      </c>
      <c r="W63" s="50"/>
      <c r="X63" s="50"/>
      <c r="Y63" s="50">
        <f t="shared" ca="1" si="11"/>
        <v>0</v>
      </c>
      <c r="Z63" s="49">
        <f t="shared" ca="1" si="12"/>
        <v>0</v>
      </c>
      <c r="AA63" s="50">
        <f t="shared" ca="1" si="13"/>
        <v>0</v>
      </c>
      <c r="AB63" s="50"/>
      <c r="AC63" s="50"/>
      <c r="AD63" s="50">
        <f t="shared" ca="1" si="14"/>
        <v>0</v>
      </c>
      <c r="AE63" s="49">
        <f t="shared" ca="1" si="15"/>
        <v>0</v>
      </c>
      <c r="AF63" s="50">
        <f t="shared" ca="1" si="16"/>
        <v>0</v>
      </c>
      <c r="AG63" s="50"/>
      <c r="AH63" s="50"/>
      <c r="AI63" s="50">
        <f t="shared" ca="1" si="17"/>
        <v>0</v>
      </c>
      <c r="BD63" s="4" t="s">
        <v>88</v>
      </c>
      <c r="BE63" s="3" t="s">
        <v>28</v>
      </c>
      <c r="BF63" s="4" t="s">
        <v>29</v>
      </c>
      <c r="BG63" s="11">
        <v>1</v>
      </c>
      <c r="BH63" s="5">
        <v>42887</v>
      </c>
      <c r="BI63" s="5">
        <v>42888</v>
      </c>
      <c r="BJ63" s="6">
        <v>22</v>
      </c>
    </row>
    <row r="64" spans="1:62" ht="16.5" thickTop="1" thickBot="1" x14ac:dyDescent="0.3">
      <c r="A64" s="41" t="str">
        <f t="array" aca="1" ref="A64" ca="1">IFERROR(INDEX($D$9:$D$196,SMALL($F$9:$I$196,ROW(INDIRECT("1:"&amp;ROWS($G$9:$G$196))))),"")</f>
        <v/>
      </c>
      <c r="B64" s="47"/>
      <c r="C64" s="48" t="b">
        <f>+IF('[2]Interimaire Juin  2017'!J69=Résultat!$C$3,IF('[2]Interimaire Juin  2017'!D69=Résultat!$AS$1,'[2]Interimaire Juin  2017'!F69,""))</f>
        <v>0</v>
      </c>
      <c r="D64" s="44" t="str">
        <f>IF(AND('[2]Interimaire Juin  2017'!D70=Résultat!$AS$1,'[2]Interimaire Juin  2017'!J70=Résultat!$C$3),'[2]Interimaire Juin  2017'!E70,"")</f>
        <v/>
      </c>
      <c r="E64" s="44" t="str">
        <f>IF(AND('[2]Interimaire Juin  2017'!D70=Résultat!$AS$1,'[2]Interimaire Juin  2017'!J70=Résultat!$C$3),'[2]Interimaire Juin  2017'!F70,"")</f>
        <v/>
      </c>
      <c r="F64" t="str">
        <f t="shared" si="0"/>
        <v/>
      </c>
      <c r="G64" s="45"/>
      <c r="H64" s="45"/>
      <c r="I64" s="45"/>
      <c r="J64" s="45"/>
      <c r="K64" s="49">
        <f t="shared" ca="1" si="3"/>
        <v>0</v>
      </c>
      <c r="L64" s="50">
        <f t="shared" ca="1" si="4"/>
        <v>0</v>
      </c>
      <c r="M64" s="50"/>
      <c r="N64" s="50"/>
      <c r="O64" s="50">
        <f t="shared" ca="1" si="5"/>
        <v>0</v>
      </c>
      <c r="P64" s="49">
        <f t="shared" ca="1" si="6"/>
        <v>0</v>
      </c>
      <c r="Q64" s="50">
        <f t="shared" ca="1" si="7"/>
        <v>0</v>
      </c>
      <c r="R64" s="50"/>
      <c r="S64" s="50"/>
      <c r="T64" s="50">
        <f t="shared" ca="1" si="8"/>
        <v>0</v>
      </c>
      <c r="U64" s="49">
        <f t="shared" ca="1" si="9"/>
        <v>0</v>
      </c>
      <c r="V64" s="50">
        <f t="shared" ca="1" si="10"/>
        <v>0</v>
      </c>
      <c r="W64" s="50"/>
      <c r="X64" s="50"/>
      <c r="Y64" s="50">
        <f t="shared" ca="1" si="11"/>
        <v>0</v>
      </c>
      <c r="Z64" s="49">
        <f t="shared" ca="1" si="12"/>
        <v>0</v>
      </c>
      <c r="AA64" s="50">
        <f t="shared" ca="1" si="13"/>
        <v>0</v>
      </c>
      <c r="AB64" s="50"/>
      <c r="AC64" s="50"/>
      <c r="AD64" s="50">
        <f t="shared" ca="1" si="14"/>
        <v>0</v>
      </c>
      <c r="AE64" s="49">
        <f t="shared" ca="1" si="15"/>
        <v>0</v>
      </c>
      <c r="AF64" s="50">
        <f t="shared" ca="1" si="16"/>
        <v>0</v>
      </c>
      <c r="AG64" s="50"/>
      <c r="AH64" s="50"/>
      <c r="AI64" s="50">
        <f t="shared" ca="1" si="17"/>
        <v>0</v>
      </c>
      <c r="BD64" s="4" t="s">
        <v>88</v>
      </c>
      <c r="BE64" s="3" t="s">
        <v>28</v>
      </c>
      <c r="BF64" s="4" t="s">
        <v>29</v>
      </c>
      <c r="BG64" s="11">
        <v>1</v>
      </c>
      <c r="BH64" s="5">
        <v>42891</v>
      </c>
      <c r="BI64" s="5">
        <v>42895</v>
      </c>
      <c r="BJ64" s="6">
        <v>23</v>
      </c>
    </row>
    <row r="65" spans="1:62" ht="16.5" customHeight="1" thickTop="1" thickBot="1" x14ac:dyDescent="0.3">
      <c r="A65" s="41" t="str">
        <f t="array" aca="1" ref="A65" ca="1">IFERROR(INDEX($D$9:$D$196,SMALL($F$9:$I$196,ROW(INDIRECT("1:"&amp;ROWS($G$9:$G$196))))),"")</f>
        <v/>
      </c>
      <c r="B65" s="47"/>
      <c r="C65" s="48" t="b">
        <f>+IF('[2]Interimaire Juin  2017'!J70=Résultat!$C$3,IF('[2]Interimaire Juin  2017'!D70=Résultat!$AS$1,'[2]Interimaire Juin  2017'!F70,""))</f>
        <v>0</v>
      </c>
      <c r="D65" s="44" t="str">
        <f>IF(AND('[2]Interimaire Juin  2017'!D71=Résultat!$AS$1,'[2]Interimaire Juin  2017'!J71=Résultat!$C$3),'[2]Interimaire Juin  2017'!E71,"")</f>
        <v/>
      </c>
      <c r="E65" s="44" t="str">
        <f>IF(AND('[2]Interimaire Juin  2017'!D71=Résultat!$AS$1,'[2]Interimaire Juin  2017'!J71=Résultat!$C$3),'[2]Interimaire Juin  2017'!F71,"")</f>
        <v/>
      </c>
      <c r="F65" t="str">
        <f t="shared" si="0"/>
        <v/>
      </c>
      <c r="G65" s="45"/>
      <c r="H65" s="45"/>
      <c r="I65" s="45"/>
      <c r="J65" s="45"/>
      <c r="K65" s="49">
        <f t="shared" ca="1" si="3"/>
        <v>0</v>
      </c>
      <c r="L65" s="50">
        <f t="shared" ca="1" si="4"/>
        <v>0</v>
      </c>
      <c r="M65" s="50"/>
      <c r="N65" s="50"/>
      <c r="O65" s="50">
        <f t="shared" ca="1" si="5"/>
        <v>0</v>
      </c>
      <c r="P65" s="49">
        <f t="shared" ca="1" si="6"/>
        <v>0</v>
      </c>
      <c r="Q65" s="50">
        <f t="shared" ca="1" si="7"/>
        <v>0</v>
      </c>
      <c r="R65" s="50"/>
      <c r="S65" s="50"/>
      <c r="T65" s="50">
        <f t="shared" ca="1" si="8"/>
        <v>0</v>
      </c>
      <c r="U65" s="49">
        <f t="shared" ca="1" si="9"/>
        <v>0</v>
      </c>
      <c r="V65" s="50">
        <f t="shared" ca="1" si="10"/>
        <v>0</v>
      </c>
      <c r="W65" s="50"/>
      <c r="X65" s="50"/>
      <c r="Y65" s="50">
        <f t="shared" ca="1" si="11"/>
        <v>0</v>
      </c>
      <c r="Z65" s="49">
        <f t="shared" ca="1" si="12"/>
        <v>0</v>
      </c>
      <c r="AA65" s="50">
        <f t="shared" ca="1" si="13"/>
        <v>0</v>
      </c>
      <c r="AB65" s="50"/>
      <c r="AC65" s="50"/>
      <c r="AD65" s="50">
        <f t="shared" ca="1" si="14"/>
        <v>0</v>
      </c>
      <c r="AE65" s="49">
        <f t="shared" ca="1" si="15"/>
        <v>0</v>
      </c>
      <c r="AF65" s="50">
        <f t="shared" ca="1" si="16"/>
        <v>0</v>
      </c>
      <c r="AG65" s="50"/>
      <c r="AH65" s="50"/>
      <c r="AI65" s="50">
        <f t="shared" ca="1" si="17"/>
        <v>0</v>
      </c>
      <c r="BD65" s="4" t="s">
        <v>88</v>
      </c>
      <c r="BE65" s="3" t="s">
        <v>28</v>
      </c>
      <c r="BF65" s="4" t="s">
        <v>29</v>
      </c>
      <c r="BG65" s="11">
        <v>1</v>
      </c>
      <c r="BH65" s="5">
        <v>42898</v>
      </c>
      <c r="BI65" s="5">
        <v>42902</v>
      </c>
      <c r="BJ65" s="6">
        <v>24</v>
      </c>
    </row>
    <row r="66" spans="1:62" ht="16.5" thickTop="1" thickBot="1" x14ac:dyDescent="0.3">
      <c r="A66" s="41" t="str">
        <f t="array" aca="1" ref="A66" ca="1">IFERROR(INDEX($D$9:$D$196,SMALL($F$9:$I$196,ROW(INDIRECT("1:"&amp;ROWS($G$9:$G$196))))),"")</f>
        <v/>
      </c>
      <c r="B66" s="47"/>
      <c r="C66" s="48" t="b">
        <f>+IF('[2]Interimaire Juin  2017'!J71=Résultat!$C$3,IF('[2]Interimaire Juin  2017'!D71=Résultat!$AS$1,'[2]Interimaire Juin  2017'!F71,""))</f>
        <v>0</v>
      </c>
      <c r="D66" s="44" t="str">
        <f>IF(AND('[2]Interimaire Juin  2017'!D72=Résultat!$AS$1,'[2]Interimaire Juin  2017'!J72=Résultat!$C$3),'[2]Interimaire Juin  2017'!E72,"")</f>
        <v/>
      </c>
      <c r="E66" s="44" t="str">
        <f>IF(AND('[2]Interimaire Juin  2017'!D72=Résultat!$AS$1,'[2]Interimaire Juin  2017'!J72=Résultat!$C$3),'[2]Interimaire Juin  2017'!F72,"")</f>
        <v/>
      </c>
      <c r="F66" t="str">
        <f t="shared" si="0"/>
        <v/>
      </c>
      <c r="G66" s="45"/>
      <c r="H66" s="45"/>
      <c r="I66" s="45"/>
      <c r="J66" s="45"/>
      <c r="K66" s="49">
        <f t="shared" ca="1" si="3"/>
        <v>0</v>
      </c>
      <c r="L66" s="50">
        <f t="shared" ca="1" si="4"/>
        <v>0</v>
      </c>
      <c r="M66" s="50"/>
      <c r="N66" s="50"/>
      <c r="O66" s="50">
        <f t="shared" ca="1" si="5"/>
        <v>0</v>
      </c>
      <c r="P66" s="49">
        <f t="shared" ca="1" si="6"/>
        <v>0</v>
      </c>
      <c r="Q66" s="50">
        <f t="shared" ca="1" si="7"/>
        <v>0</v>
      </c>
      <c r="R66" s="50"/>
      <c r="S66" s="50"/>
      <c r="T66" s="50">
        <f t="shared" ca="1" si="8"/>
        <v>0</v>
      </c>
      <c r="U66" s="49">
        <f t="shared" ca="1" si="9"/>
        <v>0</v>
      </c>
      <c r="V66" s="50">
        <f t="shared" ca="1" si="10"/>
        <v>0</v>
      </c>
      <c r="W66" s="50"/>
      <c r="X66" s="50"/>
      <c r="Y66" s="50">
        <f t="shared" ca="1" si="11"/>
        <v>0</v>
      </c>
      <c r="Z66" s="49">
        <f t="shared" ca="1" si="12"/>
        <v>0</v>
      </c>
      <c r="AA66" s="50">
        <f t="shared" ca="1" si="13"/>
        <v>0</v>
      </c>
      <c r="AB66" s="50"/>
      <c r="AC66" s="50"/>
      <c r="AD66" s="50">
        <f t="shared" ca="1" si="14"/>
        <v>0</v>
      </c>
      <c r="AE66" s="49">
        <f t="shared" ca="1" si="15"/>
        <v>0</v>
      </c>
      <c r="AF66" s="50">
        <f t="shared" ca="1" si="16"/>
        <v>0</v>
      </c>
      <c r="AG66" s="50"/>
      <c r="AH66" s="50"/>
      <c r="AI66" s="50">
        <f t="shared" ca="1" si="17"/>
        <v>0</v>
      </c>
      <c r="BD66" s="4" t="s">
        <v>88</v>
      </c>
      <c r="BE66" s="3" t="s">
        <v>28</v>
      </c>
      <c r="BF66" s="4" t="s">
        <v>29</v>
      </c>
      <c r="BG66" s="11">
        <v>1</v>
      </c>
      <c r="BH66" s="5">
        <v>42905</v>
      </c>
      <c r="BI66" s="5">
        <v>42909</v>
      </c>
      <c r="BJ66" s="6">
        <v>25</v>
      </c>
    </row>
    <row r="67" spans="1:62" ht="16.5" thickTop="1" thickBot="1" x14ac:dyDescent="0.3">
      <c r="A67" s="41" t="str">
        <f t="array" aca="1" ref="A67" ca="1">IFERROR(INDEX($D$9:$D$196,SMALL($F$9:$I$196,ROW(INDIRECT("1:"&amp;ROWS($G$9:$G$196))))),"")</f>
        <v/>
      </c>
      <c r="B67" s="47"/>
      <c r="C67" s="48" t="str">
        <f>+IF('[2]Interimaire Juin  2017'!J72=Résultat!$C$3,IF('[2]Interimaire Juin  2017'!D72=Résultat!$AS$1,'[2]Interimaire Juin  2017'!F72,""))</f>
        <v/>
      </c>
      <c r="D67" s="44" t="str">
        <f>IF(AND('[2]Interimaire Juin  2017'!D73=Résultat!$AS$1,'[2]Interimaire Juin  2017'!J73=Résultat!$C$3),'[2]Interimaire Juin  2017'!E73,"")</f>
        <v/>
      </c>
      <c r="E67" s="44" t="str">
        <f>IF(AND('[2]Interimaire Juin  2017'!D73=Résultat!$AS$1,'[2]Interimaire Juin  2017'!J73=Résultat!$C$3),'[2]Interimaire Juin  2017'!F73,"")</f>
        <v/>
      </c>
      <c r="F67" t="str">
        <f t="shared" si="0"/>
        <v/>
      </c>
      <c r="G67" s="45"/>
      <c r="H67" s="45"/>
      <c r="I67" s="45"/>
      <c r="J67" s="45"/>
      <c r="K67" s="49">
        <f t="shared" ca="1" si="3"/>
        <v>0</v>
      </c>
      <c r="L67" s="50">
        <f t="shared" ca="1" si="4"/>
        <v>0</v>
      </c>
      <c r="M67" s="50"/>
      <c r="N67" s="50"/>
      <c r="O67" s="50">
        <f t="shared" ca="1" si="5"/>
        <v>0</v>
      </c>
      <c r="P67" s="49">
        <f t="shared" ca="1" si="6"/>
        <v>0</v>
      </c>
      <c r="Q67" s="50">
        <f t="shared" ca="1" si="7"/>
        <v>0</v>
      </c>
      <c r="R67" s="50"/>
      <c r="S67" s="50"/>
      <c r="T67" s="50">
        <f t="shared" ca="1" si="8"/>
        <v>0</v>
      </c>
      <c r="U67" s="49">
        <f t="shared" ca="1" si="9"/>
        <v>0</v>
      </c>
      <c r="V67" s="50">
        <f t="shared" ca="1" si="10"/>
        <v>0</v>
      </c>
      <c r="W67" s="50"/>
      <c r="X67" s="50"/>
      <c r="Y67" s="50">
        <f t="shared" ca="1" si="11"/>
        <v>0</v>
      </c>
      <c r="Z67" s="49">
        <f t="shared" ca="1" si="12"/>
        <v>0</v>
      </c>
      <c r="AA67" s="50">
        <f t="shared" ca="1" si="13"/>
        <v>0</v>
      </c>
      <c r="AB67" s="50"/>
      <c r="AC67" s="50"/>
      <c r="AD67" s="50">
        <f t="shared" ca="1" si="14"/>
        <v>0</v>
      </c>
      <c r="AE67" s="49">
        <f t="shared" ca="1" si="15"/>
        <v>0</v>
      </c>
      <c r="AF67" s="50">
        <f t="shared" ca="1" si="16"/>
        <v>0</v>
      </c>
      <c r="AG67" s="50"/>
      <c r="AH67" s="50"/>
      <c r="AI67" s="50">
        <f t="shared" ca="1" si="17"/>
        <v>0</v>
      </c>
      <c r="BD67" s="4" t="s">
        <v>88</v>
      </c>
      <c r="BE67" s="3" t="s">
        <v>28</v>
      </c>
      <c r="BF67" s="4" t="s">
        <v>29</v>
      </c>
      <c r="BG67" s="11">
        <v>1</v>
      </c>
      <c r="BH67" s="5">
        <v>42912</v>
      </c>
      <c r="BI67" s="5">
        <v>42916</v>
      </c>
      <c r="BJ67" s="6">
        <v>26</v>
      </c>
    </row>
    <row r="68" spans="1:62" ht="16.5" thickTop="1" thickBot="1" x14ac:dyDescent="0.3">
      <c r="A68" s="41" t="str">
        <f t="array" aca="1" ref="A68" ca="1">IFERROR(INDEX($D$9:$D$196,SMALL($F$9:$I$196,ROW(INDIRECT("1:"&amp;ROWS($G$9:$G$196))))),"")</f>
        <v/>
      </c>
      <c r="B68" s="47"/>
      <c r="C68" s="48" t="b">
        <f>+IF('[2]Interimaire Juin  2017'!J73=Résultat!$C$3,IF('[2]Interimaire Juin  2017'!D73=Résultat!$AS$1,'[2]Interimaire Juin  2017'!F73,""))</f>
        <v>0</v>
      </c>
      <c r="D68" s="44" t="str">
        <f>IF(AND('[2]Interimaire Juin  2017'!D74=Résultat!$AS$1,'[2]Interimaire Juin  2017'!J74=Résultat!$C$3),'[2]Interimaire Juin  2017'!E74,"")</f>
        <v/>
      </c>
      <c r="E68" s="44" t="str">
        <f>IF(AND('[2]Interimaire Juin  2017'!D74=Résultat!$AS$1,'[2]Interimaire Juin  2017'!J74=Résultat!$C$3),'[2]Interimaire Juin  2017'!F74,"")</f>
        <v/>
      </c>
      <c r="F68" t="str">
        <f t="shared" si="0"/>
        <v/>
      </c>
      <c r="G68" s="45"/>
      <c r="H68" s="45"/>
      <c r="I68" s="45"/>
      <c r="J68" s="45"/>
      <c r="K68" s="49">
        <f t="shared" ca="1" si="3"/>
        <v>0</v>
      </c>
      <c r="L68" s="50">
        <f t="shared" ca="1" si="4"/>
        <v>0</v>
      </c>
      <c r="M68" s="50"/>
      <c r="N68" s="50"/>
      <c r="O68" s="50">
        <f t="shared" ca="1" si="5"/>
        <v>0</v>
      </c>
      <c r="P68" s="49">
        <f t="shared" ca="1" si="6"/>
        <v>0</v>
      </c>
      <c r="Q68" s="50">
        <f t="shared" ca="1" si="7"/>
        <v>0</v>
      </c>
      <c r="R68" s="50"/>
      <c r="S68" s="50"/>
      <c r="T68" s="50">
        <f t="shared" ca="1" si="8"/>
        <v>0</v>
      </c>
      <c r="U68" s="49">
        <f t="shared" ca="1" si="9"/>
        <v>0</v>
      </c>
      <c r="V68" s="50">
        <f t="shared" ca="1" si="10"/>
        <v>0</v>
      </c>
      <c r="W68" s="50"/>
      <c r="X68" s="50"/>
      <c r="Y68" s="50">
        <f t="shared" ca="1" si="11"/>
        <v>0</v>
      </c>
      <c r="Z68" s="49">
        <f t="shared" ca="1" si="12"/>
        <v>0</v>
      </c>
      <c r="AA68" s="50">
        <f t="shared" ca="1" si="13"/>
        <v>0</v>
      </c>
      <c r="AB68" s="50"/>
      <c r="AC68" s="50"/>
      <c r="AD68" s="50">
        <f t="shared" ca="1" si="14"/>
        <v>0</v>
      </c>
      <c r="AE68" s="49">
        <f t="shared" ca="1" si="15"/>
        <v>0</v>
      </c>
      <c r="AF68" s="50">
        <f t="shared" ca="1" si="16"/>
        <v>0</v>
      </c>
      <c r="AG68" s="50"/>
      <c r="AH68" s="50"/>
      <c r="AI68" s="50">
        <f t="shared" ca="1" si="17"/>
        <v>0</v>
      </c>
      <c r="BD68" s="4" t="s">
        <v>88</v>
      </c>
      <c r="BE68" s="3" t="s">
        <v>30</v>
      </c>
      <c r="BF68" s="4" t="s">
        <v>31</v>
      </c>
      <c r="BG68" s="11">
        <v>1</v>
      </c>
      <c r="BH68" s="5">
        <v>42887</v>
      </c>
      <c r="BI68" s="5">
        <v>42888</v>
      </c>
      <c r="BJ68" s="6">
        <v>22</v>
      </c>
    </row>
    <row r="69" spans="1:62" ht="16.5" thickTop="1" thickBot="1" x14ac:dyDescent="0.3">
      <c r="A69" s="41" t="str">
        <f t="array" aca="1" ref="A69" ca="1">IFERROR(INDEX($D$9:$D$196,SMALL($F$9:$I$196,ROW(INDIRECT("1:"&amp;ROWS($G$9:$G$196))))),"")</f>
        <v/>
      </c>
      <c r="B69" s="47"/>
      <c r="C69" s="48" t="b">
        <f>+IF('[2]Interimaire Juin  2017'!J74=Résultat!$C$3,IF('[2]Interimaire Juin  2017'!D74=Résultat!$AS$1,'[2]Interimaire Juin  2017'!F74,""))</f>
        <v>0</v>
      </c>
      <c r="D69" s="44" t="str">
        <f>IF(AND('[2]Interimaire Juin  2017'!D75=Résultat!$AS$1,'[2]Interimaire Juin  2017'!J75=Résultat!$C$3),'[2]Interimaire Juin  2017'!E75,"")</f>
        <v/>
      </c>
      <c r="E69" s="44" t="str">
        <f>IF(AND('[2]Interimaire Juin  2017'!D75=Résultat!$AS$1,'[2]Interimaire Juin  2017'!J75=Résultat!$C$3),'[2]Interimaire Juin  2017'!F75,"")</f>
        <v/>
      </c>
      <c r="F69" t="str">
        <f t="shared" si="0"/>
        <v/>
      </c>
      <c r="G69" s="45"/>
      <c r="H69" s="45"/>
      <c r="I69" s="45"/>
      <c r="J69" s="45"/>
      <c r="K69" s="49">
        <f t="shared" ca="1" si="3"/>
        <v>0</v>
      </c>
      <c r="L69" s="50">
        <f t="shared" ca="1" si="4"/>
        <v>0</v>
      </c>
      <c r="M69" s="50"/>
      <c r="N69" s="50"/>
      <c r="O69" s="50">
        <f t="shared" ca="1" si="5"/>
        <v>0</v>
      </c>
      <c r="P69" s="49">
        <f t="shared" ca="1" si="6"/>
        <v>0</v>
      </c>
      <c r="Q69" s="50">
        <f t="shared" ca="1" si="7"/>
        <v>0</v>
      </c>
      <c r="R69" s="50"/>
      <c r="S69" s="50"/>
      <c r="T69" s="50">
        <f t="shared" ca="1" si="8"/>
        <v>0</v>
      </c>
      <c r="U69" s="49">
        <f t="shared" ca="1" si="9"/>
        <v>0</v>
      </c>
      <c r="V69" s="50">
        <f t="shared" ca="1" si="10"/>
        <v>0</v>
      </c>
      <c r="W69" s="50"/>
      <c r="X69" s="50"/>
      <c r="Y69" s="50">
        <f t="shared" ca="1" si="11"/>
        <v>0</v>
      </c>
      <c r="Z69" s="49">
        <f t="shared" ca="1" si="12"/>
        <v>0</v>
      </c>
      <c r="AA69" s="50">
        <f t="shared" ca="1" si="13"/>
        <v>0</v>
      </c>
      <c r="AB69" s="50"/>
      <c r="AC69" s="50"/>
      <c r="AD69" s="50">
        <f t="shared" ca="1" si="14"/>
        <v>0</v>
      </c>
      <c r="AE69" s="49">
        <f t="shared" ca="1" si="15"/>
        <v>0</v>
      </c>
      <c r="AF69" s="50">
        <f t="shared" ca="1" si="16"/>
        <v>0</v>
      </c>
      <c r="AG69" s="50"/>
      <c r="AH69" s="50"/>
      <c r="AI69" s="50">
        <f t="shared" ca="1" si="17"/>
        <v>0</v>
      </c>
      <c r="BD69" s="4" t="s">
        <v>88</v>
      </c>
      <c r="BE69" s="3" t="s">
        <v>30</v>
      </c>
      <c r="BF69" s="4" t="s">
        <v>31</v>
      </c>
      <c r="BG69" s="11">
        <v>1</v>
      </c>
      <c r="BH69" s="5">
        <v>42891</v>
      </c>
      <c r="BI69" s="5">
        <v>42895</v>
      </c>
      <c r="BJ69" s="6">
        <v>23</v>
      </c>
    </row>
    <row r="70" spans="1:62" ht="16.5" thickTop="1" thickBot="1" x14ac:dyDescent="0.3">
      <c r="A70" s="41" t="str">
        <f t="array" aca="1" ref="A70" ca="1">IFERROR(INDEX($D$9:$D$196,SMALL($F$9:$I$196,ROW(INDIRECT("1:"&amp;ROWS($G$9:$G$196))))),"")</f>
        <v/>
      </c>
      <c r="B70" s="47"/>
      <c r="C70" s="48" t="b">
        <f>+IF('[2]Interimaire Juin  2017'!J75=Résultat!$C$3,IF('[2]Interimaire Juin  2017'!D75=Résultat!$AS$1,'[2]Interimaire Juin  2017'!F75,""))</f>
        <v>0</v>
      </c>
      <c r="D70" s="44" t="str">
        <f>IF(AND('[2]Interimaire Juin  2017'!D76=Résultat!$AS$1,'[2]Interimaire Juin  2017'!J76=Résultat!$C$3),'[2]Interimaire Juin  2017'!E76,"")</f>
        <v/>
      </c>
      <c r="E70" s="44" t="str">
        <f>IF(AND('[2]Interimaire Juin  2017'!D76=Résultat!$AS$1,'[2]Interimaire Juin  2017'!J76=Résultat!$C$3),'[2]Interimaire Juin  2017'!F76,"")</f>
        <v/>
      </c>
      <c r="F70" t="str">
        <f t="shared" si="0"/>
        <v/>
      </c>
      <c r="G70" s="45"/>
      <c r="H70" s="45"/>
      <c r="I70" s="45"/>
      <c r="J70" s="45"/>
      <c r="K70" s="49">
        <f t="shared" ca="1" si="3"/>
        <v>0</v>
      </c>
      <c r="L70" s="50">
        <f t="shared" ca="1" si="4"/>
        <v>0</v>
      </c>
      <c r="M70" s="50"/>
      <c r="N70" s="50"/>
      <c r="O70" s="50">
        <f t="shared" ca="1" si="5"/>
        <v>0</v>
      </c>
      <c r="P70" s="49">
        <f t="shared" ca="1" si="6"/>
        <v>0</v>
      </c>
      <c r="Q70" s="50">
        <f t="shared" ca="1" si="7"/>
        <v>0</v>
      </c>
      <c r="R70" s="50"/>
      <c r="S70" s="50"/>
      <c r="T70" s="50">
        <f t="shared" ca="1" si="8"/>
        <v>0</v>
      </c>
      <c r="U70" s="49">
        <f t="shared" ca="1" si="9"/>
        <v>0</v>
      </c>
      <c r="V70" s="50">
        <f t="shared" ca="1" si="10"/>
        <v>0</v>
      </c>
      <c r="W70" s="50"/>
      <c r="X70" s="50"/>
      <c r="Y70" s="50">
        <f t="shared" ca="1" si="11"/>
        <v>0</v>
      </c>
      <c r="Z70" s="49">
        <f t="shared" ca="1" si="12"/>
        <v>0</v>
      </c>
      <c r="AA70" s="50">
        <f t="shared" ca="1" si="13"/>
        <v>0</v>
      </c>
      <c r="AB70" s="50"/>
      <c r="AC70" s="50"/>
      <c r="AD70" s="50">
        <f t="shared" ca="1" si="14"/>
        <v>0</v>
      </c>
      <c r="AE70" s="49">
        <f t="shared" ca="1" si="15"/>
        <v>0</v>
      </c>
      <c r="AF70" s="50">
        <f t="shared" ca="1" si="16"/>
        <v>0</v>
      </c>
      <c r="AG70" s="50"/>
      <c r="AH70" s="50"/>
      <c r="AI70" s="50">
        <f t="shared" ca="1" si="17"/>
        <v>0</v>
      </c>
      <c r="BD70" s="4" t="s">
        <v>88</v>
      </c>
      <c r="BE70" s="3" t="s">
        <v>30</v>
      </c>
      <c r="BF70" s="4" t="s">
        <v>31</v>
      </c>
      <c r="BG70" s="11">
        <v>1</v>
      </c>
      <c r="BH70" s="5">
        <v>42898</v>
      </c>
      <c r="BI70" s="5">
        <v>42902</v>
      </c>
      <c r="BJ70" s="6">
        <v>24</v>
      </c>
    </row>
    <row r="71" spans="1:62" ht="16.5" thickTop="1" thickBot="1" x14ac:dyDescent="0.3">
      <c r="A71" s="41" t="str">
        <f t="array" aca="1" ref="A71" ca="1">IFERROR(INDEX($D$9:$D$196,SMALL($F$9:$I$196,ROW(INDIRECT("1:"&amp;ROWS($G$9:$G$196))))),"")</f>
        <v/>
      </c>
      <c r="B71" s="47"/>
      <c r="C71" s="48" t="b">
        <f>+IF('[2]Interimaire Juin  2017'!J76=Résultat!$C$3,IF('[2]Interimaire Juin  2017'!D76=Résultat!$AS$1,'[2]Interimaire Juin  2017'!F76,""))</f>
        <v>0</v>
      </c>
      <c r="D71" s="44" t="str">
        <f>IF(AND('[2]Interimaire Juin  2017'!D77=Résultat!$AS$1,'[2]Interimaire Juin  2017'!J77=Résultat!$C$3),'[2]Interimaire Juin  2017'!E77,"")</f>
        <v>FIRMIN-PIGNOT</v>
      </c>
      <c r="E71" s="44" t="str">
        <f>IF(AND('[2]Interimaire Juin  2017'!D77=Résultat!$AS$1,'[2]Interimaire Juin  2017'!J77=Résultat!$C$3),'[2]Interimaire Juin  2017'!F77,"")</f>
        <v>Malorie</v>
      </c>
      <c r="F71">
        <f t="shared" si="0"/>
        <v>71</v>
      </c>
      <c r="G71" s="45"/>
      <c r="H71" s="45"/>
      <c r="I71" s="45"/>
      <c r="J71" s="45"/>
      <c r="K71" s="49">
        <f t="shared" ca="1" si="3"/>
        <v>0</v>
      </c>
      <c r="L71" s="50">
        <f t="shared" ca="1" si="4"/>
        <v>0</v>
      </c>
      <c r="M71" s="50"/>
      <c r="N71" s="50"/>
      <c r="O71" s="50">
        <f t="shared" ca="1" si="5"/>
        <v>0</v>
      </c>
      <c r="P71" s="49">
        <f t="shared" ca="1" si="6"/>
        <v>0</v>
      </c>
      <c r="Q71" s="50">
        <f t="shared" ca="1" si="7"/>
        <v>0</v>
      </c>
      <c r="R71" s="50"/>
      <c r="S71" s="50"/>
      <c r="T71" s="50">
        <f t="shared" ca="1" si="8"/>
        <v>0</v>
      </c>
      <c r="U71" s="49">
        <f t="shared" ca="1" si="9"/>
        <v>0</v>
      </c>
      <c r="V71" s="50">
        <f t="shared" ca="1" si="10"/>
        <v>0</v>
      </c>
      <c r="W71" s="50"/>
      <c r="X71" s="50"/>
      <c r="Y71" s="50">
        <f t="shared" ca="1" si="11"/>
        <v>0</v>
      </c>
      <c r="Z71" s="49">
        <f t="shared" ca="1" si="12"/>
        <v>0</v>
      </c>
      <c r="AA71" s="50">
        <f t="shared" ca="1" si="13"/>
        <v>0</v>
      </c>
      <c r="AB71" s="50"/>
      <c r="AC71" s="50"/>
      <c r="AD71" s="50">
        <f t="shared" ca="1" si="14"/>
        <v>0</v>
      </c>
      <c r="AE71" s="49">
        <f t="shared" ca="1" si="15"/>
        <v>0</v>
      </c>
      <c r="AF71" s="50">
        <f t="shared" ca="1" si="16"/>
        <v>0</v>
      </c>
      <c r="AG71" s="50"/>
      <c r="AH71" s="50"/>
      <c r="AI71" s="50">
        <f t="shared" ca="1" si="17"/>
        <v>0</v>
      </c>
      <c r="BD71" s="4" t="s">
        <v>88</v>
      </c>
      <c r="BE71" s="3" t="s">
        <v>30</v>
      </c>
      <c r="BF71" s="4" t="s">
        <v>31</v>
      </c>
      <c r="BG71" s="11">
        <v>1</v>
      </c>
      <c r="BH71" s="5">
        <v>42905</v>
      </c>
      <c r="BI71" s="5">
        <v>42909</v>
      </c>
      <c r="BJ71" s="6">
        <v>25</v>
      </c>
    </row>
    <row r="72" spans="1:62" ht="16.5" thickTop="1" thickBot="1" x14ac:dyDescent="0.3">
      <c r="A72" s="41" t="str">
        <f t="array" aca="1" ref="A72" ca="1">IFERROR(INDEX($D$9:$D$196,SMALL($F$9:$I$196,ROW(INDIRECT("1:"&amp;ROWS($G$9:$G$196))))),"")</f>
        <v/>
      </c>
      <c r="B72" s="47"/>
      <c r="C72" s="48" t="str">
        <f>+IF('[2]Interimaire Juin  2017'!J77=Résultat!$C$3,IF('[2]Interimaire Juin  2017'!D77=Résultat!$AS$1,'[2]Interimaire Juin  2017'!F77,""))</f>
        <v>Malorie</v>
      </c>
      <c r="D72" s="44" t="str">
        <f>IF(AND('[2]Interimaire Juin  2017'!D78=Résultat!$AS$1,'[2]Interimaire Juin  2017'!J78=Résultat!$C$3),'[2]Interimaire Juin  2017'!E78,"")</f>
        <v/>
      </c>
      <c r="E72" s="44" t="str">
        <f>IF(AND('[2]Interimaire Juin  2017'!D78=Résultat!$AS$1,'[2]Interimaire Juin  2017'!J78=Résultat!$C$3),'[2]Interimaire Juin  2017'!F78,"")</f>
        <v/>
      </c>
      <c r="F72" t="str">
        <f t="shared" si="0"/>
        <v/>
      </c>
      <c r="G72" s="45"/>
      <c r="H72" s="45"/>
      <c r="I72" s="45"/>
      <c r="J72" s="45"/>
      <c r="K72" s="49">
        <f t="shared" ca="1" si="3"/>
        <v>0</v>
      </c>
      <c r="L72" s="50">
        <f t="shared" ca="1" si="4"/>
        <v>0</v>
      </c>
      <c r="M72" s="50"/>
      <c r="N72" s="50"/>
      <c r="O72" s="50">
        <f t="shared" ca="1" si="5"/>
        <v>0</v>
      </c>
      <c r="P72" s="49">
        <f t="shared" ca="1" si="6"/>
        <v>0</v>
      </c>
      <c r="Q72" s="50">
        <f t="shared" ca="1" si="7"/>
        <v>0</v>
      </c>
      <c r="R72" s="50"/>
      <c r="S72" s="50"/>
      <c r="T72" s="50">
        <f t="shared" ca="1" si="8"/>
        <v>0</v>
      </c>
      <c r="U72" s="49">
        <f t="shared" ca="1" si="9"/>
        <v>0</v>
      </c>
      <c r="V72" s="50">
        <f t="shared" ca="1" si="10"/>
        <v>0</v>
      </c>
      <c r="W72" s="50"/>
      <c r="X72" s="50"/>
      <c r="Y72" s="50">
        <f t="shared" ca="1" si="11"/>
        <v>0</v>
      </c>
      <c r="Z72" s="49">
        <f t="shared" ca="1" si="12"/>
        <v>0</v>
      </c>
      <c r="AA72" s="50">
        <f t="shared" ca="1" si="13"/>
        <v>0</v>
      </c>
      <c r="AB72" s="50"/>
      <c r="AC72" s="50"/>
      <c r="AD72" s="50">
        <f t="shared" ca="1" si="14"/>
        <v>0</v>
      </c>
      <c r="AE72" s="49">
        <f t="shared" ca="1" si="15"/>
        <v>0</v>
      </c>
      <c r="AF72" s="50">
        <f t="shared" ca="1" si="16"/>
        <v>0</v>
      </c>
      <c r="AG72" s="50"/>
      <c r="AH72" s="50"/>
      <c r="AI72" s="50">
        <f t="shared" ca="1" si="17"/>
        <v>0</v>
      </c>
      <c r="BD72" s="4" t="s">
        <v>88</v>
      </c>
      <c r="BE72" s="3" t="s">
        <v>30</v>
      </c>
      <c r="BF72" s="4" t="s">
        <v>31</v>
      </c>
      <c r="BG72" s="11">
        <v>1</v>
      </c>
      <c r="BH72" s="5">
        <v>42912</v>
      </c>
      <c r="BI72" s="5">
        <v>42916</v>
      </c>
      <c r="BJ72" s="6">
        <v>26</v>
      </c>
    </row>
    <row r="73" spans="1:62" ht="16.5" thickTop="1" thickBot="1" x14ac:dyDescent="0.3">
      <c r="A73" s="41" t="str">
        <f t="array" aca="1" ref="A73" ca="1">IFERROR(INDEX($D$9:$D$196,SMALL($F$9:$I$196,ROW(INDIRECT("1:"&amp;ROWS($G$9:$G$196))))),"")</f>
        <v/>
      </c>
      <c r="B73" s="47"/>
      <c r="C73" s="48" t="b">
        <f>+IF('[2]Interimaire Juin  2017'!J78=Résultat!$C$3,IF('[2]Interimaire Juin  2017'!D78=Résultat!$AS$1,'[2]Interimaire Juin  2017'!F78,""))</f>
        <v>0</v>
      </c>
      <c r="D73" s="44" t="str">
        <f>IF(AND('[2]Interimaire Juin  2017'!D79=Résultat!$AS$1,'[2]Interimaire Juin  2017'!J79=Résultat!$C$3),'[2]Interimaire Juin  2017'!E79,"")</f>
        <v/>
      </c>
      <c r="E73" s="44" t="str">
        <f>IF(AND('[2]Interimaire Juin  2017'!D79=Résultat!$AS$1,'[2]Interimaire Juin  2017'!J79=Résultat!$C$3),'[2]Interimaire Juin  2017'!F79,"")</f>
        <v/>
      </c>
      <c r="F73" t="str">
        <f t="shared" si="0"/>
        <v/>
      </c>
      <c r="G73" s="45"/>
      <c r="H73" s="45"/>
      <c r="I73" s="45"/>
      <c r="J73" s="45"/>
      <c r="K73" s="49">
        <f t="shared" ca="1" si="3"/>
        <v>0</v>
      </c>
      <c r="L73" s="50">
        <f t="shared" ca="1" si="4"/>
        <v>0</v>
      </c>
      <c r="M73" s="50"/>
      <c r="N73" s="50"/>
      <c r="O73" s="50">
        <f t="shared" ca="1" si="5"/>
        <v>0</v>
      </c>
      <c r="P73" s="49">
        <f t="shared" ca="1" si="6"/>
        <v>0</v>
      </c>
      <c r="Q73" s="50">
        <f t="shared" ca="1" si="7"/>
        <v>0</v>
      </c>
      <c r="R73" s="50"/>
      <c r="S73" s="50"/>
      <c r="T73" s="50">
        <f t="shared" ca="1" si="8"/>
        <v>0</v>
      </c>
      <c r="U73" s="49">
        <f t="shared" ca="1" si="9"/>
        <v>0</v>
      </c>
      <c r="V73" s="50">
        <f t="shared" ca="1" si="10"/>
        <v>0</v>
      </c>
      <c r="W73" s="50"/>
      <c r="X73" s="50"/>
      <c r="Y73" s="50">
        <f t="shared" ca="1" si="11"/>
        <v>0</v>
      </c>
      <c r="Z73" s="49">
        <f t="shared" ca="1" si="12"/>
        <v>0</v>
      </c>
      <c r="AA73" s="50">
        <f t="shared" ca="1" si="13"/>
        <v>0</v>
      </c>
      <c r="AB73" s="50"/>
      <c r="AC73" s="50"/>
      <c r="AD73" s="50">
        <f t="shared" ca="1" si="14"/>
        <v>0</v>
      </c>
      <c r="AE73" s="49">
        <f t="shared" ca="1" si="15"/>
        <v>0</v>
      </c>
      <c r="AF73" s="50">
        <f t="shared" ca="1" si="16"/>
        <v>0</v>
      </c>
      <c r="AG73" s="50"/>
      <c r="AH73" s="50"/>
      <c r="AI73" s="50">
        <f t="shared" ca="1" si="17"/>
        <v>0</v>
      </c>
      <c r="BD73" s="4" t="s">
        <v>88</v>
      </c>
      <c r="BE73" s="3" t="s">
        <v>32</v>
      </c>
      <c r="BF73" s="4" t="s">
        <v>33</v>
      </c>
      <c r="BG73" s="11">
        <v>1</v>
      </c>
      <c r="BH73" s="5">
        <v>42894</v>
      </c>
      <c r="BI73" s="5">
        <v>42895</v>
      </c>
      <c r="BJ73" s="6">
        <v>23</v>
      </c>
    </row>
    <row r="74" spans="1:62" ht="16.5" thickTop="1" thickBot="1" x14ac:dyDescent="0.3">
      <c r="A74" s="41" t="str">
        <f t="array" aca="1" ref="A74" ca="1">IFERROR(INDEX($D$9:$D$196,SMALL($F$9:$I$196,ROW(INDIRECT("1:"&amp;ROWS($G$9:$G$196))))),"")</f>
        <v/>
      </c>
      <c r="B74" s="47"/>
      <c r="C74" s="48" t="b">
        <f>+IF('[2]Interimaire Juin  2017'!J79=Résultat!$C$3,IF('[2]Interimaire Juin  2017'!D79=Résultat!$AS$1,'[2]Interimaire Juin  2017'!F79,""))</f>
        <v>0</v>
      </c>
      <c r="D74" s="44" t="str">
        <f>IF(AND('[2]Interimaire Juin  2017'!D80=Résultat!$AS$1,'[2]Interimaire Juin  2017'!J80=Résultat!$C$3),'[2]Interimaire Juin  2017'!E80,"")</f>
        <v/>
      </c>
      <c r="E74" s="44" t="str">
        <f>IF(AND('[2]Interimaire Juin  2017'!D80=Résultat!$AS$1,'[2]Interimaire Juin  2017'!J80=Résultat!$C$3),'[2]Interimaire Juin  2017'!F80,"")</f>
        <v/>
      </c>
      <c r="F74" t="str">
        <f t="shared" ref="F74:F137" si="24">IF(E74="","",ROW())</f>
        <v/>
      </c>
      <c r="G74" s="45"/>
      <c r="H74" s="45"/>
      <c r="I74" s="45"/>
      <c r="J74" s="45"/>
      <c r="K74" s="49">
        <f t="shared" ca="1" si="3"/>
        <v>0</v>
      </c>
      <c r="L74" s="50">
        <f t="shared" ca="1" si="4"/>
        <v>0</v>
      </c>
      <c r="M74" s="50"/>
      <c r="N74" s="50"/>
      <c r="O74" s="50">
        <f t="shared" ca="1" si="5"/>
        <v>0</v>
      </c>
      <c r="P74" s="49">
        <f t="shared" ca="1" si="6"/>
        <v>0</v>
      </c>
      <c r="Q74" s="50">
        <f t="shared" ca="1" si="7"/>
        <v>0</v>
      </c>
      <c r="R74" s="50"/>
      <c r="S74" s="50"/>
      <c r="T74" s="50">
        <f t="shared" ca="1" si="8"/>
        <v>0</v>
      </c>
      <c r="U74" s="49">
        <f t="shared" ca="1" si="9"/>
        <v>0</v>
      </c>
      <c r="V74" s="50">
        <f t="shared" ca="1" si="10"/>
        <v>0</v>
      </c>
      <c r="W74" s="50"/>
      <c r="X74" s="50"/>
      <c r="Y74" s="50">
        <f t="shared" ca="1" si="11"/>
        <v>0</v>
      </c>
      <c r="Z74" s="49">
        <f t="shared" ca="1" si="12"/>
        <v>0</v>
      </c>
      <c r="AA74" s="50">
        <f t="shared" ca="1" si="13"/>
        <v>0</v>
      </c>
      <c r="AB74" s="50"/>
      <c r="AC74" s="50"/>
      <c r="AD74" s="50">
        <f t="shared" ca="1" si="14"/>
        <v>0</v>
      </c>
      <c r="AE74" s="49">
        <f t="shared" ca="1" si="15"/>
        <v>0</v>
      </c>
      <c r="AF74" s="50">
        <f t="shared" ca="1" si="16"/>
        <v>0</v>
      </c>
      <c r="AG74" s="50"/>
      <c r="AH74" s="50"/>
      <c r="AI74" s="50">
        <f t="shared" ca="1" si="17"/>
        <v>0</v>
      </c>
      <c r="BD74" s="4" t="s">
        <v>88</v>
      </c>
      <c r="BE74" s="3" t="s">
        <v>32</v>
      </c>
      <c r="BF74" s="4" t="s">
        <v>33</v>
      </c>
      <c r="BG74" s="11">
        <v>1</v>
      </c>
      <c r="BH74" s="5">
        <v>42898</v>
      </c>
      <c r="BI74" s="5">
        <v>42902</v>
      </c>
      <c r="BJ74" s="6">
        <v>24</v>
      </c>
    </row>
    <row r="75" spans="1:62" ht="16.5" thickTop="1" thickBot="1" x14ac:dyDescent="0.3">
      <c r="A75" s="41" t="str">
        <f t="array" aca="1" ref="A75" ca="1">IFERROR(INDEX($D$9:$D$196,SMALL($F$9:$I$196,ROW(INDIRECT("1:"&amp;ROWS($G$9:$G$196))))),"")</f>
        <v/>
      </c>
      <c r="B75" s="47"/>
      <c r="C75" s="48" t="b">
        <f>+IF('[2]Interimaire Juin  2017'!J80=Résultat!$C$3,IF('[2]Interimaire Juin  2017'!D80=Résultat!$AS$1,'[2]Interimaire Juin  2017'!F80,""))</f>
        <v>0</v>
      </c>
      <c r="D75" s="44" t="str">
        <f>IF(AND('[2]Interimaire Juin  2017'!D81=Résultat!$AS$1,'[2]Interimaire Juin  2017'!J81=Résultat!$C$3),'[2]Interimaire Juin  2017'!E81,"")</f>
        <v/>
      </c>
      <c r="E75" s="44" t="str">
        <f>IF(AND('[2]Interimaire Juin  2017'!D81=Résultat!$AS$1,'[2]Interimaire Juin  2017'!J81=Résultat!$C$3),'[2]Interimaire Juin  2017'!F81,"")</f>
        <v/>
      </c>
      <c r="F75" t="str">
        <f t="shared" si="24"/>
        <v/>
      </c>
      <c r="G75" s="45"/>
      <c r="H75" s="45"/>
      <c r="I75" s="45"/>
      <c r="J75" s="45"/>
      <c r="K75" s="49">
        <f t="shared" ref="K75:K138" ca="1" si="25">+IF(A75="",0,7)</f>
        <v>0</v>
      </c>
      <c r="L75" s="50">
        <f t="shared" ref="L75:L138" ca="1" si="26">+IF(K75&gt;=6,1,0)</f>
        <v>0</v>
      </c>
      <c r="M75" s="50"/>
      <c r="N75" s="50"/>
      <c r="O75" s="50">
        <f t="shared" ref="O75:O138" ca="1" si="27">+L75</f>
        <v>0</v>
      </c>
      <c r="P75" s="49">
        <f t="shared" ref="P75:P138" ca="1" si="28">+IF(A75="",0,7)</f>
        <v>0</v>
      </c>
      <c r="Q75" s="50">
        <f t="shared" ref="Q75:Q138" ca="1" si="29">+IF(P75&gt;=6,1,0)</f>
        <v>0</v>
      </c>
      <c r="R75" s="50"/>
      <c r="S75" s="50"/>
      <c r="T75" s="50">
        <f t="shared" ref="T75:T138" ca="1" si="30">+Q75</f>
        <v>0</v>
      </c>
      <c r="U75" s="49">
        <f t="shared" ref="U75:U138" ca="1" si="31">+IF(A75="",0,7)</f>
        <v>0</v>
      </c>
      <c r="V75" s="50">
        <f t="shared" ref="V75:V138" ca="1" si="32">+IF(U75&gt;=6,1,0)</f>
        <v>0</v>
      </c>
      <c r="W75" s="50"/>
      <c r="X75" s="50"/>
      <c r="Y75" s="50">
        <f t="shared" ref="Y75:Y138" ca="1" si="33">+V75</f>
        <v>0</v>
      </c>
      <c r="Z75" s="49">
        <f t="shared" ref="Z75:Z138" ca="1" si="34">+IF(A75="",0,7)</f>
        <v>0</v>
      </c>
      <c r="AA75" s="50">
        <f t="shared" ref="AA75:AA138" ca="1" si="35">+IF(Z75&gt;=6,1,0)</f>
        <v>0</v>
      </c>
      <c r="AB75" s="50"/>
      <c r="AC75" s="50"/>
      <c r="AD75" s="50">
        <f t="shared" ref="AD75:AD138" ca="1" si="36">+AA75</f>
        <v>0</v>
      </c>
      <c r="AE75" s="49">
        <f t="shared" ref="AE75:AE138" ca="1" si="37">+IF(A75="",0,7)</f>
        <v>0</v>
      </c>
      <c r="AF75" s="50">
        <f t="shared" ref="AF75:AF138" ca="1" si="38">+IF(AE75&gt;=6,1,0)</f>
        <v>0</v>
      </c>
      <c r="AG75" s="50"/>
      <c r="AH75" s="50"/>
      <c r="AI75" s="50">
        <f t="shared" ref="AI75:AI138" ca="1" si="39">+AF75</f>
        <v>0</v>
      </c>
      <c r="BD75" s="4" t="s">
        <v>88</v>
      </c>
      <c r="BE75" s="3" t="s">
        <v>32</v>
      </c>
      <c r="BF75" s="4" t="s">
        <v>33</v>
      </c>
      <c r="BG75" s="11">
        <v>1</v>
      </c>
      <c r="BH75" s="5">
        <v>42905</v>
      </c>
      <c r="BI75" s="5">
        <v>42909</v>
      </c>
      <c r="BJ75" s="6">
        <v>25</v>
      </c>
    </row>
    <row r="76" spans="1:62" ht="16.5" thickTop="1" thickBot="1" x14ac:dyDescent="0.3">
      <c r="A76" s="41" t="str">
        <f t="array" aca="1" ref="A76" ca="1">IFERROR(INDEX($D$9:$D$196,SMALL($F$9:$I$196,ROW(INDIRECT("1:"&amp;ROWS($G$9:$G$196))))),"")</f>
        <v/>
      </c>
      <c r="B76" s="47"/>
      <c r="C76" s="48" t="b">
        <f>+IF('[2]Interimaire Juin  2017'!J81=Résultat!$C$3,IF('[2]Interimaire Juin  2017'!D81=Résultat!$AS$1,'[2]Interimaire Juin  2017'!F81,""))</f>
        <v>0</v>
      </c>
      <c r="D76" s="44" t="str">
        <f>IF(AND('[2]Interimaire Juin  2017'!D82=Résultat!$AS$1,'[2]Interimaire Juin  2017'!J82=Résultat!$C$3),'[2]Interimaire Juin  2017'!E82,"")</f>
        <v>FLEURY</v>
      </c>
      <c r="E76" s="44" t="str">
        <f>IF(AND('[2]Interimaire Juin  2017'!D82=Résultat!$AS$1,'[2]Interimaire Juin  2017'!J82=Résultat!$C$3),'[2]Interimaire Juin  2017'!F82,"")</f>
        <v>Cyril</v>
      </c>
      <c r="F76">
        <f t="shared" si="24"/>
        <v>76</v>
      </c>
      <c r="G76" s="45"/>
      <c r="H76" s="45"/>
      <c r="I76" s="45"/>
      <c r="J76" s="45"/>
      <c r="K76" s="49">
        <f t="shared" ca="1" si="25"/>
        <v>0</v>
      </c>
      <c r="L76" s="50">
        <f t="shared" ca="1" si="26"/>
        <v>0</v>
      </c>
      <c r="M76" s="50"/>
      <c r="N76" s="50"/>
      <c r="O76" s="50">
        <f t="shared" ca="1" si="27"/>
        <v>0</v>
      </c>
      <c r="P76" s="49">
        <f t="shared" ca="1" si="28"/>
        <v>0</v>
      </c>
      <c r="Q76" s="50">
        <f t="shared" ca="1" si="29"/>
        <v>0</v>
      </c>
      <c r="R76" s="50"/>
      <c r="S76" s="50"/>
      <c r="T76" s="50">
        <f t="shared" ca="1" si="30"/>
        <v>0</v>
      </c>
      <c r="U76" s="49">
        <f t="shared" ca="1" si="31"/>
        <v>0</v>
      </c>
      <c r="V76" s="50">
        <f t="shared" ca="1" si="32"/>
        <v>0</v>
      </c>
      <c r="W76" s="50"/>
      <c r="X76" s="50"/>
      <c r="Y76" s="50">
        <f t="shared" ca="1" si="33"/>
        <v>0</v>
      </c>
      <c r="Z76" s="49">
        <f t="shared" ca="1" si="34"/>
        <v>0</v>
      </c>
      <c r="AA76" s="50">
        <f t="shared" ca="1" si="35"/>
        <v>0</v>
      </c>
      <c r="AB76" s="50"/>
      <c r="AC76" s="50"/>
      <c r="AD76" s="50">
        <f t="shared" ca="1" si="36"/>
        <v>0</v>
      </c>
      <c r="AE76" s="49">
        <f t="shared" ca="1" si="37"/>
        <v>0</v>
      </c>
      <c r="AF76" s="50">
        <f t="shared" ca="1" si="38"/>
        <v>0</v>
      </c>
      <c r="AG76" s="50"/>
      <c r="AH76" s="50"/>
      <c r="AI76" s="50">
        <f t="shared" ca="1" si="39"/>
        <v>0</v>
      </c>
      <c r="BD76" s="4" t="s">
        <v>88</v>
      </c>
      <c r="BE76" s="3" t="s">
        <v>34</v>
      </c>
      <c r="BF76" s="4" t="s">
        <v>33</v>
      </c>
      <c r="BG76" s="11">
        <v>1</v>
      </c>
      <c r="BH76" s="5">
        <v>42912</v>
      </c>
      <c r="BI76" s="5">
        <v>42916</v>
      </c>
      <c r="BJ76" s="6">
        <v>26</v>
      </c>
    </row>
    <row r="77" spans="1:62" ht="16.5" thickTop="1" thickBot="1" x14ac:dyDescent="0.3">
      <c r="A77" s="41" t="str">
        <f t="array" aca="1" ref="A77" ca="1">IFERROR(INDEX($D$9:$D$196,SMALL($F$9:$I$196,ROW(INDIRECT("1:"&amp;ROWS($G$9:$G$196))))),"")</f>
        <v/>
      </c>
      <c r="B77" s="47"/>
      <c r="C77" s="48" t="str">
        <f>+IF('[2]Interimaire Juin  2017'!J82=Résultat!$C$3,IF('[2]Interimaire Juin  2017'!D82=Résultat!$AS$1,'[2]Interimaire Juin  2017'!F82,""))</f>
        <v>Cyril</v>
      </c>
      <c r="D77" s="44" t="str">
        <f>IF(AND('[2]Interimaire Juin  2017'!D83=Résultat!$AS$1,'[2]Interimaire Juin  2017'!J83=Résultat!$C$3),'[2]Interimaire Juin  2017'!E83,"")</f>
        <v/>
      </c>
      <c r="E77" s="44" t="str">
        <f>IF(AND('[2]Interimaire Juin  2017'!D83=Résultat!$AS$1,'[2]Interimaire Juin  2017'!J83=Résultat!$C$3),'[2]Interimaire Juin  2017'!F83,"")</f>
        <v/>
      </c>
      <c r="F77" t="str">
        <f t="shared" si="24"/>
        <v/>
      </c>
      <c r="G77" s="45"/>
      <c r="H77" s="45"/>
      <c r="I77" s="45"/>
      <c r="J77" s="45"/>
      <c r="K77" s="49">
        <f t="shared" ca="1" si="25"/>
        <v>0</v>
      </c>
      <c r="L77" s="50">
        <f t="shared" ca="1" si="26"/>
        <v>0</v>
      </c>
      <c r="M77" s="50"/>
      <c r="N77" s="50"/>
      <c r="O77" s="50">
        <f t="shared" ca="1" si="27"/>
        <v>0</v>
      </c>
      <c r="P77" s="49">
        <f t="shared" ca="1" si="28"/>
        <v>0</v>
      </c>
      <c r="Q77" s="50">
        <f t="shared" ca="1" si="29"/>
        <v>0</v>
      </c>
      <c r="R77" s="50"/>
      <c r="S77" s="50"/>
      <c r="T77" s="50">
        <f t="shared" ca="1" si="30"/>
        <v>0</v>
      </c>
      <c r="U77" s="49">
        <f t="shared" ca="1" si="31"/>
        <v>0</v>
      </c>
      <c r="V77" s="50">
        <f t="shared" ca="1" si="32"/>
        <v>0</v>
      </c>
      <c r="W77" s="50"/>
      <c r="X77" s="50"/>
      <c r="Y77" s="50">
        <f t="shared" ca="1" si="33"/>
        <v>0</v>
      </c>
      <c r="Z77" s="49">
        <f t="shared" ca="1" si="34"/>
        <v>0</v>
      </c>
      <c r="AA77" s="50">
        <f t="shared" ca="1" si="35"/>
        <v>0</v>
      </c>
      <c r="AB77" s="50"/>
      <c r="AC77" s="50"/>
      <c r="AD77" s="50">
        <f t="shared" ca="1" si="36"/>
        <v>0</v>
      </c>
      <c r="AE77" s="49">
        <f t="shared" ca="1" si="37"/>
        <v>0</v>
      </c>
      <c r="AF77" s="50">
        <f t="shared" ca="1" si="38"/>
        <v>0</v>
      </c>
      <c r="AG77" s="50"/>
      <c r="AH77" s="50"/>
      <c r="AI77" s="50">
        <f t="shared" ca="1" si="39"/>
        <v>0</v>
      </c>
      <c r="BD77" s="4" t="s">
        <v>88</v>
      </c>
      <c r="BE77" s="3" t="s">
        <v>35</v>
      </c>
      <c r="BF77" s="4" t="s">
        <v>36</v>
      </c>
      <c r="BG77" s="11">
        <v>1</v>
      </c>
      <c r="BH77" s="5">
        <v>42900</v>
      </c>
      <c r="BI77" s="5">
        <v>42901</v>
      </c>
      <c r="BJ77" s="6">
        <v>24</v>
      </c>
    </row>
    <row r="78" spans="1:62" ht="16.5" thickTop="1" thickBot="1" x14ac:dyDescent="0.3">
      <c r="A78" s="41" t="str">
        <f t="array" aca="1" ref="A78" ca="1">IFERROR(INDEX($D$9:$D$196,SMALL($F$9:$I$196,ROW(INDIRECT("1:"&amp;ROWS($G$9:$G$196))))),"")</f>
        <v/>
      </c>
      <c r="B78" s="47"/>
      <c r="C78" s="48" t="b">
        <f>+IF('[2]Interimaire Juin  2017'!J83=Résultat!$C$3,IF('[2]Interimaire Juin  2017'!D83=Résultat!$AS$1,'[2]Interimaire Juin  2017'!F83,""))</f>
        <v>0</v>
      </c>
      <c r="D78" s="44" t="str">
        <f>IF(AND('[2]Interimaire Juin  2017'!D84=Résultat!$AS$1,'[2]Interimaire Juin  2017'!J84=Résultat!$C$3),'[2]Interimaire Juin  2017'!E84,"")</f>
        <v/>
      </c>
      <c r="E78" s="44" t="str">
        <f>IF(AND('[2]Interimaire Juin  2017'!D84=Résultat!$AS$1,'[2]Interimaire Juin  2017'!J84=Résultat!$C$3),'[2]Interimaire Juin  2017'!F84,"")</f>
        <v/>
      </c>
      <c r="F78" t="str">
        <f t="shared" si="24"/>
        <v/>
      </c>
      <c r="G78" s="45"/>
      <c r="H78" s="45"/>
      <c r="I78" s="45"/>
      <c r="J78" s="45"/>
      <c r="K78" s="49">
        <f t="shared" ca="1" si="25"/>
        <v>0</v>
      </c>
      <c r="L78" s="50">
        <f t="shared" ca="1" si="26"/>
        <v>0</v>
      </c>
      <c r="M78" s="50"/>
      <c r="N78" s="50"/>
      <c r="O78" s="50">
        <f t="shared" ca="1" si="27"/>
        <v>0</v>
      </c>
      <c r="P78" s="49">
        <f t="shared" ca="1" si="28"/>
        <v>0</v>
      </c>
      <c r="Q78" s="50">
        <f t="shared" ca="1" si="29"/>
        <v>0</v>
      </c>
      <c r="R78" s="50"/>
      <c r="S78" s="50"/>
      <c r="T78" s="50">
        <f t="shared" ca="1" si="30"/>
        <v>0</v>
      </c>
      <c r="U78" s="49">
        <f t="shared" ca="1" si="31"/>
        <v>0</v>
      </c>
      <c r="V78" s="50">
        <f t="shared" ca="1" si="32"/>
        <v>0</v>
      </c>
      <c r="W78" s="50"/>
      <c r="X78" s="50"/>
      <c r="Y78" s="50">
        <f t="shared" ca="1" si="33"/>
        <v>0</v>
      </c>
      <c r="Z78" s="49">
        <f t="shared" ca="1" si="34"/>
        <v>0</v>
      </c>
      <c r="AA78" s="50">
        <f t="shared" ca="1" si="35"/>
        <v>0</v>
      </c>
      <c r="AB78" s="50"/>
      <c r="AC78" s="50"/>
      <c r="AD78" s="50">
        <f t="shared" ca="1" si="36"/>
        <v>0</v>
      </c>
      <c r="AE78" s="49">
        <f t="shared" ca="1" si="37"/>
        <v>0</v>
      </c>
      <c r="AF78" s="50">
        <f t="shared" ca="1" si="38"/>
        <v>0</v>
      </c>
      <c r="AG78" s="50"/>
      <c r="AH78" s="50"/>
      <c r="AI78" s="50">
        <f t="shared" ca="1" si="39"/>
        <v>0</v>
      </c>
      <c r="BD78" s="4" t="s">
        <v>88</v>
      </c>
      <c r="BE78" s="3" t="s">
        <v>35</v>
      </c>
      <c r="BF78" s="4" t="s">
        <v>36</v>
      </c>
      <c r="BG78" s="11">
        <v>1</v>
      </c>
      <c r="BH78" s="5">
        <v>42905</v>
      </c>
      <c r="BI78" s="5">
        <v>42909</v>
      </c>
      <c r="BJ78" s="6">
        <v>25</v>
      </c>
    </row>
    <row r="79" spans="1:62" ht="16.5" thickTop="1" thickBot="1" x14ac:dyDescent="0.3">
      <c r="A79" s="41" t="str">
        <f t="array" aca="1" ref="A79" ca="1">IFERROR(INDEX($D$9:$D$196,SMALL($F$9:$I$196,ROW(INDIRECT("1:"&amp;ROWS($G$9:$G$196))))),"")</f>
        <v/>
      </c>
      <c r="B79" s="47"/>
      <c r="C79" s="48" t="b">
        <f>+IF('[2]Interimaire Juin  2017'!J84=Résultat!$C$3,IF('[2]Interimaire Juin  2017'!D84=Résultat!$AS$1,'[2]Interimaire Juin  2017'!F84,""))</f>
        <v>0</v>
      </c>
      <c r="D79" s="44" t="str">
        <f>IF(AND('[2]Interimaire Juin  2017'!D85=Résultat!$AS$1,'[2]Interimaire Juin  2017'!J85=Résultat!$C$3),'[2]Interimaire Juin  2017'!E85,"")</f>
        <v/>
      </c>
      <c r="E79" s="44" t="str">
        <f>IF(AND('[2]Interimaire Juin  2017'!D85=Résultat!$AS$1,'[2]Interimaire Juin  2017'!J85=Résultat!$C$3),'[2]Interimaire Juin  2017'!F85,"")</f>
        <v/>
      </c>
      <c r="F79" t="str">
        <f t="shared" si="24"/>
        <v/>
      </c>
      <c r="G79" s="45"/>
      <c r="H79" s="45"/>
      <c r="I79" s="45"/>
      <c r="J79" s="45"/>
      <c r="K79" s="49">
        <f t="shared" ca="1" si="25"/>
        <v>0</v>
      </c>
      <c r="L79" s="50">
        <f t="shared" ca="1" si="26"/>
        <v>0</v>
      </c>
      <c r="M79" s="50"/>
      <c r="N79" s="50"/>
      <c r="O79" s="50">
        <f t="shared" ca="1" si="27"/>
        <v>0</v>
      </c>
      <c r="P79" s="49">
        <f t="shared" ca="1" si="28"/>
        <v>0</v>
      </c>
      <c r="Q79" s="50">
        <f t="shared" ca="1" si="29"/>
        <v>0</v>
      </c>
      <c r="R79" s="50"/>
      <c r="S79" s="50"/>
      <c r="T79" s="50">
        <f t="shared" ca="1" si="30"/>
        <v>0</v>
      </c>
      <c r="U79" s="49">
        <f t="shared" ca="1" si="31"/>
        <v>0</v>
      </c>
      <c r="V79" s="50">
        <f t="shared" ca="1" si="32"/>
        <v>0</v>
      </c>
      <c r="W79" s="50"/>
      <c r="X79" s="50"/>
      <c r="Y79" s="50">
        <f t="shared" ca="1" si="33"/>
        <v>0</v>
      </c>
      <c r="Z79" s="49">
        <f t="shared" ca="1" si="34"/>
        <v>0</v>
      </c>
      <c r="AA79" s="50">
        <f t="shared" ca="1" si="35"/>
        <v>0</v>
      </c>
      <c r="AB79" s="50"/>
      <c r="AC79" s="50"/>
      <c r="AD79" s="50">
        <f t="shared" ca="1" si="36"/>
        <v>0</v>
      </c>
      <c r="AE79" s="49">
        <f t="shared" ca="1" si="37"/>
        <v>0</v>
      </c>
      <c r="AF79" s="50">
        <f t="shared" ca="1" si="38"/>
        <v>0</v>
      </c>
      <c r="AG79" s="50"/>
      <c r="AH79" s="50"/>
      <c r="AI79" s="50">
        <f t="shared" ca="1" si="39"/>
        <v>0</v>
      </c>
      <c r="BD79" s="4" t="s">
        <v>88</v>
      </c>
      <c r="BE79" s="3" t="s">
        <v>35</v>
      </c>
      <c r="BF79" s="4" t="s">
        <v>36</v>
      </c>
      <c r="BG79" s="11">
        <v>1</v>
      </c>
      <c r="BH79" s="5">
        <v>42912</v>
      </c>
      <c r="BI79" s="5">
        <v>42916</v>
      </c>
      <c r="BJ79" s="6">
        <v>26</v>
      </c>
    </row>
    <row r="80" spans="1:62" ht="16.5" thickTop="1" thickBot="1" x14ac:dyDescent="0.3">
      <c r="A80" s="41" t="str">
        <f t="array" aca="1" ref="A80" ca="1">IFERROR(INDEX($D$9:$D$196,SMALL($F$9:$I$196,ROW(INDIRECT("1:"&amp;ROWS($G$9:$G$196))))),"")</f>
        <v/>
      </c>
      <c r="B80" s="47"/>
      <c r="C80" s="48" t="b">
        <f>+IF('[2]Interimaire Juin  2017'!J85=Résultat!$C$3,IF('[2]Interimaire Juin  2017'!D85=Résultat!$AS$1,'[2]Interimaire Juin  2017'!F85,""))</f>
        <v>0</v>
      </c>
      <c r="D80" s="44" t="str">
        <f>IF(AND('[2]Interimaire Juin  2017'!D86=Résultat!$AS$1,'[2]Interimaire Juin  2017'!J86=Résultat!$C$3),'[2]Interimaire Juin  2017'!E86,"")</f>
        <v/>
      </c>
      <c r="E80" s="44" t="str">
        <f>IF(AND('[2]Interimaire Juin  2017'!D86=Résultat!$AS$1,'[2]Interimaire Juin  2017'!J86=Résultat!$C$3),'[2]Interimaire Juin  2017'!F86,"")</f>
        <v/>
      </c>
      <c r="F80" t="str">
        <f t="shared" si="24"/>
        <v/>
      </c>
      <c r="G80" s="45"/>
      <c r="H80" s="45"/>
      <c r="I80" s="45"/>
      <c r="J80" s="45"/>
      <c r="K80" s="49">
        <f t="shared" ca="1" si="25"/>
        <v>0</v>
      </c>
      <c r="L80" s="50">
        <f t="shared" ca="1" si="26"/>
        <v>0</v>
      </c>
      <c r="M80" s="50"/>
      <c r="N80" s="50"/>
      <c r="O80" s="50">
        <f t="shared" ca="1" si="27"/>
        <v>0</v>
      </c>
      <c r="P80" s="49">
        <f t="shared" ca="1" si="28"/>
        <v>0</v>
      </c>
      <c r="Q80" s="50">
        <f t="shared" ca="1" si="29"/>
        <v>0</v>
      </c>
      <c r="R80" s="50"/>
      <c r="S80" s="50"/>
      <c r="T80" s="50">
        <f t="shared" ca="1" si="30"/>
        <v>0</v>
      </c>
      <c r="U80" s="49">
        <f t="shared" ca="1" si="31"/>
        <v>0</v>
      </c>
      <c r="V80" s="50">
        <f t="shared" ca="1" si="32"/>
        <v>0</v>
      </c>
      <c r="W80" s="50"/>
      <c r="X80" s="50"/>
      <c r="Y80" s="50">
        <f t="shared" ca="1" si="33"/>
        <v>0</v>
      </c>
      <c r="Z80" s="49">
        <f t="shared" ca="1" si="34"/>
        <v>0</v>
      </c>
      <c r="AA80" s="50">
        <f t="shared" ca="1" si="35"/>
        <v>0</v>
      </c>
      <c r="AB80" s="50"/>
      <c r="AC80" s="50"/>
      <c r="AD80" s="50">
        <f t="shared" ca="1" si="36"/>
        <v>0</v>
      </c>
      <c r="AE80" s="49">
        <f t="shared" ca="1" si="37"/>
        <v>0</v>
      </c>
      <c r="AF80" s="50">
        <f t="shared" ca="1" si="38"/>
        <v>0</v>
      </c>
      <c r="AG80" s="50"/>
      <c r="AH80" s="50"/>
      <c r="AI80" s="50">
        <f t="shared" ca="1" si="39"/>
        <v>0</v>
      </c>
      <c r="BD80" s="4" t="s">
        <v>88</v>
      </c>
      <c r="BE80" s="3" t="s">
        <v>37</v>
      </c>
      <c r="BF80" s="4" t="s">
        <v>38</v>
      </c>
      <c r="BG80" s="11">
        <v>1</v>
      </c>
      <c r="BH80" s="5">
        <v>42887</v>
      </c>
      <c r="BI80" s="5">
        <v>42888</v>
      </c>
      <c r="BJ80" s="6">
        <v>22</v>
      </c>
    </row>
    <row r="81" spans="1:62" ht="16.5" thickTop="1" thickBot="1" x14ac:dyDescent="0.3">
      <c r="A81" s="41" t="str">
        <f t="array" aca="1" ref="A81" ca="1">IFERROR(INDEX($D$9:$D$196,SMALL($F$9:$I$196,ROW(INDIRECT("1:"&amp;ROWS($G$9:$G$196))))),"")</f>
        <v/>
      </c>
      <c r="B81" s="47"/>
      <c r="C81" s="48" t="b">
        <f>+IF('[2]Interimaire Juin  2017'!J86=Résultat!$C$3,IF('[2]Interimaire Juin  2017'!D86=Résultat!$AS$1,'[2]Interimaire Juin  2017'!F86,""))</f>
        <v>0</v>
      </c>
      <c r="D81" s="44" t="str">
        <f>IF(AND('[2]Interimaire Juin  2017'!D87=Résultat!$AS$1,'[2]Interimaire Juin  2017'!J87=Résultat!$C$3),'[2]Interimaire Juin  2017'!E87,"")</f>
        <v/>
      </c>
      <c r="E81" s="44" t="str">
        <f>IF(AND('[2]Interimaire Juin  2017'!D87=Résultat!$AS$1,'[2]Interimaire Juin  2017'!J87=Résultat!$C$3),'[2]Interimaire Juin  2017'!F87,"")</f>
        <v/>
      </c>
      <c r="F81" t="str">
        <f t="shared" si="24"/>
        <v/>
      </c>
      <c r="G81" s="45"/>
      <c r="H81" s="45"/>
      <c r="I81" s="45"/>
      <c r="J81" s="45"/>
      <c r="K81" s="49">
        <f t="shared" ca="1" si="25"/>
        <v>0</v>
      </c>
      <c r="L81" s="50">
        <f t="shared" ca="1" si="26"/>
        <v>0</v>
      </c>
      <c r="M81" s="50"/>
      <c r="N81" s="50"/>
      <c r="O81" s="50">
        <f t="shared" ca="1" si="27"/>
        <v>0</v>
      </c>
      <c r="P81" s="49">
        <f t="shared" ca="1" si="28"/>
        <v>0</v>
      </c>
      <c r="Q81" s="50">
        <f t="shared" ca="1" si="29"/>
        <v>0</v>
      </c>
      <c r="R81" s="50"/>
      <c r="S81" s="50"/>
      <c r="T81" s="50">
        <f t="shared" ca="1" si="30"/>
        <v>0</v>
      </c>
      <c r="U81" s="49">
        <f t="shared" ca="1" si="31"/>
        <v>0</v>
      </c>
      <c r="V81" s="50">
        <f t="shared" ca="1" si="32"/>
        <v>0</v>
      </c>
      <c r="W81" s="50"/>
      <c r="X81" s="50"/>
      <c r="Y81" s="50">
        <f t="shared" ca="1" si="33"/>
        <v>0</v>
      </c>
      <c r="Z81" s="49">
        <f t="shared" ca="1" si="34"/>
        <v>0</v>
      </c>
      <c r="AA81" s="50">
        <f t="shared" ca="1" si="35"/>
        <v>0</v>
      </c>
      <c r="AB81" s="50"/>
      <c r="AC81" s="50"/>
      <c r="AD81" s="50">
        <f t="shared" ca="1" si="36"/>
        <v>0</v>
      </c>
      <c r="AE81" s="49">
        <f t="shared" ca="1" si="37"/>
        <v>0</v>
      </c>
      <c r="AF81" s="50">
        <f t="shared" ca="1" si="38"/>
        <v>0</v>
      </c>
      <c r="AG81" s="50"/>
      <c r="AH81" s="50"/>
      <c r="AI81" s="50">
        <f t="shared" ca="1" si="39"/>
        <v>0</v>
      </c>
      <c r="BD81" s="4" t="s">
        <v>88</v>
      </c>
      <c r="BE81" s="3" t="s">
        <v>37</v>
      </c>
      <c r="BF81" s="4" t="s">
        <v>38</v>
      </c>
      <c r="BG81" s="11">
        <v>1</v>
      </c>
      <c r="BH81" s="5">
        <v>42891</v>
      </c>
      <c r="BI81" s="5">
        <v>42895</v>
      </c>
      <c r="BJ81" s="6">
        <v>23</v>
      </c>
    </row>
    <row r="82" spans="1:62" ht="16.5" thickTop="1" thickBot="1" x14ac:dyDescent="0.3">
      <c r="A82" s="41" t="str">
        <f t="array" aca="1" ref="A82" ca="1">IFERROR(INDEX($D$9:$D$196,SMALL($F$9:$I$196,ROW(INDIRECT("1:"&amp;ROWS($G$9:$G$196))))),"")</f>
        <v/>
      </c>
      <c r="B82" s="47"/>
      <c r="C82" s="48" t="b">
        <f>+IF('[2]Interimaire Juin  2017'!J87=Résultat!$C$3,IF('[2]Interimaire Juin  2017'!D87=Résultat!$AS$1,'[2]Interimaire Juin  2017'!F87,""))</f>
        <v>0</v>
      </c>
      <c r="D82" s="44" t="str">
        <f>IF(AND('[2]Interimaire Juin  2017'!D88=Résultat!$AS$1,'[2]Interimaire Juin  2017'!J88=Résultat!$C$3),'[2]Interimaire Juin  2017'!E88,"")</f>
        <v/>
      </c>
      <c r="E82" s="44" t="str">
        <f>IF(AND('[2]Interimaire Juin  2017'!D88=Résultat!$AS$1,'[2]Interimaire Juin  2017'!J88=Résultat!$C$3),'[2]Interimaire Juin  2017'!F88,"")</f>
        <v/>
      </c>
      <c r="F82" t="str">
        <f t="shared" si="24"/>
        <v/>
      </c>
      <c r="G82" s="45"/>
      <c r="H82" s="45"/>
      <c r="I82" s="45"/>
      <c r="J82" s="45"/>
      <c r="K82" s="49">
        <f t="shared" ca="1" si="25"/>
        <v>0</v>
      </c>
      <c r="L82" s="50">
        <f t="shared" ca="1" si="26"/>
        <v>0</v>
      </c>
      <c r="M82" s="50"/>
      <c r="N82" s="50"/>
      <c r="O82" s="50">
        <f t="shared" ca="1" si="27"/>
        <v>0</v>
      </c>
      <c r="P82" s="49">
        <f t="shared" ca="1" si="28"/>
        <v>0</v>
      </c>
      <c r="Q82" s="50">
        <f t="shared" ca="1" si="29"/>
        <v>0</v>
      </c>
      <c r="R82" s="50"/>
      <c r="S82" s="50"/>
      <c r="T82" s="50">
        <f t="shared" ca="1" si="30"/>
        <v>0</v>
      </c>
      <c r="U82" s="49">
        <f t="shared" ca="1" si="31"/>
        <v>0</v>
      </c>
      <c r="V82" s="50">
        <f t="shared" ca="1" si="32"/>
        <v>0</v>
      </c>
      <c r="W82" s="50"/>
      <c r="X82" s="50"/>
      <c r="Y82" s="50">
        <f t="shared" ca="1" si="33"/>
        <v>0</v>
      </c>
      <c r="Z82" s="49">
        <f t="shared" ca="1" si="34"/>
        <v>0</v>
      </c>
      <c r="AA82" s="50">
        <f t="shared" ca="1" si="35"/>
        <v>0</v>
      </c>
      <c r="AB82" s="50"/>
      <c r="AC82" s="50"/>
      <c r="AD82" s="50">
        <f t="shared" ca="1" si="36"/>
        <v>0</v>
      </c>
      <c r="AE82" s="49">
        <f t="shared" ca="1" si="37"/>
        <v>0</v>
      </c>
      <c r="AF82" s="50">
        <f t="shared" ca="1" si="38"/>
        <v>0</v>
      </c>
      <c r="AG82" s="50"/>
      <c r="AH82" s="50"/>
      <c r="AI82" s="50">
        <f t="shared" ca="1" si="39"/>
        <v>0</v>
      </c>
      <c r="BD82" s="4" t="s">
        <v>88</v>
      </c>
      <c r="BE82" s="3" t="s">
        <v>37</v>
      </c>
      <c r="BF82" s="4" t="s">
        <v>38</v>
      </c>
      <c r="BG82" s="11">
        <v>1</v>
      </c>
      <c r="BH82" s="5">
        <v>42898</v>
      </c>
      <c r="BI82" s="5">
        <v>42902</v>
      </c>
      <c r="BJ82" s="6">
        <v>24</v>
      </c>
    </row>
    <row r="83" spans="1:62" ht="16.5" thickTop="1" thickBot="1" x14ac:dyDescent="0.3">
      <c r="A83" s="41" t="str">
        <f t="array" aca="1" ref="A83" ca="1">IFERROR(INDEX($D$9:$D$196,SMALL($F$9:$I$196,ROW(INDIRECT("1:"&amp;ROWS($G$9:$G$196))))),"")</f>
        <v/>
      </c>
      <c r="B83" s="47"/>
      <c r="C83" s="48" t="b">
        <f>+IF('[2]Interimaire Juin  2017'!J88=Résultat!$C$3,IF('[2]Interimaire Juin  2017'!D88=Résultat!$AS$1,'[2]Interimaire Juin  2017'!F88,""))</f>
        <v>0</v>
      </c>
      <c r="D83" s="44" t="str">
        <f>IF(AND('[2]Interimaire Juin  2017'!D89=Résultat!$AS$1,'[2]Interimaire Juin  2017'!J89=Résultat!$C$3),'[2]Interimaire Juin  2017'!E89,"")</f>
        <v/>
      </c>
      <c r="E83" s="44" t="str">
        <f>IF(AND('[2]Interimaire Juin  2017'!D89=Résultat!$AS$1,'[2]Interimaire Juin  2017'!J89=Résultat!$C$3),'[2]Interimaire Juin  2017'!F89,"")</f>
        <v/>
      </c>
      <c r="F83" t="str">
        <f t="shared" si="24"/>
        <v/>
      </c>
      <c r="G83" s="45"/>
      <c r="H83" s="45"/>
      <c r="I83" s="45"/>
      <c r="J83" s="45"/>
      <c r="K83" s="49">
        <f t="shared" ca="1" si="25"/>
        <v>0</v>
      </c>
      <c r="L83" s="50">
        <f t="shared" ca="1" si="26"/>
        <v>0</v>
      </c>
      <c r="M83" s="50"/>
      <c r="N83" s="50"/>
      <c r="O83" s="50">
        <f t="shared" ca="1" si="27"/>
        <v>0</v>
      </c>
      <c r="P83" s="49">
        <f t="shared" ca="1" si="28"/>
        <v>0</v>
      </c>
      <c r="Q83" s="50">
        <f t="shared" ca="1" si="29"/>
        <v>0</v>
      </c>
      <c r="R83" s="50"/>
      <c r="S83" s="50"/>
      <c r="T83" s="50">
        <f t="shared" ca="1" si="30"/>
        <v>0</v>
      </c>
      <c r="U83" s="49">
        <f t="shared" ca="1" si="31"/>
        <v>0</v>
      </c>
      <c r="V83" s="50">
        <f t="shared" ca="1" si="32"/>
        <v>0</v>
      </c>
      <c r="W83" s="50"/>
      <c r="X83" s="50"/>
      <c r="Y83" s="50">
        <f t="shared" ca="1" si="33"/>
        <v>0</v>
      </c>
      <c r="Z83" s="49">
        <f t="shared" ca="1" si="34"/>
        <v>0</v>
      </c>
      <c r="AA83" s="50">
        <f t="shared" ca="1" si="35"/>
        <v>0</v>
      </c>
      <c r="AB83" s="50"/>
      <c r="AC83" s="50"/>
      <c r="AD83" s="50">
        <f t="shared" ca="1" si="36"/>
        <v>0</v>
      </c>
      <c r="AE83" s="49">
        <f t="shared" ca="1" si="37"/>
        <v>0</v>
      </c>
      <c r="AF83" s="50">
        <f t="shared" ca="1" si="38"/>
        <v>0</v>
      </c>
      <c r="AG83" s="50"/>
      <c r="AH83" s="50"/>
      <c r="AI83" s="50">
        <f t="shared" ca="1" si="39"/>
        <v>0</v>
      </c>
      <c r="BD83" s="4" t="s">
        <v>88</v>
      </c>
      <c r="BE83" s="3" t="s">
        <v>37</v>
      </c>
      <c r="BF83" s="4" t="s">
        <v>38</v>
      </c>
      <c r="BG83" s="11">
        <v>1</v>
      </c>
      <c r="BH83" s="5">
        <v>42905</v>
      </c>
      <c r="BI83" s="5">
        <v>42909</v>
      </c>
      <c r="BJ83" s="6">
        <v>25</v>
      </c>
    </row>
    <row r="84" spans="1:62" ht="16.5" thickTop="1" thickBot="1" x14ac:dyDescent="0.3">
      <c r="A84" s="41" t="str">
        <f t="array" aca="1" ref="A84" ca="1">IFERROR(INDEX($D$9:$D$196,SMALL($F$9:$I$196,ROW(INDIRECT("1:"&amp;ROWS($G$9:$G$196))))),"")</f>
        <v/>
      </c>
      <c r="B84" s="47"/>
      <c r="C84" s="48" t="b">
        <f>+IF('[2]Interimaire Juin  2017'!J89=Résultat!$C$3,IF('[2]Interimaire Juin  2017'!D89=Résultat!$AS$1,'[2]Interimaire Juin  2017'!F89,""))</f>
        <v>0</v>
      </c>
      <c r="D84" s="44" t="str">
        <f>IF(AND('[2]Interimaire Juin  2017'!D90=Résultat!$AS$1,'[2]Interimaire Juin  2017'!J90=Résultat!$C$3),'[2]Interimaire Juin  2017'!E90,"")</f>
        <v/>
      </c>
      <c r="E84" s="44" t="str">
        <f>IF(AND('[2]Interimaire Juin  2017'!D90=Résultat!$AS$1,'[2]Interimaire Juin  2017'!J90=Résultat!$C$3),'[2]Interimaire Juin  2017'!F90,"")</f>
        <v/>
      </c>
      <c r="F84" t="str">
        <f t="shared" si="24"/>
        <v/>
      </c>
      <c r="G84" s="45"/>
      <c r="H84" s="45"/>
      <c r="I84" s="45"/>
      <c r="J84" s="45"/>
      <c r="K84" s="49">
        <f t="shared" ca="1" si="25"/>
        <v>0</v>
      </c>
      <c r="L84" s="50">
        <f t="shared" ca="1" si="26"/>
        <v>0</v>
      </c>
      <c r="M84" s="50"/>
      <c r="N84" s="50"/>
      <c r="O84" s="50">
        <f t="shared" ca="1" si="27"/>
        <v>0</v>
      </c>
      <c r="P84" s="49">
        <f t="shared" ca="1" si="28"/>
        <v>0</v>
      </c>
      <c r="Q84" s="50">
        <f t="shared" ca="1" si="29"/>
        <v>0</v>
      </c>
      <c r="R84" s="50"/>
      <c r="S84" s="50"/>
      <c r="T84" s="50">
        <f t="shared" ca="1" si="30"/>
        <v>0</v>
      </c>
      <c r="U84" s="49">
        <f t="shared" ca="1" si="31"/>
        <v>0</v>
      </c>
      <c r="V84" s="50">
        <f t="shared" ca="1" si="32"/>
        <v>0</v>
      </c>
      <c r="W84" s="50"/>
      <c r="X84" s="50"/>
      <c r="Y84" s="50">
        <f t="shared" ca="1" si="33"/>
        <v>0</v>
      </c>
      <c r="Z84" s="49">
        <f t="shared" ca="1" si="34"/>
        <v>0</v>
      </c>
      <c r="AA84" s="50">
        <f t="shared" ca="1" si="35"/>
        <v>0</v>
      </c>
      <c r="AB84" s="50"/>
      <c r="AC84" s="50"/>
      <c r="AD84" s="50">
        <f t="shared" ca="1" si="36"/>
        <v>0</v>
      </c>
      <c r="AE84" s="49">
        <f t="shared" ca="1" si="37"/>
        <v>0</v>
      </c>
      <c r="AF84" s="50">
        <f t="shared" ca="1" si="38"/>
        <v>0</v>
      </c>
      <c r="AG84" s="50"/>
      <c r="AH84" s="50"/>
      <c r="AI84" s="50">
        <f t="shared" ca="1" si="39"/>
        <v>0</v>
      </c>
      <c r="BD84" s="4" t="s">
        <v>88</v>
      </c>
      <c r="BE84" s="3" t="s">
        <v>37</v>
      </c>
      <c r="BF84" s="4" t="s">
        <v>38</v>
      </c>
      <c r="BG84" s="11">
        <v>1</v>
      </c>
      <c r="BH84" s="5">
        <v>42912</v>
      </c>
      <c r="BI84" s="5">
        <v>42916</v>
      </c>
      <c r="BJ84" s="6">
        <v>26</v>
      </c>
    </row>
    <row r="85" spans="1:62" ht="16.5" thickTop="1" thickBot="1" x14ac:dyDescent="0.3">
      <c r="A85" s="41" t="str">
        <f t="array" aca="1" ref="A85" ca="1">IFERROR(INDEX($D$9:$D$196,SMALL($F$9:$I$196,ROW(INDIRECT("1:"&amp;ROWS($G$9:$G$196))))),"")</f>
        <v/>
      </c>
      <c r="B85" s="47"/>
      <c r="C85" s="48" t="b">
        <f>+IF('[2]Interimaire Juin  2017'!J90=Résultat!$C$3,IF('[2]Interimaire Juin  2017'!D90=Résultat!$AS$1,'[2]Interimaire Juin  2017'!F90,""))</f>
        <v>0</v>
      </c>
      <c r="D85" s="44" t="str">
        <f>IF(AND('[2]Interimaire Juin  2017'!D91=Résultat!$AS$1,'[2]Interimaire Juin  2017'!J91=Résultat!$C$3),'[2]Interimaire Juin  2017'!E91,"")</f>
        <v/>
      </c>
      <c r="E85" s="44" t="str">
        <f>IF(AND('[2]Interimaire Juin  2017'!D91=Résultat!$AS$1,'[2]Interimaire Juin  2017'!J91=Résultat!$C$3),'[2]Interimaire Juin  2017'!F91,"")</f>
        <v/>
      </c>
      <c r="F85" t="str">
        <f t="shared" si="24"/>
        <v/>
      </c>
      <c r="G85" s="45"/>
      <c r="H85" s="45"/>
      <c r="I85" s="45"/>
      <c r="J85" s="45"/>
      <c r="K85" s="49">
        <f t="shared" ca="1" si="25"/>
        <v>0</v>
      </c>
      <c r="L85" s="50">
        <f t="shared" ca="1" si="26"/>
        <v>0</v>
      </c>
      <c r="M85" s="50"/>
      <c r="N85" s="50"/>
      <c r="O85" s="50">
        <f t="shared" ca="1" si="27"/>
        <v>0</v>
      </c>
      <c r="P85" s="49">
        <f t="shared" ca="1" si="28"/>
        <v>0</v>
      </c>
      <c r="Q85" s="50">
        <f t="shared" ca="1" si="29"/>
        <v>0</v>
      </c>
      <c r="R85" s="50"/>
      <c r="S85" s="50"/>
      <c r="T85" s="50">
        <f t="shared" ca="1" si="30"/>
        <v>0</v>
      </c>
      <c r="U85" s="49">
        <f t="shared" ca="1" si="31"/>
        <v>0</v>
      </c>
      <c r="V85" s="50">
        <f t="shared" ca="1" si="32"/>
        <v>0</v>
      </c>
      <c r="W85" s="50"/>
      <c r="X85" s="50"/>
      <c r="Y85" s="50">
        <f t="shared" ca="1" si="33"/>
        <v>0</v>
      </c>
      <c r="Z85" s="49">
        <f t="shared" ca="1" si="34"/>
        <v>0</v>
      </c>
      <c r="AA85" s="50">
        <f t="shared" ca="1" si="35"/>
        <v>0</v>
      </c>
      <c r="AB85" s="50"/>
      <c r="AC85" s="50"/>
      <c r="AD85" s="50">
        <f t="shared" ca="1" si="36"/>
        <v>0</v>
      </c>
      <c r="AE85" s="49">
        <f t="shared" ca="1" si="37"/>
        <v>0</v>
      </c>
      <c r="AF85" s="50">
        <f t="shared" ca="1" si="38"/>
        <v>0</v>
      </c>
      <c r="AG85" s="50"/>
      <c r="AH85" s="50"/>
      <c r="AI85" s="50">
        <f t="shared" ca="1" si="39"/>
        <v>0</v>
      </c>
      <c r="BD85" s="4" t="s">
        <v>89</v>
      </c>
      <c r="BE85" s="3" t="s">
        <v>39</v>
      </c>
      <c r="BF85" s="4" t="s">
        <v>25</v>
      </c>
      <c r="BG85" s="11">
        <v>1</v>
      </c>
      <c r="BH85" s="5">
        <v>42887</v>
      </c>
      <c r="BI85" s="5">
        <v>42888</v>
      </c>
      <c r="BJ85" s="6">
        <v>22</v>
      </c>
    </row>
    <row r="86" spans="1:62" ht="16.5" thickTop="1" thickBot="1" x14ac:dyDescent="0.3">
      <c r="A86" s="41" t="str">
        <f t="array" aca="1" ref="A86" ca="1">IFERROR(INDEX($D$9:$D$196,SMALL($F$9:$I$196,ROW(INDIRECT("1:"&amp;ROWS($G$9:$G$196))))),"")</f>
        <v/>
      </c>
      <c r="B86" s="47"/>
      <c r="C86" s="48" t="b">
        <f>+IF('[2]Interimaire Juin  2017'!J91=Résultat!$C$3,IF('[2]Interimaire Juin  2017'!D91=Résultat!$AS$1,'[2]Interimaire Juin  2017'!F91,""))</f>
        <v>0</v>
      </c>
      <c r="D86" s="44" t="str">
        <f>IF(AND('[2]Interimaire Juin  2017'!D92=Résultat!$AS$1,'[2]Interimaire Juin  2017'!J92=Résultat!$C$3),'[2]Interimaire Juin  2017'!E92,"")</f>
        <v/>
      </c>
      <c r="E86" s="44" t="str">
        <f>IF(AND('[2]Interimaire Juin  2017'!D92=Résultat!$AS$1,'[2]Interimaire Juin  2017'!J92=Résultat!$C$3),'[2]Interimaire Juin  2017'!F92,"")</f>
        <v/>
      </c>
      <c r="F86" t="str">
        <f t="shared" si="24"/>
        <v/>
      </c>
      <c r="G86" s="45"/>
      <c r="H86" s="45"/>
      <c r="I86" s="45"/>
      <c r="J86" s="45"/>
      <c r="K86" s="49">
        <f t="shared" ca="1" si="25"/>
        <v>0</v>
      </c>
      <c r="L86" s="50">
        <f t="shared" ca="1" si="26"/>
        <v>0</v>
      </c>
      <c r="M86" s="50"/>
      <c r="N86" s="50"/>
      <c r="O86" s="50">
        <f t="shared" ca="1" si="27"/>
        <v>0</v>
      </c>
      <c r="P86" s="49">
        <f t="shared" ca="1" si="28"/>
        <v>0</v>
      </c>
      <c r="Q86" s="50">
        <f t="shared" ca="1" si="29"/>
        <v>0</v>
      </c>
      <c r="R86" s="50"/>
      <c r="S86" s="50"/>
      <c r="T86" s="50">
        <f t="shared" ca="1" si="30"/>
        <v>0</v>
      </c>
      <c r="U86" s="49">
        <f t="shared" ca="1" si="31"/>
        <v>0</v>
      </c>
      <c r="V86" s="50">
        <f t="shared" ca="1" si="32"/>
        <v>0</v>
      </c>
      <c r="W86" s="50"/>
      <c r="X86" s="50"/>
      <c r="Y86" s="50">
        <f t="shared" ca="1" si="33"/>
        <v>0</v>
      </c>
      <c r="Z86" s="49">
        <f t="shared" ca="1" si="34"/>
        <v>0</v>
      </c>
      <c r="AA86" s="50">
        <f t="shared" ca="1" si="35"/>
        <v>0</v>
      </c>
      <c r="AB86" s="50"/>
      <c r="AC86" s="50"/>
      <c r="AD86" s="50">
        <f t="shared" ca="1" si="36"/>
        <v>0</v>
      </c>
      <c r="AE86" s="49">
        <f t="shared" ca="1" si="37"/>
        <v>0</v>
      </c>
      <c r="AF86" s="50">
        <f t="shared" ca="1" si="38"/>
        <v>0</v>
      </c>
      <c r="AG86" s="50"/>
      <c r="AH86" s="50"/>
      <c r="AI86" s="50">
        <f t="shared" ca="1" si="39"/>
        <v>0</v>
      </c>
      <c r="BD86" s="4" t="s">
        <v>89</v>
      </c>
      <c r="BE86" s="3" t="s">
        <v>39</v>
      </c>
      <c r="BF86" s="4" t="s">
        <v>25</v>
      </c>
      <c r="BG86" s="11">
        <v>1</v>
      </c>
      <c r="BH86" s="5">
        <v>42891</v>
      </c>
      <c r="BI86" s="5">
        <v>42895</v>
      </c>
      <c r="BJ86" s="6">
        <v>23</v>
      </c>
    </row>
    <row r="87" spans="1:62" ht="16.5" thickTop="1" thickBot="1" x14ac:dyDescent="0.3">
      <c r="A87" s="41" t="str">
        <f t="array" aca="1" ref="A87" ca="1">IFERROR(INDEX($D$9:$D$196,SMALL($F$9:$I$196,ROW(INDIRECT("1:"&amp;ROWS($G$9:$G$196))))),"")</f>
        <v/>
      </c>
      <c r="B87" s="47"/>
      <c r="C87" s="48" t="b">
        <f>+IF('[2]Interimaire Juin  2017'!J92=Résultat!$C$3,IF('[2]Interimaire Juin  2017'!D92=Résultat!$AS$1,'[2]Interimaire Juin  2017'!F92,""))</f>
        <v>0</v>
      </c>
      <c r="D87" s="44" t="str">
        <f>IF(AND('[2]Interimaire Juin  2017'!D93=Résultat!$AS$1,'[2]Interimaire Juin  2017'!J93=Résultat!$C$3),'[2]Interimaire Juin  2017'!E93,"")</f>
        <v/>
      </c>
      <c r="E87" s="44" t="str">
        <f>IF(AND('[2]Interimaire Juin  2017'!D93=Résultat!$AS$1,'[2]Interimaire Juin  2017'!J93=Résultat!$C$3),'[2]Interimaire Juin  2017'!F93,"")</f>
        <v/>
      </c>
      <c r="F87" t="str">
        <f t="shared" si="24"/>
        <v/>
      </c>
      <c r="G87" s="45"/>
      <c r="H87" s="45"/>
      <c r="I87" s="45"/>
      <c r="J87" s="45"/>
      <c r="K87" s="49">
        <f t="shared" ca="1" si="25"/>
        <v>0</v>
      </c>
      <c r="L87" s="50">
        <f t="shared" ca="1" si="26"/>
        <v>0</v>
      </c>
      <c r="M87" s="50"/>
      <c r="N87" s="50"/>
      <c r="O87" s="50">
        <f t="shared" ca="1" si="27"/>
        <v>0</v>
      </c>
      <c r="P87" s="49">
        <f t="shared" ca="1" si="28"/>
        <v>0</v>
      </c>
      <c r="Q87" s="50">
        <f t="shared" ca="1" si="29"/>
        <v>0</v>
      </c>
      <c r="R87" s="50"/>
      <c r="S87" s="50"/>
      <c r="T87" s="50">
        <f t="shared" ca="1" si="30"/>
        <v>0</v>
      </c>
      <c r="U87" s="49">
        <f t="shared" ca="1" si="31"/>
        <v>0</v>
      </c>
      <c r="V87" s="50">
        <f t="shared" ca="1" si="32"/>
        <v>0</v>
      </c>
      <c r="W87" s="50"/>
      <c r="X87" s="50"/>
      <c r="Y87" s="50">
        <f t="shared" ca="1" si="33"/>
        <v>0</v>
      </c>
      <c r="Z87" s="49">
        <f t="shared" ca="1" si="34"/>
        <v>0</v>
      </c>
      <c r="AA87" s="50">
        <f t="shared" ca="1" si="35"/>
        <v>0</v>
      </c>
      <c r="AB87" s="50"/>
      <c r="AC87" s="50"/>
      <c r="AD87" s="50">
        <f t="shared" ca="1" si="36"/>
        <v>0</v>
      </c>
      <c r="AE87" s="49">
        <f t="shared" ca="1" si="37"/>
        <v>0</v>
      </c>
      <c r="AF87" s="50">
        <f t="shared" ca="1" si="38"/>
        <v>0</v>
      </c>
      <c r="AG87" s="50"/>
      <c r="AH87" s="50"/>
      <c r="AI87" s="50">
        <f t="shared" ca="1" si="39"/>
        <v>0</v>
      </c>
      <c r="BD87" s="4" t="s">
        <v>89</v>
      </c>
      <c r="BE87" s="3" t="s">
        <v>39</v>
      </c>
      <c r="BF87" s="4" t="s">
        <v>25</v>
      </c>
      <c r="BG87" s="11">
        <v>1</v>
      </c>
      <c r="BH87" s="5">
        <v>42898</v>
      </c>
      <c r="BI87" s="5">
        <v>42902</v>
      </c>
      <c r="BJ87" s="6">
        <v>24</v>
      </c>
    </row>
    <row r="88" spans="1:62" ht="16.5" thickTop="1" thickBot="1" x14ac:dyDescent="0.3">
      <c r="A88" s="41" t="str">
        <f t="array" aca="1" ref="A88" ca="1">IFERROR(INDEX($D$9:$D$196,SMALL($F$9:$I$196,ROW(INDIRECT("1:"&amp;ROWS($G$9:$G$196))))),"")</f>
        <v/>
      </c>
      <c r="B88" s="47"/>
      <c r="C88" s="48" t="b">
        <f>+IF('[2]Interimaire Juin  2017'!J93=Résultat!$C$3,IF('[2]Interimaire Juin  2017'!D93=Résultat!$AS$1,'[2]Interimaire Juin  2017'!F93,""))</f>
        <v>0</v>
      </c>
      <c r="D88" s="44" t="str">
        <f>IF(AND('[2]Interimaire Juin  2017'!D94=Résultat!$AS$1,'[2]Interimaire Juin  2017'!J94=Résultat!$C$3),'[2]Interimaire Juin  2017'!E94,"")</f>
        <v>GONCALVES</v>
      </c>
      <c r="E88" s="44" t="str">
        <f>IF(AND('[2]Interimaire Juin  2017'!D94=Résultat!$AS$1,'[2]Interimaire Juin  2017'!J94=Résultat!$C$3),'[2]Interimaire Juin  2017'!F94,"")</f>
        <v>Jérémie</v>
      </c>
      <c r="F88">
        <f t="shared" si="24"/>
        <v>88</v>
      </c>
      <c r="G88" s="45"/>
      <c r="H88" s="45"/>
      <c r="I88" s="45"/>
      <c r="J88" s="45"/>
      <c r="K88" s="49">
        <f t="shared" ca="1" si="25"/>
        <v>0</v>
      </c>
      <c r="L88" s="50">
        <f t="shared" ca="1" si="26"/>
        <v>0</v>
      </c>
      <c r="M88" s="50"/>
      <c r="N88" s="50"/>
      <c r="O88" s="50">
        <f t="shared" ca="1" si="27"/>
        <v>0</v>
      </c>
      <c r="P88" s="49">
        <f t="shared" ca="1" si="28"/>
        <v>0</v>
      </c>
      <c r="Q88" s="50">
        <f t="shared" ca="1" si="29"/>
        <v>0</v>
      </c>
      <c r="R88" s="50"/>
      <c r="S88" s="50"/>
      <c r="T88" s="50">
        <f t="shared" ca="1" si="30"/>
        <v>0</v>
      </c>
      <c r="U88" s="49">
        <f t="shared" ca="1" si="31"/>
        <v>0</v>
      </c>
      <c r="V88" s="50">
        <f t="shared" ca="1" si="32"/>
        <v>0</v>
      </c>
      <c r="W88" s="50"/>
      <c r="X88" s="50"/>
      <c r="Y88" s="50">
        <f t="shared" ca="1" si="33"/>
        <v>0</v>
      </c>
      <c r="Z88" s="49">
        <f t="shared" ca="1" si="34"/>
        <v>0</v>
      </c>
      <c r="AA88" s="50">
        <f t="shared" ca="1" si="35"/>
        <v>0</v>
      </c>
      <c r="AB88" s="50"/>
      <c r="AC88" s="50"/>
      <c r="AD88" s="50">
        <f t="shared" ca="1" si="36"/>
        <v>0</v>
      </c>
      <c r="AE88" s="49">
        <f t="shared" ca="1" si="37"/>
        <v>0</v>
      </c>
      <c r="AF88" s="50">
        <f t="shared" ca="1" si="38"/>
        <v>0</v>
      </c>
      <c r="AG88" s="50"/>
      <c r="AH88" s="50"/>
      <c r="AI88" s="50">
        <f t="shared" ca="1" si="39"/>
        <v>0</v>
      </c>
      <c r="BD88" s="4" t="s">
        <v>89</v>
      </c>
      <c r="BE88" s="3" t="s">
        <v>39</v>
      </c>
      <c r="BF88" s="4" t="s">
        <v>25</v>
      </c>
      <c r="BG88" s="11">
        <v>1</v>
      </c>
      <c r="BH88" s="5">
        <v>42905</v>
      </c>
      <c r="BI88" s="5">
        <v>42909</v>
      </c>
      <c r="BJ88" s="6">
        <v>25</v>
      </c>
    </row>
    <row r="89" spans="1:62" ht="16.5" thickTop="1" thickBot="1" x14ac:dyDescent="0.3">
      <c r="A89" s="41" t="str">
        <f t="array" aca="1" ref="A89" ca="1">IFERROR(INDEX($D$9:$D$196,SMALL($F$9:$I$196,ROW(INDIRECT("1:"&amp;ROWS($G$9:$G$196))))),"")</f>
        <v/>
      </c>
      <c r="B89" s="47"/>
      <c r="C89" s="48" t="str">
        <f>+IF('[2]Interimaire Juin  2017'!J94=Résultat!$C$3,IF('[2]Interimaire Juin  2017'!D94=Résultat!$AS$1,'[2]Interimaire Juin  2017'!F94,""))</f>
        <v>Jérémie</v>
      </c>
      <c r="D89" s="44" t="str">
        <f>IF(AND('[2]Interimaire Juin  2017'!D95=Résultat!$AS$1,'[2]Interimaire Juin  2017'!J95=Résultat!$C$3),'[2]Interimaire Juin  2017'!E95,"")</f>
        <v/>
      </c>
      <c r="E89" s="44" t="str">
        <f>IF(AND('[2]Interimaire Juin  2017'!D95=Résultat!$AS$1,'[2]Interimaire Juin  2017'!J95=Résultat!$C$3),'[2]Interimaire Juin  2017'!F95,"")</f>
        <v/>
      </c>
      <c r="F89" t="str">
        <f t="shared" si="24"/>
        <v/>
      </c>
      <c r="G89" s="45"/>
      <c r="H89" s="45"/>
      <c r="I89" s="45"/>
      <c r="J89" s="45"/>
      <c r="K89" s="49">
        <f t="shared" ca="1" si="25"/>
        <v>0</v>
      </c>
      <c r="L89" s="50">
        <f t="shared" ca="1" si="26"/>
        <v>0</v>
      </c>
      <c r="M89" s="50"/>
      <c r="N89" s="50"/>
      <c r="O89" s="50">
        <f t="shared" ca="1" si="27"/>
        <v>0</v>
      </c>
      <c r="P89" s="49">
        <f t="shared" ca="1" si="28"/>
        <v>0</v>
      </c>
      <c r="Q89" s="50">
        <f t="shared" ca="1" si="29"/>
        <v>0</v>
      </c>
      <c r="R89" s="50"/>
      <c r="S89" s="50"/>
      <c r="T89" s="50">
        <f t="shared" ca="1" si="30"/>
        <v>0</v>
      </c>
      <c r="U89" s="49">
        <f t="shared" ca="1" si="31"/>
        <v>0</v>
      </c>
      <c r="V89" s="50">
        <f t="shared" ca="1" si="32"/>
        <v>0</v>
      </c>
      <c r="W89" s="50"/>
      <c r="X89" s="50"/>
      <c r="Y89" s="50">
        <f t="shared" ca="1" si="33"/>
        <v>0</v>
      </c>
      <c r="Z89" s="49">
        <f t="shared" ca="1" si="34"/>
        <v>0</v>
      </c>
      <c r="AA89" s="50">
        <f t="shared" ca="1" si="35"/>
        <v>0</v>
      </c>
      <c r="AB89" s="50"/>
      <c r="AC89" s="50"/>
      <c r="AD89" s="50">
        <f t="shared" ca="1" si="36"/>
        <v>0</v>
      </c>
      <c r="AE89" s="49">
        <f t="shared" ca="1" si="37"/>
        <v>0</v>
      </c>
      <c r="AF89" s="50">
        <f t="shared" ca="1" si="38"/>
        <v>0</v>
      </c>
      <c r="AG89" s="50"/>
      <c r="AH89" s="50"/>
      <c r="AI89" s="50">
        <f t="shared" ca="1" si="39"/>
        <v>0</v>
      </c>
      <c r="BD89" s="4" t="s">
        <v>89</v>
      </c>
      <c r="BE89" s="3" t="s">
        <v>39</v>
      </c>
      <c r="BF89" s="4" t="s">
        <v>25</v>
      </c>
      <c r="BG89" s="11">
        <v>1</v>
      </c>
      <c r="BH89" s="5">
        <v>42912</v>
      </c>
      <c r="BI89" s="5">
        <v>42916</v>
      </c>
      <c r="BJ89" s="6">
        <v>26</v>
      </c>
    </row>
    <row r="90" spans="1:62" ht="16.5" thickTop="1" thickBot="1" x14ac:dyDescent="0.3">
      <c r="A90" s="41" t="str">
        <f t="array" aca="1" ref="A90" ca="1">IFERROR(INDEX($D$9:$D$196,SMALL($F$9:$I$196,ROW(INDIRECT("1:"&amp;ROWS($G$9:$G$196))))),"")</f>
        <v/>
      </c>
      <c r="B90" s="47"/>
      <c r="C90" s="48" t="b">
        <f>+IF('[2]Interimaire Juin  2017'!J95=Résultat!$C$3,IF('[2]Interimaire Juin  2017'!D95=Résultat!$AS$1,'[2]Interimaire Juin  2017'!F95,""))</f>
        <v>0</v>
      </c>
      <c r="D90" s="44" t="str">
        <f>IF(AND('[2]Interimaire Juin  2017'!D96=Résultat!$AS$1,'[2]Interimaire Juin  2017'!J96=Résultat!$C$3),'[2]Interimaire Juin  2017'!E96,"")</f>
        <v/>
      </c>
      <c r="E90" s="44" t="str">
        <f>IF(AND('[2]Interimaire Juin  2017'!D96=Résultat!$AS$1,'[2]Interimaire Juin  2017'!J96=Résultat!$C$3),'[2]Interimaire Juin  2017'!F96,"")</f>
        <v/>
      </c>
      <c r="F90" t="str">
        <f t="shared" si="24"/>
        <v/>
      </c>
      <c r="G90" s="45"/>
      <c r="H90" s="45"/>
      <c r="I90" s="45"/>
      <c r="J90" s="45"/>
      <c r="K90" s="49">
        <f t="shared" ca="1" si="25"/>
        <v>0</v>
      </c>
      <c r="L90" s="50">
        <f t="shared" ca="1" si="26"/>
        <v>0</v>
      </c>
      <c r="M90" s="50"/>
      <c r="N90" s="50"/>
      <c r="O90" s="50">
        <f t="shared" ca="1" si="27"/>
        <v>0</v>
      </c>
      <c r="P90" s="49">
        <f t="shared" ca="1" si="28"/>
        <v>0</v>
      </c>
      <c r="Q90" s="50">
        <f t="shared" ca="1" si="29"/>
        <v>0</v>
      </c>
      <c r="R90" s="50"/>
      <c r="S90" s="50"/>
      <c r="T90" s="50">
        <f t="shared" ca="1" si="30"/>
        <v>0</v>
      </c>
      <c r="U90" s="49">
        <f t="shared" ca="1" si="31"/>
        <v>0</v>
      </c>
      <c r="V90" s="50">
        <f t="shared" ca="1" si="32"/>
        <v>0</v>
      </c>
      <c r="W90" s="50"/>
      <c r="X90" s="50"/>
      <c r="Y90" s="50">
        <f t="shared" ca="1" si="33"/>
        <v>0</v>
      </c>
      <c r="Z90" s="49">
        <f t="shared" ca="1" si="34"/>
        <v>0</v>
      </c>
      <c r="AA90" s="50">
        <f t="shared" ca="1" si="35"/>
        <v>0</v>
      </c>
      <c r="AB90" s="50"/>
      <c r="AC90" s="50"/>
      <c r="AD90" s="50">
        <f t="shared" ca="1" si="36"/>
        <v>0</v>
      </c>
      <c r="AE90" s="49">
        <f t="shared" ca="1" si="37"/>
        <v>0</v>
      </c>
      <c r="AF90" s="50">
        <f t="shared" ca="1" si="38"/>
        <v>0</v>
      </c>
      <c r="AG90" s="50"/>
      <c r="AH90" s="50"/>
      <c r="AI90" s="50">
        <f t="shared" ca="1" si="39"/>
        <v>0</v>
      </c>
      <c r="BD90" s="4" t="s">
        <v>88</v>
      </c>
      <c r="BE90" s="3" t="s">
        <v>40</v>
      </c>
      <c r="BF90" s="4" t="s">
        <v>41</v>
      </c>
      <c r="BG90" s="11">
        <v>1</v>
      </c>
      <c r="BH90" s="5">
        <v>42887</v>
      </c>
      <c r="BI90" s="5">
        <v>42888</v>
      </c>
      <c r="BJ90" s="6">
        <v>22</v>
      </c>
    </row>
    <row r="91" spans="1:62" ht="16.5" thickTop="1" thickBot="1" x14ac:dyDescent="0.3">
      <c r="A91" s="41" t="str">
        <f t="array" aca="1" ref="A91" ca="1">IFERROR(INDEX($D$9:$D$196,SMALL($F$9:$I$196,ROW(INDIRECT("1:"&amp;ROWS($G$9:$G$196))))),"")</f>
        <v/>
      </c>
      <c r="B91" s="47"/>
      <c r="C91" s="48" t="b">
        <f>+IF('[2]Interimaire Juin  2017'!J96=Résultat!$C$3,IF('[2]Interimaire Juin  2017'!D96=Résultat!$AS$1,'[2]Interimaire Juin  2017'!F96,""))</f>
        <v>0</v>
      </c>
      <c r="D91" s="44" t="str">
        <f>IF(AND('[2]Interimaire Juin  2017'!D97=Résultat!$AS$1,'[2]Interimaire Juin  2017'!J97=Résultat!$C$3),'[2]Interimaire Juin  2017'!E97,"")</f>
        <v/>
      </c>
      <c r="E91" s="44" t="str">
        <f>IF(AND('[2]Interimaire Juin  2017'!D97=Résultat!$AS$1,'[2]Interimaire Juin  2017'!J97=Résultat!$C$3),'[2]Interimaire Juin  2017'!F97,"")</f>
        <v/>
      </c>
      <c r="F91" t="str">
        <f t="shared" si="24"/>
        <v/>
      </c>
      <c r="G91" s="45"/>
      <c r="H91" s="45"/>
      <c r="I91" s="45"/>
      <c r="J91" s="45"/>
      <c r="K91" s="49">
        <f t="shared" ca="1" si="25"/>
        <v>0</v>
      </c>
      <c r="L91" s="50">
        <f t="shared" ca="1" si="26"/>
        <v>0</v>
      </c>
      <c r="M91" s="50"/>
      <c r="N91" s="50"/>
      <c r="O91" s="50">
        <f t="shared" ca="1" si="27"/>
        <v>0</v>
      </c>
      <c r="P91" s="49">
        <f t="shared" ca="1" si="28"/>
        <v>0</v>
      </c>
      <c r="Q91" s="50">
        <f t="shared" ca="1" si="29"/>
        <v>0</v>
      </c>
      <c r="R91" s="50"/>
      <c r="S91" s="50"/>
      <c r="T91" s="50">
        <f t="shared" ca="1" si="30"/>
        <v>0</v>
      </c>
      <c r="U91" s="49">
        <f t="shared" ca="1" si="31"/>
        <v>0</v>
      </c>
      <c r="V91" s="50">
        <f t="shared" ca="1" si="32"/>
        <v>0</v>
      </c>
      <c r="W91" s="50"/>
      <c r="X91" s="50"/>
      <c r="Y91" s="50">
        <f t="shared" ca="1" si="33"/>
        <v>0</v>
      </c>
      <c r="Z91" s="49">
        <f t="shared" ca="1" si="34"/>
        <v>0</v>
      </c>
      <c r="AA91" s="50">
        <f t="shared" ca="1" si="35"/>
        <v>0</v>
      </c>
      <c r="AB91" s="50"/>
      <c r="AC91" s="50"/>
      <c r="AD91" s="50">
        <f t="shared" ca="1" si="36"/>
        <v>0</v>
      </c>
      <c r="AE91" s="49">
        <f t="shared" ca="1" si="37"/>
        <v>0</v>
      </c>
      <c r="AF91" s="50">
        <f t="shared" ca="1" si="38"/>
        <v>0</v>
      </c>
      <c r="AG91" s="50"/>
      <c r="AH91" s="50"/>
      <c r="AI91" s="50">
        <f t="shared" ca="1" si="39"/>
        <v>0</v>
      </c>
      <c r="BD91" s="4" t="s">
        <v>88</v>
      </c>
      <c r="BE91" s="3" t="s">
        <v>40</v>
      </c>
      <c r="BF91" s="4" t="s">
        <v>41</v>
      </c>
      <c r="BG91" s="11">
        <v>1</v>
      </c>
      <c r="BH91" s="5">
        <v>42891</v>
      </c>
      <c r="BI91" s="5">
        <v>42895</v>
      </c>
      <c r="BJ91" s="6">
        <v>23</v>
      </c>
    </row>
    <row r="92" spans="1:62" ht="16.5" thickTop="1" thickBot="1" x14ac:dyDescent="0.3">
      <c r="A92" s="41" t="str">
        <f t="array" aca="1" ref="A92" ca="1">IFERROR(INDEX($D$9:$D$196,SMALL($F$9:$I$196,ROW(INDIRECT("1:"&amp;ROWS($G$9:$G$196))))),"")</f>
        <v/>
      </c>
      <c r="B92" s="47"/>
      <c r="C92" s="48" t="b">
        <f>+IF('[2]Interimaire Juin  2017'!J97=Résultat!$C$3,IF('[2]Interimaire Juin  2017'!D97=Résultat!$AS$1,'[2]Interimaire Juin  2017'!F97,""))</f>
        <v>0</v>
      </c>
      <c r="D92" s="44" t="str">
        <f>IF(AND('[2]Interimaire Juin  2017'!D98=Résultat!$AS$1,'[2]Interimaire Juin  2017'!J98=Résultat!$C$3),'[2]Interimaire Juin  2017'!E98,"")</f>
        <v/>
      </c>
      <c r="E92" s="44" t="str">
        <f>IF(AND('[2]Interimaire Juin  2017'!D98=Résultat!$AS$1,'[2]Interimaire Juin  2017'!J98=Résultat!$C$3),'[2]Interimaire Juin  2017'!F98,"")</f>
        <v/>
      </c>
      <c r="F92" t="str">
        <f t="shared" si="24"/>
        <v/>
      </c>
      <c r="G92" s="45"/>
      <c r="H92" s="45"/>
      <c r="I92" s="45"/>
      <c r="J92" s="45"/>
      <c r="K92" s="49">
        <f t="shared" ca="1" si="25"/>
        <v>0</v>
      </c>
      <c r="L92" s="50">
        <f t="shared" ca="1" si="26"/>
        <v>0</v>
      </c>
      <c r="M92" s="50"/>
      <c r="N92" s="50"/>
      <c r="O92" s="50">
        <f t="shared" ca="1" si="27"/>
        <v>0</v>
      </c>
      <c r="P92" s="49">
        <f t="shared" ca="1" si="28"/>
        <v>0</v>
      </c>
      <c r="Q92" s="50">
        <f t="shared" ca="1" si="29"/>
        <v>0</v>
      </c>
      <c r="R92" s="50"/>
      <c r="S92" s="50"/>
      <c r="T92" s="50">
        <f t="shared" ca="1" si="30"/>
        <v>0</v>
      </c>
      <c r="U92" s="49">
        <f t="shared" ca="1" si="31"/>
        <v>0</v>
      </c>
      <c r="V92" s="50">
        <f t="shared" ca="1" si="32"/>
        <v>0</v>
      </c>
      <c r="W92" s="50"/>
      <c r="X92" s="50"/>
      <c r="Y92" s="50">
        <f t="shared" ca="1" si="33"/>
        <v>0</v>
      </c>
      <c r="Z92" s="49">
        <f t="shared" ca="1" si="34"/>
        <v>0</v>
      </c>
      <c r="AA92" s="50">
        <f t="shared" ca="1" si="35"/>
        <v>0</v>
      </c>
      <c r="AB92" s="50"/>
      <c r="AC92" s="50"/>
      <c r="AD92" s="50">
        <f t="shared" ca="1" si="36"/>
        <v>0</v>
      </c>
      <c r="AE92" s="49">
        <f t="shared" ca="1" si="37"/>
        <v>0</v>
      </c>
      <c r="AF92" s="50">
        <f t="shared" ca="1" si="38"/>
        <v>0</v>
      </c>
      <c r="AG92" s="50"/>
      <c r="AH92" s="50"/>
      <c r="AI92" s="50">
        <f t="shared" ca="1" si="39"/>
        <v>0</v>
      </c>
      <c r="BD92" s="4" t="s">
        <v>88</v>
      </c>
      <c r="BE92" s="3" t="s">
        <v>40</v>
      </c>
      <c r="BF92" s="4" t="s">
        <v>41</v>
      </c>
      <c r="BG92" s="11">
        <v>1</v>
      </c>
      <c r="BH92" s="5">
        <v>42898</v>
      </c>
      <c r="BI92" s="5">
        <v>42902</v>
      </c>
      <c r="BJ92" s="6">
        <v>24</v>
      </c>
    </row>
    <row r="93" spans="1:62" ht="16.5" thickTop="1" thickBot="1" x14ac:dyDescent="0.3">
      <c r="A93" s="41" t="str">
        <f t="array" aca="1" ref="A93" ca="1">IFERROR(INDEX($D$9:$D$196,SMALL($F$9:$I$196,ROW(INDIRECT("1:"&amp;ROWS($G$9:$G$196))))),"")</f>
        <v/>
      </c>
      <c r="B93" s="47"/>
      <c r="C93" s="48" t="b">
        <f>+IF('[2]Interimaire Juin  2017'!J98=Résultat!$C$3,IF('[2]Interimaire Juin  2017'!D98=Résultat!$AS$1,'[2]Interimaire Juin  2017'!F98,""))</f>
        <v>0</v>
      </c>
      <c r="D93" s="44" t="str">
        <f>IF(AND('[2]Interimaire Juin  2017'!D99=Résultat!$AS$1,'[2]Interimaire Juin  2017'!J99=Résultat!$C$3),'[2]Interimaire Juin  2017'!E99,"")</f>
        <v/>
      </c>
      <c r="E93" s="44" t="str">
        <f>IF(AND('[2]Interimaire Juin  2017'!D99=Résultat!$AS$1,'[2]Interimaire Juin  2017'!J99=Résultat!$C$3),'[2]Interimaire Juin  2017'!F99,"")</f>
        <v/>
      </c>
      <c r="F93" t="str">
        <f t="shared" si="24"/>
        <v/>
      </c>
      <c r="G93" s="45"/>
      <c r="H93" s="45"/>
      <c r="I93" s="45"/>
      <c r="J93" s="45"/>
      <c r="K93" s="49">
        <f t="shared" ca="1" si="25"/>
        <v>0</v>
      </c>
      <c r="L93" s="50">
        <f t="shared" ca="1" si="26"/>
        <v>0</v>
      </c>
      <c r="M93" s="50"/>
      <c r="N93" s="50"/>
      <c r="O93" s="50">
        <f t="shared" ca="1" si="27"/>
        <v>0</v>
      </c>
      <c r="P93" s="49">
        <f t="shared" ca="1" si="28"/>
        <v>0</v>
      </c>
      <c r="Q93" s="50">
        <f t="shared" ca="1" si="29"/>
        <v>0</v>
      </c>
      <c r="R93" s="50"/>
      <c r="S93" s="50"/>
      <c r="T93" s="50">
        <f t="shared" ca="1" si="30"/>
        <v>0</v>
      </c>
      <c r="U93" s="49">
        <f t="shared" ca="1" si="31"/>
        <v>0</v>
      </c>
      <c r="V93" s="50">
        <f t="shared" ca="1" si="32"/>
        <v>0</v>
      </c>
      <c r="W93" s="50"/>
      <c r="X93" s="50"/>
      <c r="Y93" s="50">
        <f t="shared" ca="1" si="33"/>
        <v>0</v>
      </c>
      <c r="Z93" s="49">
        <f t="shared" ca="1" si="34"/>
        <v>0</v>
      </c>
      <c r="AA93" s="50">
        <f t="shared" ca="1" si="35"/>
        <v>0</v>
      </c>
      <c r="AB93" s="50"/>
      <c r="AC93" s="50"/>
      <c r="AD93" s="50">
        <f t="shared" ca="1" si="36"/>
        <v>0</v>
      </c>
      <c r="AE93" s="49">
        <f t="shared" ca="1" si="37"/>
        <v>0</v>
      </c>
      <c r="AF93" s="50">
        <f t="shared" ca="1" si="38"/>
        <v>0</v>
      </c>
      <c r="AG93" s="50"/>
      <c r="AH93" s="50"/>
      <c r="AI93" s="50">
        <f t="shared" ca="1" si="39"/>
        <v>0</v>
      </c>
      <c r="BD93" s="4" t="s">
        <v>88</v>
      </c>
      <c r="BE93" s="3" t="s">
        <v>40</v>
      </c>
      <c r="BF93" s="4" t="s">
        <v>41</v>
      </c>
      <c r="BG93" s="11">
        <v>1</v>
      </c>
      <c r="BH93" s="5">
        <v>42905</v>
      </c>
      <c r="BI93" s="5">
        <v>42909</v>
      </c>
      <c r="BJ93" s="6">
        <v>25</v>
      </c>
    </row>
    <row r="94" spans="1:62" ht="16.5" thickTop="1" thickBot="1" x14ac:dyDescent="0.3">
      <c r="A94" s="41" t="str">
        <f t="array" aca="1" ref="A94" ca="1">IFERROR(INDEX($D$9:$D$196,SMALL($F$9:$I$196,ROW(INDIRECT("1:"&amp;ROWS($G$9:$G$196))))),"")</f>
        <v/>
      </c>
      <c r="B94" s="47"/>
      <c r="C94" s="48" t="str">
        <f>+IF('[2]Interimaire Juin  2017'!J99=Résultat!$C$3,IF('[2]Interimaire Juin  2017'!D99=Résultat!$AS$1,'[2]Interimaire Juin  2017'!F99,""))</f>
        <v/>
      </c>
      <c r="D94" s="44" t="str">
        <f>IF(AND('[2]Interimaire Juin  2017'!D100=Résultat!$AS$1,'[2]Interimaire Juin  2017'!J100=Résultat!$C$3),'[2]Interimaire Juin  2017'!E100,"")</f>
        <v/>
      </c>
      <c r="E94" s="44" t="str">
        <f>IF(AND('[2]Interimaire Juin  2017'!D100=Résultat!$AS$1,'[2]Interimaire Juin  2017'!J100=Résultat!$C$3),'[2]Interimaire Juin  2017'!F100,"")</f>
        <v/>
      </c>
      <c r="F94" t="str">
        <f t="shared" si="24"/>
        <v/>
      </c>
      <c r="G94" s="45"/>
      <c r="H94" s="45"/>
      <c r="I94" s="45"/>
      <c r="J94" s="45"/>
      <c r="K94" s="49">
        <f t="shared" ca="1" si="25"/>
        <v>0</v>
      </c>
      <c r="L94" s="50">
        <f t="shared" ca="1" si="26"/>
        <v>0</v>
      </c>
      <c r="M94" s="50"/>
      <c r="N94" s="50"/>
      <c r="O94" s="50">
        <f t="shared" ca="1" si="27"/>
        <v>0</v>
      </c>
      <c r="P94" s="49">
        <f t="shared" ca="1" si="28"/>
        <v>0</v>
      </c>
      <c r="Q94" s="50">
        <f t="shared" ca="1" si="29"/>
        <v>0</v>
      </c>
      <c r="R94" s="50"/>
      <c r="S94" s="50"/>
      <c r="T94" s="50">
        <f t="shared" ca="1" si="30"/>
        <v>0</v>
      </c>
      <c r="U94" s="49">
        <f t="shared" ca="1" si="31"/>
        <v>0</v>
      </c>
      <c r="V94" s="50">
        <f t="shared" ca="1" si="32"/>
        <v>0</v>
      </c>
      <c r="W94" s="50"/>
      <c r="X94" s="50"/>
      <c r="Y94" s="50">
        <f t="shared" ca="1" si="33"/>
        <v>0</v>
      </c>
      <c r="Z94" s="49">
        <f t="shared" ca="1" si="34"/>
        <v>0</v>
      </c>
      <c r="AA94" s="50">
        <f t="shared" ca="1" si="35"/>
        <v>0</v>
      </c>
      <c r="AB94" s="50"/>
      <c r="AC94" s="50"/>
      <c r="AD94" s="50">
        <f t="shared" ca="1" si="36"/>
        <v>0</v>
      </c>
      <c r="AE94" s="49">
        <f t="shared" ca="1" si="37"/>
        <v>0</v>
      </c>
      <c r="AF94" s="50">
        <f t="shared" ca="1" si="38"/>
        <v>0</v>
      </c>
      <c r="AG94" s="50"/>
      <c r="AH94" s="50"/>
      <c r="AI94" s="50">
        <f t="shared" ca="1" si="39"/>
        <v>0</v>
      </c>
      <c r="BD94" s="4" t="s">
        <v>88</v>
      </c>
      <c r="BE94" s="3" t="s">
        <v>40</v>
      </c>
      <c r="BF94" s="4" t="s">
        <v>41</v>
      </c>
      <c r="BG94" s="11">
        <v>1</v>
      </c>
      <c r="BH94" s="5">
        <v>42912</v>
      </c>
      <c r="BI94" s="5">
        <v>42916</v>
      </c>
      <c r="BJ94" s="6">
        <v>26</v>
      </c>
    </row>
    <row r="95" spans="1:62" ht="16.5" thickTop="1" thickBot="1" x14ac:dyDescent="0.3">
      <c r="A95" s="41" t="str">
        <f t="array" aca="1" ref="A95" ca="1">IFERROR(INDEX($D$9:$D$196,SMALL($F$9:$I$196,ROW(INDIRECT("1:"&amp;ROWS($G$9:$G$196))))),"")</f>
        <v/>
      </c>
      <c r="B95" s="47"/>
      <c r="C95" s="48" t="b">
        <f>+IF('[2]Interimaire Juin  2017'!J100=Résultat!$C$3,IF('[2]Interimaire Juin  2017'!D100=Résultat!$AS$1,'[2]Interimaire Juin  2017'!F100,""))</f>
        <v>0</v>
      </c>
      <c r="D95" s="44" t="str">
        <f>IF(AND('[2]Interimaire Juin  2017'!D101=Résultat!$AS$1,'[2]Interimaire Juin  2017'!J101=Résultat!$C$3),'[2]Interimaire Juin  2017'!E101,"")</f>
        <v/>
      </c>
      <c r="E95" s="44" t="str">
        <f>IF(AND('[2]Interimaire Juin  2017'!D101=Résultat!$AS$1,'[2]Interimaire Juin  2017'!J101=Résultat!$C$3),'[2]Interimaire Juin  2017'!F101,"")</f>
        <v/>
      </c>
      <c r="F95" t="str">
        <f t="shared" si="24"/>
        <v/>
      </c>
      <c r="G95" s="45"/>
      <c r="H95" s="45"/>
      <c r="I95" s="45"/>
      <c r="J95" s="45"/>
      <c r="K95" s="49">
        <f t="shared" ca="1" si="25"/>
        <v>0</v>
      </c>
      <c r="L95" s="50">
        <f t="shared" ca="1" si="26"/>
        <v>0</v>
      </c>
      <c r="M95" s="50"/>
      <c r="N95" s="50"/>
      <c r="O95" s="50">
        <f t="shared" ca="1" si="27"/>
        <v>0</v>
      </c>
      <c r="P95" s="49">
        <f t="shared" ca="1" si="28"/>
        <v>0</v>
      </c>
      <c r="Q95" s="50">
        <f t="shared" ca="1" si="29"/>
        <v>0</v>
      </c>
      <c r="R95" s="50"/>
      <c r="S95" s="50"/>
      <c r="T95" s="50">
        <f t="shared" ca="1" si="30"/>
        <v>0</v>
      </c>
      <c r="U95" s="49">
        <f t="shared" ca="1" si="31"/>
        <v>0</v>
      </c>
      <c r="V95" s="50">
        <f t="shared" ca="1" si="32"/>
        <v>0</v>
      </c>
      <c r="W95" s="50"/>
      <c r="X95" s="50"/>
      <c r="Y95" s="50">
        <f t="shared" ca="1" si="33"/>
        <v>0</v>
      </c>
      <c r="Z95" s="49">
        <f t="shared" ca="1" si="34"/>
        <v>0</v>
      </c>
      <c r="AA95" s="50">
        <f t="shared" ca="1" si="35"/>
        <v>0</v>
      </c>
      <c r="AB95" s="50"/>
      <c r="AC95" s="50"/>
      <c r="AD95" s="50">
        <f t="shared" ca="1" si="36"/>
        <v>0</v>
      </c>
      <c r="AE95" s="49">
        <f t="shared" ca="1" si="37"/>
        <v>0</v>
      </c>
      <c r="AF95" s="50">
        <f t="shared" ca="1" si="38"/>
        <v>0</v>
      </c>
      <c r="AG95" s="50"/>
      <c r="AH95" s="50"/>
      <c r="AI95" s="50">
        <f t="shared" ca="1" si="39"/>
        <v>0</v>
      </c>
      <c r="BD95" s="4" t="s">
        <v>88</v>
      </c>
      <c r="BE95" s="3" t="s">
        <v>42</v>
      </c>
      <c r="BF95" s="4" t="s">
        <v>43</v>
      </c>
      <c r="BG95" s="11">
        <v>1</v>
      </c>
      <c r="BH95" s="5">
        <v>42887</v>
      </c>
      <c r="BI95" s="5">
        <v>42888</v>
      </c>
      <c r="BJ95" s="6">
        <v>22</v>
      </c>
    </row>
    <row r="96" spans="1:62" ht="16.5" thickTop="1" thickBot="1" x14ac:dyDescent="0.3">
      <c r="A96" s="41" t="str">
        <f t="array" aca="1" ref="A96" ca="1">IFERROR(INDEX($D$9:$D$196,SMALL($F$9:$I$196,ROW(INDIRECT("1:"&amp;ROWS($G$9:$G$196))))),"")</f>
        <v/>
      </c>
      <c r="B96" s="47"/>
      <c r="C96" s="48" t="b">
        <f>+IF('[2]Interimaire Juin  2017'!J101=Résultat!$C$3,IF('[2]Interimaire Juin  2017'!D101=Résultat!$AS$1,'[2]Interimaire Juin  2017'!F101,""))</f>
        <v>0</v>
      </c>
      <c r="D96" s="44" t="str">
        <f>IF(AND('[2]Interimaire Juin  2017'!D102=Résultat!$AS$1,'[2]Interimaire Juin  2017'!J102=Résultat!$C$3),'[2]Interimaire Juin  2017'!E102,"")</f>
        <v/>
      </c>
      <c r="E96" s="44" t="str">
        <f>IF(AND('[2]Interimaire Juin  2017'!D102=Résultat!$AS$1,'[2]Interimaire Juin  2017'!J102=Résultat!$C$3),'[2]Interimaire Juin  2017'!F102,"")</f>
        <v/>
      </c>
      <c r="F96" t="str">
        <f t="shared" si="24"/>
        <v/>
      </c>
      <c r="G96" s="45"/>
      <c r="H96" s="45"/>
      <c r="I96" s="45"/>
      <c r="J96" s="45"/>
      <c r="K96" s="49">
        <f t="shared" ca="1" si="25"/>
        <v>0</v>
      </c>
      <c r="L96" s="50">
        <f t="shared" ca="1" si="26"/>
        <v>0</v>
      </c>
      <c r="M96" s="50"/>
      <c r="N96" s="50"/>
      <c r="O96" s="50">
        <f t="shared" ca="1" si="27"/>
        <v>0</v>
      </c>
      <c r="P96" s="49">
        <f t="shared" ca="1" si="28"/>
        <v>0</v>
      </c>
      <c r="Q96" s="50">
        <f t="shared" ca="1" si="29"/>
        <v>0</v>
      </c>
      <c r="R96" s="50"/>
      <c r="S96" s="50"/>
      <c r="T96" s="50">
        <f t="shared" ca="1" si="30"/>
        <v>0</v>
      </c>
      <c r="U96" s="49">
        <f t="shared" ca="1" si="31"/>
        <v>0</v>
      </c>
      <c r="V96" s="50">
        <f t="shared" ca="1" si="32"/>
        <v>0</v>
      </c>
      <c r="W96" s="50"/>
      <c r="X96" s="50"/>
      <c r="Y96" s="50">
        <f t="shared" ca="1" si="33"/>
        <v>0</v>
      </c>
      <c r="Z96" s="49">
        <f t="shared" ca="1" si="34"/>
        <v>0</v>
      </c>
      <c r="AA96" s="50">
        <f t="shared" ca="1" si="35"/>
        <v>0</v>
      </c>
      <c r="AB96" s="50"/>
      <c r="AC96" s="50"/>
      <c r="AD96" s="50">
        <f t="shared" ca="1" si="36"/>
        <v>0</v>
      </c>
      <c r="AE96" s="49">
        <f t="shared" ca="1" si="37"/>
        <v>0</v>
      </c>
      <c r="AF96" s="50">
        <f t="shared" ca="1" si="38"/>
        <v>0</v>
      </c>
      <c r="AG96" s="50"/>
      <c r="AH96" s="50"/>
      <c r="AI96" s="50">
        <f t="shared" ca="1" si="39"/>
        <v>0</v>
      </c>
      <c r="BD96" s="4" t="s">
        <v>88</v>
      </c>
      <c r="BE96" s="3" t="s">
        <v>42</v>
      </c>
      <c r="BF96" s="4" t="s">
        <v>43</v>
      </c>
      <c r="BG96" s="11">
        <v>1</v>
      </c>
      <c r="BH96" s="5">
        <v>42891</v>
      </c>
      <c r="BI96" s="5">
        <v>42895</v>
      </c>
      <c r="BJ96" s="6">
        <v>23</v>
      </c>
    </row>
    <row r="97" spans="1:62" ht="16.5" thickTop="1" thickBot="1" x14ac:dyDescent="0.3">
      <c r="A97" s="41" t="str">
        <f t="array" aca="1" ref="A97" ca="1">IFERROR(INDEX($D$9:$D$196,SMALL($F$9:$I$196,ROW(INDIRECT("1:"&amp;ROWS($G$9:$G$196))))),"")</f>
        <v/>
      </c>
      <c r="B97" s="47"/>
      <c r="C97" s="48" t="b">
        <f>+IF('[2]Interimaire Juin  2017'!J102=Résultat!$C$3,IF('[2]Interimaire Juin  2017'!D102=Résultat!$AS$1,'[2]Interimaire Juin  2017'!F102,""))</f>
        <v>0</v>
      </c>
      <c r="D97" s="44" t="str">
        <f>IF(AND('[2]Interimaire Juin  2017'!D103=Résultat!$AS$1,'[2]Interimaire Juin  2017'!J103=Résultat!$C$3),'[2]Interimaire Juin  2017'!E103,"")</f>
        <v/>
      </c>
      <c r="E97" s="44" t="str">
        <f>IF(AND('[2]Interimaire Juin  2017'!D103=Résultat!$AS$1,'[2]Interimaire Juin  2017'!J103=Résultat!$C$3),'[2]Interimaire Juin  2017'!F103,"")</f>
        <v/>
      </c>
      <c r="F97" t="str">
        <f t="shared" si="24"/>
        <v/>
      </c>
      <c r="G97" s="45"/>
      <c r="H97" s="45"/>
      <c r="I97" s="45"/>
      <c r="J97" s="45"/>
      <c r="K97" s="49">
        <f t="shared" ca="1" si="25"/>
        <v>0</v>
      </c>
      <c r="L97" s="50">
        <f t="shared" ca="1" si="26"/>
        <v>0</v>
      </c>
      <c r="M97" s="50"/>
      <c r="N97" s="50"/>
      <c r="O97" s="50">
        <f t="shared" ca="1" si="27"/>
        <v>0</v>
      </c>
      <c r="P97" s="49">
        <f t="shared" ca="1" si="28"/>
        <v>0</v>
      </c>
      <c r="Q97" s="50">
        <f t="shared" ca="1" si="29"/>
        <v>0</v>
      </c>
      <c r="R97" s="50"/>
      <c r="S97" s="50"/>
      <c r="T97" s="50">
        <f t="shared" ca="1" si="30"/>
        <v>0</v>
      </c>
      <c r="U97" s="49">
        <f t="shared" ca="1" si="31"/>
        <v>0</v>
      </c>
      <c r="V97" s="50">
        <f t="shared" ca="1" si="32"/>
        <v>0</v>
      </c>
      <c r="W97" s="50"/>
      <c r="X97" s="50"/>
      <c r="Y97" s="50">
        <f t="shared" ca="1" si="33"/>
        <v>0</v>
      </c>
      <c r="Z97" s="49">
        <f t="shared" ca="1" si="34"/>
        <v>0</v>
      </c>
      <c r="AA97" s="50">
        <f t="shared" ca="1" si="35"/>
        <v>0</v>
      </c>
      <c r="AB97" s="50"/>
      <c r="AC97" s="50"/>
      <c r="AD97" s="50">
        <f t="shared" ca="1" si="36"/>
        <v>0</v>
      </c>
      <c r="AE97" s="49">
        <f t="shared" ca="1" si="37"/>
        <v>0</v>
      </c>
      <c r="AF97" s="50">
        <f t="shared" ca="1" si="38"/>
        <v>0</v>
      </c>
      <c r="AG97" s="50"/>
      <c r="AH97" s="50"/>
      <c r="AI97" s="50">
        <f t="shared" ca="1" si="39"/>
        <v>0</v>
      </c>
      <c r="BD97" s="4" t="s">
        <v>88</v>
      </c>
      <c r="BE97" s="3" t="s">
        <v>42</v>
      </c>
      <c r="BF97" s="4" t="s">
        <v>43</v>
      </c>
      <c r="BG97" s="11">
        <v>1</v>
      </c>
      <c r="BH97" s="5">
        <v>42898</v>
      </c>
      <c r="BI97" s="5">
        <v>42902</v>
      </c>
      <c r="BJ97" s="6">
        <v>24</v>
      </c>
    </row>
    <row r="98" spans="1:62" ht="16.5" thickTop="1" thickBot="1" x14ac:dyDescent="0.3">
      <c r="A98" s="41" t="str">
        <f t="array" aca="1" ref="A98" ca="1">IFERROR(INDEX($D$9:$D$196,SMALL($F$9:$I$196,ROW(INDIRECT("1:"&amp;ROWS($G$9:$G$196))))),"")</f>
        <v/>
      </c>
      <c r="B98" s="47"/>
      <c r="C98" s="48" t="b">
        <f>+IF('[2]Interimaire Juin  2017'!J103=Résultat!$C$3,IF('[2]Interimaire Juin  2017'!D103=Résultat!$AS$1,'[2]Interimaire Juin  2017'!F103,""))</f>
        <v>0</v>
      </c>
      <c r="D98" s="44" t="str">
        <f>IF(AND('[2]Interimaire Juin  2017'!D104=Résultat!$AS$1,'[2]Interimaire Juin  2017'!J104=Résultat!$C$3),'[2]Interimaire Juin  2017'!E104,"")</f>
        <v>JOSEPH-JACQUES</v>
      </c>
      <c r="E98" s="44" t="str">
        <f>IF(AND('[2]Interimaire Juin  2017'!D104=Résultat!$AS$1,'[2]Interimaire Juin  2017'!J104=Résultat!$C$3),'[2]Interimaire Juin  2017'!F104,"")</f>
        <v>Loic</v>
      </c>
      <c r="F98">
        <f t="shared" si="24"/>
        <v>98</v>
      </c>
      <c r="G98" s="45"/>
      <c r="H98" s="45"/>
      <c r="I98" s="45"/>
      <c r="J98" s="45"/>
      <c r="K98" s="49">
        <f t="shared" ca="1" si="25"/>
        <v>0</v>
      </c>
      <c r="L98" s="50">
        <f t="shared" ca="1" si="26"/>
        <v>0</v>
      </c>
      <c r="M98" s="50"/>
      <c r="N98" s="50"/>
      <c r="O98" s="50">
        <f t="shared" ca="1" si="27"/>
        <v>0</v>
      </c>
      <c r="P98" s="49">
        <f t="shared" ca="1" si="28"/>
        <v>0</v>
      </c>
      <c r="Q98" s="50">
        <f t="shared" ca="1" si="29"/>
        <v>0</v>
      </c>
      <c r="R98" s="50"/>
      <c r="S98" s="50"/>
      <c r="T98" s="50">
        <f t="shared" ca="1" si="30"/>
        <v>0</v>
      </c>
      <c r="U98" s="49">
        <f t="shared" ca="1" si="31"/>
        <v>0</v>
      </c>
      <c r="V98" s="50">
        <f t="shared" ca="1" si="32"/>
        <v>0</v>
      </c>
      <c r="W98" s="50"/>
      <c r="X98" s="50"/>
      <c r="Y98" s="50">
        <f t="shared" ca="1" si="33"/>
        <v>0</v>
      </c>
      <c r="Z98" s="49">
        <f t="shared" ca="1" si="34"/>
        <v>0</v>
      </c>
      <c r="AA98" s="50">
        <f t="shared" ca="1" si="35"/>
        <v>0</v>
      </c>
      <c r="AB98" s="50"/>
      <c r="AC98" s="50"/>
      <c r="AD98" s="50">
        <f t="shared" ca="1" si="36"/>
        <v>0</v>
      </c>
      <c r="AE98" s="49">
        <f t="shared" ca="1" si="37"/>
        <v>0</v>
      </c>
      <c r="AF98" s="50">
        <f t="shared" ca="1" si="38"/>
        <v>0</v>
      </c>
      <c r="AG98" s="50"/>
      <c r="AH98" s="50"/>
      <c r="AI98" s="50">
        <f t="shared" ca="1" si="39"/>
        <v>0</v>
      </c>
      <c r="BD98" s="4" t="s">
        <v>88</v>
      </c>
      <c r="BE98" s="3" t="s">
        <v>42</v>
      </c>
      <c r="BF98" s="4" t="s">
        <v>43</v>
      </c>
      <c r="BG98" s="11">
        <v>1</v>
      </c>
      <c r="BH98" s="5">
        <v>42905</v>
      </c>
      <c r="BI98" s="5">
        <v>42909</v>
      </c>
      <c r="BJ98" s="6">
        <v>25</v>
      </c>
    </row>
    <row r="99" spans="1:62" ht="16.5" thickTop="1" thickBot="1" x14ac:dyDescent="0.3">
      <c r="A99" s="41" t="str">
        <f t="array" aca="1" ref="A99" ca="1">IFERROR(INDEX($D$9:$D$196,SMALL($F$9:$I$196,ROW(INDIRECT("1:"&amp;ROWS($G$9:$G$196))))),"")</f>
        <v/>
      </c>
      <c r="B99" s="47"/>
      <c r="C99" s="48" t="str">
        <f>+IF('[2]Interimaire Juin  2017'!J104=Résultat!$C$3,IF('[2]Interimaire Juin  2017'!D104=Résultat!$AS$1,'[2]Interimaire Juin  2017'!F104,""))</f>
        <v>Loic</v>
      </c>
      <c r="D99" s="44" t="str">
        <f>IF(AND('[2]Interimaire Juin  2017'!D105=Résultat!$AS$1,'[2]Interimaire Juin  2017'!J105=Résultat!$C$3),'[2]Interimaire Juin  2017'!E105,"")</f>
        <v/>
      </c>
      <c r="E99" s="44" t="str">
        <f>IF(AND('[2]Interimaire Juin  2017'!D105=Résultat!$AS$1,'[2]Interimaire Juin  2017'!J105=Résultat!$C$3),'[2]Interimaire Juin  2017'!F105,"")</f>
        <v/>
      </c>
      <c r="F99" t="str">
        <f t="shared" si="24"/>
        <v/>
      </c>
      <c r="G99" s="45"/>
      <c r="H99" s="45"/>
      <c r="I99" s="45"/>
      <c r="J99" s="45"/>
      <c r="K99" s="49">
        <f t="shared" ca="1" si="25"/>
        <v>0</v>
      </c>
      <c r="L99" s="50">
        <f t="shared" ca="1" si="26"/>
        <v>0</v>
      </c>
      <c r="M99" s="50"/>
      <c r="N99" s="50"/>
      <c r="O99" s="50">
        <f t="shared" ca="1" si="27"/>
        <v>0</v>
      </c>
      <c r="P99" s="49">
        <f t="shared" ca="1" si="28"/>
        <v>0</v>
      </c>
      <c r="Q99" s="50">
        <f t="shared" ca="1" si="29"/>
        <v>0</v>
      </c>
      <c r="R99" s="50"/>
      <c r="S99" s="50"/>
      <c r="T99" s="50">
        <f t="shared" ca="1" si="30"/>
        <v>0</v>
      </c>
      <c r="U99" s="49">
        <f t="shared" ca="1" si="31"/>
        <v>0</v>
      </c>
      <c r="V99" s="50">
        <f t="shared" ca="1" si="32"/>
        <v>0</v>
      </c>
      <c r="W99" s="50"/>
      <c r="X99" s="50"/>
      <c r="Y99" s="50">
        <f t="shared" ca="1" si="33"/>
        <v>0</v>
      </c>
      <c r="Z99" s="49">
        <f t="shared" ca="1" si="34"/>
        <v>0</v>
      </c>
      <c r="AA99" s="50">
        <f t="shared" ca="1" si="35"/>
        <v>0</v>
      </c>
      <c r="AB99" s="50"/>
      <c r="AC99" s="50"/>
      <c r="AD99" s="50">
        <f t="shared" ca="1" si="36"/>
        <v>0</v>
      </c>
      <c r="AE99" s="49">
        <f t="shared" ca="1" si="37"/>
        <v>0</v>
      </c>
      <c r="AF99" s="50">
        <f t="shared" ca="1" si="38"/>
        <v>0</v>
      </c>
      <c r="AG99" s="50"/>
      <c r="AH99" s="50"/>
      <c r="AI99" s="50">
        <f t="shared" ca="1" si="39"/>
        <v>0</v>
      </c>
      <c r="BD99" s="4" t="s">
        <v>88</v>
      </c>
      <c r="BE99" s="3" t="s">
        <v>42</v>
      </c>
      <c r="BF99" s="4" t="s">
        <v>43</v>
      </c>
      <c r="BG99" s="11">
        <v>1</v>
      </c>
      <c r="BH99" s="5">
        <v>42912</v>
      </c>
      <c r="BI99" s="5">
        <v>42916</v>
      </c>
      <c r="BJ99" s="6">
        <v>26</v>
      </c>
    </row>
    <row r="100" spans="1:62" ht="16.5" thickTop="1" thickBot="1" x14ac:dyDescent="0.3">
      <c r="A100" s="41" t="str">
        <f t="array" aca="1" ref="A100" ca="1">IFERROR(INDEX($D$9:$D$196,SMALL($F$9:$I$196,ROW(INDIRECT("1:"&amp;ROWS($G$9:$G$196))))),"")</f>
        <v/>
      </c>
      <c r="B100" s="47"/>
      <c r="C100" s="48" t="b">
        <f>+IF('[2]Interimaire Juin  2017'!J105=Résultat!$C$3,IF('[2]Interimaire Juin  2017'!D105=Résultat!$AS$1,'[2]Interimaire Juin  2017'!F105,""))</f>
        <v>0</v>
      </c>
      <c r="D100" s="44" t="str">
        <f>IF(AND('[2]Interimaire Juin  2017'!D106=Résultat!$AS$1,'[2]Interimaire Juin  2017'!J106=Résultat!$C$3),'[2]Interimaire Juin  2017'!E106,"")</f>
        <v/>
      </c>
      <c r="E100" s="44" t="str">
        <f>IF(AND('[2]Interimaire Juin  2017'!D106=Résultat!$AS$1,'[2]Interimaire Juin  2017'!J106=Résultat!$C$3),'[2]Interimaire Juin  2017'!F106,"")</f>
        <v/>
      </c>
      <c r="F100" t="str">
        <f t="shared" si="24"/>
        <v/>
      </c>
      <c r="G100" s="45"/>
      <c r="H100" s="45"/>
      <c r="I100" s="45"/>
      <c r="J100" s="45"/>
      <c r="K100" s="49">
        <f t="shared" ca="1" si="25"/>
        <v>0</v>
      </c>
      <c r="L100" s="50">
        <f t="shared" ca="1" si="26"/>
        <v>0</v>
      </c>
      <c r="M100" s="50"/>
      <c r="N100" s="50"/>
      <c r="O100" s="50">
        <f t="shared" ca="1" si="27"/>
        <v>0</v>
      </c>
      <c r="P100" s="49">
        <f t="shared" ca="1" si="28"/>
        <v>0</v>
      </c>
      <c r="Q100" s="50">
        <f t="shared" ca="1" si="29"/>
        <v>0</v>
      </c>
      <c r="R100" s="50"/>
      <c r="S100" s="50"/>
      <c r="T100" s="50">
        <f t="shared" ca="1" si="30"/>
        <v>0</v>
      </c>
      <c r="U100" s="49">
        <f t="shared" ca="1" si="31"/>
        <v>0</v>
      </c>
      <c r="V100" s="50">
        <f t="shared" ca="1" si="32"/>
        <v>0</v>
      </c>
      <c r="W100" s="50"/>
      <c r="X100" s="50"/>
      <c r="Y100" s="50">
        <f t="shared" ca="1" si="33"/>
        <v>0</v>
      </c>
      <c r="Z100" s="49">
        <f t="shared" ca="1" si="34"/>
        <v>0</v>
      </c>
      <c r="AA100" s="50">
        <f t="shared" ca="1" si="35"/>
        <v>0</v>
      </c>
      <c r="AB100" s="50"/>
      <c r="AC100" s="50"/>
      <c r="AD100" s="50">
        <f t="shared" ca="1" si="36"/>
        <v>0</v>
      </c>
      <c r="AE100" s="49">
        <f t="shared" ca="1" si="37"/>
        <v>0</v>
      </c>
      <c r="AF100" s="50">
        <f t="shared" ca="1" si="38"/>
        <v>0</v>
      </c>
      <c r="AG100" s="50"/>
      <c r="AH100" s="50"/>
      <c r="AI100" s="50">
        <f t="shared" ca="1" si="39"/>
        <v>0</v>
      </c>
      <c r="BD100" s="4" t="s">
        <v>88</v>
      </c>
      <c r="BE100" s="3" t="s">
        <v>44</v>
      </c>
      <c r="BF100" s="4" t="s">
        <v>45</v>
      </c>
      <c r="BG100" s="11">
        <v>1</v>
      </c>
      <c r="BH100" s="5">
        <v>42887</v>
      </c>
      <c r="BI100" s="5">
        <v>42888</v>
      </c>
      <c r="BJ100" s="6">
        <v>22</v>
      </c>
    </row>
    <row r="101" spans="1:62" ht="16.5" thickTop="1" thickBot="1" x14ac:dyDescent="0.3">
      <c r="A101" s="41" t="str">
        <f t="array" aca="1" ref="A101" ca="1">IFERROR(INDEX($D$9:$D$196,SMALL($F$9:$I$196,ROW(INDIRECT("1:"&amp;ROWS($G$9:$G$196))))),"")</f>
        <v/>
      </c>
      <c r="B101" s="47"/>
      <c r="C101" s="48" t="b">
        <f>+IF('[2]Interimaire Juin  2017'!J106=Résultat!$C$3,IF('[2]Interimaire Juin  2017'!D106=Résultat!$AS$1,'[2]Interimaire Juin  2017'!F106,""))</f>
        <v>0</v>
      </c>
      <c r="D101" s="44" t="str">
        <f>IF(AND('[2]Interimaire Juin  2017'!D107=Résultat!$AS$1,'[2]Interimaire Juin  2017'!J107=Résultat!$C$3),'[2]Interimaire Juin  2017'!E107,"")</f>
        <v/>
      </c>
      <c r="E101" s="44" t="str">
        <f>IF(AND('[2]Interimaire Juin  2017'!D107=Résultat!$AS$1,'[2]Interimaire Juin  2017'!J107=Résultat!$C$3),'[2]Interimaire Juin  2017'!F107,"")</f>
        <v/>
      </c>
      <c r="F101" t="str">
        <f t="shared" si="24"/>
        <v/>
      </c>
      <c r="G101" s="45"/>
      <c r="H101" s="45"/>
      <c r="I101" s="45"/>
      <c r="J101" s="45"/>
      <c r="K101" s="49">
        <f t="shared" ca="1" si="25"/>
        <v>0</v>
      </c>
      <c r="L101" s="50">
        <f t="shared" ca="1" si="26"/>
        <v>0</v>
      </c>
      <c r="M101" s="50"/>
      <c r="N101" s="50"/>
      <c r="O101" s="50">
        <f t="shared" ca="1" si="27"/>
        <v>0</v>
      </c>
      <c r="P101" s="49">
        <f t="shared" ca="1" si="28"/>
        <v>0</v>
      </c>
      <c r="Q101" s="50">
        <f t="shared" ca="1" si="29"/>
        <v>0</v>
      </c>
      <c r="R101" s="50"/>
      <c r="S101" s="50"/>
      <c r="T101" s="50">
        <f t="shared" ca="1" si="30"/>
        <v>0</v>
      </c>
      <c r="U101" s="49">
        <f t="shared" ca="1" si="31"/>
        <v>0</v>
      </c>
      <c r="V101" s="50">
        <f t="shared" ca="1" si="32"/>
        <v>0</v>
      </c>
      <c r="W101" s="50"/>
      <c r="X101" s="50"/>
      <c r="Y101" s="50">
        <f t="shared" ca="1" si="33"/>
        <v>0</v>
      </c>
      <c r="Z101" s="49">
        <f t="shared" ca="1" si="34"/>
        <v>0</v>
      </c>
      <c r="AA101" s="50">
        <f t="shared" ca="1" si="35"/>
        <v>0</v>
      </c>
      <c r="AB101" s="50"/>
      <c r="AC101" s="50"/>
      <c r="AD101" s="50">
        <f t="shared" ca="1" si="36"/>
        <v>0</v>
      </c>
      <c r="AE101" s="49">
        <f t="shared" ca="1" si="37"/>
        <v>0</v>
      </c>
      <c r="AF101" s="50">
        <f t="shared" ca="1" si="38"/>
        <v>0</v>
      </c>
      <c r="AG101" s="50"/>
      <c r="AH101" s="50"/>
      <c r="AI101" s="50">
        <f t="shared" ca="1" si="39"/>
        <v>0</v>
      </c>
      <c r="BD101" s="4" t="s">
        <v>88</v>
      </c>
      <c r="BE101" s="3" t="s">
        <v>44</v>
      </c>
      <c r="BF101" s="4" t="s">
        <v>45</v>
      </c>
      <c r="BG101" s="11">
        <v>1</v>
      </c>
      <c r="BH101" s="5">
        <v>42891</v>
      </c>
      <c r="BI101" s="5">
        <v>42895</v>
      </c>
      <c r="BJ101" s="6">
        <v>23</v>
      </c>
    </row>
    <row r="102" spans="1:62" ht="16.5" thickTop="1" thickBot="1" x14ac:dyDescent="0.3">
      <c r="A102" s="41" t="str">
        <f t="array" aca="1" ref="A102" ca="1">IFERROR(INDEX($D$9:$D$196,SMALL($F$9:$I$196,ROW(INDIRECT("1:"&amp;ROWS($G$9:$G$196))))),"")</f>
        <v/>
      </c>
      <c r="B102" s="47"/>
      <c r="C102" s="48" t="b">
        <f>+IF('[2]Interimaire Juin  2017'!J107=Résultat!$C$3,IF('[2]Interimaire Juin  2017'!D107=Résultat!$AS$1,'[2]Interimaire Juin  2017'!F107,""))</f>
        <v>0</v>
      </c>
      <c r="D102" s="44" t="str">
        <f>IF(AND('[2]Interimaire Juin  2017'!D108=Résultat!$AS$1,'[2]Interimaire Juin  2017'!J108=Résultat!$C$3),'[2]Interimaire Juin  2017'!E108,"")</f>
        <v/>
      </c>
      <c r="E102" s="44" t="str">
        <f>IF(AND('[2]Interimaire Juin  2017'!D108=Résultat!$AS$1,'[2]Interimaire Juin  2017'!J108=Résultat!$C$3),'[2]Interimaire Juin  2017'!F108,"")</f>
        <v/>
      </c>
      <c r="F102" t="str">
        <f t="shared" si="24"/>
        <v/>
      </c>
      <c r="G102" s="45"/>
      <c r="H102" s="45"/>
      <c r="I102" s="45"/>
      <c r="J102" s="45"/>
      <c r="K102" s="49">
        <f t="shared" ca="1" si="25"/>
        <v>0</v>
      </c>
      <c r="L102" s="50">
        <f t="shared" ca="1" si="26"/>
        <v>0</v>
      </c>
      <c r="M102" s="50"/>
      <c r="N102" s="50"/>
      <c r="O102" s="50">
        <f t="shared" ca="1" si="27"/>
        <v>0</v>
      </c>
      <c r="P102" s="49">
        <f t="shared" ca="1" si="28"/>
        <v>0</v>
      </c>
      <c r="Q102" s="50">
        <f t="shared" ca="1" si="29"/>
        <v>0</v>
      </c>
      <c r="R102" s="50"/>
      <c r="S102" s="50"/>
      <c r="T102" s="50">
        <f t="shared" ca="1" si="30"/>
        <v>0</v>
      </c>
      <c r="U102" s="49">
        <f t="shared" ca="1" si="31"/>
        <v>0</v>
      </c>
      <c r="V102" s="50">
        <f t="shared" ca="1" si="32"/>
        <v>0</v>
      </c>
      <c r="W102" s="50"/>
      <c r="X102" s="50"/>
      <c r="Y102" s="50">
        <f t="shared" ca="1" si="33"/>
        <v>0</v>
      </c>
      <c r="Z102" s="49">
        <f t="shared" ca="1" si="34"/>
        <v>0</v>
      </c>
      <c r="AA102" s="50">
        <f t="shared" ca="1" si="35"/>
        <v>0</v>
      </c>
      <c r="AB102" s="50"/>
      <c r="AC102" s="50"/>
      <c r="AD102" s="50">
        <f t="shared" ca="1" si="36"/>
        <v>0</v>
      </c>
      <c r="AE102" s="49">
        <f t="shared" ca="1" si="37"/>
        <v>0</v>
      </c>
      <c r="AF102" s="50">
        <f t="shared" ca="1" si="38"/>
        <v>0</v>
      </c>
      <c r="AG102" s="50"/>
      <c r="AH102" s="50"/>
      <c r="AI102" s="50">
        <f t="shared" ca="1" si="39"/>
        <v>0</v>
      </c>
      <c r="BD102" s="4" t="s">
        <v>88</v>
      </c>
      <c r="BE102" s="3" t="s">
        <v>44</v>
      </c>
      <c r="BF102" s="4" t="s">
        <v>45</v>
      </c>
      <c r="BG102" s="11">
        <v>1</v>
      </c>
      <c r="BH102" s="5">
        <v>42898</v>
      </c>
      <c r="BI102" s="5">
        <v>42902</v>
      </c>
      <c r="BJ102" s="6">
        <v>24</v>
      </c>
    </row>
    <row r="103" spans="1:62" ht="16.5" thickTop="1" thickBot="1" x14ac:dyDescent="0.3">
      <c r="A103" s="41" t="str">
        <f t="array" aca="1" ref="A103" ca="1">IFERROR(INDEX($D$9:$D$196,SMALL($F$9:$I$196,ROW(INDIRECT("1:"&amp;ROWS($G$9:$G$196))))),"")</f>
        <v/>
      </c>
      <c r="B103" s="47"/>
      <c r="C103" s="48" t="b">
        <f>+IF('[2]Interimaire Juin  2017'!J108=Résultat!$C$3,IF('[2]Interimaire Juin  2017'!D108=Résultat!$AS$1,'[2]Interimaire Juin  2017'!F108,""))</f>
        <v>0</v>
      </c>
      <c r="D103" s="44" t="str">
        <f>IF(AND('[2]Interimaire Juin  2017'!D109=Résultat!$AS$1,'[2]Interimaire Juin  2017'!J109=Résultat!$C$3),'[2]Interimaire Juin  2017'!E109,"")</f>
        <v>KONE</v>
      </c>
      <c r="E103" s="44" t="str">
        <f>IF(AND('[2]Interimaire Juin  2017'!D109=Résultat!$AS$1,'[2]Interimaire Juin  2017'!J109=Résultat!$C$3),'[2]Interimaire Juin  2017'!F109,"")</f>
        <v>Mahamadou</v>
      </c>
      <c r="F103">
        <f t="shared" si="24"/>
        <v>103</v>
      </c>
      <c r="G103" s="45"/>
      <c r="H103" s="45"/>
      <c r="I103" s="45"/>
      <c r="J103" s="45"/>
      <c r="K103" s="49">
        <f t="shared" ca="1" si="25"/>
        <v>0</v>
      </c>
      <c r="L103" s="50">
        <f t="shared" ca="1" si="26"/>
        <v>0</v>
      </c>
      <c r="M103" s="50"/>
      <c r="N103" s="50"/>
      <c r="O103" s="50">
        <f t="shared" ca="1" si="27"/>
        <v>0</v>
      </c>
      <c r="P103" s="49">
        <f t="shared" ca="1" si="28"/>
        <v>0</v>
      </c>
      <c r="Q103" s="50">
        <f t="shared" ca="1" si="29"/>
        <v>0</v>
      </c>
      <c r="R103" s="50"/>
      <c r="S103" s="50"/>
      <c r="T103" s="50">
        <f t="shared" ca="1" si="30"/>
        <v>0</v>
      </c>
      <c r="U103" s="49">
        <f t="shared" ca="1" si="31"/>
        <v>0</v>
      </c>
      <c r="V103" s="50">
        <f t="shared" ca="1" si="32"/>
        <v>0</v>
      </c>
      <c r="W103" s="50"/>
      <c r="X103" s="50"/>
      <c r="Y103" s="50">
        <f t="shared" ca="1" si="33"/>
        <v>0</v>
      </c>
      <c r="Z103" s="49">
        <f t="shared" ca="1" si="34"/>
        <v>0</v>
      </c>
      <c r="AA103" s="50">
        <f t="shared" ca="1" si="35"/>
        <v>0</v>
      </c>
      <c r="AB103" s="50"/>
      <c r="AC103" s="50"/>
      <c r="AD103" s="50">
        <f t="shared" ca="1" si="36"/>
        <v>0</v>
      </c>
      <c r="AE103" s="49">
        <f t="shared" ca="1" si="37"/>
        <v>0</v>
      </c>
      <c r="AF103" s="50">
        <f t="shared" ca="1" si="38"/>
        <v>0</v>
      </c>
      <c r="AG103" s="50"/>
      <c r="AH103" s="50"/>
      <c r="AI103" s="50">
        <f t="shared" ca="1" si="39"/>
        <v>0</v>
      </c>
      <c r="BD103" s="4" t="s">
        <v>88</v>
      </c>
      <c r="BE103" s="3" t="s">
        <v>44</v>
      </c>
      <c r="BF103" s="4" t="s">
        <v>45</v>
      </c>
      <c r="BG103" s="11">
        <v>1</v>
      </c>
      <c r="BH103" s="5">
        <v>42905</v>
      </c>
      <c r="BI103" s="5">
        <v>42909</v>
      </c>
      <c r="BJ103" s="6">
        <v>25</v>
      </c>
    </row>
    <row r="104" spans="1:62" ht="16.5" thickTop="1" thickBot="1" x14ac:dyDescent="0.3">
      <c r="A104" s="41" t="str">
        <f t="array" aca="1" ref="A104" ca="1">IFERROR(INDEX($D$9:$D$196,SMALL($F$9:$I$196,ROW(INDIRECT("1:"&amp;ROWS($G$9:$G$196))))),"")</f>
        <v/>
      </c>
      <c r="B104" s="47"/>
      <c r="C104" s="48" t="str">
        <f>+IF('[2]Interimaire Juin  2017'!J109=Résultat!$C$3,IF('[2]Interimaire Juin  2017'!D109=Résultat!$AS$1,'[2]Interimaire Juin  2017'!F109,""))</f>
        <v>Mahamadou</v>
      </c>
      <c r="D104" s="44" t="str">
        <f>IF(AND('[2]Interimaire Juin  2017'!D110=Résultat!$AS$1,'[2]Interimaire Juin  2017'!J110=Résultat!$C$3),'[2]Interimaire Juin  2017'!E110,"")</f>
        <v/>
      </c>
      <c r="E104" s="44" t="str">
        <f>IF(AND('[2]Interimaire Juin  2017'!D110=Résultat!$AS$1,'[2]Interimaire Juin  2017'!J110=Résultat!$C$3),'[2]Interimaire Juin  2017'!F110,"")</f>
        <v/>
      </c>
      <c r="F104" t="str">
        <f t="shared" si="24"/>
        <v/>
      </c>
      <c r="G104" s="45"/>
      <c r="H104" s="45"/>
      <c r="I104" s="45"/>
      <c r="J104" s="45"/>
      <c r="K104" s="49">
        <f t="shared" ca="1" si="25"/>
        <v>0</v>
      </c>
      <c r="L104" s="50">
        <f t="shared" ca="1" si="26"/>
        <v>0</v>
      </c>
      <c r="M104" s="50"/>
      <c r="N104" s="50"/>
      <c r="O104" s="50">
        <f t="shared" ca="1" si="27"/>
        <v>0</v>
      </c>
      <c r="P104" s="49">
        <f t="shared" ca="1" si="28"/>
        <v>0</v>
      </c>
      <c r="Q104" s="50">
        <f t="shared" ca="1" si="29"/>
        <v>0</v>
      </c>
      <c r="R104" s="50"/>
      <c r="S104" s="50"/>
      <c r="T104" s="50">
        <f t="shared" ca="1" si="30"/>
        <v>0</v>
      </c>
      <c r="U104" s="49">
        <f t="shared" ca="1" si="31"/>
        <v>0</v>
      </c>
      <c r="V104" s="50">
        <f t="shared" ca="1" si="32"/>
        <v>0</v>
      </c>
      <c r="W104" s="50"/>
      <c r="X104" s="50"/>
      <c r="Y104" s="50">
        <f t="shared" ca="1" si="33"/>
        <v>0</v>
      </c>
      <c r="Z104" s="49">
        <f t="shared" ca="1" si="34"/>
        <v>0</v>
      </c>
      <c r="AA104" s="50">
        <f t="shared" ca="1" si="35"/>
        <v>0</v>
      </c>
      <c r="AB104" s="50"/>
      <c r="AC104" s="50"/>
      <c r="AD104" s="50">
        <f t="shared" ca="1" si="36"/>
        <v>0</v>
      </c>
      <c r="AE104" s="49">
        <f t="shared" ca="1" si="37"/>
        <v>0</v>
      </c>
      <c r="AF104" s="50">
        <f t="shared" ca="1" si="38"/>
        <v>0</v>
      </c>
      <c r="AG104" s="50"/>
      <c r="AH104" s="50"/>
      <c r="AI104" s="50">
        <f t="shared" ca="1" si="39"/>
        <v>0</v>
      </c>
      <c r="BD104" s="4" t="s">
        <v>88</v>
      </c>
      <c r="BE104" s="3" t="s">
        <v>44</v>
      </c>
      <c r="BF104" s="4" t="s">
        <v>45</v>
      </c>
      <c r="BG104" s="11">
        <v>1</v>
      </c>
      <c r="BH104" s="5">
        <v>42912</v>
      </c>
      <c r="BI104" s="5">
        <v>42916</v>
      </c>
      <c r="BJ104" s="6">
        <v>26</v>
      </c>
    </row>
    <row r="105" spans="1:62" ht="16.5" thickTop="1" thickBot="1" x14ac:dyDescent="0.3">
      <c r="A105" s="41" t="str">
        <f t="array" aca="1" ref="A105" ca="1">IFERROR(INDEX($D$9:$D$196,SMALL($F$9:$I$196,ROW(INDIRECT("1:"&amp;ROWS($G$9:$G$196))))),"")</f>
        <v/>
      </c>
      <c r="B105" s="47"/>
      <c r="C105" s="48" t="b">
        <f>+IF('[2]Interimaire Juin  2017'!J110=Résultat!$C$3,IF('[2]Interimaire Juin  2017'!D110=Résultat!$AS$1,'[2]Interimaire Juin  2017'!F110,""))</f>
        <v>0</v>
      </c>
      <c r="D105" s="44" t="str">
        <f>IF(AND('[2]Interimaire Juin  2017'!D111=Résultat!$AS$1,'[2]Interimaire Juin  2017'!J111=Résultat!$C$3),'[2]Interimaire Juin  2017'!E111,"")</f>
        <v/>
      </c>
      <c r="E105" s="44" t="str">
        <f>IF(AND('[2]Interimaire Juin  2017'!D111=Résultat!$AS$1,'[2]Interimaire Juin  2017'!J111=Résultat!$C$3),'[2]Interimaire Juin  2017'!F111,"")</f>
        <v/>
      </c>
      <c r="F105" t="str">
        <f t="shared" si="24"/>
        <v/>
      </c>
      <c r="G105" s="45"/>
      <c r="H105" s="45"/>
      <c r="I105" s="45"/>
      <c r="J105" s="45"/>
      <c r="K105" s="49">
        <f t="shared" ca="1" si="25"/>
        <v>0</v>
      </c>
      <c r="L105" s="50">
        <f t="shared" ca="1" si="26"/>
        <v>0</v>
      </c>
      <c r="M105" s="50"/>
      <c r="N105" s="50"/>
      <c r="O105" s="50">
        <f t="shared" ca="1" si="27"/>
        <v>0</v>
      </c>
      <c r="P105" s="49">
        <f t="shared" ca="1" si="28"/>
        <v>0</v>
      </c>
      <c r="Q105" s="50">
        <f t="shared" ca="1" si="29"/>
        <v>0</v>
      </c>
      <c r="R105" s="50"/>
      <c r="S105" s="50"/>
      <c r="T105" s="50">
        <f t="shared" ca="1" si="30"/>
        <v>0</v>
      </c>
      <c r="U105" s="49">
        <f t="shared" ca="1" si="31"/>
        <v>0</v>
      </c>
      <c r="V105" s="50">
        <f t="shared" ca="1" si="32"/>
        <v>0</v>
      </c>
      <c r="W105" s="50"/>
      <c r="X105" s="50"/>
      <c r="Y105" s="50">
        <f t="shared" ca="1" si="33"/>
        <v>0</v>
      </c>
      <c r="Z105" s="49">
        <f t="shared" ca="1" si="34"/>
        <v>0</v>
      </c>
      <c r="AA105" s="50">
        <f t="shared" ca="1" si="35"/>
        <v>0</v>
      </c>
      <c r="AB105" s="50"/>
      <c r="AC105" s="50"/>
      <c r="AD105" s="50">
        <f t="shared" ca="1" si="36"/>
        <v>0</v>
      </c>
      <c r="AE105" s="49">
        <f t="shared" ca="1" si="37"/>
        <v>0</v>
      </c>
      <c r="AF105" s="50">
        <f t="shared" ca="1" si="38"/>
        <v>0</v>
      </c>
      <c r="AG105" s="50"/>
      <c r="AH105" s="50"/>
      <c r="AI105" s="50">
        <f t="shared" ca="1" si="39"/>
        <v>0</v>
      </c>
      <c r="BD105" s="4" t="s">
        <v>88</v>
      </c>
      <c r="BE105" s="3" t="s">
        <v>46</v>
      </c>
      <c r="BF105" s="4" t="s">
        <v>47</v>
      </c>
      <c r="BG105" s="11">
        <v>1</v>
      </c>
      <c r="BH105" s="5">
        <v>42887</v>
      </c>
      <c r="BI105" s="5">
        <v>42888</v>
      </c>
      <c r="BJ105" s="6">
        <v>22</v>
      </c>
    </row>
    <row r="106" spans="1:62" ht="16.5" thickTop="1" thickBot="1" x14ac:dyDescent="0.3">
      <c r="A106" s="41" t="str">
        <f t="array" aca="1" ref="A106" ca="1">IFERROR(INDEX($D$9:$D$196,SMALL($F$9:$I$196,ROW(INDIRECT("1:"&amp;ROWS($G$9:$G$196))))),"")</f>
        <v/>
      </c>
      <c r="B106" s="47"/>
      <c r="C106" s="48" t="b">
        <f>+IF('[2]Interimaire Juin  2017'!J111=Résultat!$C$3,IF('[2]Interimaire Juin  2017'!D111=Résultat!$AS$1,'[2]Interimaire Juin  2017'!F111,""))</f>
        <v>0</v>
      </c>
      <c r="D106" s="44" t="str">
        <f>IF(AND('[2]Interimaire Juin  2017'!D112=Résultat!$AS$1,'[2]Interimaire Juin  2017'!J112=Résultat!$C$3),'[2]Interimaire Juin  2017'!E112,"")</f>
        <v/>
      </c>
      <c r="E106" s="44" t="str">
        <f>IF(AND('[2]Interimaire Juin  2017'!D112=Résultat!$AS$1,'[2]Interimaire Juin  2017'!J112=Résultat!$C$3),'[2]Interimaire Juin  2017'!F112,"")</f>
        <v/>
      </c>
      <c r="F106" t="str">
        <f t="shared" si="24"/>
        <v/>
      </c>
      <c r="G106" s="45"/>
      <c r="H106" s="45"/>
      <c r="I106" s="45"/>
      <c r="J106" s="45"/>
      <c r="K106" s="49">
        <f t="shared" ca="1" si="25"/>
        <v>0</v>
      </c>
      <c r="L106" s="50">
        <f t="shared" ca="1" si="26"/>
        <v>0</v>
      </c>
      <c r="M106" s="50"/>
      <c r="N106" s="50"/>
      <c r="O106" s="50">
        <f t="shared" ca="1" si="27"/>
        <v>0</v>
      </c>
      <c r="P106" s="49">
        <f t="shared" ca="1" si="28"/>
        <v>0</v>
      </c>
      <c r="Q106" s="50">
        <f t="shared" ca="1" si="29"/>
        <v>0</v>
      </c>
      <c r="R106" s="50"/>
      <c r="S106" s="50"/>
      <c r="T106" s="50">
        <f t="shared" ca="1" si="30"/>
        <v>0</v>
      </c>
      <c r="U106" s="49">
        <f t="shared" ca="1" si="31"/>
        <v>0</v>
      </c>
      <c r="V106" s="50">
        <f t="shared" ca="1" si="32"/>
        <v>0</v>
      </c>
      <c r="W106" s="50"/>
      <c r="X106" s="50"/>
      <c r="Y106" s="50">
        <f t="shared" ca="1" si="33"/>
        <v>0</v>
      </c>
      <c r="Z106" s="49">
        <f t="shared" ca="1" si="34"/>
        <v>0</v>
      </c>
      <c r="AA106" s="50">
        <f t="shared" ca="1" si="35"/>
        <v>0</v>
      </c>
      <c r="AB106" s="50"/>
      <c r="AC106" s="50"/>
      <c r="AD106" s="50">
        <f t="shared" ca="1" si="36"/>
        <v>0</v>
      </c>
      <c r="AE106" s="49">
        <f t="shared" ca="1" si="37"/>
        <v>0</v>
      </c>
      <c r="AF106" s="50">
        <f t="shared" ca="1" si="38"/>
        <v>0</v>
      </c>
      <c r="AG106" s="50"/>
      <c r="AH106" s="50"/>
      <c r="AI106" s="50">
        <f t="shared" ca="1" si="39"/>
        <v>0</v>
      </c>
      <c r="BD106" s="4" t="s">
        <v>88</v>
      </c>
      <c r="BE106" s="3" t="s">
        <v>48</v>
      </c>
      <c r="BF106" s="4" t="s">
        <v>49</v>
      </c>
      <c r="BG106" s="11">
        <v>1</v>
      </c>
      <c r="BH106" s="5">
        <v>42887</v>
      </c>
      <c r="BI106" s="5">
        <v>42888</v>
      </c>
      <c r="BJ106" s="6">
        <v>22</v>
      </c>
    </row>
    <row r="107" spans="1:62" ht="16.5" thickTop="1" thickBot="1" x14ac:dyDescent="0.3">
      <c r="A107" s="41" t="str">
        <f t="array" aca="1" ref="A107" ca="1">IFERROR(INDEX($D$9:$D$196,SMALL($F$9:$I$196,ROW(INDIRECT("1:"&amp;ROWS($G$9:$G$196))))),"")</f>
        <v/>
      </c>
      <c r="B107" s="47"/>
      <c r="C107" s="48" t="b">
        <f>+IF('[2]Interimaire Juin  2017'!J112=Résultat!$C$3,IF('[2]Interimaire Juin  2017'!D112=Résultat!$AS$1,'[2]Interimaire Juin  2017'!F112,""))</f>
        <v>0</v>
      </c>
      <c r="D107" s="44" t="str">
        <f>IF(AND('[2]Interimaire Juin  2017'!D113=Résultat!$AS$1,'[2]Interimaire Juin  2017'!J113=Résultat!$C$3),'[2]Interimaire Juin  2017'!E113,"")</f>
        <v/>
      </c>
      <c r="E107" s="44" t="str">
        <f>IF(AND('[2]Interimaire Juin  2017'!D113=Résultat!$AS$1,'[2]Interimaire Juin  2017'!J113=Résultat!$C$3),'[2]Interimaire Juin  2017'!F113,"")</f>
        <v/>
      </c>
      <c r="F107" t="str">
        <f t="shared" si="24"/>
        <v/>
      </c>
      <c r="G107" s="45"/>
      <c r="H107" s="45"/>
      <c r="I107" s="45"/>
      <c r="J107" s="45"/>
      <c r="K107" s="49">
        <f t="shared" ca="1" si="25"/>
        <v>0</v>
      </c>
      <c r="L107" s="50">
        <f t="shared" ca="1" si="26"/>
        <v>0</v>
      </c>
      <c r="M107" s="50"/>
      <c r="N107" s="50"/>
      <c r="O107" s="50">
        <f t="shared" ca="1" si="27"/>
        <v>0</v>
      </c>
      <c r="P107" s="49">
        <f t="shared" ca="1" si="28"/>
        <v>0</v>
      </c>
      <c r="Q107" s="50">
        <f t="shared" ca="1" si="29"/>
        <v>0</v>
      </c>
      <c r="R107" s="50"/>
      <c r="S107" s="50"/>
      <c r="T107" s="50">
        <f t="shared" ca="1" si="30"/>
        <v>0</v>
      </c>
      <c r="U107" s="49">
        <f t="shared" ca="1" si="31"/>
        <v>0</v>
      </c>
      <c r="V107" s="50">
        <f t="shared" ca="1" si="32"/>
        <v>0</v>
      </c>
      <c r="W107" s="50"/>
      <c r="X107" s="50"/>
      <c r="Y107" s="50">
        <f t="shared" ca="1" si="33"/>
        <v>0</v>
      </c>
      <c r="Z107" s="49">
        <f t="shared" ca="1" si="34"/>
        <v>0</v>
      </c>
      <c r="AA107" s="50">
        <f t="shared" ca="1" si="35"/>
        <v>0</v>
      </c>
      <c r="AB107" s="50"/>
      <c r="AC107" s="50"/>
      <c r="AD107" s="50">
        <f t="shared" ca="1" si="36"/>
        <v>0</v>
      </c>
      <c r="AE107" s="49">
        <f t="shared" ca="1" si="37"/>
        <v>0</v>
      </c>
      <c r="AF107" s="50">
        <f t="shared" ca="1" si="38"/>
        <v>0</v>
      </c>
      <c r="AG107" s="50"/>
      <c r="AH107" s="50"/>
      <c r="AI107" s="50">
        <f t="shared" ca="1" si="39"/>
        <v>0</v>
      </c>
      <c r="BD107" s="4" t="s">
        <v>88</v>
      </c>
      <c r="BE107" s="3" t="s">
        <v>48</v>
      </c>
      <c r="BF107" s="4" t="s">
        <v>49</v>
      </c>
      <c r="BG107" s="11">
        <v>1</v>
      </c>
      <c r="BH107" s="5">
        <v>42891</v>
      </c>
      <c r="BI107" s="5">
        <v>42895</v>
      </c>
      <c r="BJ107" s="6">
        <v>23</v>
      </c>
    </row>
    <row r="108" spans="1:62" ht="16.5" thickTop="1" thickBot="1" x14ac:dyDescent="0.3">
      <c r="A108" s="41" t="str">
        <f t="array" aca="1" ref="A108" ca="1">IFERROR(INDEX($D$9:$D$196,SMALL($F$9:$I$196,ROW(INDIRECT("1:"&amp;ROWS($G$9:$G$196))))),"")</f>
        <v/>
      </c>
      <c r="B108" s="47"/>
      <c r="C108" s="48" t="b">
        <f>+IF('[2]Interimaire Juin  2017'!J113=Résultat!$C$3,IF('[2]Interimaire Juin  2017'!D113=Résultat!$AS$1,'[2]Interimaire Juin  2017'!F113,""))</f>
        <v>0</v>
      </c>
      <c r="D108" s="44" t="str">
        <f>IF(AND('[2]Interimaire Juin  2017'!D114=Résultat!$AS$1,'[2]Interimaire Juin  2017'!J114=Résultat!$C$3),'[2]Interimaire Juin  2017'!E114,"")</f>
        <v>KORICHI</v>
      </c>
      <c r="E108" s="44" t="str">
        <f>IF(AND('[2]Interimaire Juin  2017'!D114=Résultat!$AS$1,'[2]Interimaire Juin  2017'!J114=Résultat!$C$3),'[2]Interimaire Juin  2017'!F114,"")</f>
        <v>Meki</v>
      </c>
      <c r="F108">
        <f t="shared" si="24"/>
        <v>108</v>
      </c>
      <c r="G108" s="45"/>
      <c r="H108" s="45"/>
      <c r="I108" s="45"/>
      <c r="J108" s="45"/>
      <c r="K108" s="49">
        <f t="shared" ca="1" si="25"/>
        <v>0</v>
      </c>
      <c r="L108" s="50">
        <f t="shared" ca="1" si="26"/>
        <v>0</v>
      </c>
      <c r="M108" s="50"/>
      <c r="N108" s="50"/>
      <c r="O108" s="50">
        <f t="shared" ca="1" si="27"/>
        <v>0</v>
      </c>
      <c r="P108" s="49">
        <f t="shared" ca="1" si="28"/>
        <v>0</v>
      </c>
      <c r="Q108" s="50">
        <f t="shared" ca="1" si="29"/>
        <v>0</v>
      </c>
      <c r="R108" s="50"/>
      <c r="S108" s="50"/>
      <c r="T108" s="50">
        <f t="shared" ca="1" si="30"/>
        <v>0</v>
      </c>
      <c r="U108" s="49">
        <f t="shared" ca="1" si="31"/>
        <v>0</v>
      </c>
      <c r="V108" s="50">
        <f t="shared" ca="1" si="32"/>
        <v>0</v>
      </c>
      <c r="W108" s="50"/>
      <c r="X108" s="50"/>
      <c r="Y108" s="50">
        <f t="shared" ca="1" si="33"/>
        <v>0</v>
      </c>
      <c r="Z108" s="49">
        <f t="shared" ca="1" si="34"/>
        <v>0</v>
      </c>
      <c r="AA108" s="50">
        <f t="shared" ca="1" si="35"/>
        <v>0</v>
      </c>
      <c r="AB108" s="50"/>
      <c r="AC108" s="50"/>
      <c r="AD108" s="50">
        <f t="shared" ca="1" si="36"/>
        <v>0</v>
      </c>
      <c r="AE108" s="49">
        <f t="shared" ca="1" si="37"/>
        <v>0</v>
      </c>
      <c r="AF108" s="50">
        <f t="shared" ca="1" si="38"/>
        <v>0</v>
      </c>
      <c r="AG108" s="50"/>
      <c r="AH108" s="50"/>
      <c r="AI108" s="50">
        <f t="shared" ca="1" si="39"/>
        <v>0</v>
      </c>
      <c r="BD108" s="4" t="s">
        <v>88</v>
      </c>
      <c r="BE108" s="3" t="s">
        <v>48</v>
      </c>
      <c r="BF108" s="4" t="s">
        <v>49</v>
      </c>
      <c r="BG108" s="11">
        <v>1</v>
      </c>
      <c r="BH108" s="5">
        <v>42898</v>
      </c>
      <c r="BI108" s="5">
        <v>42902</v>
      </c>
      <c r="BJ108" s="6">
        <v>24</v>
      </c>
    </row>
    <row r="109" spans="1:62" ht="16.5" thickTop="1" thickBot="1" x14ac:dyDescent="0.3">
      <c r="A109" s="41" t="str">
        <f t="array" aca="1" ref="A109" ca="1">IFERROR(INDEX($D$9:$D$196,SMALL($F$9:$I$196,ROW(INDIRECT("1:"&amp;ROWS($G$9:$G$196))))),"")</f>
        <v/>
      </c>
      <c r="B109" s="47"/>
      <c r="C109" s="48" t="str">
        <f>+IF('[2]Interimaire Juin  2017'!J114=Résultat!$C$3,IF('[2]Interimaire Juin  2017'!D114=Résultat!$AS$1,'[2]Interimaire Juin  2017'!F114,""))</f>
        <v>Meki</v>
      </c>
      <c r="D109" s="44" t="str">
        <f>IF(AND('[2]Interimaire Juin  2017'!D115=Résultat!$AS$1,'[2]Interimaire Juin  2017'!J115=Résultat!$C$3),'[2]Interimaire Juin  2017'!E115,"")</f>
        <v/>
      </c>
      <c r="E109" s="44" t="str">
        <f>IF(AND('[2]Interimaire Juin  2017'!D115=Résultat!$AS$1,'[2]Interimaire Juin  2017'!J115=Résultat!$C$3),'[2]Interimaire Juin  2017'!F115,"")</f>
        <v/>
      </c>
      <c r="F109" t="str">
        <f t="shared" si="24"/>
        <v/>
      </c>
      <c r="G109" s="45"/>
      <c r="H109" s="45"/>
      <c r="I109" s="45"/>
      <c r="J109" s="45"/>
      <c r="K109" s="49">
        <f t="shared" ca="1" si="25"/>
        <v>0</v>
      </c>
      <c r="L109" s="50">
        <f t="shared" ca="1" si="26"/>
        <v>0</v>
      </c>
      <c r="M109" s="50"/>
      <c r="N109" s="50"/>
      <c r="O109" s="50">
        <f t="shared" ca="1" si="27"/>
        <v>0</v>
      </c>
      <c r="P109" s="49">
        <f t="shared" ca="1" si="28"/>
        <v>0</v>
      </c>
      <c r="Q109" s="50">
        <f t="shared" ca="1" si="29"/>
        <v>0</v>
      </c>
      <c r="R109" s="50"/>
      <c r="S109" s="50"/>
      <c r="T109" s="50">
        <f t="shared" ca="1" si="30"/>
        <v>0</v>
      </c>
      <c r="U109" s="49">
        <f t="shared" ca="1" si="31"/>
        <v>0</v>
      </c>
      <c r="V109" s="50">
        <f t="shared" ca="1" si="32"/>
        <v>0</v>
      </c>
      <c r="W109" s="50"/>
      <c r="X109" s="50"/>
      <c r="Y109" s="50">
        <f t="shared" ca="1" si="33"/>
        <v>0</v>
      </c>
      <c r="Z109" s="49">
        <f t="shared" ca="1" si="34"/>
        <v>0</v>
      </c>
      <c r="AA109" s="50">
        <f t="shared" ca="1" si="35"/>
        <v>0</v>
      </c>
      <c r="AB109" s="50"/>
      <c r="AC109" s="50"/>
      <c r="AD109" s="50">
        <f t="shared" ca="1" si="36"/>
        <v>0</v>
      </c>
      <c r="AE109" s="49">
        <f t="shared" ca="1" si="37"/>
        <v>0</v>
      </c>
      <c r="AF109" s="50">
        <f t="shared" ca="1" si="38"/>
        <v>0</v>
      </c>
      <c r="AG109" s="50"/>
      <c r="AH109" s="50"/>
      <c r="AI109" s="50">
        <f t="shared" ca="1" si="39"/>
        <v>0</v>
      </c>
      <c r="BD109" s="4" t="s">
        <v>88</v>
      </c>
      <c r="BE109" s="3" t="s">
        <v>48</v>
      </c>
      <c r="BF109" s="4" t="s">
        <v>49</v>
      </c>
      <c r="BG109" s="11">
        <v>1</v>
      </c>
      <c r="BH109" s="5">
        <v>42905</v>
      </c>
      <c r="BI109" s="5">
        <v>42909</v>
      </c>
      <c r="BJ109" s="6">
        <v>25</v>
      </c>
    </row>
    <row r="110" spans="1:62" ht="16.5" thickTop="1" thickBot="1" x14ac:dyDescent="0.3">
      <c r="A110" s="41" t="str">
        <f t="array" aca="1" ref="A110" ca="1">IFERROR(INDEX($D$9:$D$196,SMALL($F$9:$I$196,ROW(INDIRECT("1:"&amp;ROWS($G$9:$G$196))))),"")</f>
        <v/>
      </c>
      <c r="B110" s="47"/>
      <c r="C110" s="48" t="b">
        <f>+IF('[2]Interimaire Juin  2017'!J115=Résultat!$C$3,IF('[2]Interimaire Juin  2017'!D115=Résultat!$AS$1,'[2]Interimaire Juin  2017'!F115,""))</f>
        <v>0</v>
      </c>
      <c r="D110" s="44" t="str">
        <f>IF(AND('[2]Interimaire Juin  2017'!D116=Résultat!$AS$1,'[2]Interimaire Juin  2017'!J116=Résultat!$C$3),'[2]Interimaire Juin  2017'!E116,"")</f>
        <v/>
      </c>
      <c r="E110" s="44" t="str">
        <f>IF(AND('[2]Interimaire Juin  2017'!D116=Résultat!$AS$1,'[2]Interimaire Juin  2017'!J116=Résultat!$C$3),'[2]Interimaire Juin  2017'!F116,"")</f>
        <v/>
      </c>
      <c r="F110" t="str">
        <f t="shared" si="24"/>
        <v/>
      </c>
      <c r="G110" s="45"/>
      <c r="H110" s="45"/>
      <c r="I110" s="45"/>
      <c r="J110" s="45"/>
      <c r="K110" s="49">
        <f t="shared" ca="1" si="25"/>
        <v>0</v>
      </c>
      <c r="L110" s="50">
        <f t="shared" ca="1" si="26"/>
        <v>0</v>
      </c>
      <c r="M110" s="50"/>
      <c r="N110" s="50"/>
      <c r="O110" s="50">
        <f t="shared" ca="1" si="27"/>
        <v>0</v>
      </c>
      <c r="P110" s="49">
        <f t="shared" ca="1" si="28"/>
        <v>0</v>
      </c>
      <c r="Q110" s="50">
        <f t="shared" ca="1" si="29"/>
        <v>0</v>
      </c>
      <c r="R110" s="50"/>
      <c r="S110" s="50"/>
      <c r="T110" s="50">
        <f t="shared" ca="1" si="30"/>
        <v>0</v>
      </c>
      <c r="U110" s="49">
        <f t="shared" ca="1" si="31"/>
        <v>0</v>
      </c>
      <c r="V110" s="50">
        <f t="shared" ca="1" si="32"/>
        <v>0</v>
      </c>
      <c r="W110" s="50"/>
      <c r="X110" s="50"/>
      <c r="Y110" s="50">
        <f t="shared" ca="1" si="33"/>
        <v>0</v>
      </c>
      <c r="Z110" s="49">
        <f t="shared" ca="1" si="34"/>
        <v>0</v>
      </c>
      <c r="AA110" s="50">
        <f t="shared" ca="1" si="35"/>
        <v>0</v>
      </c>
      <c r="AB110" s="50"/>
      <c r="AC110" s="50"/>
      <c r="AD110" s="50">
        <f t="shared" ca="1" si="36"/>
        <v>0</v>
      </c>
      <c r="AE110" s="49">
        <f t="shared" ca="1" si="37"/>
        <v>0</v>
      </c>
      <c r="AF110" s="50">
        <f t="shared" ca="1" si="38"/>
        <v>0</v>
      </c>
      <c r="AG110" s="50"/>
      <c r="AH110" s="50"/>
      <c r="AI110" s="50">
        <f t="shared" ca="1" si="39"/>
        <v>0</v>
      </c>
      <c r="BD110" s="4" t="s">
        <v>88</v>
      </c>
      <c r="BE110" s="3" t="s">
        <v>48</v>
      </c>
      <c r="BF110" s="4" t="s">
        <v>49</v>
      </c>
      <c r="BG110" s="11">
        <v>1</v>
      </c>
      <c r="BH110" s="5">
        <v>42912</v>
      </c>
      <c r="BI110" s="5">
        <v>42916</v>
      </c>
      <c r="BJ110" s="6">
        <v>26</v>
      </c>
    </row>
    <row r="111" spans="1:62" ht="16.5" thickTop="1" thickBot="1" x14ac:dyDescent="0.3">
      <c r="A111" s="41" t="str">
        <f t="array" aca="1" ref="A111" ca="1">IFERROR(INDEX($D$9:$D$196,SMALL($F$9:$I$196,ROW(INDIRECT("1:"&amp;ROWS($G$9:$G$196))))),"")</f>
        <v/>
      </c>
      <c r="B111" s="47"/>
      <c r="C111" s="48" t="b">
        <f>+IF('[2]Interimaire Juin  2017'!J116=Résultat!$C$3,IF('[2]Interimaire Juin  2017'!D116=Résultat!$AS$1,'[2]Interimaire Juin  2017'!F116,""))</f>
        <v>0</v>
      </c>
      <c r="D111" s="44" t="str">
        <f>IF(AND('[2]Interimaire Juin  2017'!D117=Résultat!$AS$1,'[2]Interimaire Juin  2017'!J117=Résultat!$C$3),'[2]Interimaire Juin  2017'!E117,"")</f>
        <v/>
      </c>
      <c r="E111" s="44" t="str">
        <f>IF(AND('[2]Interimaire Juin  2017'!D117=Résultat!$AS$1,'[2]Interimaire Juin  2017'!J117=Résultat!$C$3),'[2]Interimaire Juin  2017'!F117,"")</f>
        <v/>
      </c>
      <c r="F111" t="str">
        <f t="shared" si="24"/>
        <v/>
      </c>
      <c r="G111" s="45"/>
      <c r="H111" s="45"/>
      <c r="I111" s="45"/>
      <c r="J111" s="45"/>
      <c r="K111" s="49">
        <f t="shared" ca="1" si="25"/>
        <v>0</v>
      </c>
      <c r="L111" s="50">
        <f t="shared" ca="1" si="26"/>
        <v>0</v>
      </c>
      <c r="M111" s="50"/>
      <c r="N111" s="50"/>
      <c r="O111" s="50">
        <f t="shared" ca="1" si="27"/>
        <v>0</v>
      </c>
      <c r="P111" s="49">
        <f t="shared" ca="1" si="28"/>
        <v>0</v>
      </c>
      <c r="Q111" s="50">
        <f t="shared" ca="1" si="29"/>
        <v>0</v>
      </c>
      <c r="R111" s="50"/>
      <c r="S111" s="50"/>
      <c r="T111" s="50">
        <f t="shared" ca="1" si="30"/>
        <v>0</v>
      </c>
      <c r="U111" s="49">
        <f t="shared" ca="1" si="31"/>
        <v>0</v>
      </c>
      <c r="V111" s="50">
        <f t="shared" ca="1" si="32"/>
        <v>0</v>
      </c>
      <c r="W111" s="50"/>
      <c r="X111" s="50"/>
      <c r="Y111" s="50">
        <f t="shared" ca="1" si="33"/>
        <v>0</v>
      </c>
      <c r="Z111" s="49">
        <f t="shared" ca="1" si="34"/>
        <v>0</v>
      </c>
      <c r="AA111" s="50">
        <f t="shared" ca="1" si="35"/>
        <v>0</v>
      </c>
      <c r="AB111" s="50"/>
      <c r="AC111" s="50"/>
      <c r="AD111" s="50">
        <f t="shared" ca="1" si="36"/>
        <v>0</v>
      </c>
      <c r="AE111" s="49">
        <f t="shared" ca="1" si="37"/>
        <v>0</v>
      </c>
      <c r="AF111" s="50">
        <f t="shared" ca="1" si="38"/>
        <v>0</v>
      </c>
      <c r="AG111" s="50"/>
      <c r="AH111" s="50"/>
      <c r="AI111" s="50">
        <f t="shared" ca="1" si="39"/>
        <v>0</v>
      </c>
      <c r="BD111" s="4" t="s">
        <v>88</v>
      </c>
      <c r="BE111" s="3" t="s">
        <v>50</v>
      </c>
      <c r="BF111" s="4" t="s">
        <v>51</v>
      </c>
      <c r="BG111" s="11">
        <v>1</v>
      </c>
      <c r="BH111" s="5">
        <v>42887</v>
      </c>
      <c r="BI111" s="5">
        <v>42888</v>
      </c>
      <c r="BJ111" s="6">
        <v>22</v>
      </c>
    </row>
    <row r="112" spans="1:62" ht="16.5" thickTop="1" thickBot="1" x14ac:dyDescent="0.3">
      <c r="A112" s="41" t="str">
        <f t="array" aca="1" ref="A112" ca="1">IFERROR(INDEX($D$9:$D$196,SMALL($F$9:$I$196,ROW(INDIRECT("1:"&amp;ROWS($G$9:$G$196))))),"")</f>
        <v/>
      </c>
      <c r="B112" s="47"/>
      <c r="C112" s="48" t="b">
        <f>+IF('[2]Interimaire Juin  2017'!J117=Résultat!$C$3,IF('[2]Interimaire Juin  2017'!D117=Résultat!$AS$1,'[2]Interimaire Juin  2017'!F117,""))</f>
        <v>0</v>
      </c>
      <c r="D112" s="44" t="str">
        <f>IF(AND('[2]Interimaire Juin  2017'!D118=Résultat!$AS$1,'[2]Interimaire Juin  2017'!J118=Résultat!$C$3),'[2]Interimaire Juin  2017'!E118,"")</f>
        <v/>
      </c>
      <c r="E112" s="44" t="str">
        <f>IF(AND('[2]Interimaire Juin  2017'!D118=Résultat!$AS$1,'[2]Interimaire Juin  2017'!J118=Résultat!$C$3),'[2]Interimaire Juin  2017'!F118,"")</f>
        <v/>
      </c>
      <c r="F112" t="str">
        <f t="shared" si="24"/>
        <v/>
      </c>
      <c r="G112" s="45"/>
      <c r="H112" s="45"/>
      <c r="I112" s="45"/>
      <c r="J112" s="45"/>
      <c r="K112" s="49">
        <f t="shared" ca="1" si="25"/>
        <v>0</v>
      </c>
      <c r="L112" s="50">
        <f t="shared" ca="1" si="26"/>
        <v>0</v>
      </c>
      <c r="M112" s="50"/>
      <c r="N112" s="50"/>
      <c r="O112" s="50">
        <f t="shared" ca="1" si="27"/>
        <v>0</v>
      </c>
      <c r="P112" s="49">
        <f t="shared" ca="1" si="28"/>
        <v>0</v>
      </c>
      <c r="Q112" s="50">
        <f t="shared" ca="1" si="29"/>
        <v>0</v>
      </c>
      <c r="R112" s="50"/>
      <c r="S112" s="50"/>
      <c r="T112" s="50">
        <f t="shared" ca="1" si="30"/>
        <v>0</v>
      </c>
      <c r="U112" s="49">
        <f t="shared" ca="1" si="31"/>
        <v>0</v>
      </c>
      <c r="V112" s="50">
        <f t="shared" ca="1" si="32"/>
        <v>0</v>
      </c>
      <c r="W112" s="50"/>
      <c r="X112" s="50"/>
      <c r="Y112" s="50">
        <f t="shared" ca="1" si="33"/>
        <v>0</v>
      </c>
      <c r="Z112" s="49">
        <f t="shared" ca="1" si="34"/>
        <v>0</v>
      </c>
      <c r="AA112" s="50">
        <f t="shared" ca="1" si="35"/>
        <v>0</v>
      </c>
      <c r="AB112" s="50"/>
      <c r="AC112" s="50"/>
      <c r="AD112" s="50">
        <f t="shared" ca="1" si="36"/>
        <v>0</v>
      </c>
      <c r="AE112" s="49">
        <f t="shared" ca="1" si="37"/>
        <v>0</v>
      </c>
      <c r="AF112" s="50">
        <f t="shared" ca="1" si="38"/>
        <v>0</v>
      </c>
      <c r="AG112" s="50"/>
      <c r="AH112" s="50"/>
      <c r="AI112" s="50">
        <f t="shared" ca="1" si="39"/>
        <v>0</v>
      </c>
      <c r="BD112" s="4" t="s">
        <v>88</v>
      </c>
      <c r="BE112" s="3" t="s">
        <v>50</v>
      </c>
      <c r="BF112" s="4" t="s">
        <v>51</v>
      </c>
      <c r="BG112" s="11">
        <v>1</v>
      </c>
      <c r="BH112" s="5">
        <v>42891</v>
      </c>
      <c r="BI112" s="5">
        <v>42895</v>
      </c>
      <c r="BJ112" s="6">
        <v>23</v>
      </c>
    </row>
    <row r="113" spans="1:62" ht="16.5" thickTop="1" thickBot="1" x14ac:dyDescent="0.3">
      <c r="A113" s="41" t="str">
        <f t="array" aca="1" ref="A113" ca="1">IFERROR(INDEX($D$9:$D$196,SMALL($F$9:$I$196,ROW(INDIRECT("1:"&amp;ROWS($G$9:$G$196))))),"")</f>
        <v/>
      </c>
      <c r="B113" s="47"/>
      <c r="C113" s="48" t="b">
        <f>+IF('[2]Interimaire Juin  2017'!J118=Résultat!$C$3,IF('[2]Interimaire Juin  2017'!D118=Résultat!$AS$1,'[2]Interimaire Juin  2017'!F118,""))</f>
        <v>0</v>
      </c>
      <c r="D113" s="44" t="str">
        <f>IF(AND('[2]Interimaire Juin  2017'!D119=Résultat!$AS$1,'[2]Interimaire Juin  2017'!J119=Résultat!$C$3),'[2]Interimaire Juin  2017'!E119,"")</f>
        <v>KOUBAA</v>
      </c>
      <c r="E113" s="44" t="str">
        <f>IF(AND('[2]Interimaire Juin  2017'!D119=Résultat!$AS$1,'[2]Interimaire Juin  2017'!J119=Résultat!$C$3),'[2]Interimaire Juin  2017'!F119,"")</f>
        <v>Mounir</v>
      </c>
      <c r="F113">
        <f t="shared" si="24"/>
        <v>113</v>
      </c>
      <c r="G113" s="45"/>
      <c r="H113" s="45"/>
      <c r="I113" s="45"/>
      <c r="J113" s="45"/>
      <c r="K113" s="49">
        <f t="shared" ca="1" si="25"/>
        <v>0</v>
      </c>
      <c r="L113" s="50">
        <f t="shared" ca="1" si="26"/>
        <v>0</v>
      </c>
      <c r="M113" s="50"/>
      <c r="N113" s="50"/>
      <c r="O113" s="50">
        <f t="shared" ca="1" si="27"/>
        <v>0</v>
      </c>
      <c r="P113" s="49">
        <f t="shared" ca="1" si="28"/>
        <v>0</v>
      </c>
      <c r="Q113" s="50">
        <f t="shared" ca="1" si="29"/>
        <v>0</v>
      </c>
      <c r="R113" s="50"/>
      <c r="S113" s="50"/>
      <c r="T113" s="50">
        <f t="shared" ca="1" si="30"/>
        <v>0</v>
      </c>
      <c r="U113" s="49">
        <f t="shared" ca="1" si="31"/>
        <v>0</v>
      </c>
      <c r="V113" s="50">
        <f t="shared" ca="1" si="32"/>
        <v>0</v>
      </c>
      <c r="W113" s="50"/>
      <c r="X113" s="50"/>
      <c r="Y113" s="50">
        <f t="shared" ca="1" si="33"/>
        <v>0</v>
      </c>
      <c r="Z113" s="49">
        <f t="shared" ca="1" si="34"/>
        <v>0</v>
      </c>
      <c r="AA113" s="50">
        <f t="shared" ca="1" si="35"/>
        <v>0</v>
      </c>
      <c r="AB113" s="50"/>
      <c r="AC113" s="50"/>
      <c r="AD113" s="50">
        <f t="shared" ca="1" si="36"/>
        <v>0</v>
      </c>
      <c r="AE113" s="49">
        <f t="shared" ca="1" si="37"/>
        <v>0</v>
      </c>
      <c r="AF113" s="50">
        <f t="shared" ca="1" si="38"/>
        <v>0</v>
      </c>
      <c r="AG113" s="50"/>
      <c r="AH113" s="50"/>
      <c r="AI113" s="50">
        <f t="shared" ca="1" si="39"/>
        <v>0</v>
      </c>
      <c r="BD113" s="4" t="s">
        <v>88</v>
      </c>
      <c r="BE113" s="3" t="s">
        <v>50</v>
      </c>
      <c r="BF113" s="4" t="s">
        <v>51</v>
      </c>
      <c r="BG113" s="11">
        <v>1</v>
      </c>
      <c r="BH113" s="5">
        <v>42898</v>
      </c>
      <c r="BI113" s="5">
        <v>42902</v>
      </c>
      <c r="BJ113" s="6">
        <v>24</v>
      </c>
    </row>
    <row r="114" spans="1:62" ht="16.5" thickTop="1" thickBot="1" x14ac:dyDescent="0.3">
      <c r="A114" s="41" t="str">
        <f t="array" aca="1" ref="A114" ca="1">IFERROR(INDEX($D$9:$D$196,SMALL($F$9:$I$196,ROW(INDIRECT("1:"&amp;ROWS($G$9:$G$196))))),"")</f>
        <v/>
      </c>
      <c r="B114" s="47"/>
      <c r="C114" s="48" t="str">
        <f>+IF('[2]Interimaire Juin  2017'!J119=Résultat!$C$3,IF('[2]Interimaire Juin  2017'!D119=Résultat!$AS$1,'[2]Interimaire Juin  2017'!F119,""))</f>
        <v>Mounir</v>
      </c>
      <c r="D114" s="44" t="str">
        <f>IF(AND('[2]Interimaire Juin  2017'!D120=Résultat!$AS$1,'[2]Interimaire Juin  2017'!J120=Résultat!$C$3),'[2]Interimaire Juin  2017'!E120,"")</f>
        <v>LAM</v>
      </c>
      <c r="E114" s="44" t="str">
        <f>IF(AND('[2]Interimaire Juin  2017'!D120=Résultat!$AS$1,'[2]Interimaire Juin  2017'!J120=Résultat!$C$3),'[2]Interimaire Juin  2017'!F120,"")</f>
        <v>Thi Canhnha</v>
      </c>
      <c r="F114">
        <f t="shared" si="24"/>
        <v>114</v>
      </c>
      <c r="G114" s="45"/>
      <c r="H114" s="45"/>
      <c r="I114" s="45"/>
      <c r="J114" s="45"/>
      <c r="K114" s="49">
        <f t="shared" ca="1" si="25"/>
        <v>0</v>
      </c>
      <c r="L114" s="50">
        <f t="shared" ca="1" si="26"/>
        <v>0</v>
      </c>
      <c r="M114" s="50"/>
      <c r="N114" s="50"/>
      <c r="O114" s="50">
        <f t="shared" ca="1" si="27"/>
        <v>0</v>
      </c>
      <c r="P114" s="49">
        <f t="shared" ca="1" si="28"/>
        <v>0</v>
      </c>
      <c r="Q114" s="50">
        <f t="shared" ca="1" si="29"/>
        <v>0</v>
      </c>
      <c r="R114" s="50"/>
      <c r="S114" s="50"/>
      <c r="T114" s="50">
        <f t="shared" ca="1" si="30"/>
        <v>0</v>
      </c>
      <c r="U114" s="49">
        <f t="shared" ca="1" si="31"/>
        <v>0</v>
      </c>
      <c r="V114" s="50">
        <f t="shared" ca="1" si="32"/>
        <v>0</v>
      </c>
      <c r="W114" s="50"/>
      <c r="X114" s="50"/>
      <c r="Y114" s="50">
        <f t="shared" ca="1" si="33"/>
        <v>0</v>
      </c>
      <c r="Z114" s="49">
        <f t="shared" ca="1" si="34"/>
        <v>0</v>
      </c>
      <c r="AA114" s="50">
        <f t="shared" ca="1" si="35"/>
        <v>0</v>
      </c>
      <c r="AB114" s="50"/>
      <c r="AC114" s="50"/>
      <c r="AD114" s="50">
        <f t="shared" ca="1" si="36"/>
        <v>0</v>
      </c>
      <c r="AE114" s="49">
        <f t="shared" ca="1" si="37"/>
        <v>0</v>
      </c>
      <c r="AF114" s="50">
        <f t="shared" ca="1" si="38"/>
        <v>0</v>
      </c>
      <c r="AG114" s="50"/>
      <c r="AH114" s="50"/>
      <c r="AI114" s="50">
        <f t="shared" ca="1" si="39"/>
        <v>0</v>
      </c>
      <c r="BD114" s="4" t="s">
        <v>88</v>
      </c>
      <c r="BE114" s="3" t="s">
        <v>52</v>
      </c>
      <c r="BF114" s="4" t="s">
        <v>53</v>
      </c>
      <c r="BG114" s="11">
        <v>1</v>
      </c>
      <c r="BH114" s="5">
        <v>42888</v>
      </c>
      <c r="BI114" s="5">
        <v>42888</v>
      </c>
      <c r="BJ114" s="6">
        <v>22</v>
      </c>
    </row>
    <row r="115" spans="1:62" ht="16.5" thickTop="1" thickBot="1" x14ac:dyDescent="0.3">
      <c r="A115" s="41" t="str">
        <f t="array" aca="1" ref="A115" ca="1">IFERROR(INDEX($D$9:$D$196,SMALL($F$9:$I$196,ROW(INDIRECT("1:"&amp;ROWS($G$9:$G$196))))),"")</f>
        <v/>
      </c>
      <c r="B115" s="47"/>
      <c r="C115" s="48" t="str">
        <f>+IF('[2]Interimaire Juin  2017'!J120=Résultat!$C$3,IF('[2]Interimaire Juin  2017'!D120=Résultat!$AS$1,'[2]Interimaire Juin  2017'!F120,""))</f>
        <v>Thi Canhnha</v>
      </c>
      <c r="D115" s="44" t="str">
        <f>IF(AND('[2]Interimaire Juin  2017'!D121=Résultat!$AS$1,'[2]Interimaire Juin  2017'!J121=Résultat!$C$3),'[2]Interimaire Juin  2017'!E121,"")</f>
        <v/>
      </c>
      <c r="E115" s="44" t="str">
        <f>IF(AND('[2]Interimaire Juin  2017'!D121=Résultat!$AS$1,'[2]Interimaire Juin  2017'!J121=Résultat!$C$3),'[2]Interimaire Juin  2017'!F121,"")</f>
        <v/>
      </c>
      <c r="F115" t="str">
        <f t="shared" si="24"/>
        <v/>
      </c>
      <c r="G115" s="45"/>
      <c r="H115" s="45"/>
      <c r="I115" s="45"/>
      <c r="J115" s="45"/>
      <c r="K115" s="49">
        <f t="shared" ca="1" si="25"/>
        <v>0</v>
      </c>
      <c r="L115" s="50">
        <f t="shared" ca="1" si="26"/>
        <v>0</v>
      </c>
      <c r="M115" s="50"/>
      <c r="N115" s="50"/>
      <c r="O115" s="50">
        <f t="shared" ca="1" si="27"/>
        <v>0</v>
      </c>
      <c r="P115" s="49">
        <f t="shared" ca="1" si="28"/>
        <v>0</v>
      </c>
      <c r="Q115" s="50">
        <f t="shared" ca="1" si="29"/>
        <v>0</v>
      </c>
      <c r="R115" s="50"/>
      <c r="S115" s="50"/>
      <c r="T115" s="50">
        <f t="shared" ca="1" si="30"/>
        <v>0</v>
      </c>
      <c r="U115" s="49">
        <f t="shared" ca="1" si="31"/>
        <v>0</v>
      </c>
      <c r="V115" s="50">
        <f t="shared" ca="1" si="32"/>
        <v>0</v>
      </c>
      <c r="W115" s="50"/>
      <c r="X115" s="50"/>
      <c r="Y115" s="50">
        <f t="shared" ca="1" si="33"/>
        <v>0</v>
      </c>
      <c r="Z115" s="49">
        <f t="shared" ca="1" si="34"/>
        <v>0</v>
      </c>
      <c r="AA115" s="50">
        <f t="shared" ca="1" si="35"/>
        <v>0</v>
      </c>
      <c r="AB115" s="50"/>
      <c r="AC115" s="50"/>
      <c r="AD115" s="50">
        <f t="shared" ca="1" si="36"/>
        <v>0</v>
      </c>
      <c r="AE115" s="49">
        <f t="shared" ca="1" si="37"/>
        <v>0</v>
      </c>
      <c r="AF115" s="50">
        <f t="shared" ca="1" si="38"/>
        <v>0</v>
      </c>
      <c r="AG115" s="50"/>
      <c r="AH115" s="50"/>
      <c r="AI115" s="50">
        <f t="shared" ca="1" si="39"/>
        <v>0</v>
      </c>
      <c r="BD115" s="4" t="s">
        <v>88</v>
      </c>
      <c r="BE115" s="3" t="s">
        <v>52</v>
      </c>
      <c r="BF115" s="4" t="s">
        <v>53</v>
      </c>
      <c r="BG115" s="11">
        <v>1</v>
      </c>
      <c r="BH115" s="5">
        <v>42891</v>
      </c>
      <c r="BI115" s="5">
        <v>42895</v>
      </c>
      <c r="BJ115" s="6">
        <v>23</v>
      </c>
    </row>
    <row r="116" spans="1:62" ht="16.5" thickTop="1" thickBot="1" x14ac:dyDescent="0.3">
      <c r="A116" s="41" t="str">
        <f t="array" aca="1" ref="A116" ca="1">IFERROR(INDEX($D$9:$D$196,SMALL($F$9:$I$196,ROW(INDIRECT("1:"&amp;ROWS($G$9:$G$196))))),"")</f>
        <v/>
      </c>
      <c r="B116" s="47"/>
      <c r="C116" s="48" t="b">
        <f>+IF('[2]Interimaire Juin  2017'!J121=Résultat!$C$3,IF('[2]Interimaire Juin  2017'!D121=Résultat!$AS$1,'[2]Interimaire Juin  2017'!F121,""))</f>
        <v>0</v>
      </c>
      <c r="D116" s="44" t="str">
        <f>IF(AND('[2]Interimaire Juin  2017'!D122=Résultat!$AS$1,'[2]Interimaire Juin  2017'!J122=Résultat!$C$3),'[2]Interimaire Juin  2017'!E122,"")</f>
        <v/>
      </c>
      <c r="E116" s="44" t="str">
        <f>IF(AND('[2]Interimaire Juin  2017'!D122=Résultat!$AS$1,'[2]Interimaire Juin  2017'!J122=Résultat!$C$3),'[2]Interimaire Juin  2017'!F122,"")</f>
        <v/>
      </c>
      <c r="F116" t="str">
        <f t="shared" si="24"/>
        <v/>
      </c>
      <c r="G116" s="45"/>
      <c r="H116" s="45"/>
      <c r="I116" s="45"/>
      <c r="J116" s="45"/>
      <c r="K116" s="49">
        <f t="shared" ca="1" si="25"/>
        <v>0</v>
      </c>
      <c r="L116" s="50">
        <f t="shared" ca="1" si="26"/>
        <v>0</v>
      </c>
      <c r="M116" s="50"/>
      <c r="N116" s="50"/>
      <c r="O116" s="50">
        <f t="shared" ca="1" si="27"/>
        <v>0</v>
      </c>
      <c r="P116" s="49">
        <f t="shared" ca="1" si="28"/>
        <v>0</v>
      </c>
      <c r="Q116" s="50">
        <f t="shared" ca="1" si="29"/>
        <v>0</v>
      </c>
      <c r="R116" s="50"/>
      <c r="S116" s="50"/>
      <c r="T116" s="50">
        <f t="shared" ca="1" si="30"/>
        <v>0</v>
      </c>
      <c r="U116" s="49">
        <f t="shared" ca="1" si="31"/>
        <v>0</v>
      </c>
      <c r="V116" s="50">
        <f t="shared" ca="1" si="32"/>
        <v>0</v>
      </c>
      <c r="W116" s="50"/>
      <c r="X116" s="50"/>
      <c r="Y116" s="50">
        <f t="shared" ca="1" si="33"/>
        <v>0</v>
      </c>
      <c r="Z116" s="49">
        <f t="shared" ca="1" si="34"/>
        <v>0</v>
      </c>
      <c r="AA116" s="50">
        <f t="shared" ca="1" si="35"/>
        <v>0</v>
      </c>
      <c r="AB116" s="50"/>
      <c r="AC116" s="50"/>
      <c r="AD116" s="50">
        <f t="shared" ca="1" si="36"/>
        <v>0</v>
      </c>
      <c r="AE116" s="49">
        <f t="shared" ca="1" si="37"/>
        <v>0</v>
      </c>
      <c r="AF116" s="50">
        <f t="shared" ca="1" si="38"/>
        <v>0</v>
      </c>
      <c r="AG116" s="50"/>
      <c r="AH116" s="50"/>
      <c r="AI116" s="50">
        <f t="shared" ca="1" si="39"/>
        <v>0</v>
      </c>
      <c r="BD116" s="4" t="s">
        <v>88</v>
      </c>
      <c r="BE116" s="3" t="s">
        <v>52</v>
      </c>
      <c r="BF116" s="4" t="s">
        <v>53</v>
      </c>
      <c r="BG116" s="11">
        <v>1</v>
      </c>
      <c r="BH116" s="5">
        <v>42898</v>
      </c>
      <c r="BI116" s="5">
        <v>42902</v>
      </c>
      <c r="BJ116" s="6">
        <v>24</v>
      </c>
    </row>
    <row r="117" spans="1:62" ht="16.5" thickTop="1" thickBot="1" x14ac:dyDescent="0.3">
      <c r="A117" s="41" t="str">
        <f t="array" aca="1" ref="A117" ca="1">IFERROR(INDEX($D$9:$D$196,SMALL($F$9:$I$196,ROW(INDIRECT("1:"&amp;ROWS($G$9:$G$196))))),"")</f>
        <v/>
      </c>
      <c r="B117" s="47"/>
      <c r="C117" s="48" t="b">
        <f>+IF('[2]Interimaire Juin  2017'!J122=Résultat!$C$3,IF('[2]Interimaire Juin  2017'!D122=Résultat!$AS$1,'[2]Interimaire Juin  2017'!F122,""))</f>
        <v>0</v>
      </c>
      <c r="D117" s="44" t="str">
        <f>IF(AND('[2]Interimaire Juin  2017'!D123=Résultat!$AS$1,'[2]Interimaire Juin  2017'!J123=Résultat!$C$3),'[2]Interimaire Juin  2017'!E123,"")</f>
        <v/>
      </c>
      <c r="E117" s="44" t="str">
        <f>IF(AND('[2]Interimaire Juin  2017'!D123=Résultat!$AS$1,'[2]Interimaire Juin  2017'!J123=Résultat!$C$3),'[2]Interimaire Juin  2017'!F123,"")</f>
        <v/>
      </c>
      <c r="F117" t="str">
        <f t="shared" si="24"/>
        <v/>
      </c>
      <c r="G117" s="45"/>
      <c r="H117" s="45"/>
      <c r="I117" s="45"/>
      <c r="J117" s="45"/>
      <c r="K117" s="49">
        <f t="shared" ca="1" si="25"/>
        <v>0</v>
      </c>
      <c r="L117" s="50">
        <f t="shared" ca="1" si="26"/>
        <v>0</v>
      </c>
      <c r="M117" s="50"/>
      <c r="N117" s="50"/>
      <c r="O117" s="50">
        <f t="shared" ca="1" si="27"/>
        <v>0</v>
      </c>
      <c r="P117" s="49">
        <f t="shared" ca="1" si="28"/>
        <v>0</v>
      </c>
      <c r="Q117" s="50">
        <f t="shared" ca="1" si="29"/>
        <v>0</v>
      </c>
      <c r="R117" s="50"/>
      <c r="S117" s="50"/>
      <c r="T117" s="50">
        <f t="shared" ca="1" si="30"/>
        <v>0</v>
      </c>
      <c r="U117" s="49">
        <f t="shared" ca="1" si="31"/>
        <v>0</v>
      </c>
      <c r="V117" s="50">
        <f t="shared" ca="1" si="32"/>
        <v>0</v>
      </c>
      <c r="W117" s="50"/>
      <c r="X117" s="50"/>
      <c r="Y117" s="50">
        <f t="shared" ca="1" si="33"/>
        <v>0</v>
      </c>
      <c r="Z117" s="49">
        <f t="shared" ca="1" si="34"/>
        <v>0</v>
      </c>
      <c r="AA117" s="50">
        <f t="shared" ca="1" si="35"/>
        <v>0</v>
      </c>
      <c r="AB117" s="50"/>
      <c r="AC117" s="50"/>
      <c r="AD117" s="50">
        <f t="shared" ca="1" si="36"/>
        <v>0</v>
      </c>
      <c r="AE117" s="49">
        <f t="shared" ca="1" si="37"/>
        <v>0</v>
      </c>
      <c r="AF117" s="50">
        <f t="shared" ca="1" si="38"/>
        <v>0</v>
      </c>
      <c r="AG117" s="50"/>
      <c r="AH117" s="50"/>
      <c r="AI117" s="50">
        <f t="shared" ca="1" si="39"/>
        <v>0</v>
      </c>
      <c r="BD117" s="4" t="s">
        <v>88</v>
      </c>
      <c r="BE117" s="3" t="s">
        <v>52</v>
      </c>
      <c r="BF117" s="4" t="s">
        <v>53</v>
      </c>
      <c r="BG117" s="11">
        <v>1</v>
      </c>
      <c r="BH117" s="5">
        <v>42905</v>
      </c>
      <c r="BI117" s="5">
        <v>42909</v>
      </c>
      <c r="BJ117" s="6">
        <v>25</v>
      </c>
    </row>
    <row r="118" spans="1:62" ht="16.5" thickTop="1" thickBot="1" x14ac:dyDescent="0.3">
      <c r="A118" s="41" t="str">
        <f t="array" aca="1" ref="A118" ca="1">IFERROR(INDEX($D$9:$D$196,SMALL($F$9:$I$196,ROW(INDIRECT("1:"&amp;ROWS($G$9:$G$196))))),"")</f>
        <v/>
      </c>
      <c r="B118" s="47"/>
      <c r="C118" s="48" t="b">
        <f>+IF('[2]Interimaire Juin  2017'!J123=Résultat!$C$3,IF('[2]Interimaire Juin  2017'!D123=Résultat!$AS$1,'[2]Interimaire Juin  2017'!F123,""))</f>
        <v>0</v>
      </c>
      <c r="D118" s="44" t="str">
        <f>IF(AND('[2]Interimaire Juin  2017'!D124=Résultat!$AS$1,'[2]Interimaire Juin  2017'!J124=Résultat!$C$3),'[2]Interimaire Juin  2017'!E124,"")</f>
        <v/>
      </c>
      <c r="E118" s="44" t="str">
        <f>IF(AND('[2]Interimaire Juin  2017'!D124=Résultat!$AS$1,'[2]Interimaire Juin  2017'!J124=Résultat!$C$3),'[2]Interimaire Juin  2017'!F124,"")</f>
        <v/>
      </c>
      <c r="F118" t="str">
        <f t="shared" si="24"/>
        <v/>
      </c>
      <c r="G118" s="45"/>
      <c r="H118" s="45"/>
      <c r="I118" s="45"/>
      <c r="J118" s="45"/>
      <c r="K118" s="49">
        <f t="shared" ca="1" si="25"/>
        <v>0</v>
      </c>
      <c r="L118" s="50">
        <f t="shared" ca="1" si="26"/>
        <v>0</v>
      </c>
      <c r="M118" s="50"/>
      <c r="N118" s="50"/>
      <c r="O118" s="50">
        <f t="shared" ca="1" si="27"/>
        <v>0</v>
      </c>
      <c r="P118" s="49">
        <f t="shared" ca="1" si="28"/>
        <v>0</v>
      </c>
      <c r="Q118" s="50">
        <f t="shared" ca="1" si="29"/>
        <v>0</v>
      </c>
      <c r="R118" s="50"/>
      <c r="S118" s="50"/>
      <c r="T118" s="50">
        <f t="shared" ca="1" si="30"/>
        <v>0</v>
      </c>
      <c r="U118" s="49">
        <f t="shared" ca="1" si="31"/>
        <v>0</v>
      </c>
      <c r="V118" s="50">
        <f t="shared" ca="1" si="32"/>
        <v>0</v>
      </c>
      <c r="W118" s="50"/>
      <c r="X118" s="50"/>
      <c r="Y118" s="50">
        <f t="shared" ca="1" si="33"/>
        <v>0</v>
      </c>
      <c r="Z118" s="49">
        <f t="shared" ca="1" si="34"/>
        <v>0</v>
      </c>
      <c r="AA118" s="50">
        <f t="shared" ca="1" si="35"/>
        <v>0</v>
      </c>
      <c r="AB118" s="50"/>
      <c r="AC118" s="50"/>
      <c r="AD118" s="50">
        <f t="shared" ca="1" si="36"/>
        <v>0</v>
      </c>
      <c r="AE118" s="49">
        <f t="shared" ca="1" si="37"/>
        <v>0</v>
      </c>
      <c r="AF118" s="50">
        <f t="shared" ca="1" si="38"/>
        <v>0</v>
      </c>
      <c r="AG118" s="50"/>
      <c r="AH118" s="50"/>
      <c r="AI118" s="50">
        <f t="shared" ca="1" si="39"/>
        <v>0</v>
      </c>
      <c r="BD118" s="4" t="s">
        <v>88</v>
      </c>
      <c r="BE118" s="3" t="s">
        <v>52</v>
      </c>
      <c r="BF118" s="4" t="s">
        <v>53</v>
      </c>
      <c r="BG118" s="11">
        <v>1</v>
      </c>
      <c r="BH118" s="5">
        <v>42912</v>
      </c>
      <c r="BI118" s="5">
        <v>42916</v>
      </c>
      <c r="BJ118" s="6">
        <v>26</v>
      </c>
    </row>
    <row r="119" spans="1:62" ht="16.5" thickTop="1" thickBot="1" x14ac:dyDescent="0.3">
      <c r="A119" s="41" t="str">
        <f t="array" aca="1" ref="A119" ca="1">IFERROR(INDEX($D$9:$D$196,SMALL($F$9:$I$196,ROW(INDIRECT("1:"&amp;ROWS($G$9:$G$196))))),"")</f>
        <v/>
      </c>
      <c r="B119" s="47"/>
      <c r="C119" s="48" t="b">
        <f>+IF('[2]Interimaire Juin  2017'!J124=Résultat!$C$3,IF('[2]Interimaire Juin  2017'!D124=Résultat!$AS$1,'[2]Interimaire Juin  2017'!F124,""))</f>
        <v>0</v>
      </c>
      <c r="D119" s="44" t="str">
        <f>IF(AND('[2]Interimaire Juin  2017'!D125=Résultat!$AS$1,'[2]Interimaire Juin  2017'!J125=Résultat!$C$3),'[2]Interimaire Juin  2017'!E125,"")</f>
        <v>LAOU</v>
      </c>
      <c r="E119" s="44" t="str">
        <f>IF(AND('[2]Interimaire Juin  2017'!D125=Résultat!$AS$1,'[2]Interimaire Juin  2017'!J125=Résultat!$C$3),'[2]Interimaire Juin  2017'!F125,"")</f>
        <v>William</v>
      </c>
      <c r="F119">
        <f t="shared" si="24"/>
        <v>119</v>
      </c>
      <c r="G119" s="45"/>
      <c r="H119" s="45"/>
      <c r="I119" s="45"/>
      <c r="J119" s="45"/>
      <c r="K119" s="49">
        <f t="shared" ca="1" si="25"/>
        <v>0</v>
      </c>
      <c r="L119" s="50">
        <f t="shared" ca="1" si="26"/>
        <v>0</v>
      </c>
      <c r="M119" s="50"/>
      <c r="N119" s="50"/>
      <c r="O119" s="50">
        <f t="shared" ca="1" si="27"/>
        <v>0</v>
      </c>
      <c r="P119" s="49">
        <f t="shared" ca="1" si="28"/>
        <v>0</v>
      </c>
      <c r="Q119" s="50">
        <f t="shared" ca="1" si="29"/>
        <v>0</v>
      </c>
      <c r="R119" s="50"/>
      <c r="S119" s="50"/>
      <c r="T119" s="50">
        <f t="shared" ca="1" si="30"/>
        <v>0</v>
      </c>
      <c r="U119" s="49">
        <f t="shared" ca="1" si="31"/>
        <v>0</v>
      </c>
      <c r="V119" s="50">
        <f t="shared" ca="1" si="32"/>
        <v>0</v>
      </c>
      <c r="W119" s="50"/>
      <c r="X119" s="50"/>
      <c r="Y119" s="50">
        <f t="shared" ca="1" si="33"/>
        <v>0</v>
      </c>
      <c r="Z119" s="49">
        <f t="shared" ca="1" si="34"/>
        <v>0</v>
      </c>
      <c r="AA119" s="50">
        <f t="shared" ca="1" si="35"/>
        <v>0</v>
      </c>
      <c r="AB119" s="50"/>
      <c r="AC119" s="50"/>
      <c r="AD119" s="50">
        <f t="shared" ca="1" si="36"/>
        <v>0</v>
      </c>
      <c r="AE119" s="49">
        <f t="shared" ca="1" si="37"/>
        <v>0</v>
      </c>
      <c r="AF119" s="50">
        <f t="shared" ca="1" si="38"/>
        <v>0</v>
      </c>
      <c r="AG119" s="50"/>
      <c r="AH119" s="50"/>
      <c r="AI119" s="50">
        <f t="shared" ca="1" si="39"/>
        <v>0</v>
      </c>
      <c r="BD119" s="4" t="s">
        <v>88</v>
      </c>
      <c r="BE119" s="3" t="s">
        <v>54</v>
      </c>
      <c r="BF119" s="4" t="s">
        <v>55</v>
      </c>
      <c r="BG119" s="11">
        <v>1</v>
      </c>
      <c r="BH119" s="5">
        <v>42887</v>
      </c>
      <c r="BI119" s="5">
        <v>42888</v>
      </c>
      <c r="BJ119" s="6">
        <v>22</v>
      </c>
    </row>
    <row r="120" spans="1:62" ht="16.5" thickTop="1" thickBot="1" x14ac:dyDescent="0.3">
      <c r="A120" s="41" t="str">
        <f t="array" aca="1" ref="A120" ca="1">IFERROR(INDEX($D$9:$D$196,SMALL($F$9:$I$196,ROW(INDIRECT("1:"&amp;ROWS($G$9:$G$196))))),"")</f>
        <v/>
      </c>
      <c r="B120" s="47"/>
      <c r="C120" s="48" t="str">
        <f>+IF('[2]Interimaire Juin  2017'!J125=Résultat!$C$3,IF('[2]Interimaire Juin  2017'!D125=Résultat!$AS$1,'[2]Interimaire Juin  2017'!F125,""))</f>
        <v>William</v>
      </c>
      <c r="D120" s="44" t="str">
        <f>IF(AND('[2]Interimaire Juin  2017'!D126=Résultat!$AS$1,'[2]Interimaire Juin  2017'!J126=Résultat!$C$3),'[2]Interimaire Juin  2017'!E126,"")</f>
        <v/>
      </c>
      <c r="E120" s="44" t="str">
        <f>IF(AND('[2]Interimaire Juin  2017'!D126=Résultat!$AS$1,'[2]Interimaire Juin  2017'!J126=Résultat!$C$3),'[2]Interimaire Juin  2017'!F126,"")</f>
        <v/>
      </c>
      <c r="F120" t="str">
        <f t="shared" si="24"/>
        <v/>
      </c>
      <c r="G120" s="45"/>
      <c r="H120" s="45"/>
      <c r="I120" s="45"/>
      <c r="J120" s="45"/>
      <c r="K120" s="49">
        <f t="shared" ca="1" si="25"/>
        <v>0</v>
      </c>
      <c r="L120" s="50">
        <f t="shared" ca="1" si="26"/>
        <v>0</v>
      </c>
      <c r="M120" s="50"/>
      <c r="N120" s="50"/>
      <c r="O120" s="50">
        <f t="shared" ca="1" si="27"/>
        <v>0</v>
      </c>
      <c r="P120" s="49">
        <f t="shared" ca="1" si="28"/>
        <v>0</v>
      </c>
      <c r="Q120" s="50">
        <f t="shared" ca="1" si="29"/>
        <v>0</v>
      </c>
      <c r="R120" s="50"/>
      <c r="S120" s="50"/>
      <c r="T120" s="50">
        <f t="shared" ca="1" si="30"/>
        <v>0</v>
      </c>
      <c r="U120" s="49">
        <f t="shared" ca="1" si="31"/>
        <v>0</v>
      </c>
      <c r="V120" s="50">
        <f t="shared" ca="1" si="32"/>
        <v>0</v>
      </c>
      <c r="W120" s="50"/>
      <c r="X120" s="50"/>
      <c r="Y120" s="50">
        <f t="shared" ca="1" si="33"/>
        <v>0</v>
      </c>
      <c r="Z120" s="49">
        <f t="shared" ca="1" si="34"/>
        <v>0</v>
      </c>
      <c r="AA120" s="50">
        <f t="shared" ca="1" si="35"/>
        <v>0</v>
      </c>
      <c r="AB120" s="50"/>
      <c r="AC120" s="50"/>
      <c r="AD120" s="50">
        <f t="shared" ca="1" si="36"/>
        <v>0</v>
      </c>
      <c r="AE120" s="49">
        <f t="shared" ca="1" si="37"/>
        <v>0</v>
      </c>
      <c r="AF120" s="50">
        <f t="shared" ca="1" si="38"/>
        <v>0</v>
      </c>
      <c r="AG120" s="50"/>
      <c r="AH120" s="50"/>
      <c r="AI120" s="50">
        <f t="shared" ca="1" si="39"/>
        <v>0</v>
      </c>
      <c r="BD120" s="4" t="s">
        <v>88</v>
      </c>
      <c r="BE120" s="3" t="s">
        <v>54</v>
      </c>
      <c r="BF120" s="4" t="s">
        <v>55</v>
      </c>
      <c r="BG120" s="11">
        <v>1</v>
      </c>
      <c r="BH120" s="5">
        <v>42891</v>
      </c>
      <c r="BI120" s="5">
        <v>42895</v>
      </c>
      <c r="BJ120" s="6">
        <v>23</v>
      </c>
    </row>
    <row r="121" spans="1:62" ht="16.5" thickTop="1" thickBot="1" x14ac:dyDescent="0.3">
      <c r="A121" s="41" t="str">
        <f t="array" aca="1" ref="A121" ca="1">IFERROR(INDEX($D$9:$D$196,SMALL($F$9:$I$196,ROW(INDIRECT("1:"&amp;ROWS($G$9:$G$196))))),"")</f>
        <v/>
      </c>
      <c r="B121" s="47"/>
      <c r="C121" s="48" t="b">
        <f>+IF('[2]Interimaire Juin  2017'!J126=Résultat!$C$3,IF('[2]Interimaire Juin  2017'!D126=Résultat!$AS$1,'[2]Interimaire Juin  2017'!F126,""))</f>
        <v>0</v>
      </c>
      <c r="D121" s="44" t="str">
        <f>IF(AND('[2]Interimaire Juin  2017'!D127=Résultat!$AS$1,'[2]Interimaire Juin  2017'!J127=Résultat!$C$3),'[2]Interimaire Juin  2017'!E127,"")</f>
        <v/>
      </c>
      <c r="E121" s="44" t="str">
        <f>IF(AND('[2]Interimaire Juin  2017'!D127=Résultat!$AS$1,'[2]Interimaire Juin  2017'!J127=Résultat!$C$3),'[2]Interimaire Juin  2017'!F127,"")</f>
        <v/>
      </c>
      <c r="F121" t="str">
        <f t="shared" si="24"/>
        <v/>
      </c>
      <c r="G121" s="45"/>
      <c r="H121" s="45"/>
      <c r="I121" s="45"/>
      <c r="J121" s="45"/>
      <c r="K121" s="49">
        <f t="shared" ca="1" si="25"/>
        <v>0</v>
      </c>
      <c r="L121" s="50">
        <f t="shared" ca="1" si="26"/>
        <v>0</v>
      </c>
      <c r="M121" s="50"/>
      <c r="N121" s="50"/>
      <c r="O121" s="50">
        <f t="shared" ca="1" si="27"/>
        <v>0</v>
      </c>
      <c r="P121" s="49">
        <f t="shared" ca="1" si="28"/>
        <v>0</v>
      </c>
      <c r="Q121" s="50">
        <f t="shared" ca="1" si="29"/>
        <v>0</v>
      </c>
      <c r="R121" s="50"/>
      <c r="S121" s="50"/>
      <c r="T121" s="50">
        <f t="shared" ca="1" si="30"/>
        <v>0</v>
      </c>
      <c r="U121" s="49">
        <f t="shared" ca="1" si="31"/>
        <v>0</v>
      </c>
      <c r="V121" s="50">
        <f t="shared" ca="1" si="32"/>
        <v>0</v>
      </c>
      <c r="W121" s="50"/>
      <c r="X121" s="50"/>
      <c r="Y121" s="50">
        <f t="shared" ca="1" si="33"/>
        <v>0</v>
      </c>
      <c r="Z121" s="49">
        <f t="shared" ca="1" si="34"/>
        <v>0</v>
      </c>
      <c r="AA121" s="50">
        <f t="shared" ca="1" si="35"/>
        <v>0</v>
      </c>
      <c r="AB121" s="50"/>
      <c r="AC121" s="50"/>
      <c r="AD121" s="50">
        <f t="shared" ca="1" si="36"/>
        <v>0</v>
      </c>
      <c r="AE121" s="49">
        <f t="shared" ca="1" si="37"/>
        <v>0</v>
      </c>
      <c r="AF121" s="50">
        <f t="shared" ca="1" si="38"/>
        <v>0</v>
      </c>
      <c r="AG121" s="50"/>
      <c r="AH121" s="50"/>
      <c r="AI121" s="50">
        <f t="shared" ca="1" si="39"/>
        <v>0</v>
      </c>
      <c r="BD121" s="4" t="s">
        <v>88</v>
      </c>
      <c r="BE121" s="3" t="s">
        <v>54</v>
      </c>
      <c r="BF121" s="4" t="s">
        <v>55</v>
      </c>
      <c r="BG121" s="11">
        <v>1</v>
      </c>
      <c r="BH121" s="5">
        <v>42898</v>
      </c>
      <c r="BI121" s="5">
        <v>42902</v>
      </c>
      <c r="BJ121" s="6">
        <v>24</v>
      </c>
    </row>
    <row r="122" spans="1:62" ht="16.5" thickTop="1" thickBot="1" x14ac:dyDescent="0.3">
      <c r="A122" s="41" t="str">
        <f t="array" aca="1" ref="A122" ca="1">IFERROR(INDEX($D$9:$D$196,SMALL($F$9:$I$196,ROW(INDIRECT("1:"&amp;ROWS($G$9:$G$196))))),"")</f>
        <v/>
      </c>
      <c r="B122" s="47"/>
      <c r="C122" s="48" t="b">
        <f>+IF('[2]Interimaire Juin  2017'!J127=Résultat!$C$3,IF('[2]Interimaire Juin  2017'!D127=Résultat!$AS$1,'[2]Interimaire Juin  2017'!F127,""))</f>
        <v>0</v>
      </c>
      <c r="D122" s="44" t="str">
        <f>IF(AND('[2]Interimaire Juin  2017'!D128=Résultat!$AS$1,'[2]Interimaire Juin  2017'!J128=Résultat!$C$3),'[2]Interimaire Juin  2017'!E128,"")</f>
        <v>LAULETTA</v>
      </c>
      <c r="E122" s="44" t="str">
        <f>IF(AND('[2]Interimaire Juin  2017'!D128=Résultat!$AS$1,'[2]Interimaire Juin  2017'!J128=Résultat!$C$3),'[2]Interimaire Juin  2017'!F128,"")</f>
        <v>Christophe</v>
      </c>
      <c r="F122">
        <f t="shared" si="24"/>
        <v>122</v>
      </c>
      <c r="G122" s="45"/>
      <c r="H122" s="45"/>
      <c r="I122" s="45"/>
      <c r="J122" s="45"/>
      <c r="K122" s="49">
        <f t="shared" ca="1" si="25"/>
        <v>0</v>
      </c>
      <c r="L122" s="50">
        <f t="shared" ca="1" si="26"/>
        <v>0</v>
      </c>
      <c r="M122" s="50"/>
      <c r="N122" s="50"/>
      <c r="O122" s="50">
        <f t="shared" ca="1" si="27"/>
        <v>0</v>
      </c>
      <c r="P122" s="49">
        <f t="shared" ca="1" si="28"/>
        <v>0</v>
      </c>
      <c r="Q122" s="50">
        <f t="shared" ca="1" si="29"/>
        <v>0</v>
      </c>
      <c r="R122" s="50"/>
      <c r="S122" s="50"/>
      <c r="T122" s="50">
        <f t="shared" ca="1" si="30"/>
        <v>0</v>
      </c>
      <c r="U122" s="49">
        <f t="shared" ca="1" si="31"/>
        <v>0</v>
      </c>
      <c r="V122" s="50">
        <f t="shared" ca="1" si="32"/>
        <v>0</v>
      </c>
      <c r="W122" s="50"/>
      <c r="X122" s="50"/>
      <c r="Y122" s="50">
        <f t="shared" ca="1" si="33"/>
        <v>0</v>
      </c>
      <c r="Z122" s="49">
        <f t="shared" ca="1" si="34"/>
        <v>0</v>
      </c>
      <c r="AA122" s="50">
        <f t="shared" ca="1" si="35"/>
        <v>0</v>
      </c>
      <c r="AB122" s="50"/>
      <c r="AC122" s="50"/>
      <c r="AD122" s="50">
        <f t="shared" ca="1" si="36"/>
        <v>0</v>
      </c>
      <c r="AE122" s="49">
        <f t="shared" ca="1" si="37"/>
        <v>0</v>
      </c>
      <c r="AF122" s="50">
        <f t="shared" ca="1" si="38"/>
        <v>0</v>
      </c>
      <c r="AG122" s="50"/>
      <c r="AH122" s="50"/>
      <c r="AI122" s="50">
        <f t="shared" ca="1" si="39"/>
        <v>0</v>
      </c>
      <c r="BD122" s="4" t="s">
        <v>88</v>
      </c>
      <c r="BE122" s="3" t="s">
        <v>54</v>
      </c>
      <c r="BF122" s="4" t="s">
        <v>55</v>
      </c>
      <c r="BG122" s="11">
        <v>1</v>
      </c>
      <c r="BH122" s="5">
        <v>42905</v>
      </c>
      <c r="BI122" s="5">
        <v>42909</v>
      </c>
      <c r="BJ122" s="6">
        <v>25</v>
      </c>
    </row>
    <row r="123" spans="1:62" ht="16.5" thickTop="1" thickBot="1" x14ac:dyDescent="0.3">
      <c r="A123" s="41" t="str">
        <f t="array" aca="1" ref="A123" ca="1">IFERROR(INDEX($D$9:$D$196,SMALL($F$9:$I$196,ROW(INDIRECT("1:"&amp;ROWS($G$9:$G$196))))),"")</f>
        <v/>
      </c>
      <c r="B123" s="47"/>
      <c r="C123" s="48" t="str">
        <f>+IF('[2]Interimaire Juin  2017'!J128=Résultat!$C$3,IF('[2]Interimaire Juin  2017'!D128=Résultat!$AS$1,'[2]Interimaire Juin  2017'!F128,""))</f>
        <v>Christophe</v>
      </c>
      <c r="D123" s="44" t="str">
        <f>IF(AND('[2]Interimaire Juin  2017'!D129=Résultat!$AS$1,'[2]Interimaire Juin  2017'!J129=Résultat!$C$3),'[2]Interimaire Juin  2017'!E129,"")</f>
        <v/>
      </c>
      <c r="E123" s="44" t="str">
        <f>IF(AND('[2]Interimaire Juin  2017'!D129=Résultat!$AS$1,'[2]Interimaire Juin  2017'!J129=Résultat!$C$3),'[2]Interimaire Juin  2017'!F129,"")</f>
        <v/>
      </c>
      <c r="F123" t="str">
        <f t="shared" si="24"/>
        <v/>
      </c>
      <c r="G123" s="45"/>
      <c r="H123" s="45"/>
      <c r="I123" s="45"/>
      <c r="J123" s="45"/>
      <c r="K123" s="49">
        <f t="shared" ca="1" si="25"/>
        <v>0</v>
      </c>
      <c r="L123" s="50">
        <f t="shared" ca="1" si="26"/>
        <v>0</v>
      </c>
      <c r="M123" s="50"/>
      <c r="N123" s="50"/>
      <c r="O123" s="50">
        <f t="shared" ca="1" si="27"/>
        <v>0</v>
      </c>
      <c r="P123" s="49">
        <f t="shared" ca="1" si="28"/>
        <v>0</v>
      </c>
      <c r="Q123" s="50">
        <f t="shared" ca="1" si="29"/>
        <v>0</v>
      </c>
      <c r="R123" s="50"/>
      <c r="S123" s="50"/>
      <c r="T123" s="50">
        <f t="shared" ca="1" si="30"/>
        <v>0</v>
      </c>
      <c r="U123" s="49">
        <f t="shared" ca="1" si="31"/>
        <v>0</v>
      </c>
      <c r="V123" s="50">
        <f t="shared" ca="1" si="32"/>
        <v>0</v>
      </c>
      <c r="W123" s="50"/>
      <c r="X123" s="50"/>
      <c r="Y123" s="50">
        <f t="shared" ca="1" si="33"/>
        <v>0</v>
      </c>
      <c r="Z123" s="49">
        <f t="shared" ca="1" si="34"/>
        <v>0</v>
      </c>
      <c r="AA123" s="50">
        <f t="shared" ca="1" si="35"/>
        <v>0</v>
      </c>
      <c r="AB123" s="50"/>
      <c r="AC123" s="50"/>
      <c r="AD123" s="50">
        <f t="shared" ca="1" si="36"/>
        <v>0</v>
      </c>
      <c r="AE123" s="49">
        <f t="shared" ca="1" si="37"/>
        <v>0</v>
      </c>
      <c r="AF123" s="50">
        <f t="shared" ca="1" si="38"/>
        <v>0</v>
      </c>
      <c r="AG123" s="50"/>
      <c r="AH123" s="50"/>
      <c r="AI123" s="50">
        <f t="shared" ca="1" si="39"/>
        <v>0</v>
      </c>
      <c r="BD123" s="4" t="s">
        <v>88</v>
      </c>
      <c r="BE123" s="3" t="s">
        <v>54</v>
      </c>
      <c r="BF123" s="4" t="s">
        <v>55</v>
      </c>
      <c r="BG123" s="11">
        <v>1</v>
      </c>
      <c r="BH123" s="5">
        <v>42912</v>
      </c>
      <c r="BI123" s="5">
        <v>42916</v>
      </c>
      <c r="BJ123" s="6">
        <v>26</v>
      </c>
    </row>
    <row r="124" spans="1:62" ht="16.5" thickTop="1" thickBot="1" x14ac:dyDescent="0.3">
      <c r="A124" s="41" t="str">
        <f t="array" aca="1" ref="A124" ca="1">IFERROR(INDEX($D$9:$D$196,SMALL($F$9:$I$196,ROW(INDIRECT("1:"&amp;ROWS($G$9:$G$196))))),"")</f>
        <v/>
      </c>
      <c r="B124" s="47"/>
      <c r="C124" s="48" t="b">
        <f>+IF('[2]Interimaire Juin  2017'!J129=Résultat!$C$3,IF('[2]Interimaire Juin  2017'!D129=Résultat!$AS$1,'[2]Interimaire Juin  2017'!F129,""))</f>
        <v>0</v>
      </c>
      <c r="D124" s="44" t="str">
        <f>IF(AND('[2]Interimaire Juin  2017'!D130=Résultat!$AS$1,'[2]Interimaire Juin  2017'!J130=Résultat!$C$3),'[2]Interimaire Juin  2017'!E130,"")</f>
        <v/>
      </c>
      <c r="E124" s="44" t="str">
        <f>IF(AND('[2]Interimaire Juin  2017'!D130=Résultat!$AS$1,'[2]Interimaire Juin  2017'!J130=Résultat!$C$3),'[2]Interimaire Juin  2017'!F130,"")</f>
        <v/>
      </c>
      <c r="F124" t="str">
        <f t="shared" si="24"/>
        <v/>
      </c>
      <c r="G124" s="45"/>
      <c r="H124" s="45"/>
      <c r="I124" s="45"/>
      <c r="J124" s="45"/>
      <c r="K124" s="49">
        <f t="shared" ca="1" si="25"/>
        <v>0</v>
      </c>
      <c r="L124" s="50">
        <f t="shared" ca="1" si="26"/>
        <v>0</v>
      </c>
      <c r="M124" s="50"/>
      <c r="N124" s="50"/>
      <c r="O124" s="50">
        <f t="shared" ca="1" si="27"/>
        <v>0</v>
      </c>
      <c r="P124" s="49">
        <f t="shared" ca="1" si="28"/>
        <v>0</v>
      </c>
      <c r="Q124" s="50">
        <f t="shared" ca="1" si="29"/>
        <v>0</v>
      </c>
      <c r="R124" s="50"/>
      <c r="S124" s="50"/>
      <c r="T124" s="50">
        <f t="shared" ca="1" si="30"/>
        <v>0</v>
      </c>
      <c r="U124" s="49">
        <f t="shared" ca="1" si="31"/>
        <v>0</v>
      </c>
      <c r="V124" s="50">
        <f t="shared" ca="1" si="32"/>
        <v>0</v>
      </c>
      <c r="W124" s="50"/>
      <c r="X124" s="50"/>
      <c r="Y124" s="50">
        <f t="shared" ca="1" si="33"/>
        <v>0</v>
      </c>
      <c r="Z124" s="49">
        <f t="shared" ca="1" si="34"/>
        <v>0</v>
      </c>
      <c r="AA124" s="50">
        <f t="shared" ca="1" si="35"/>
        <v>0</v>
      </c>
      <c r="AB124" s="50"/>
      <c r="AC124" s="50"/>
      <c r="AD124" s="50">
        <f t="shared" ca="1" si="36"/>
        <v>0</v>
      </c>
      <c r="AE124" s="49">
        <f t="shared" ca="1" si="37"/>
        <v>0</v>
      </c>
      <c r="AF124" s="50">
        <f t="shared" ca="1" si="38"/>
        <v>0</v>
      </c>
      <c r="AG124" s="50"/>
      <c r="AH124" s="50"/>
      <c r="AI124" s="50">
        <f t="shared" ca="1" si="39"/>
        <v>0</v>
      </c>
      <c r="BD124" s="4" t="s">
        <v>88</v>
      </c>
      <c r="BE124" s="3" t="s">
        <v>56</v>
      </c>
      <c r="BF124" s="4" t="s">
        <v>57</v>
      </c>
      <c r="BG124" s="11">
        <v>1</v>
      </c>
      <c r="BH124" s="5">
        <v>42888</v>
      </c>
      <c r="BI124" s="5">
        <v>42888</v>
      </c>
      <c r="BJ124" s="6">
        <v>22</v>
      </c>
    </row>
    <row r="125" spans="1:62" ht="16.5" thickTop="1" thickBot="1" x14ac:dyDescent="0.3">
      <c r="A125" s="41" t="str">
        <f t="array" aca="1" ref="A125" ca="1">IFERROR(INDEX($D$9:$D$196,SMALL($F$9:$I$196,ROW(INDIRECT("1:"&amp;ROWS($G$9:$G$196))))),"")</f>
        <v/>
      </c>
      <c r="B125" s="47"/>
      <c r="C125" s="48" t="b">
        <f>+IF('[2]Interimaire Juin  2017'!J130=Résultat!$C$3,IF('[2]Interimaire Juin  2017'!D130=Résultat!$AS$1,'[2]Interimaire Juin  2017'!F130,""))</f>
        <v>0</v>
      </c>
      <c r="D125" s="44" t="str">
        <f>IF(AND('[2]Interimaire Juin  2017'!D131=Résultat!$AS$1,'[2]Interimaire Juin  2017'!J131=Résultat!$C$3),'[2]Interimaire Juin  2017'!E131,"")</f>
        <v/>
      </c>
      <c r="E125" s="44" t="str">
        <f>IF(AND('[2]Interimaire Juin  2017'!D131=Résultat!$AS$1,'[2]Interimaire Juin  2017'!J131=Résultat!$C$3),'[2]Interimaire Juin  2017'!F131,"")</f>
        <v/>
      </c>
      <c r="F125" t="str">
        <f t="shared" si="24"/>
        <v/>
      </c>
      <c r="G125" s="45"/>
      <c r="H125" s="45"/>
      <c r="I125" s="45"/>
      <c r="J125" s="45"/>
      <c r="K125" s="49">
        <f t="shared" ca="1" si="25"/>
        <v>0</v>
      </c>
      <c r="L125" s="50">
        <f t="shared" ca="1" si="26"/>
        <v>0</v>
      </c>
      <c r="M125" s="50"/>
      <c r="N125" s="50"/>
      <c r="O125" s="50">
        <f t="shared" ca="1" si="27"/>
        <v>0</v>
      </c>
      <c r="P125" s="49">
        <f t="shared" ca="1" si="28"/>
        <v>0</v>
      </c>
      <c r="Q125" s="50">
        <f t="shared" ca="1" si="29"/>
        <v>0</v>
      </c>
      <c r="R125" s="50"/>
      <c r="S125" s="50"/>
      <c r="T125" s="50">
        <f t="shared" ca="1" si="30"/>
        <v>0</v>
      </c>
      <c r="U125" s="49">
        <f t="shared" ca="1" si="31"/>
        <v>0</v>
      </c>
      <c r="V125" s="50">
        <f t="shared" ca="1" si="32"/>
        <v>0</v>
      </c>
      <c r="W125" s="50"/>
      <c r="X125" s="50"/>
      <c r="Y125" s="50">
        <f t="shared" ca="1" si="33"/>
        <v>0</v>
      </c>
      <c r="Z125" s="49">
        <f t="shared" ca="1" si="34"/>
        <v>0</v>
      </c>
      <c r="AA125" s="50">
        <f t="shared" ca="1" si="35"/>
        <v>0</v>
      </c>
      <c r="AB125" s="50"/>
      <c r="AC125" s="50"/>
      <c r="AD125" s="50">
        <f t="shared" ca="1" si="36"/>
        <v>0</v>
      </c>
      <c r="AE125" s="49">
        <f t="shared" ca="1" si="37"/>
        <v>0</v>
      </c>
      <c r="AF125" s="50">
        <f t="shared" ca="1" si="38"/>
        <v>0</v>
      </c>
      <c r="AG125" s="50"/>
      <c r="AH125" s="50"/>
      <c r="AI125" s="50">
        <f t="shared" ca="1" si="39"/>
        <v>0</v>
      </c>
      <c r="BD125" s="4" t="s">
        <v>88</v>
      </c>
      <c r="BE125" s="3" t="s">
        <v>56</v>
      </c>
      <c r="BF125" s="4" t="s">
        <v>57</v>
      </c>
      <c r="BG125" s="11">
        <v>1</v>
      </c>
      <c r="BH125" s="5">
        <v>42891</v>
      </c>
      <c r="BI125" s="5">
        <v>42895</v>
      </c>
      <c r="BJ125" s="6">
        <v>23</v>
      </c>
    </row>
    <row r="126" spans="1:62" ht="16.5" thickTop="1" thickBot="1" x14ac:dyDescent="0.3">
      <c r="A126" s="41" t="str">
        <f t="array" aca="1" ref="A126" ca="1">IFERROR(INDEX($D$9:$D$196,SMALL($F$9:$I$196,ROW(INDIRECT("1:"&amp;ROWS($G$9:$G$196))))),"")</f>
        <v/>
      </c>
      <c r="B126" s="47"/>
      <c r="C126" s="48" t="b">
        <f>+IF('[2]Interimaire Juin  2017'!J131=Résultat!$C$3,IF('[2]Interimaire Juin  2017'!D131=Résultat!$AS$1,'[2]Interimaire Juin  2017'!F131,""))</f>
        <v>0</v>
      </c>
      <c r="D126" s="44" t="str">
        <f>IF(AND('[2]Interimaire Juin  2017'!D132=Résultat!$AS$1,'[2]Interimaire Juin  2017'!J132=Résultat!$C$3),'[2]Interimaire Juin  2017'!E132,"")</f>
        <v/>
      </c>
      <c r="E126" s="44" t="str">
        <f>IF(AND('[2]Interimaire Juin  2017'!D132=Résultat!$AS$1,'[2]Interimaire Juin  2017'!J132=Résultat!$C$3),'[2]Interimaire Juin  2017'!F132,"")</f>
        <v/>
      </c>
      <c r="F126" t="str">
        <f t="shared" si="24"/>
        <v/>
      </c>
      <c r="G126" s="45"/>
      <c r="H126" s="45"/>
      <c r="I126" s="45"/>
      <c r="J126" s="45"/>
      <c r="K126" s="49">
        <f t="shared" ca="1" si="25"/>
        <v>0</v>
      </c>
      <c r="L126" s="50">
        <f t="shared" ca="1" si="26"/>
        <v>0</v>
      </c>
      <c r="M126" s="50"/>
      <c r="N126" s="50"/>
      <c r="O126" s="50">
        <f t="shared" ca="1" si="27"/>
        <v>0</v>
      </c>
      <c r="P126" s="49">
        <f t="shared" ca="1" si="28"/>
        <v>0</v>
      </c>
      <c r="Q126" s="50">
        <f t="shared" ca="1" si="29"/>
        <v>0</v>
      </c>
      <c r="R126" s="50"/>
      <c r="S126" s="50"/>
      <c r="T126" s="50">
        <f t="shared" ca="1" si="30"/>
        <v>0</v>
      </c>
      <c r="U126" s="49">
        <f t="shared" ca="1" si="31"/>
        <v>0</v>
      </c>
      <c r="V126" s="50">
        <f t="shared" ca="1" si="32"/>
        <v>0</v>
      </c>
      <c r="W126" s="50"/>
      <c r="X126" s="50"/>
      <c r="Y126" s="50">
        <f t="shared" ca="1" si="33"/>
        <v>0</v>
      </c>
      <c r="Z126" s="49">
        <f t="shared" ca="1" si="34"/>
        <v>0</v>
      </c>
      <c r="AA126" s="50">
        <f t="shared" ca="1" si="35"/>
        <v>0</v>
      </c>
      <c r="AB126" s="50"/>
      <c r="AC126" s="50"/>
      <c r="AD126" s="50">
        <f t="shared" ca="1" si="36"/>
        <v>0</v>
      </c>
      <c r="AE126" s="49">
        <f t="shared" ca="1" si="37"/>
        <v>0</v>
      </c>
      <c r="AF126" s="50">
        <f t="shared" ca="1" si="38"/>
        <v>0</v>
      </c>
      <c r="AG126" s="50"/>
      <c r="AH126" s="50"/>
      <c r="AI126" s="50">
        <f t="shared" ca="1" si="39"/>
        <v>0</v>
      </c>
      <c r="BD126" s="4" t="s">
        <v>88</v>
      </c>
      <c r="BE126" s="3" t="s">
        <v>56</v>
      </c>
      <c r="BF126" s="4" t="s">
        <v>57</v>
      </c>
      <c r="BG126" s="11">
        <v>1</v>
      </c>
      <c r="BH126" s="5">
        <v>42898</v>
      </c>
      <c r="BI126" s="5">
        <v>42902</v>
      </c>
      <c r="BJ126" s="6">
        <v>24</v>
      </c>
    </row>
    <row r="127" spans="1:62" ht="16.5" thickTop="1" thickBot="1" x14ac:dyDescent="0.3">
      <c r="A127" s="41" t="str">
        <f t="array" aca="1" ref="A127" ca="1">IFERROR(INDEX($D$9:$D$196,SMALL($F$9:$I$196,ROW(INDIRECT("1:"&amp;ROWS($G$9:$G$196))))),"")</f>
        <v/>
      </c>
      <c r="B127" s="47"/>
      <c r="C127" s="48" t="b">
        <f>+IF('[2]Interimaire Juin  2017'!J132=Résultat!$C$3,IF('[2]Interimaire Juin  2017'!D132=Résultat!$AS$1,'[2]Interimaire Juin  2017'!F132,""))</f>
        <v>0</v>
      </c>
      <c r="D127" s="44" t="str">
        <f>IF(AND('[2]Interimaire Juin  2017'!D133=Résultat!$AS$1,'[2]Interimaire Juin  2017'!J133=Résultat!$C$3),'[2]Interimaire Juin  2017'!E133,"")</f>
        <v>MALVOISIN</v>
      </c>
      <c r="E127" s="44" t="str">
        <f>IF(AND('[2]Interimaire Juin  2017'!D133=Résultat!$AS$1,'[2]Interimaire Juin  2017'!J133=Résultat!$C$3),'[2]Interimaire Juin  2017'!F133,"")</f>
        <v xml:space="preserve">Stéphanie </v>
      </c>
      <c r="F127">
        <f t="shared" si="24"/>
        <v>127</v>
      </c>
      <c r="G127" s="45"/>
      <c r="H127" s="45"/>
      <c r="I127" s="45"/>
      <c r="J127" s="45"/>
      <c r="K127" s="49">
        <f t="shared" ca="1" si="25"/>
        <v>0</v>
      </c>
      <c r="L127" s="50">
        <f t="shared" ca="1" si="26"/>
        <v>0</v>
      </c>
      <c r="M127" s="50"/>
      <c r="N127" s="50"/>
      <c r="O127" s="50">
        <f t="shared" ca="1" si="27"/>
        <v>0</v>
      </c>
      <c r="P127" s="49">
        <f t="shared" ca="1" si="28"/>
        <v>0</v>
      </c>
      <c r="Q127" s="50">
        <f t="shared" ca="1" si="29"/>
        <v>0</v>
      </c>
      <c r="R127" s="50"/>
      <c r="S127" s="50"/>
      <c r="T127" s="50">
        <f t="shared" ca="1" si="30"/>
        <v>0</v>
      </c>
      <c r="U127" s="49">
        <f t="shared" ca="1" si="31"/>
        <v>0</v>
      </c>
      <c r="V127" s="50">
        <f t="shared" ca="1" si="32"/>
        <v>0</v>
      </c>
      <c r="W127" s="50"/>
      <c r="X127" s="50"/>
      <c r="Y127" s="50">
        <f t="shared" ca="1" si="33"/>
        <v>0</v>
      </c>
      <c r="Z127" s="49">
        <f t="shared" ca="1" si="34"/>
        <v>0</v>
      </c>
      <c r="AA127" s="50">
        <f t="shared" ca="1" si="35"/>
        <v>0</v>
      </c>
      <c r="AB127" s="50"/>
      <c r="AC127" s="50"/>
      <c r="AD127" s="50">
        <f t="shared" ca="1" si="36"/>
        <v>0</v>
      </c>
      <c r="AE127" s="49">
        <f t="shared" ca="1" si="37"/>
        <v>0</v>
      </c>
      <c r="AF127" s="50">
        <f t="shared" ca="1" si="38"/>
        <v>0</v>
      </c>
      <c r="AG127" s="50"/>
      <c r="AH127" s="50"/>
      <c r="AI127" s="50">
        <f t="shared" ca="1" si="39"/>
        <v>0</v>
      </c>
      <c r="BD127" s="4" t="s">
        <v>88</v>
      </c>
      <c r="BE127" s="3" t="s">
        <v>56</v>
      </c>
      <c r="BF127" s="4" t="s">
        <v>57</v>
      </c>
      <c r="BG127" s="11">
        <v>1</v>
      </c>
      <c r="BH127" s="5">
        <v>42905</v>
      </c>
      <c r="BI127" s="5">
        <v>42909</v>
      </c>
      <c r="BJ127" s="6">
        <v>25</v>
      </c>
    </row>
    <row r="128" spans="1:62" ht="16.5" thickTop="1" thickBot="1" x14ac:dyDescent="0.3">
      <c r="A128" s="41" t="str">
        <f t="array" aca="1" ref="A128" ca="1">IFERROR(INDEX($D$9:$D$196,SMALL($F$9:$I$196,ROW(INDIRECT("1:"&amp;ROWS($G$9:$G$196))))),"")</f>
        <v/>
      </c>
      <c r="B128" s="47"/>
      <c r="C128" s="48" t="str">
        <f>+IF('[2]Interimaire Juin  2017'!J133=Résultat!$C$3,IF('[2]Interimaire Juin  2017'!D133=Résultat!$AS$1,'[2]Interimaire Juin  2017'!F133,""))</f>
        <v xml:space="preserve">Stéphanie </v>
      </c>
      <c r="D128" s="44" t="str">
        <f>IF(AND('[2]Interimaire Juin  2017'!D134=Résultat!$AS$1,'[2]Interimaire Juin  2017'!J134=Résultat!$C$3),'[2]Interimaire Juin  2017'!E134,"")</f>
        <v/>
      </c>
      <c r="E128" s="44" t="str">
        <f>IF(AND('[2]Interimaire Juin  2017'!D134=Résultat!$AS$1,'[2]Interimaire Juin  2017'!J134=Résultat!$C$3),'[2]Interimaire Juin  2017'!F134,"")</f>
        <v/>
      </c>
      <c r="F128" t="str">
        <f t="shared" si="24"/>
        <v/>
      </c>
      <c r="G128" s="45"/>
      <c r="H128" s="45"/>
      <c r="I128" s="45"/>
      <c r="J128" s="45"/>
      <c r="K128" s="49">
        <f t="shared" ca="1" si="25"/>
        <v>0</v>
      </c>
      <c r="L128" s="50">
        <f t="shared" ca="1" si="26"/>
        <v>0</v>
      </c>
      <c r="M128" s="50"/>
      <c r="N128" s="50"/>
      <c r="O128" s="50">
        <f t="shared" ca="1" si="27"/>
        <v>0</v>
      </c>
      <c r="P128" s="49">
        <f t="shared" ca="1" si="28"/>
        <v>0</v>
      </c>
      <c r="Q128" s="50">
        <f t="shared" ca="1" si="29"/>
        <v>0</v>
      </c>
      <c r="R128" s="50"/>
      <c r="S128" s="50"/>
      <c r="T128" s="50">
        <f t="shared" ca="1" si="30"/>
        <v>0</v>
      </c>
      <c r="U128" s="49">
        <f t="shared" ca="1" si="31"/>
        <v>0</v>
      </c>
      <c r="V128" s="50">
        <f t="shared" ca="1" si="32"/>
        <v>0</v>
      </c>
      <c r="W128" s="50"/>
      <c r="X128" s="50"/>
      <c r="Y128" s="50">
        <f t="shared" ca="1" si="33"/>
        <v>0</v>
      </c>
      <c r="Z128" s="49">
        <f t="shared" ca="1" si="34"/>
        <v>0</v>
      </c>
      <c r="AA128" s="50">
        <f t="shared" ca="1" si="35"/>
        <v>0</v>
      </c>
      <c r="AB128" s="50"/>
      <c r="AC128" s="50"/>
      <c r="AD128" s="50">
        <f t="shared" ca="1" si="36"/>
        <v>0</v>
      </c>
      <c r="AE128" s="49">
        <f t="shared" ca="1" si="37"/>
        <v>0</v>
      </c>
      <c r="AF128" s="50">
        <f t="shared" ca="1" si="38"/>
        <v>0</v>
      </c>
      <c r="AG128" s="50"/>
      <c r="AH128" s="50"/>
      <c r="AI128" s="50">
        <f t="shared" ca="1" si="39"/>
        <v>0</v>
      </c>
      <c r="BD128" s="4" t="s">
        <v>88</v>
      </c>
      <c r="BE128" s="3" t="s">
        <v>56</v>
      </c>
      <c r="BF128" s="4" t="s">
        <v>57</v>
      </c>
      <c r="BG128" s="11">
        <v>1</v>
      </c>
      <c r="BH128" s="5">
        <v>42912</v>
      </c>
      <c r="BI128" s="5">
        <v>42916</v>
      </c>
      <c r="BJ128" s="6">
        <v>26</v>
      </c>
    </row>
    <row r="129" spans="1:62" ht="16.5" thickTop="1" thickBot="1" x14ac:dyDescent="0.3">
      <c r="A129" s="41" t="str">
        <f t="array" aca="1" ref="A129" ca="1">IFERROR(INDEX($D$9:$D$196,SMALL($F$9:$I$196,ROW(INDIRECT("1:"&amp;ROWS($G$9:$G$196))))),"")</f>
        <v/>
      </c>
      <c r="B129" s="47"/>
      <c r="C129" s="48" t="b">
        <f>+IF('[2]Interimaire Juin  2017'!J134=Résultat!$C$3,IF('[2]Interimaire Juin  2017'!D134=Résultat!$AS$1,'[2]Interimaire Juin  2017'!F134,""))</f>
        <v>0</v>
      </c>
      <c r="D129" s="44" t="str">
        <f>IF(AND('[2]Interimaire Juin  2017'!D135=Résultat!$AS$1,'[2]Interimaire Juin  2017'!J135=Résultat!$C$3),'[2]Interimaire Juin  2017'!E135,"")</f>
        <v/>
      </c>
      <c r="E129" s="44" t="str">
        <f>IF(AND('[2]Interimaire Juin  2017'!D135=Résultat!$AS$1,'[2]Interimaire Juin  2017'!J135=Résultat!$C$3),'[2]Interimaire Juin  2017'!F135,"")</f>
        <v/>
      </c>
      <c r="F129" t="str">
        <f t="shared" si="24"/>
        <v/>
      </c>
      <c r="G129" s="45"/>
      <c r="H129" s="45"/>
      <c r="I129" s="45"/>
      <c r="J129" s="45"/>
      <c r="K129" s="49">
        <f t="shared" ca="1" si="25"/>
        <v>0</v>
      </c>
      <c r="L129" s="50">
        <f t="shared" ca="1" si="26"/>
        <v>0</v>
      </c>
      <c r="M129" s="50"/>
      <c r="N129" s="50"/>
      <c r="O129" s="50">
        <f t="shared" ca="1" si="27"/>
        <v>0</v>
      </c>
      <c r="P129" s="49">
        <f t="shared" ca="1" si="28"/>
        <v>0</v>
      </c>
      <c r="Q129" s="50">
        <f t="shared" ca="1" si="29"/>
        <v>0</v>
      </c>
      <c r="R129" s="50"/>
      <c r="S129" s="50"/>
      <c r="T129" s="50">
        <f t="shared" ca="1" si="30"/>
        <v>0</v>
      </c>
      <c r="U129" s="49">
        <f t="shared" ca="1" si="31"/>
        <v>0</v>
      </c>
      <c r="V129" s="50">
        <f t="shared" ca="1" si="32"/>
        <v>0</v>
      </c>
      <c r="W129" s="50"/>
      <c r="X129" s="50"/>
      <c r="Y129" s="50">
        <f t="shared" ca="1" si="33"/>
        <v>0</v>
      </c>
      <c r="Z129" s="49">
        <f t="shared" ca="1" si="34"/>
        <v>0</v>
      </c>
      <c r="AA129" s="50">
        <f t="shared" ca="1" si="35"/>
        <v>0</v>
      </c>
      <c r="AB129" s="50"/>
      <c r="AC129" s="50"/>
      <c r="AD129" s="50">
        <f t="shared" ca="1" si="36"/>
        <v>0</v>
      </c>
      <c r="AE129" s="49">
        <f t="shared" ca="1" si="37"/>
        <v>0</v>
      </c>
      <c r="AF129" s="50">
        <f t="shared" ca="1" si="38"/>
        <v>0</v>
      </c>
      <c r="AG129" s="50"/>
      <c r="AH129" s="50"/>
      <c r="AI129" s="50">
        <f t="shared" ca="1" si="39"/>
        <v>0</v>
      </c>
      <c r="BD129" s="4" t="s">
        <v>88</v>
      </c>
      <c r="BE129" s="3" t="s">
        <v>58</v>
      </c>
      <c r="BF129" s="4" t="s">
        <v>59</v>
      </c>
      <c r="BG129" s="11">
        <v>1</v>
      </c>
      <c r="BH129" s="5">
        <v>42887</v>
      </c>
      <c r="BI129" s="5">
        <v>42888</v>
      </c>
      <c r="BJ129" s="6">
        <v>22</v>
      </c>
    </row>
    <row r="130" spans="1:62" ht="16.5" thickTop="1" thickBot="1" x14ac:dyDescent="0.3">
      <c r="A130" s="41" t="str">
        <f t="array" aca="1" ref="A130" ca="1">IFERROR(INDEX($D$9:$D$196,SMALL($F$9:$I$196,ROW(INDIRECT("1:"&amp;ROWS($G$9:$G$196))))),"")</f>
        <v/>
      </c>
      <c r="B130" s="47"/>
      <c r="C130" s="48" t="b">
        <f>+IF('[2]Interimaire Juin  2017'!J135=Résultat!$C$3,IF('[2]Interimaire Juin  2017'!D135=Résultat!$AS$1,'[2]Interimaire Juin  2017'!F135,""))</f>
        <v>0</v>
      </c>
      <c r="D130" s="44" t="str">
        <f>IF(AND('[2]Interimaire Juin  2017'!D136=Résultat!$AS$1,'[2]Interimaire Juin  2017'!J136=Résultat!$C$3),'[2]Interimaire Juin  2017'!E136,"")</f>
        <v/>
      </c>
      <c r="E130" s="44" t="str">
        <f>IF(AND('[2]Interimaire Juin  2017'!D136=Résultat!$AS$1,'[2]Interimaire Juin  2017'!J136=Résultat!$C$3),'[2]Interimaire Juin  2017'!F136,"")</f>
        <v/>
      </c>
      <c r="F130" t="str">
        <f t="shared" si="24"/>
        <v/>
      </c>
      <c r="G130" s="45"/>
      <c r="H130" s="45"/>
      <c r="I130" s="45"/>
      <c r="J130" s="45"/>
      <c r="K130" s="49">
        <f t="shared" ca="1" si="25"/>
        <v>0</v>
      </c>
      <c r="L130" s="50">
        <f t="shared" ca="1" si="26"/>
        <v>0</v>
      </c>
      <c r="M130" s="50"/>
      <c r="N130" s="50"/>
      <c r="O130" s="50">
        <f t="shared" ca="1" si="27"/>
        <v>0</v>
      </c>
      <c r="P130" s="49">
        <f t="shared" ca="1" si="28"/>
        <v>0</v>
      </c>
      <c r="Q130" s="50">
        <f t="shared" ca="1" si="29"/>
        <v>0</v>
      </c>
      <c r="R130" s="50"/>
      <c r="S130" s="50"/>
      <c r="T130" s="50">
        <f t="shared" ca="1" si="30"/>
        <v>0</v>
      </c>
      <c r="U130" s="49">
        <f t="shared" ca="1" si="31"/>
        <v>0</v>
      </c>
      <c r="V130" s="50">
        <f t="shared" ca="1" si="32"/>
        <v>0</v>
      </c>
      <c r="W130" s="50"/>
      <c r="X130" s="50"/>
      <c r="Y130" s="50">
        <f t="shared" ca="1" si="33"/>
        <v>0</v>
      </c>
      <c r="Z130" s="49">
        <f t="shared" ca="1" si="34"/>
        <v>0</v>
      </c>
      <c r="AA130" s="50">
        <f t="shared" ca="1" si="35"/>
        <v>0</v>
      </c>
      <c r="AB130" s="50"/>
      <c r="AC130" s="50"/>
      <c r="AD130" s="50">
        <f t="shared" ca="1" si="36"/>
        <v>0</v>
      </c>
      <c r="AE130" s="49">
        <f t="shared" ca="1" si="37"/>
        <v>0</v>
      </c>
      <c r="AF130" s="50">
        <f t="shared" ca="1" si="38"/>
        <v>0</v>
      </c>
      <c r="AG130" s="50"/>
      <c r="AH130" s="50"/>
      <c r="AI130" s="50">
        <f t="shared" ca="1" si="39"/>
        <v>0</v>
      </c>
      <c r="BD130" s="4" t="s">
        <v>88</v>
      </c>
      <c r="BE130" s="3" t="s">
        <v>58</v>
      </c>
      <c r="BF130" s="4" t="s">
        <v>59</v>
      </c>
      <c r="BG130" s="11">
        <v>1</v>
      </c>
      <c r="BH130" s="5">
        <v>42891</v>
      </c>
      <c r="BI130" s="5">
        <v>42895</v>
      </c>
      <c r="BJ130" s="6">
        <v>23</v>
      </c>
    </row>
    <row r="131" spans="1:62" ht="16.5" thickTop="1" thickBot="1" x14ac:dyDescent="0.3">
      <c r="A131" s="41" t="str">
        <f t="array" aca="1" ref="A131" ca="1">IFERROR(INDEX($D$9:$D$196,SMALL($F$9:$I$196,ROW(INDIRECT("1:"&amp;ROWS($G$9:$G$196))))),"")</f>
        <v/>
      </c>
      <c r="B131" s="47"/>
      <c r="C131" s="48" t="b">
        <f>+IF('[2]Interimaire Juin  2017'!J136=Résultat!$C$3,IF('[2]Interimaire Juin  2017'!D136=Résultat!$AS$1,'[2]Interimaire Juin  2017'!F136,""))</f>
        <v>0</v>
      </c>
      <c r="D131" s="44" t="str">
        <f>IF(AND('[2]Interimaire Juin  2017'!D137=Résultat!$AS$1,'[2]Interimaire Juin  2017'!J137=Résultat!$C$3),'[2]Interimaire Juin  2017'!E137,"")</f>
        <v/>
      </c>
      <c r="E131" s="44" t="str">
        <f>IF(AND('[2]Interimaire Juin  2017'!D137=Résultat!$AS$1,'[2]Interimaire Juin  2017'!J137=Résultat!$C$3),'[2]Interimaire Juin  2017'!F137,"")</f>
        <v/>
      </c>
      <c r="F131" t="str">
        <f t="shared" si="24"/>
        <v/>
      </c>
      <c r="G131" s="45"/>
      <c r="H131" s="45"/>
      <c r="I131" s="45"/>
      <c r="J131" s="45"/>
      <c r="K131" s="49">
        <f t="shared" ca="1" si="25"/>
        <v>0</v>
      </c>
      <c r="L131" s="50">
        <f t="shared" ca="1" si="26"/>
        <v>0</v>
      </c>
      <c r="M131" s="50"/>
      <c r="N131" s="50"/>
      <c r="O131" s="50">
        <f t="shared" ca="1" si="27"/>
        <v>0</v>
      </c>
      <c r="P131" s="49">
        <f t="shared" ca="1" si="28"/>
        <v>0</v>
      </c>
      <c r="Q131" s="50">
        <f t="shared" ca="1" si="29"/>
        <v>0</v>
      </c>
      <c r="R131" s="50"/>
      <c r="S131" s="50"/>
      <c r="T131" s="50">
        <f t="shared" ca="1" si="30"/>
        <v>0</v>
      </c>
      <c r="U131" s="49">
        <f t="shared" ca="1" si="31"/>
        <v>0</v>
      </c>
      <c r="V131" s="50">
        <f t="shared" ca="1" si="32"/>
        <v>0</v>
      </c>
      <c r="W131" s="50"/>
      <c r="X131" s="50"/>
      <c r="Y131" s="50">
        <f t="shared" ca="1" si="33"/>
        <v>0</v>
      </c>
      <c r="Z131" s="49">
        <f t="shared" ca="1" si="34"/>
        <v>0</v>
      </c>
      <c r="AA131" s="50">
        <f t="shared" ca="1" si="35"/>
        <v>0</v>
      </c>
      <c r="AB131" s="50"/>
      <c r="AC131" s="50"/>
      <c r="AD131" s="50">
        <f t="shared" ca="1" si="36"/>
        <v>0</v>
      </c>
      <c r="AE131" s="49">
        <f t="shared" ca="1" si="37"/>
        <v>0</v>
      </c>
      <c r="AF131" s="50">
        <f t="shared" ca="1" si="38"/>
        <v>0</v>
      </c>
      <c r="AG131" s="50"/>
      <c r="AH131" s="50"/>
      <c r="AI131" s="50">
        <f t="shared" ca="1" si="39"/>
        <v>0</v>
      </c>
      <c r="BD131" s="4" t="s">
        <v>88</v>
      </c>
      <c r="BE131" s="3" t="s">
        <v>58</v>
      </c>
      <c r="BF131" s="4" t="s">
        <v>59</v>
      </c>
      <c r="BG131" s="11">
        <v>1</v>
      </c>
      <c r="BH131" s="5">
        <v>42898</v>
      </c>
      <c r="BI131" s="5">
        <v>42902</v>
      </c>
      <c r="BJ131" s="6">
        <v>24</v>
      </c>
    </row>
    <row r="132" spans="1:62" ht="16.5" thickTop="1" thickBot="1" x14ac:dyDescent="0.3">
      <c r="A132" s="41" t="str">
        <f t="array" aca="1" ref="A132" ca="1">IFERROR(INDEX($D$9:$D$196,SMALL($F$9:$I$196,ROW(INDIRECT("1:"&amp;ROWS($G$9:$G$196))))),"")</f>
        <v/>
      </c>
      <c r="B132" s="47"/>
      <c r="C132" s="48" t="b">
        <f>+IF('[2]Interimaire Juin  2017'!J137=Résultat!$C$3,IF('[2]Interimaire Juin  2017'!D137=Résultat!$AS$1,'[2]Interimaire Juin  2017'!F137,""))</f>
        <v>0</v>
      </c>
      <c r="D132" s="44" t="str">
        <f>IF(AND('[2]Interimaire Juin  2017'!D138=Résultat!$AS$1,'[2]Interimaire Juin  2017'!J138=Résultat!$C$3),'[2]Interimaire Juin  2017'!E138,"")</f>
        <v>MARTIN</v>
      </c>
      <c r="E132" s="44" t="str">
        <f>IF(AND('[2]Interimaire Juin  2017'!D138=Résultat!$AS$1,'[2]Interimaire Juin  2017'!J138=Résultat!$C$3),'[2]Interimaire Juin  2017'!F138,"")</f>
        <v>Jennifer</v>
      </c>
      <c r="F132">
        <f t="shared" si="24"/>
        <v>132</v>
      </c>
      <c r="G132" s="45"/>
      <c r="H132" s="45"/>
      <c r="I132" s="45"/>
      <c r="J132" s="45"/>
      <c r="K132" s="49">
        <f t="shared" ca="1" si="25"/>
        <v>0</v>
      </c>
      <c r="L132" s="50">
        <f t="shared" ca="1" si="26"/>
        <v>0</v>
      </c>
      <c r="M132" s="50"/>
      <c r="N132" s="50"/>
      <c r="O132" s="50">
        <f t="shared" ca="1" si="27"/>
        <v>0</v>
      </c>
      <c r="P132" s="49">
        <f t="shared" ca="1" si="28"/>
        <v>0</v>
      </c>
      <c r="Q132" s="50">
        <f t="shared" ca="1" si="29"/>
        <v>0</v>
      </c>
      <c r="R132" s="50"/>
      <c r="S132" s="50"/>
      <c r="T132" s="50">
        <f t="shared" ca="1" si="30"/>
        <v>0</v>
      </c>
      <c r="U132" s="49">
        <f t="shared" ca="1" si="31"/>
        <v>0</v>
      </c>
      <c r="V132" s="50">
        <f t="shared" ca="1" si="32"/>
        <v>0</v>
      </c>
      <c r="W132" s="50"/>
      <c r="X132" s="50"/>
      <c r="Y132" s="50">
        <f t="shared" ca="1" si="33"/>
        <v>0</v>
      </c>
      <c r="Z132" s="49">
        <f t="shared" ca="1" si="34"/>
        <v>0</v>
      </c>
      <c r="AA132" s="50">
        <f t="shared" ca="1" si="35"/>
        <v>0</v>
      </c>
      <c r="AB132" s="50"/>
      <c r="AC132" s="50"/>
      <c r="AD132" s="50">
        <f t="shared" ca="1" si="36"/>
        <v>0</v>
      </c>
      <c r="AE132" s="49">
        <f t="shared" ca="1" si="37"/>
        <v>0</v>
      </c>
      <c r="AF132" s="50">
        <f t="shared" ca="1" si="38"/>
        <v>0</v>
      </c>
      <c r="AG132" s="50"/>
      <c r="AH132" s="50"/>
      <c r="AI132" s="50">
        <f t="shared" ca="1" si="39"/>
        <v>0</v>
      </c>
      <c r="BD132" s="4" t="s">
        <v>88</v>
      </c>
      <c r="BE132" s="3" t="s">
        <v>58</v>
      </c>
      <c r="BF132" s="4" t="s">
        <v>59</v>
      </c>
      <c r="BG132" s="11">
        <v>1</v>
      </c>
      <c r="BH132" s="5">
        <v>42905</v>
      </c>
      <c r="BI132" s="5">
        <v>42909</v>
      </c>
      <c r="BJ132" s="6">
        <v>25</v>
      </c>
    </row>
    <row r="133" spans="1:62" ht="16.5" thickTop="1" thickBot="1" x14ac:dyDescent="0.3">
      <c r="A133" s="41" t="str">
        <f t="array" aca="1" ref="A133" ca="1">IFERROR(INDEX($D$9:$D$196,SMALL($F$9:$I$196,ROW(INDIRECT("1:"&amp;ROWS($G$9:$G$196))))),"")</f>
        <v/>
      </c>
      <c r="B133" s="47"/>
      <c r="C133" s="48" t="str">
        <f>+IF('[2]Interimaire Juin  2017'!J138=Résultat!$C$3,IF('[2]Interimaire Juin  2017'!D138=Résultat!$AS$1,'[2]Interimaire Juin  2017'!F138,""))</f>
        <v>Jennifer</v>
      </c>
      <c r="D133" s="44" t="str">
        <f>IF(AND('[2]Interimaire Juin  2017'!D139=Résultat!$AS$1,'[2]Interimaire Juin  2017'!J139=Résultat!$C$3),'[2]Interimaire Juin  2017'!E139,"")</f>
        <v/>
      </c>
      <c r="E133" s="44" t="str">
        <f>IF(AND('[2]Interimaire Juin  2017'!D139=Résultat!$AS$1,'[2]Interimaire Juin  2017'!J139=Résultat!$C$3),'[2]Interimaire Juin  2017'!F139,"")</f>
        <v/>
      </c>
      <c r="F133" t="str">
        <f t="shared" si="24"/>
        <v/>
      </c>
      <c r="G133" s="45"/>
      <c r="H133" s="45"/>
      <c r="I133" s="45"/>
      <c r="J133" s="45"/>
      <c r="K133" s="49">
        <f t="shared" ca="1" si="25"/>
        <v>0</v>
      </c>
      <c r="L133" s="50">
        <f t="shared" ca="1" si="26"/>
        <v>0</v>
      </c>
      <c r="M133" s="50"/>
      <c r="N133" s="50"/>
      <c r="O133" s="50">
        <f t="shared" ca="1" si="27"/>
        <v>0</v>
      </c>
      <c r="P133" s="49">
        <f t="shared" ca="1" si="28"/>
        <v>0</v>
      </c>
      <c r="Q133" s="50">
        <f t="shared" ca="1" si="29"/>
        <v>0</v>
      </c>
      <c r="R133" s="50"/>
      <c r="S133" s="50"/>
      <c r="T133" s="50">
        <f t="shared" ca="1" si="30"/>
        <v>0</v>
      </c>
      <c r="U133" s="49">
        <f t="shared" ca="1" si="31"/>
        <v>0</v>
      </c>
      <c r="V133" s="50">
        <f t="shared" ca="1" si="32"/>
        <v>0</v>
      </c>
      <c r="W133" s="50"/>
      <c r="X133" s="50"/>
      <c r="Y133" s="50">
        <f t="shared" ca="1" si="33"/>
        <v>0</v>
      </c>
      <c r="Z133" s="49">
        <f t="shared" ca="1" si="34"/>
        <v>0</v>
      </c>
      <c r="AA133" s="50">
        <f t="shared" ca="1" si="35"/>
        <v>0</v>
      </c>
      <c r="AB133" s="50"/>
      <c r="AC133" s="50"/>
      <c r="AD133" s="50">
        <f t="shared" ca="1" si="36"/>
        <v>0</v>
      </c>
      <c r="AE133" s="49">
        <f t="shared" ca="1" si="37"/>
        <v>0</v>
      </c>
      <c r="AF133" s="50">
        <f t="shared" ca="1" si="38"/>
        <v>0</v>
      </c>
      <c r="AG133" s="50"/>
      <c r="AH133" s="50"/>
      <c r="AI133" s="50">
        <f t="shared" ca="1" si="39"/>
        <v>0</v>
      </c>
      <c r="BD133" s="4" t="s">
        <v>88</v>
      </c>
      <c r="BE133" s="3" t="s">
        <v>58</v>
      </c>
      <c r="BF133" s="4" t="s">
        <v>59</v>
      </c>
      <c r="BG133" s="11">
        <v>1</v>
      </c>
      <c r="BH133" s="5">
        <v>42912</v>
      </c>
      <c r="BI133" s="5">
        <v>42916</v>
      </c>
      <c r="BJ133" s="6">
        <v>26</v>
      </c>
    </row>
    <row r="134" spans="1:62" ht="16.5" thickTop="1" thickBot="1" x14ac:dyDescent="0.3">
      <c r="A134" s="41" t="str">
        <f t="array" aca="1" ref="A134" ca="1">IFERROR(INDEX($D$9:$D$196,SMALL($F$9:$I$196,ROW(INDIRECT("1:"&amp;ROWS($G$9:$G$196))))),"")</f>
        <v/>
      </c>
      <c r="B134" s="47"/>
      <c r="C134" s="48" t="b">
        <f>+IF('[2]Interimaire Juin  2017'!J139=Résultat!$C$3,IF('[2]Interimaire Juin  2017'!D139=Résultat!$AS$1,'[2]Interimaire Juin  2017'!F139,""))</f>
        <v>0</v>
      </c>
      <c r="D134" s="44" t="str">
        <f>IF(AND('[2]Interimaire Juin  2017'!D140=Résultat!$AS$1,'[2]Interimaire Juin  2017'!J140=Résultat!$C$3),'[2]Interimaire Juin  2017'!E140,"")</f>
        <v/>
      </c>
      <c r="E134" s="44" t="str">
        <f>IF(AND('[2]Interimaire Juin  2017'!D140=Résultat!$AS$1,'[2]Interimaire Juin  2017'!J140=Résultat!$C$3),'[2]Interimaire Juin  2017'!F140,"")</f>
        <v/>
      </c>
      <c r="F134" t="str">
        <f t="shared" si="24"/>
        <v/>
      </c>
      <c r="G134" s="45"/>
      <c r="H134" s="45"/>
      <c r="I134" s="45"/>
      <c r="J134" s="45"/>
      <c r="K134" s="49">
        <f t="shared" ca="1" si="25"/>
        <v>0</v>
      </c>
      <c r="L134" s="50">
        <f t="shared" ca="1" si="26"/>
        <v>0</v>
      </c>
      <c r="M134" s="50"/>
      <c r="N134" s="50"/>
      <c r="O134" s="50">
        <f t="shared" ca="1" si="27"/>
        <v>0</v>
      </c>
      <c r="P134" s="49">
        <f t="shared" ca="1" si="28"/>
        <v>0</v>
      </c>
      <c r="Q134" s="50">
        <f t="shared" ca="1" si="29"/>
        <v>0</v>
      </c>
      <c r="R134" s="50"/>
      <c r="S134" s="50"/>
      <c r="T134" s="50">
        <f t="shared" ca="1" si="30"/>
        <v>0</v>
      </c>
      <c r="U134" s="49">
        <f t="shared" ca="1" si="31"/>
        <v>0</v>
      </c>
      <c r="V134" s="50">
        <f t="shared" ca="1" si="32"/>
        <v>0</v>
      </c>
      <c r="W134" s="50"/>
      <c r="X134" s="50"/>
      <c r="Y134" s="50">
        <f t="shared" ca="1" si="33"/>
        <v>0</v>
      </c>
      <c r="Z134" s="49">
        <f t="shared" ca="1" si="34"/>
        <v>0</v>
      </c>
      <c r="AA134" s="50">
        <f t="shared" ca="1" si="35"/>
        <v>0</v>
      </c>
      <c r="AB134" s="50"/>
      <c r="AC134" s="50"/>
      <c r="AD134" s="50">
        <f t="shared" ca="1" si="36"/>
        <v>0</v>
      </c>
      <c r="AE134" s="49">
        <f t="shared" ca="1" si="37"/>
        <v>0</v>
      </c>
      <c r="AF134" s="50">
        <f t="shared" ca="1" si="38"/>
        <v>0</v>
      </c>
      <c r="AG134" s="50"/>
      <c r="AH134" s="50"/>
      <c r="AI134" s="50">
        <f t="shared" ca="1" si="39"/>
        <v>0</v>
      </c>
      <c r="BD134" s="4" t="s">
        <v>89</v>
      </c>
      <c r="BE134" s="3" t="s">
        <v>60</v>
      </c>
      <c r="BF134" s="4" t="s">
        <v>61</v>
      </c>
      <c r="BG134" s="11">
        <v>1</v>
      </c>
      <c r="BH134" s="5">
        <v>42887</v>
      </c>
      <c r="BI134" s="5">
        <v>42888</v>
      </c>
      <c r="BJ134" s="6">
        <v>22</v>
      </c>
    </row>
    <row r="135" spans="1:62" ht="16.5" thickTop="1" thickBot="1" x14ac:dyDescent="0.3">
      <c r="A135" s="41" t="str">
        <f t="array" aca="1" ref="A135" ca="1">IFERROR(INDEX($D$9:$D$196,SMALL($F$9:$I$196,ROW(INDIRECT("1:"&amp;ROWS($G$9:$G$196))))),"")</f>
        <v/>
      </c>
      <c r="B135" s="47"/>
      <c r="C135" s="48" t="b">
        <f>+IF('[2]Interimaire Juin  2017'!J140=Résultat!$C$3,IF('[2]Interimaire Juin  2017'!D140=Résultat!$AS$1,'[2]Interimaire Juin  2017'!F140,""))</f>
        <v>0</v>
      </c>
      <c r="D135" s="44" t="str">
        <f>IF(AND('[2]Interimaire Juin  2017'!D141=Résultat!$AS$1,'[2]Interimaire Juin  2017'!J141=Résultat!$C$3),'[2]Interimaire Juin  2017'!E141,"")</f>
        <v/>
      </c>
      <c r="E135" s="44" t="str">
        <f>IF(AND('[2]Interimaire Juin  2017'!D141=Résultat!$AS$1,'[2]Interimaire Juin  2017'!J141=Résultat!$C$3),'[2]Interimaire Juin  2017'!F141,"")</f>
        <v/>
      </c>
      <c r="F135" t="str">
        <f t="shared" si="24"/>
        <v/>
      </c>
      <c r="G135" s="45"/>
      <c r="H135" s="45"/>
      <c r="I135" s="45"/>
      <c r="J135" s="45"/>
      <c r="K135" s="49">
        <f t="shared" ca="1" si="25"/>
        <v>0</v>
      </c>
      <c r="L135" s="50">
        <f t="shared" ca="1" si="26"/>
        <v>0</v>
      </c>
      <c r="M135" s="50"/>
      <c r="N135" s="50"/>
      <c r="O135" s="50">
        <f t="shared" ca="1" si="27"/>
        <v>0</v>
      </c>
      <c r="P135" s="49">
        <f t="shared" ca="1" si="28"/>
        <v>0</v>
      </c>
      <c r="Q135" s="50">
        <f t="shared" ca="1" si="29"/>
        <v>0</v>
      </c>
      <c r="R135" s="50"/>
      <c r="S135" s="50"/>
      <c r="T135" s="50">
        <f t="shared" ca="1" si="30"/>
        <v>0</v>
      </c>
      <c r="U135" s="49">
        <f t="shared" ca="1" si="31"/>
        <v>0</v>
      </c>
      <c r="V135" s="50">
        <f t="shared" ca="1" si="32"/>
        <v>0</v>
      </c>
      <c r="W135" s="50"/>
      <c r="X135" s="50"/>
      <c r="Y135" s="50">
        <f t="shared" ca="1" si="33"/>
        <v>0</v>
      </c>
      <c r="Z135" s="49">
        <f t="shared" ca="1" si="34"/>
        <v>0</v>
      </c>
      <c r="AA135" s="50">
        <f t="shared" ca="1" si="35"/>
        <v>0</v>
      </c>
      <c r="AB135" s="50"/>
      <c r="AC135" s="50"/>
      <c r="AD135" s="50">
        <f t="shared" ca="1" si="36"/>
        <v>0</v>
      </c>
      <c r="AE135" s="49">
        <f t="shared" ca="1" si="37"/>
        <v>0</v>
      </c>
      <c r="AF135" s="50">
        <f t="shared" ca="1" si="38"/>
        <v>0</v>
      </c>
      <c r="AG135" s="50"/>
      <c r="AH135" s="50"/>
      <c r="AI135" s="50">
        <f t="shared" ca="1" si="39"/>
        <v>0</v>
      </c>
      <c r="BD135" s="4" t="s">
        <v>89</v>
      </c>
      <c r="BE135" s="3" t="s">
        <v>60</v>
      </c>
      <c r="BF135" s="4" t="s">
        <v>61</v>
      </c>
      <c r="BG135" s="11">
        <v>1</v>
      </c>
      <c r="BH135" s="5">
        <v>42891</v>
      </c>
      <c r="BI135" s="5">
        <v>42895</v>
      </c>
      <c r="BJ135" s="6">
        <v>23</v>
      </c>
    </row>
    <row r="136" spans="1:62" ht="16.5" thickTop="1" thickBot="1" x14ac:dyDescent="0.3">
      <c r="A136" s="41" t="str">
        <f t="array" aca="1" ref="A136" ca="1">IFERROR(INDEX($D$9:$D$196,SMALL($F$9:$I$196,ROW(INDIRECT("1:"&amp;ROWS($G$9:$G$196))))),"")</f>
        <v/>
      </c>
      <c r="B136" s="47"/>
      <c r="C136" s="48" t="b">
        <f>+IF('[2]Interimaire Juin  2017'!J141=Résultat!$C$3,IF('[2]Interimaire Juin  2017'!D141=Résultat!$AS$1,'[2]Interimaire Juin  2017'!F141,""))</f>
        <v>0</v>
      </c>
      <c r="D136" s="44" t="str">
        <f>IF(AND('[2]Interimaire Juin  2017'!D142=Résultat!$AS$1,'[2]Interimaire Juin  2017'!J142=Résultat!$C$3),'[2]Interimaire Juin  2017'!E142,"")</f>
        <v/>
      </c>
      <c r="E136" s="44" t="str">
        <f>IF(AND('[2]Interimaire Juin  2017'!D142=Résultat!$AS$1,'[2]Interimaire Juin  2017'!J142=Résultat!$C$3),'[2]Interimaire Juin  2017'!F142,"")</f>
        <v/>
      </c>
      <c r="F136" t="str">
        <f t="shared" si="24"/>
        <v/>
      </c>
      <c r="G136" s="45"/>
      <c r="H136" s="45"/>
      <c r="I136" s="45"/>
      <c r="J136" s="45"/>
      <c r="K136" s="49">
        <f t="shared" ca="1" si="25"/>
        <v>0</v>
      </c>
      <c r="L136" s="50">
        <f t="shared" ca="1" si="26"/>
        <v>0</v>
      </c>
      <c r="M136" s="50"/>
      <c r="N136" s="50"/>
      <c r="O136" s="50">
        <f t="shared" ca="1" si="27"/>
        <v>0</v>
      </c>
      <c r="P136" s="49">
        <f t="shared" ca="1" si="28"/>
        <v>0</v>
      </c>
      <c r="Q136" s="50">
        <f t="shared" ca="1" si="29"/>
        <v>0</v>
      </c>
      <c r="R136" s="50"/>
      <c r="S136" s="50"/>
      <c r="T136" s="50">
        <f t="shared" ca="1" si="30"/>
        <v>0</v>
      </c>
      <c r="U136" s="49">
        <f t="shared" ca="1" si="31"/>
        <v>0</v>
      </c>
      <c r="V136" s="50">
        <f t="shared" ca="1" si="32"/>
        <v>0</v>
      </c>
      <c r="W136" s="50"/>
      <c r="X136" s="50"/>
      <c r="Y136" s="50">
        <f t="shared" ca="1" si="33"/>
        <v>0</v>
      </c>
      <c r="Z136" s="49">
        <f t="shared" ca="1" si="34"/>
        <v>0</v>
      </c>
      <c r="AA136" s="50">
        <f t="shared" ca="1" si="35"/>
        <v>0</v>
      </c>
      <c r="AB136" s="50"/>
      <c r="AC136" s="50"/>
      <c r="AD136" s="50">
        <f t="shared" ca="1" si="36"/>
        <v>0</v>
      </c>
      <c r="AE136" s="49">
        <f t="shared" ca="1" si="37"/>
        <v>0</v>
      </c>
      <c r="AF136" s="50">
        <f t="shared" ca="1" si="38"/>
        <v>0</v>
      </c>
      <c r="AG136" s="50"/>
      <c r="AH136" s="50"/>
      <c r="AI136" s="50">
        <f t="shared" ca="1" si="39"/>
        <v>0</v>
      </c>
      <c r="BD136" s="4" t="s">
        <v>89</v>
      </c>
      <c r="BE136" s="3" t="s">
        <v>60</v>
      </c>
      <c r="BF136" s="4" t="s">
        <v>61</v>
      </c>
      <c r="BG136" s="11">
        <v>1</v>
      </c>
      <c r="BH136" s="5">
        <v>42898</v>
      </c>
      <c r="BI136" s="5">
        <v>42902</v>
      </c>
      <c r="BJ136" s="6">
        <v>24</v>
      </c>
    </row>
    <row r="137" spans="1:62" ht="16.5" thickTop="1" thickBot="1" x14ac:dyDescent="0.3">
      <c r="A137" s="41" t="str">
        <f t="array" aca="1" ref="A137" ca="1">IFERROR(INDEX($D$9:$D$196,SMALL($F$9:$I$196,ROW(INDIRECT("1:"&amp;ROWS($G$9:$G$196))))),"")</f>
        <v/>
      </c>
      <c r="B137" s="47"/>
      <c r="C137" s="48" t="b">
        <f>+IF('[2]Interimaire Juin  2017'!J142=Résultat!$C$3,IF('[2]Interimaire Juin  2017'!D142=Résultat!$AS$1,'[2]Interimaire Juin  2017'!F142,""))</f>
        <v>0</v>
      </c>
      <c r="D137" s="44" t="str">
        <f>IF(AND('[2]Interimaire Juin  2017'!D143=Résultat!$AS$1,'[2]Interimaire Juin  2017'!J143=Résultat!$C$3),'[2]Interimaire Juin  2017'!E143,"")</f>
        <v>MOUSSET</v>
      </c>
      <c r="E137" s="44" t="str">
        <f>IF(AND('[2]Interimaire Juin  2017'!D143=Résultat!$AS$1,'[2]Interimaire Juin  2017'!J143=Résultat!$C$3),'[2]Interimaire Juin  2017'!F143,"")</f>
        <v>Rémi</v>
      </c>
      <c r="F137">
        <f t="shared" si="24"/>
        <v>137</v>
      </c>
      <c r="G137" s="45"/>
      <c r="H137" s="45"/>
      <c r="I137" s="45"/>
      <c r="J137" s="45"/>
      <c r="K137" s="49">
        <f t="shared" ca="1" si="25"/>
        <v>0</v>
      </c>
      <c r="L137" s="50">
        <f t="shared" ca="1" si="26"/>
        <v>0</v>
      </c>
      <c r="M137" s="50"/>
      <c r="N137" s="50"/>
      <c r="O137" s="50">
        <f t="shared" ca="1" si="27"/>
        <v>0</v>
      </c>
      <c r="P137" s="49">
        <f t="shared" ca="1" si="28"/>
        <v>0</v>
      </c>
      <c r="Q137" s="50">
        <f t="shared" ca="1" si="29"/>
        <v>0</v>
      </c>
      <c r="R137" s="50"/>
      <c r="S137" s="50"/>
      <c r="T137" s="50">
        <f t="shared" ca="1" si="30"/>
        <v>0</v>
      </c>
      <c r="U137" s="49">
        <f t="shared" ca="1" si="31"/>
        <v>0</v>
      </c>
      <c r="V137" s="50">
        <f t="shared" ca="1" si="32"/>
        <v>0</v>
      </c>
      <c r="W137" s="50"/>
      <c r="X137" s="50"/>
      <c r="Y137" s="50">
        <f t="shared" ca="1" si="33"/>
        <v>0</v>
      </c>
      <c r="Z137" s="49">
        <f t="shared" ca="1" si="34"/>
        <v>0</v>
      </c>
      <c r="AA137" s="50">
        <f t="shared" ca="1" si="35"/>
        <v>0</v>
      </c>
      <c r="AB137" s="50"/>
      <c r="AC137" s="50"/>
      <c r="AD137" s="50">
        <f t="shared" ca="1" si="36"/>
        <v>0</v>
      </c>
      <c r="AE137" s="49">
        <f t="shared" ca="1" si="37"/>
        <v>0</v>
      </c>
      <c r="AF137" s="50">
        <f t="shared" ca="1" si="38"/>
        <v>0</v>
      </c>
      <c r="AG137" s="50"/>
      <c r="AH137" s="50"/>
      <c r="AI137" s="50">
        <f t="shared" ca="1" si="39"/>
        <v>0</v>
      </c>
      <c r="BD137" s="4" t="s">
        <v>89</v>
      </c>
      <c r="BE137" s="3" t="s">
        <v>60</v>
      </c>
      <c r="BF137" s="4" t="s">
        <v>61</v>
      </c>
      <c r="BG137" s="11">
        <v>1</v>
      </c>
      <c r="BH137" s="5">
        <v>42905</v>
      </c>
      <c r="BI137" s="5">
        <v>42909</v>
      </c>
      <c r="BJ137" s="6">
        <v>25</v>
      </c>
    </row>
    <row r="138" spans="1:62" ht="16.5" thickTop="1" thickBot="1" x14ac:dyDescent="0.3">
      <c r="A138" s="41" t="str">
        <f t="array" aca="1" ref="A138" ca="1">IFERROR(INDEX($D$9:$D$196,SMALL($F$9:$I$196,ROW(INDIRECT("1:"&amp;ROWS($G$9:$G$196))))),"")</f>
        <v/>
      </c>
      <c r="B138" s="47"/>
      <c r="C138" s="48" t="str">
        <f>+IF('[2]Interimaire Juin  2017'!J143=Résultat!$C$3,IF('[2]Interimaire Juin  2017'!D143=Résultat!$AS$1,'[2]Interimaire Juin  2017'!F143,""))</f>
        <v>Rémi</v>
      </c>
      <c r="D138" s="44" t="str">
        <f>IF(AND('[2]Interimaire Juin  2017'!D144=Résultat!$AS$1,'[2]Interimaire Juin  2017'!J144=Résultat!$C$3),'[2]Interimaire Juin  2017'!E144,"")</f>
        <v/>
      </c>
      <c r="E138" s="44" t="str">
        <f>IF(AND('[2]Interimaire Juin  2017'!D144=Résultat!$AS$1,'[2]Interimaire Juin  2017'!J144=Résultat!$C$3),'[2]Interimaire Juin  2017'!F144,"")</f>
        <v/>
      </c>
      <c r="F138" t="str">
        <f t="shared" ref="F138:F201" si="40">IF(E138="","",ROW())</f>
        <v/>
      </c>
      <c r="G138" s="45"/>
      <c r="H138" s="45"/>
      <c r="I138" s="45"/>
      <c r="J138" s="45"/>
      <c r="K138" s="49">
        <f t="shared" ca="1" si="25"/>
        <v>0</v>
      </c>
      <c r="L138" s="50">
        <f t="shared" ca="1" si="26"/>
        <v>0</v>
      </c>
      <c r="M138" s="50"/>
      <c r="N138" s="50"/>
      <c r="O138" s="50">
        <f t="shared" ca="1" si="27"/>
        <v>0</v>
      </c>
      <c r="P138" s="49">
        <f t="shared" ca="1" si="28"/>
        <v>0</v>
      </c>
      <c r="Q138" s="50">
        <f t="shared" ca="1" si="29"/>
        <v>0</v>
      </c>
      <c r="R138" s="50"/>
      <c r="S138" s="50"/>
      <c r="T138" s="50">
        <f t="shared" ca="1" si="30"/>
        <v>0</v>
      </c>
      <c r="U138" s="49">
        <f t="shared" ca="1" si="31"/>
        <v>0</v>
      </c>
      <c r="V138" s="50">
        <f t="shared" ca="1" si="32"/>
        <v>0</v>
      </c>
      <c r="W138" s="50"/>
      <c r="X138" s="50"/>
      <c r="Y138" s="50">
        <f t="shared" ca="1" si="33"/>
        <v>0</v>
      </c>
      <c r="Z138" s="49">
        <f t="shared" ca="1" si="34"/>
        <v>0</v>
      </c>
      <c r="AA138" s="50">
        <f t="shared" ca="1" si="35"/>
        <v>0</v>
      </c>
      <c r="AB138" s="50"/>
      <c r="AC138" s="50"/>
      <c r="AD138" s="50">
        <f t="shared" ca="1" si="36"/>
        <v>0</v>
      </c>
      <c r="AE138" s="49">
        <f t="shared" ca="1" si="37"/>
        <v>0</v>
      </c>
      <c r="AF138" s="50">
        <f t="shared" ca="1" si="38"/>
        <v>0</v>
      </c>
      <c r="AG138" s="50"/>
      <c r="AH138" s="50"/>
      <c r="AI138" s="50">
        <f t="shared" ca="1" si="39"/>
        <v>0</v>
      </c>
      <c r="BD138" s="4" t="s">
        <v>89</v>
      </c>
      <c r="BE138" s="3" t="s">
        <v>60</v>
      </c>
      <c r="BF138" s="4" t="s">
        <v>61</v>
      </c>
      <c r="BG138" s="11">
        <v>1</v>
      </c>
      <c r="BH138" s="5">
        <v>42912</v>
      </c>
      <c r="BI138" s="5">
        <v>42916</v>
      </c>
      <c r="BJ138" s="6">
        <v>26</v>
      </c>
    </row>
    <row r="139" spans="1:62" ht="16.5" thickTop="1" thickBot="1" x14ac:dyDescent="0.3">
      <c r="A139" s="41" t="str">
        <f t="array" aca="1" ref="A139" ca="1">IFERROR(INDEX($D$9:$D$196,SMALL($F$9:$I$196,ROW(INDIRECT("1:"&amp;ROWS($G$9:$G$196))))),"")</f>
        <v/>
      </c>
      <c r="B139" s="47"/>
      <c r="C139" s="48" t="b">
        <f>+IF('[2]Interimaire Juin  2017'!J144=Résultat!$C$3,IF('[2]Interimaire Juin  2017'!D144=Résultat!$AS$1,'[2]Interimaire Juin  2017'!F144,""))</f>
        <v>0</v>
      </c>
      <c r="D139" s="44" t="str">
        <f>IF(AND('[2]Interimaire Juin  2017'!D145=Résultat!$AS$1,'[2]Interimaire Juin  2017'!J145=Résultat!$C$3),'[2]Interimaire Juin  2017'!E145,"")</f>
        <v/>
      </c>
      <c r="E139" s="44" t="str">
        <f>IF(AND('[2]Interimaire Juin  2017'!D145=Résultat!$AS$1,'[2]Interimaire Juin  2017'!J145=Résultat!$C$3),'[2]Interimaire Juin  2017'!F145,"")</f>
        <v/>
      </c>
      <c r="F139" t="str">
        <f t="shared" si="40"/>
        <v/>
      </c>
      <c r="G139" s="45"/>
      <c r="H139" s="45"/>
      <c r="I139" s="45"/>
      <c r="J139" s="45"/>
      <c r="K139" s="49">
        <f t="shared" ref="K139:K202" ca="1" si="41">+IF(A139="",0,7)</f>
        <v>0</v>
      </c>
      <c r="L139" s="50">
        <f t="shared" ref="L139:L202" ca="1" si="42">+IF(K139&gt;=6,1,0)</f>
        <v>0</v>
      </c>
      <c r="M139" s="50"/>
      <c r="N139" s="50"/>
      <c r="O139" s="50">
        <f t="shared" ref="O139:O202" ca="1" si="43">+L139</f>
        <v>0</v>
      </c>
      <c r="P139" s="49">
        <f t="shared" ref="P139:P202" ca="1" si="44">+IF(A139="",0,7)</f>
        <v>0</v>
      </c>
      <c r="Q139" s="50">
        <f t="shared" ref="Q139:Q202" ca="1" si="45">+IF(P139&gt;=6,1,0)</f>
        <v>0</v>
      </c>
      <c r="R139" s="50"/>
      <c r="S139" s="50"/>
      <c r="T139" s="50">
        <f t="shared" ref="T139:T202" ca="1" si="46">+Q139</f>
        <v>0</v>
      </c>
      <c r="U139" s="49">
        <f t="shared" ref="U139:U202" ca="1" si="47">+IF(A139="",0,7)</f>
        <v>0</v>
      </c>
      <c r="V139" s="50">
        <f t="shared" ref="V139:V202" ca="1" si="48">+IF(U139&gt;=6,1,0)</f>
        <v>0</v>
      </c>
      <c r="W139" s="50"/>
      <c r="X139" s="50"/>
      <c r="Y139" s="50">
        <f t="shared" ref="Y139:Y202" ca="1" si="49">+V139</f>
        <v>0</v>
      </c>
      <c r="Z139" s="49">
        <f t="shared" ref="Z139:Z202" ca="1" si="50">+IF(A139="",0,7)</f>
        <v>0</v>
      </c>
      <c r="AA139" s="50">
        <f t="shared" ref="AA139:AA202" ca="1" si="51">+IF(Z139&gt;=6,1,0)</f>
        <v>0</v>
      </c>
      <c r="AB139" s="50"/>
      <c r="AC139" s="50"/>
      <c r="AD139" s="50">
        <f t="shared" ref="AD139:AD202" ca="1" si="52">+AA139</f>
        <v>0</v>
      </c>
      <c r="AE139" s="49">
        <f t="shared" ref="AE139:AE202" ca="1" si="53">+IF(A139="",0,7)</f>
        <v>0</v>
      </c>
      <c r="AF139" s="50">
        <f t="shared" ref="AF139:AF202" ca="1" si="54">+IF(AE139&gt;=6,1,0)</f>
        <v>0</v>
      </c>
      <c r="AG139" s="50"/>
      <c r="AH139" s="50"/>
      <c r="AI139" s="50">
        <f t="shared" ref="AI139:AI202" ca="1" si="55">+AF139</f>
        <v>0</v>
      </c>
      <c r="BD139" s="4" t="s">
        <v>88</v>
      </c>
      <c r="BE139" s="3" t="s">
        <v>62</v>
      </c>
      <c r="BF139" s="4" t="s">
        <v>63</v>
      </c>
      <c r="BG139" s="11">
        <v>1</v>
      </c>
      <c r="BH139" s="5">
        <v>42887</v>
      </c>
      <c r="BI139" s="5">
        <v>42888</v>
      </c>
      <c r="BJ139" s="6">
        <v>22</v>
      </c>
    </row>
    <row r="140" spans="1:62" ht="16.5" thickTop="1" thickBot="1" x14ac:dyDescent="0.3">
      <c r="A140" s="41" t="str">
        <f t="array" aca="1" ref="A140" ca="1">IFERROR(INDEX($D$9:$D$196,SMALL($F$9:$I$196,ROW(INDIRECT("1:"&amp;ROWS($G$9:$G$196))))),"")</f>
        <v/>
      </c>
      <c r="B140" s="47"/>
      <c r="C140" s="48" t="b">
        <f>+IF('[2]Interimaire Juin  2017'!J145=Résultat!$C$3,IF('[2]Interimaire Juin  2017'!D145=Résultat!$AS$1,'[2]Interimaire Juin  2017'!F145,""))</f>
        <v>0</v>
      </c>
      <c r="D140" s="44" t="str">
        <f>IF(AND('[2]Interimaire Juin  2017'!D146=Résultat!$AS$1,'[2]Interimaire Juin  2017'!J146=Résultat!$C$3),'[2]Interimaire Juin  2017'!E146,"")</f>
        <v/>
      </c>
      <c r="E140" s="44" t="str">
        <f>IF(AND('[2]Interimaire Juin  2017'!D146=Résultat!$AS$1,'[2]Interimaire Juin  2017'!J146=Résultat!$C$3),'[2]Interimaire Juin  2017'!F146,"")</f>
        <v/>
      </c>
      <c r="F140" t="str">
        <f t="shared" si="40"/>
        <v/>
      </c>
      <c r="G140" s="45"/>
      <c r="H140" s="45"/>
      <c r="I140" s="45"/>
      <c r="J140" s="45"/>
      <c r="K140" s="49">
        <f t="shared" ca="1" si="41"/>
        <v>0</v>
      </c>
      <c r="L140" s="50">
        <f t="shared" ca="1" si="42"/>
        <v>0</v>
      </c>
      <c r="M140" s="50"/>
      <c r="N140" s="50"/>
      <c r="O140" s="50">
        <f t="shared" ca="1" si="43"/>
        <v>0</v>
      </c>
      <c r="P140" s="49">
        <f t="shared" ca="1" si="44"/>
        <v>0</v>
      </c>
      <c r="Q140" s="50">
        <f t="shared" ca="1" si="45"/>
        <v>0</v>
      </c>
      <c r="R140" s="50"/>
      <c r="S140" s="50"/>
      <c r="T140" s="50">
        <f t="shared" ca="1" si="46"/>
        <v>0</v>
      </c>
      <c r="U140" s="49">
        <f t="shared" ca="1" si="47"/>
        <v>0</v>
      </c>
      <c r="V140" s="50">
        <f t="shared" ca="1" si="48"/>
        <v>0</v>
      </c>
      <c r="W140" s="50"/>
      <c r="X140" s="50"/>
      <c r="Y140" s="50">
        <f t="shared" ca="1" si="49"/>
        <v>0</v>
      </c>
      <c r="Z140" s="49">
        <f t="shared" ca="1" si="50"/>
        <v>0</v>
      </c>
      <c r="AA140" s="50">
        <f t="shared" ca="1" si="51"/>
        <v>0</v>
      </c>
      <c r="AB140" s="50"/>
      <c r="AC140" s="50"/>
      <c r="AD140" s="50">
        <f t="shared" ca="1" si="52"/>
        <v>0</v>
      </c>
      <c r="AE140" s="49">
        <f t="shared" ca="1" si="53"/>
        <v>0</v>
      </c>
      <c r="AF140" s="50">
        <f t="shared" ca="1" si="54"/>
        <v>0</v>
      </c>
      <c r="AG140" s="50"/>
      <c r="AH140" s="50"/>
      <c r="AI140" s="50">
        <f t="shared" ca="1" si="55"/>
        <v>0</v>
      </c>
      <c r="BD140" s="4" t="s">
        <v>88</v>
      </c>
      <c r="BE140" s="3" t="s">
        <v>62</v>
      </c>
      <c r="BF140" s="4" t="s">
        <v>63</v>
      </c>
      <c r="BG140" s="11">
        <v>1</v>
      </c>
      <c r="BH140" s="5">
        <v>42891</v>
      </c>
      <c r="BI140" s="5">
        <v>42895</v>
      </c>
      <c r="BJ140" s="6">
        <v>23</v>
      </c>
    </row>
    <row r="141" spans="1:62" ht="16.5" thickTop="1" thickBot="1" x14ac:dyDescent="0.3">
      <c r="A141" s="41" t="str">
        <f t="array" aca="1" ref="A141" ca="1">IFERROR(INDEX($D$9:$D$196,SMALL($F$9:$I$196,ROW(INDIRECT("1:"&amp;ROWS($G$9:$G$196))))),"")</f>
        <v/>
      </c>
      <c r="B141" s="47"/>
      <c r="C141" s="48" t="b">
        <f>+IF('[2]Interimaire Juin  2017'!J146=Résultat!$C$3,IF('[2]Interimaire Juin  2017'!D146=Résultat!$AS$1,'[2]Interimaire Juin  2017'!F146,""))</f>
        <v>0</v>
      </c>
      <c r="D141" s="44" t="str">
        <f>IF(AND('[2]Interimaire Juin  2017'!D147=Résultat!$AS$1,'[2]Interimaire Juin  2017'!J147=Résultat!$C$3),'[2]Interimaire Juin  2017'!E147,"")</f>
        <v/>
      </c>
      <c r="E141" s="44" t="str">
        <f>IF(AND('[2]Interimaire Juin  2017'!D147=Résultat!$AS$1,'[2]Interimaire Juin  2017'!J147=Résultat!$C$3),'[2]Interimaire Juin  2017'!F147,"")</f>
        <v/>
      </c>
      <c r="F141" t="str">
        <f t="shared" si="40"/>
        <v/>
      </c>
      <c r="G141" s="45"/>
      <c r="H141" s="45"/>
      <c r="I141" s="45"/>
      <c r="J141" s="45"/>
      <c r="K141" s="49">
        <f t="shared" ca="1" si="41"/>
        <v>0</v>
      </c>
      <c r="L141" s="50">
        <f t="shared" ca="1" si="42"/>
        <v>0</v>
      </c>
      <c r="M141" s="50"/>
      <c r="N141" s="50"/>
      <c r="O141" s="50">
        <f t="shared" ca="1" si="43"/>
        <v>0</v>
      </c>
      <c r="P141" s="49">
        <f t="shared" ca="1" si="44"/>
        <v>0</v>
      </c>
      <c r="Q141" s="50">
        <f t="shared" ca="1" si="45"/>
        <v>0</v>
      </c>
      <c r="R141" s="50"/>
      <c r="S141" s="50"/>
      <c r="T141" s="50">
        <f t="shared" ca="1" si="46"/>
        <v>0</v>
      </c>
      <c r="U141" s="49">
        <f t="shared" ca="1" si="47"/>
        <v>0</v>
      </c>
      <c r="V141" s="50">
        <f t="shared" ca="1" si="48"/>
        <v>0</v>
      </c>
      <c r="W141" s="50"/>
      <c r="X141" s="50"/>
      <c r="Y141" s="50">
        <f t="shared" ca="1" si="49"/>
        <v>0</v>
      </c>
      <c r="Z141" s="49">
        <f t="shared" ca="1" si="50"/>
        <v>0</v>
      </c>
      <c r="AA141" s="50">
        <f t="shared" ca="1" si="51"/>
        <v>0</v>
      </c>
      <c r="AB141" s="50"/>
      <c r="AC141" s="50"/>
      <c r="AD141" s="50">
        <f t="shared" ca="1" si="52"/>
        <v>0</v>
      </c>
      <c r="AE141" s="49">
        <f t="shared" ca="1" si="53"/>
        <v>0</v>
      </c>
      <c r="AF141" s="50">
        <f t="shared" ca="1" si="54"/>
        <v>0</v>
      </c>
      <c r="AG141" s="50"/>
      <c r="AH141" s="50"/>
      <c r="AI141" s="50">
        <f t="shared" ca="1" si="55"/>
        <v>0</v>
      </c>
      <c r="BD141" s="4" t="s">
        <v>88</v>
      </c>
      <c r="BE141" s="3" t="s">
        <v>62</v>
      </c>
      <c r="BF141" s="4" t="s">
        <v>63</v>
      </c>
      <c r="BG141" s="11">
        <v>1</v>
      </c>
      <c r="BH141" s="5">
        <v>42900</v>
      </c>
      <c r="BI141" s="5">
        <v>42902</v>
      </c>
      <c r="BJ141" s="6">
        <v>24</v>
      </c>
    </row>
    <row r="142" spans="1:62" ht="16.5" thickTop="1" thickBot="1" x14ac:dyDescent="0.3">
      <c r="A142" s="41" t="str">
        <f t="array" aca="1" ref="A142" ca="1">IFERROR(INDEX($D$9:$D$196,SMALL($F$9:$I$196,ROW(INDIRECT("1:"&amp;ROWS($G$9:$G$196))))),"")</f>
        <v/>
      </c>
      <c r="B142" s="47"/>
      <c r="C142" s="48" t="b">
        <f>+IF('[2]Interimaire Juin  2017'!J147=Résultat!$C$3,IF('[2]Interimaire Juin  2017'!D147=Résultat!$AS$1,'[2]Interimaire Juin  2017'!F147,""))</f>
        <v>0</v>
      </c>
      <c r="D142" s="44" t="str">
        <f>IF(AND('[2]Interimaire Juin  2017'!D148=Résultat!$AS$1,'[2]Interimaire Juin  2017'!J148=Résultat!$C$3),'[2]Interimaire Juin  2017'!E148,"")</f>
        <v/>
      </c>
      <c r="E142" s="44" t="str">
        <f>IF(AND('[2]Interimaire Juin  2017'!D148=Résultat!$AS$1,'[2]Interimaire Juin  2017'!J148=Résultat!$C$3),'[2]Interimaire Juin  2017'!F148,"")</f>
        <v/>
      </c>
      <c r="F142" t="str">
        <f t="shared" si="40"/>
        <v/>
      </c>
      <c r="G142" s="45"/>
      <c r="H142" s="45"/>
      <c r="I142" s="45"/>
      <c r="J142" s="45"/>
      <c r="K142" s="49">
        <f t="shared" ca="1" si="41"/>
        <v>0</v>
      </c>
      <c r="L142" s="50">
        <f t="shared" ca="1" si="42"/>
        <v>0</v>
      </c>
      <c r="M142" s="50"/>
      <c r="N142" s="50"/>
      <c r="O142" s="50">
        <f t="shared" ca="1" si="43"/>
        <v>0</v>
      </c>
      <c r="P142" s="49">
        <f t="shared" ca="1" si="44"/>
        <v>0</v>
      </c>
      <c r="Q142" s="50">
        <f t="shared" ca="1" si="45"/>
        <v>0</v>
      </c>
      <c r="R142" s="50"/>
      <c r="S142" s="50"/>
      <c r="T142" s="50">
        <f t="shared" ca="1" si="46"/>
        <v>0</v>
      </c>
      <c r="U142" s="49">
        <f t="shared" ca="1" si="47"/>
        <v>0</v>
      </c>
      <c r="V142" s="50">
        <f t="shared" ca="1" si="48"/>
        <v>0</v>
      </c>
      <c r="W142" s="50"/>
      <c r="X142" s="50"/>
      <c r="Y142" s="50">
        <f t="shared" ca="1" si="49"/>
        <v>0</v>
      </c>
      <c r="Z142" s="49">
        <f t="shared" ca="1" si="50"/>
        <v>0</v>
      </c>
      <c r="AA142" s="50">
        <f t="shared" ca="1" si="51"/>
        <v>0</v>
      </c>
      <c r="AB142" s="50"/>
      <c r="AC142" s="50"/>
      <c r="AD142" s="50">
        <f t="shared" ca="1" si="52"/>
        <v>0</v>
      </c>
      <c r="AE142" s="49">
        <f t="shared" ca="1" si="53"/>
        <v>0</v>
      </c>
      <c r="AF142" s="50">
        <f t="shared" ca="1" si="54"/>
        <v>0</v>
      </c>
      <c r="AG142" s="50"/>
      <c r="AH142" s="50"/>
      <c r="AI142" s="50">
        <f t="shared" ca="1" si="55"/>
        <v>0</v>
      </c>
      <c r="BD142" s="4" t="s">
        <v>88</v>
      </c>
      <c r="BE142" s="3" t="s">
        <v>62</v>
      </c>
      <c r="BF142" s="4" t="s">
        <v>63</v>
      </c>
      <c r="BG142" s="11">
        <v>1</v>
      </c>
      <c r="BH142" s="5">
        <v>42905</v>
      </c>
      <c r="BI142" s="5">
        <v>42909</v>
      </c>
      <c r="BJ142" s="6">
        <v>25</v>
      </c>
    </row>
    <row r="143" spans="1:62" ht="16.5" thickTop="1" thickBot="1" x14ac:dyDescent="0.3">
      <c r="A143" s="41" t="str">
        <f t="array" aca="1" ref="A143" ca="1">IFERROR(INDEX($D$9:$D$196,SMALL($F$9:$I$196,ROW(INDIRECT("1:"&amp;ROWS($G$9:$G$196))))),"")</f>
        <v/>
      </c>
      <c r="B143" s="47"/>
      <c r="C143" s="48" t="str">
        <f>+IF('[2]Interimaire Juin  2017'!J148=Résultat!$C$3,IF('[2]Interimaire Juin  2017'!D148=Résultat!$AS$1,'[2]Interimaire Juin  2017'!F148,""))</f>
        <v/>
      </c>
      <c r="D143" s="44" t="str">
        <f>IF(AND('[2]Interimaire Juin  2017'!D149=Résultat!$AS$1,'[2]Interimaire Juin  2017'!J149=Résultat!$C$3),'[2]Interimaire Juin  2017'!E149,"")</f>
        <v/>
      </c>
      <c r="E143" s="44" t="str">
        <f>IF(AND('[2]Interimaire Juin  2017'!D149=Résultat!$AS$1,'[2]Interimaire Juin  2017'!J149=Résultat!$C$3),'[2]Interimaire Juin  2017'!F149,"")</f>
        <v/>
      </c>
      <c r="F143" t="str">
        <f t="shared" si="40"/>
        <v/>
      </c>
      <c r="G143" s="45"/>
      <c r="H143" s="45"/>
      <c r="I143" s="45"/>
      <c r="J143" s="45"/>
      <c r="K143" s="49">
        <f t="shared" ca="1" si="41"/>
        <v>0</v>
      </c>
      <c r="L143" s="50">
        <f t="shared" ca="1" si="42"/>
        <v>0</v>
      </c>
      <c r="M143" s="50"/>
      <c r="N143" s="50"/>
      <c r="O143" s="50">
        <f t="shared" ca="1" si="43"/>
        <v>0</v>
      </c>
      <c r="P143" s="49">
        <f t="shared" ca="1" si="44"/>
        <v>0</v>
      </c>
      <c r="Q143" s="50">
        <f t="shared" ca="1" si="45"/>
        <v>0</v>
      </c>
      <c r="R143" s="50"/>
      <c r="S143" s="50"/>
      <c r="T143" s="50">
        <f t="shared" ca="1" si="46"/>
        <v>0</v>
      </c>
      <c r="U143" s="49">
        <f t="shared" ca="1" si="47"/>
        <v>0</v>
      </c>
      <c r="V143" s="50">
        <f t="shared" ca="1" si="48"/>
        <v>0</v>
      </c>
      <c r="W143" s="50"/>
      <c r="X143" s="50"/>
      <c r="Y143" s="50">
        <f t="shared" ca="1" si="49"/>
        <v>0</v>
      </c>
      <c r="Z143" s="49">
        <f t="shared" ca="1" si="50"/>
        <v>0</v>
      </c>
      <c r="AA143" s="50">
        <f t="shared" ca="1" si="51"/>
        <v>0</v>
      </c>
      <c r="AB143" s="50"/>
      <c r="AC143" s="50"/>
      <c r="AD143" s="50">
        <f t="shared" ca="1" si="52"/>
        <v>0</v>
      </c>
      <c r="AE143" s="49">
        <f t="shared" ca="1" si="53"/>
        <v>0</v>
      </c>
      <c r="AF143" s="50">
        <f t="shared" ca="1" si="54"/>
        <v>0</v>
      </c>
      <c r="AG143" s="50"/>
      <c r="AH143" s="50"/>
      <c r="AI143" s="50">
        <f t="shared" ca="1" si="55"/>
        <v>0</v>
      </c>
      <c r="BD143" s="4" t="s">
        <v>88</v>
      </c>
      <c r="BE143" s="3" t="s">
        <v>62</v>
      </c>
      <c r="BF143" s="4" t="s">
        <v>63</v>
      </c>
      <c r="BG143" s="11">
        <v>1</v>
      </c>
      <c r="BH143" s="5">
        <v>42912</v>
      </c>
      <c r="BI143" s="5">
        <v>42916</v>
      </c>
      <c r="BJ143" s="6">
        <v>26</v>
      </c>
    </row>
    <row r="144" spans="1:62" ht="16.5" thickTop="1" thickBot="1" x14ac:dyDescent="0.3">
      <c r="A144" s="41" t="str">
        <f t="array" aca="1" ref="A144" ca="1">IFERROR(INDEX($D$9:$D$196,SMALL($F$9:$I$196,ROW(INDIRECT("1:"&amp;ROWS($G$9:$G$196))))),"")</f>
        <v/>
      </c>
      <c r="B144" s="47"/>
      <c r="C144" s="48" t="b">
        <f>+IF('[2]Interimaire Juin  2017'!J149=Résultat!$C$3,IF('[2]Interimaire Juin  2017'!D149=Résultat!$AS$1,'[2]Interimaire Juin  2017'!F149,""))</f>
        <v>0</v>
      </c>
      <c r="D144" s="44" t="str">
        <f>IF(AND('[2]Interimaire Juin  2017'!D150=Résultat!$AS$1,'[2]Interimaire Juin  2017'!J150=Résultat!$C$3),'[2]Interimaire Juin  2017'!E150,"")</f>
        <v/>
      </c>
      <c r="E144" s="44" t="str">
        <f>IF(AND('[2]Interimaire Juin  2017'!D150=Résultat!$AS$1,'[2]Interimaire Juin  2017'!J150=Résultat!$C$3),'[2]Interimaire Juin  2017'!F150,"")</f>
        <v/>
      </c>
      <c r="F144" t="str">
        <f t="shared" si="40"/>
        <v/>
      </c>
      <c r="G144" s="45"/>
      <c r="H144" s="45"/>
      <c r="I144" s="45"/>
      <c r="J144" s="45"/>
      <c r="K144" s="49">
        <f t="shared" ca="1" si="41"/>
        <v>0</v>
      </c>
      <c r="L144" s="50">
        <f t="shared" ca="1" si="42"/>
        <v>0</v>
      </c>
      <c r="M144" s="50"/>
      <c r="N144" s="50"/>
      <c r="O144" s="50">
        <f t="shared" ca="1" si="43"/>
        <v>0</v>
      </c>
      <c r="P144" s="49">
        <f t="shared" ca="1" si="44"/>
        <v>0</v>
      </c>
      <c r="Q144" s="50">
        <f t="shared" ca="1" si="45"/>
        <v>0</v>
      </c>
      <c r="R144" s="50"/>
      <c r="S144" s="50"/>
      <c r="T144" s="50">
        <f t="shared" ca="1" si="46"/>
        <v>0</v>
      </c>
      <c r="U144" s="49">
        <f t="shared" ca="1" si="47"/>
        <v>0</v>
      </c>
      <c r="V144" s="50">
        <f t="shared" ca="1" si="48"/>
        <v>0</v>
      </c>
      <c r="W144" s="50"/>
      <c r="X144" s="50"/>
      <c r="Y144" s="50">
        <f t="shared" ca="1" si="49"/>
        <v>0</v>
      </c>
      <c r="Z144" s="49">
        <f t="shared" ca="1" si="50"/>
        <v>0</v>
      </c>
      <c r="AA144" s="50">
        <f t="shared" ca="1" si="51"/>
        <v>0</v>
      </c>
      <c r="AB144" s="50"/>
      <c r="AC144" s="50"/>
      <c r="AD144" s="50">
        <f t="shared" ca="1" si="52"/>
        <v>0</v>
      </c>
      <c r="AE144" s="49">
        <f t="shared" ca="1" si="53"/>
        <v>0</v>
      </c>
      <c r="AF144" s="50">
        <f t="shared" ca="1" si="54"/>
        <v>0</v>
      </c>
      <c r="AG144" s="50"/>
      <c r="AH144" s="50"/>
      <c r="AI144" s="50">
        <f t="shared" ca="1" si="55"/>
        <v>0</v>
      </c>
      <c r="BD144" s="4" t="s">
        <v>88</v>
      </c>
      <c r="BE144" s="3" t="s">
        <v>64</v>
      </c>
      <c r="BF144" s="4" t="s">
        <v>65</v>
      </c>
      <c r="BG144" s="11">
        <v>1</v>
      </c>
      <c r="BH144" s="5">
        <v>42888</v>
      </c>
      <c r="BI144" s="5">
        <v>42888</v>
      </c>
      <c r="BJ144" s="6">
        <v>22</v>
      </c>
    </row>
    <row r="145" spans="1:62" ht="16.5" thickTop="1" thickBot="1" x14ac:dyDescent="0.3">
      <c r="A145" s="41" t="str">
        <f t="array" aca="1" ref="A145" ca="1">IFERROR(INDEX($D$9:$D$196,SMALL($F$9:$I$196,ROW(INDIRECT("1:"&amp;ROWS($G$9:$G$196))))),"")</f>
        <v/>
      </c>
      <c r="B145" s="47"/>
      <c r="C145" s="48" t="b">
        <f>+IF('[2]Interimaire Juin  2017'!J150=Résultat!$C$3,IF('[2]Interimaire Juin  2017'!D150=Résultat!$AS$1,'[2]Interimaire Juin  2017'!F150,""))</f>
        <v>0</v>
      </c>
      <c r="D145" s="44" t="str">
        <f>IF(AND('[2]Interimaire Juin  2017'!D151=Résultat!$AS$1,'[2]Interimaire Juin  2017'!J151=Résultat!$C$3),'[2]Interimaire Juin  2017'!E151,"")</f>
        <v/>
      </c>
      <c r="E145" s="44" t="str">
        <f>IF(AND('[2]Interimaire Juin  2017'!D151=Résultat!$AS$1,'[2]Interimaire Juin  2017'!J151=Résultat!$C$3),'[2]Interimaire Juin  2017'!F151,"")</f>
        <v/>
      </c>
      <c r="F145" t="str">
        <f t="shared" si="40"/>
        <v/>
      </c>
      <c r="G145" s="45"/>
      <c r="H145" s="45"/>
      <c r="I145" s="45"/>
      <c r="J145" s="45"/>
      <c r="K145" s="49">
        <f t="shared" ca="1" si="41"/>
        <v>0</v>
      </c>
      <c r="L145" s="50">
        <f t="shared" ca="1" si="42"/>
        <v>0</v>
      </c>
      <c r="M145" s="50"/>
      <c r="N145" s="50"/>
      <c r="O145" s="50">
        <f t="shared" ca="1" si="43"/>
        <v>0</v>
      </c>
      <c r="P145" s="49">
        <f t="shared" ca="1" si="44"/>
        <v>0</v>
      </c>
      <c r="Q145" s="50">
        <f t="shared" ca="1" si="45"/>
        <v>0</v>
      </c>
      <c r="R145" s="50"/>
      <c r="S145" s="50"/>
      <c r="T145" s="50">
        <f t="shared" ca="1" si="46"/>
        <v>0</v>
      </c>
      <c r="U145" s="49">
        <f t="shared" ca="1" si="47"/>
        <v>0</v>
      </c>
      <c r="V145" s="50">
        <f t="shared" ca="1" si="48"/>
        <v>0</v>
      </c>
      <c r="W145" s="50"/>
      <c r="X145" s="50"/>
      <c r="Y145" s="50">
        <f t="shared" ca="1" si="49"/>
        <v>0</v>
      </c>
      <c r="Z145" s="49">
        <f t="shared" ca="1" si="50"/>
        <v>0</v>
      </c>
      <c r="AA145" s="50">
        <f t="shared" ca="1" si="51"/>
        <v>0</v>
      </c>
      <c r="AB145" s="50"/>
      <c r="AC145" s="50"/>
      <c r="AD145" s="50">
        <f t="shared" ca="1" si="52"/>
        <v>0</v>
      </c>
      <c r="AE145" s="49">
        <f t="shared" ca="1" si="53"/>
        <v>0</v>
      </c>
      <c r="AF145" s="50">
        <f t="shared" ca="1" si="54"/>
        <v>0</v>
      </c>
      <c r="AG145" s="50"/>
      <c r="AH145" s="50"/>
      <c r="AI145" s="50">
        <f t="shared" ca="1" si="55"/>
        <v>0</v>
      </c>
      <c r="BD145" s="4" t="s">
        <v>88</v>
      </c>
      <c r="BE145" s="3" t="s">
        <v>64</v>
      </c>
      <c r="BF145" s="4" t="s">
        <v>65</v>
      </c>
      <c r="BG145" s="11">
        <v>1</v>
      </c>
      <c r="BH145" s="5">
        <v>42891</v>
      </c>
      <c r="BI145" s="5">
        <v>42895</v>
      </c>
      <c r="BJ145" s="6">
        <v>23</v>
      </c>
    </row>
    <row r="146" spans="1:62" ht="16.5" thickTop="1" thickBot="1" x14ac:dyDescent="0.3">
      <c r="A146" s="41" t="str">
        <f t="array" aca="1" ref="A146" ca="1">IFERROR(INDEX($D$9:$D$196,SMALL($F$9:$I$196,ROW(INDIRECT("1:"&amp;ROWS($G$9:$G$196))))),"")</f>
        <v/>
      </c>
      <c r="B146" s="47"/>
      <c r="C146" s="48" t="b">
        <f>+IF('[2]Interimaire Juin  2017'!J151=Résultat!$C$3,IF('[2]Interimaire Juin  2017'!D151=Résultat!$AS$1,'[2]Interimaire Juin  2017'!F151,""))</f>
        <v>0</v>
      </c>
      <c r="D146" s="44" t="str">
        <f>IF(AND('[2]Interimaire Juin  2017'!D152=Résultat!$AS$1,'[2]Interimaire Juin  2017'!J152=Résultat!$C$3),'[2]Interimaire Juin  2017'!E152,"")</f>
        <v/>
      </c>
      <c r="E146" s="44" t="str">
        <f>IF(AND('[2]Interimaire Juin  2017'!D152=Résultat!$AS$1,'[2]Interimaire Juin  2017'!J152=Résultat!$C$3),'[2]Interimaire Juin  2017'!F152,"")</f>
        <v/>
      </c>
      <c r="F146" t="str">
        <f t="shared" si="40"/>
        <v/>
      </c>
      <c r="G146" s="45"/>
      <c r="H146" s="45"/>
      <c r="I146" s="45"/>
      <c r="J146" s="45"/>
      <c r="K146" s="49">
        <f t="shared" ca="1" si="41"/>
        <v>0</v>
      </c>
      <c r="L146" s="50">
        <f t="shared" ca="1" si="42"/>
        <v>0</v>
      </c>
      <c r="M146" s="50"/>
      <c r="N146" s="50"/>
      <c r="O146" s="50">
        <f t="shared" ca="1" si="43"/>
        <v>0</v>
      </c>
      <c r="P146" s="49">
        <f t="shared" ca="1" si="44"/>
        <v>0</v>
      </c>
      <c r="Q146" s="50">
        <f t="shared" ca="1" si="45"/>
        <v>0</v>
      </c>
      <c r="R146" s="50"/>
      <c r="S146" s="50"/>
      <c r="T146" s="50">
        <f t="shared" ca="1" si="46"/>
        <v>0</v>
      </c>
      <c r="U146" s="49">
        <f t="shared" ca="1" si="47"/>
        <v>0</v>
      </c>
      <c r="V146" s="50">
        <f t="shared" ca="1" si="48"/>
        <v>0</v>
      </c>
      <c r="W146" s="50"/>
      <c r="X146" s="50"/>
      <c r="Y146" s="50">
        <f t="shared" ca="1" si="49"/>
        <v>0</v>
      </c>
      <c r="Z146" s="49">
        <f t="shared" ca="1" si="50"/>
        <v>0</v>
      </c>
      <c r="AA146" s="50">
        <f t="shared" ca="1" si="51"/>
        <v>0</v>
      </c>
      <c r="AB146" s="50"/>
      <c r="AC146" s="50"/>
      <c r="AD146" s="50">
        <f t="shared" ca="1" si="52"/>
        <v>0</v>
      </c>
      <c r="AE146" s="49">
        <f t="shared" ca="1" si="53"/>
        <v>0</v>
      </c>
      <c r="AF146" s="50">
        <f t="shared" ca="1" si="54"/>
        <v>0</v>
      </c>
      <c r="AG146" s="50"/>
      <c r="AH146" s="50"/>
      <c r="AI146" s="50">
        <f t="shared" ca="1" si="55"/>
        <v>0</v>
      </c>
      <c r="BD146" s="4" t="s">
        <v>88</v>
      </c>
      <c r="BE146" s="3" t="s">
        <v>64</v>
      </c>
      <c r="BF146" s="4" t="s">
        <v>65</v>
      </c>
      <c r="BG146" s="11">
        <v>1</v>
      </c>
      <c r="BH146" s="5">
        <v>42898</v>
      </c>
      <c r="BI146" s="5">
        <v>42902</v>
      </c>
      <c r="BJ146" s="6">
        <v>24</v>
      </c>
    </row>
    <row r="147" spans="1:62" ht="16.5" thickTop="1" thickBot="1" x14ac:dyDescent="0.3">
      <c r="A147" s="41" t="str">
        <f t="array" aca="1" ref="A147" ca="1">IFERROR(INDEX($D$9:$D$196,SMALL($F$9:$I$196,ROW(INDIRECT("1:"&amp;ROWS($G$9:$G$196))))),"")</f>
        <v/>
      </c>
      <c r="B147" s="47"/>
      <c r="C147" s="48" t="b">
        <f>+IF('[2]Interimaire Juin  2017'!J152=Résultat!$C$3,IF('[2]Interimaire Juin  2017'!D152=Résultat!$AS$1,'[2]Interimaire Juin  2017'!F152,""))</f>
        <v>0</v>
      </c>
      <c r="D147" s="44" t="str">
        <f>IF(AND('[2]Interimaire Juin  2017'!D153=Résultat!$AS$1,'[2]Interimaire Juin  2017'!J153=Résultat!$C$3),'[2]Interimaire Juin  2017'!E153,"")</f>
        <v>PEREZ</v>
      </c>
      <c r="E147" s="44" t="str">
        <f>IF(AND('[2]Interimaire Juin  2017'!D153=Résultat!$AS$1,'[2]Interimaire Juin  2017'!J153=Résultat!$C$3),'[2]Interimaire Juin  2017'!F153,"")</f>
        <v>Matthieu</v>
      </c>
      <c r="F147">
        <f t="shared" si="40"/>
        <v>147</v>
      </c>
      <c r="G147" s="45"/>
      <c r="H147" s="45"/>
      <c r="I147" s="45"/>
      <c r="J147" s="45"/>
      <c r="K147" s="49">
        <f t="shared" ca="1" si="41"/>
        <v>0</v>
      </c>
      <c r="L147" s="50">
        <f t="shared" ca="1" si="42"/>
        <v>0</v>
      </c>
      <c r="M147" s="50"/>
      <c r="N147" s="50"/>
      <c r="O147" s="50">
        <f t="shared" ca="1" si="43"/>
        <v>0</v>
      </c>
      <c r="P147" s="49">
        <f t="shared" ca="1" si="44"/>
        <v>0</v>
      </c>
      <c r="Q147" s="50">
        <f t="shared" ca="1" si="45"/>
        <v>0</v>
      </c>
      <c r="R147" s="50"/>
      <c r="S147" s="50"/>
      <c r="T147" s="50">
        <f t="shared" ca="1" si="46"/>
        <v>0</v>
      </c>
      <c r="U147" s="49">
        <f t="shared" ca="1" si="47"/>
        <v>0</v>
      </c>
      <c r="V147" s="50">
        <f t="shared" ca="1" si="48"/>
        <v>0</v>
      </c>
      <c r="W147" s="50"/>
      <c r="X147" s="50"/>
      <c r="Y147" s="50">
        <f t="shared" ca="1" si="49"/>
        <v>0</v>
      </c>
      <c r="Z147" s="49">
        <f t="shared" ca="1" si="50"/>
        <v>0</v>
      </c>
      <c r="AA147" s="50">
        <f t="shared" ca="1" si="51"/>
        <v>0</v>
      </c>
      <c r="AB147" s="50"/>
      <c r="AC147" s="50"/>
      <c r="AD147" s="50">
        <f t="shared" ca="1" si="52"/>
        <v>0</v>
      </c>
      <c r="AE147" s="49">
        <f t="shared" ca="1" si="53"/>
        <v>0</v>
      </c>
      <c r="AF147" s="50">
        <f t="shared" ca="1" si="54"/>
        <v>0</v>
      </c>
      <c r="AG147" s="50"/>
      <c r="AH147" s="50"/>
      <c r="AI147" s="50">
        <f t="shared" ca="1" si="55"/>
        <v>0</v>
      </c>
      <c r="BD147" s="4" t="s">
        <v>88</v>
      </c>
      <c r="BE147" s="3" t="s">
        <v>64</v>
      </c>
      <c r="BF147" s="4" t="s">
        <v>65</v>
      </c>
      <c r="BG147" s="11">
        <v>1</v>
      </c>
      <c r="BH147" s="5">
        <v>42905</v>
      </c>
      <c r="BI147" s="5">
        <v>42909</v>
      </c>
      <c r="BJ147" s="6">
        <v>25</v>
      </c>
    </row>
    <row r="148" spans="1:62" ht="16.5" thickTop="1" thickBot="1" x14ac:dyDescent="0.3">
      <c r="A148" s="41" t="str">
        <f t="array" aca="1" ref="A148" ca="1">IFERROR(INDEX($D$9:$D$196,SMALL($F$9:$I$196,ROW(INDIRECT("1:"&amp;ROWS($G$9:$G$196))))),"")</f>
        <v/>
      </c>
      <c r="B148" s="47"/>
      <c r="C148" s="48" t="str">
        <f>+IF('[2]Interimaire Juin  2017'!J153=Résultat!$C$3,IF('[2]Interimaire Juin  2017'!D153=Résultat!$AS$1,'[2]Interimaire Juin  2017'!F153,""))</f>
        <v>Matthieu</v>
      </c>
      <c r="D148" s="44" t="str">
        <f>IF(AND('[2]Interimaire Juin  2017'!D154=Résultat!$AS$1,'[2]Interimaire Juin  2017'!J154=Résultat!$C$3),'[2]Interimaire Juin  2017'!E154,"")</f>
        <v/>
      </c>
      <c r="E148" s="44" t="str">
        <f>IF(AND('[2]Interimaire Juin  2017'!D154=Résultat!$AS$1,'[2]Interimaire Juin  2017'!J154=Résultat!$C$3),'[2]Interimaire Juin  2017'!F154,"")</f>
        <v/>
      </c>
      <c r="F148" t="str">
        <f t="shared" si="40"/>
        <v/>
      </c>
      <c r="G148" s="45"/>
      <c r="H148" s="45"/>
      <c r="I148" s="45"/>
      <c r="J148" s="45"/>
      <c r="K148" s="49">
        <f t="shared" ca="1" si="41"/>
        <v>0</v>
      </c>
      <c r="L148" s="50">
        <f t="shared" ca="1" si="42"/>
        <v>0</v>
      </c>
      <c r="M148" s="50"/>
      <c r="N148" s="50"/>
      <c r="O148" s="50">
        <f t="shared" ca="1" si="43"/>
        <v>0</v>
      </c>
      <c r="P148" s="49">
        <f t="shared" ca="1" si="44"/>
        <v>0</v>
      </c>
      <c r="Q148" s="50">
        <f t="shared" ca="1" si="45"/>
        <v>0</v>
      </c>
      <c r="R148" s="50"/>
      <c r="S148" s="50"/>
      <c r="T148" s="50">
        <f t="shared" ca="1" si="46"/>
        <v>0</v>
      </c>
      <c r="U148" s="49">
        <f t="shared" ca="1" si="47"/>
        <v>0</v>
      </c>
      <c r="V148" s="50">
        <f t="shared" ca="1" si="48"/>
        <v>0</v>
      </c>
      <c r="W148" s="50"/>
      <c r="X148" s="50"/>
      <c r="Y148" s="50">
        <f t="shared" ca="1" si="49"/>
        <v>0</v>
      </c>
      <c r="Z148" s="49">
        <f t="shared" ca="1" si="50"/>
        <v>0</v>
      </c>
      <c r="AA148" s="50">
        <f t="shared" ca="1" si="51"/>
        <v>0</v>
      </c>
      <c r="AB148" s="50"/>
      <c r="AC148" s="50"/>
      <c r="AD148" s="50">
        <f t="shared" ca="1" si="52"/>
        <v>0</v>
      </c>
      <c r="AE148" s="49">
        <f t="shared" ca="1" si="53"/>
        <v>0</v>
      </c>
      <c r="AF148" s="50">
        <f t="shared" ca="1" si="54"/>
        <v>0</v>
      </c>
      <c r="AG148" s="50"/>
      <c r="AH148" s="50"/>
      <c r="AI148" s="50">
        <f t="shared" ca="1" si="55"/>
        <v>0</v>
      </c>
      <c r="BD148" s="4" t="s">
        <v>88</v>
      </c>
      <c r="BE148" s="3" t="s">
        <v>64</v>
      </c>
      <c r="BF148" s="4" t="s">
        <v>65</v>
      </c>
      <c r="BG148" s="11">
        <v>1</v>
      </c>
      <c r="BH148" s="5">
        <v>42912</v>
      </c>
      <c r="BI148" s="5">
        <v>42916</v>
      </c>
      <c r="BJ148" s="6">
        <v>26</v>
      </c>
    </row>
    <row r="149" spans="1:62" ht="16.5" thickTop="1" thickBot="1" x14ac:dyDescent="0.3">
      <c r="A149" s="41" t="str">
        <f t="array" aca="1" ref="A149" ca="1">IFERROR(INDEX($D$9:$D$196,SMALL($F$9:$I$196,ROW(INDIRECT("1:"&amp;ROWS($G$9:$G$196))))),"")</f>
        <v/>
      </c>
      <c r="B149" s="47"/>
      <c r="C149" s="48" t="b">
        <f>+IF('[2]Interimaire Juin  2017'!J154=Résultat!$C$3,IF('[2]Interimaire Juin  2017'!D154=Résultat!$AS$1,'[2]Interimaire Juin  2017'!F154,""))</f>
        <v>0</v>
      </c>
      <c r="D149" s="44" t="str">
        <f>IF(AND('[2]Interimaire Juin  2017'!D155=Résultat!$AS$1,'[2]Interimaire Juin  2017'!J155=Résultat!$C$3),'[2]Interimaire Juin  2017'!E155,"")</f>
        <v/>
      </c>
      <c r="E149" s="44" t="str">
        <f>IF(AND('[2]Interimaire Juin  2017'!D155=Résultat!$AS$1,'[2]Interimaire Juin  2017'!J155=Résultat!$C$3),'[2]Interimaire Juin  2017'!F155,"")</f>
        <v/>
      </c>
      <c r="F149" t="str">
        <f t="shared" si="40"/>
        <v/>
      </c>
      <c r="G149" s="45"/>
      <c r="H149" s="45"/>
      <c r="I149" s="45"/>
      <c r="J149" s="45"/>
      <c r="K149" s="49">
        <f t="shared" ca="1" si="41"/>
        <v>0</v>
      </c>
      <c r="L149" s="50">
        <f t="shared" ca="1" si="42"/>
        <v>0</v>
      </c>
      <c r="M149" s="50"/>
      <c r="N149" s="50"/>
      <c r="O149" s="50">
        <f t="shared" ca="1" si="43"/>
        <v>0</v>
      </c>
      <c r="P149" s="49">
        <f t="shared" ca="1" si="44"/>
        <v>0</v>
      </c>
      <c r="Q149" s="50">
        <f t="shared" ca="1" si="45"/>
        <v>0</v>
      </c>
      <c r="R149" s="50"/>
      <c r="S149" s="50"/>
      <c r="T149" s="50">
        <f t="shared" ca="1" si="46"/>
        <v>0</v>
      </c>
      <c r="U149" s="49">
        <f t="shared" ca="1" si="47"/>
        <v>0</v>
      </c>
      <c r="V149" s="50">
        <f t="shared" ca="1" si="48"/>
        <v>0</v>
      </c>
      <c r="W149" s="50"/>
      <c r="X149" s="50"/>
      <c r="Y149" s="50">
        <f t="shared" ca="1" si="49"/>
        <v>0</v>
      </c>
      <c r="Z149" s="49">
        <f t="shared" ca="1" si="50"/>
        <v>0</v>
      </c>
      <c r="AA149" s="50">
        <f t="shared" ca="1" si="51"/>
        <v>0</v>
      </c>
      <c r="AB149" s="50"/>
      <c r="AC149" s="50"/>
      <c r="AD149" s="50">
        <f t="shared" ca="1" si="52"/>
        <v>0</v>
      </c>
      <c r="AE149" s="49">
        <f t="shared" ca="1" si="53"/>
        <v>0</v>
      </c>
      <c r="AF149" s="50">
        <f t="shared" ca="1" si="54"/>
        <v>0</v>
      </c>
      <c r="AG149" s="50"/>
      <c r="AH149" s="50"/>
      <c r="AI149" s="50">
        <f t="shared" ca="1" si="55"/>
        <v>0</v>
      </c>
      <c r="BD149" s="4" t="s">
        <v>89</v>
      </c>
      <c r="BE149" s="3" t="s">
        <v>66</v>
      </c>
      <c r="BF149" s="4" t="s">
        <v>67</v>
      </c>
      <c r="BG149" s="11">
        <v>1</v>
      </c>
      <c r="BH149" s="5">
        <v>42887</v>
      </c>
      <c r="BI149" s="5">
        <v>42888</v>
      </c>
      <c r="BJ149" s="6">
        <v>22</v>
      </c>
    </row>
    <row r="150" spans="1:62" ht="16.5" thickTop="1" thickBot="1" x14ac:dyDescent="0.3">
      <c r="A150" s="41" t="str">
        <f t="array" aca="1" ref="A150" ca="1">IFERROR(INDEX($D$9:$D$196,SMALL($F$9:$I$196,ROW(INDIRECT("1:"&amp;ROWS($G$9:$G$196))))),"")</f>
        <v/>
      </c>
      <c r="B150" s="47"/>
      <c r="C150" s="48" t="b">
        <f>+IF('[2]Interimaire Juin  2017'!J155=Résultat!$C$3,IF('[2]Interimaire Juin  2017'!D155=Résultat!$AS$1,'[2]Interimaire Juin  2017'!F155,""))</f>
        <v>0</v>
      </c>
      <c r="D150" s="44" t="str">
        <f>IF(AND('[2]Interimaire Juin  2017'!D156=Résultat!$AS$1,'[2]Interimaire Juin  2017'!J156=Résultat!$C$3),'[2]Interimaire Juin  2017'!E156,"")</f>
        <v/>
      </c>
      <c r="E150" s="44" t="str">
        <f>IF(AND('[2]Interimaire Juin  2017'!D156=Résultat!$AS$1,'[2]Interimaire Juin  2017'!J156=Résultat!$C$3),'[2]Interimaire Juin  2017'!F156,"")</f>
        <v/>
      </c>
      <c r="F150" t="str">
        <f t="shared" si="40"/>
        <v/>
      </c>
      <c r="G150" s="45"/>
      <c r="H150" s="45"/>
      <c r="I150" s="45"/>
      <c r="J150" s="45"/>
      <c r="K150" s="49">
        <f t="shared" ca="1" si="41"/>
        <v>0</v>
      </c>
      <c r="L150" s="50">
        <f t="shared" ca="1" si="42"/>
        <v>0</v>
      </c>
      <c r="M150" s="50"/>
      <c r="N150" s="50"/>
      <c r="O150" s="50">
        <f t="shared" ca="1" si="43"/>
        <v>0</v>
      </c>
      <c r="P150" s="49">
        <f t="shared" ca="1" si="44"/>
        <v>0</v>
      </c>
      <c r="Q150" s="50">
        <f t="shared" ca="1" si="45"/>
        <v>0</v>
      </c>
      <c r="R150" s="50"/>
      <c r="S150" s="50"/>
      <c r="T150" s="50">
        <f t="shared" ca="1" si="46"/>
        <v>0</v>
      </c>
      <c r="U150" s="49">
        <f t="shared" ca="1" si="47"/>
        <v>0</v>
      </c>
      <c r="V150" s="50">
        <f t="shared" ca="1" si="48"/>
        <v>0</v>
      </c>
      <c r="W150" s="50"/>
      <c r="X150" s="50"/>
      <c r="Y150" s="50">
        <f t="shared" ca="1" si="49"/>
        <v>0</v>
      </c>
      <c r="Z150" s="49">
        <f t="shared" ca="1" si="50"/>
        <v>0</v>
      </c>
      <c r="AA150" s="50">
        <f t="shared" ca="1" si="51"/>
        <v>0</v>
      </c>
      <c r="AB150" s="50"/>
      <c r="AC150" s="50"/>
      <c r="AD150" s="50">
        <f t="shared" ca="1" si="52"/>
        <v>0</v>
      </c>
      <c r="AE150" s="49">
        <f t="shared" ca="1" si="53"/>
        <v>0</v>
      </c>
      <c r="AF150" s="50">
        <f t="shared" ca="1" si="54"/>
        <v>0</v>
      </c>
      <c r="AG150" s="50"/>
      <c r="AH150" s="50"/>
      <c r="AI150" s="50">
        <f t="shared" ca="1" si="55"/>
        <v>0</v>
      </c>
      <c r="BD150" s="4" t="s">
        <v>89</v>
      </c>
      <c r="BE150" s="3" t="s">
        <v>66</v>
      </c>
      <c r="BF150" s="4" t="s">
        <v>67</v>
      </c>
      <c r="BG150" s="11">
        <v>1</v>
      </c>
      <c r="BH150" s="5">
        <v>42891</v>
      </c>
      <c r="BI150" s="5">
        <v>42895</v>
      </c>
      <c r="BJ150" s="6">
        <v>23</v>
      </c>
    </row>
    <row r="151" spans="1:62" ht="16.5" thickTop="1" thickBot="1" x14ac:dyDescent="0.3">
      <c r="A151" s="41" t="str">
        <f t="array" aca="1" ref="A151" ca="1">IFERROR(INDEX($D$9:$D$196,SMALL($F$9:$I$196,ROW(INDIRECT("1:"&amp;ROWS($G$9:$G$196))))),"")</f>
        <v/>
      </c>
      <c r="B151" s="47"/>
      <c r="C151" s="48" t="b">
        <f>+IF('[2]Interimaire Juin  2017'!J156=Résultat!$C$3,IF('[2]Interimaire Juin  2017'!D156=Résultat!$AS$1,'[2]Interimaire Juin  2017'!F156,""))</f>
        <v>0</v>
      </c>
      <c r="D151" s="44" t="str">
        <f>IF(AND('[2]Interimaire Juin  2017'!D157=Résultat!$AS$1,'[2]Interimaire Juin  2017'!J157=Résultat!$C$3),'[2]Interimaire Juin  2017'!E157,"")</f>
        <v/>
      </c>
      <c r="E151" s="44" t="str">
        <f>IF(AND('[2]Interimaire Juin  2017'!D157=Résultat!$AS$1,'[2]Interimaire Juin  2017'!J157=Résultat!$C$3),'[2]Interimaire Juin  2017'!F157,"")</f>
        <v/>
      </c>
      <c r="F151" t="str">
        <f t="shared" si="40"/>
        <v/>
      </c>
      <c r="G151" s="45"/>
      <c r="H151" s="45"/>
      <c r="I151" s="45"/>
      <c r="J151" s="45"/>
      <c r="K151" s="49">
        <f t="shared" ca="1" si="41"/>
        <v>0</v>
      </c>
      <c r="L151" s="50">
        <f t="shared" ca="1" si="42"/>
        <v>0</v>
      </c>
      <c r="M151" s="50"/>
      <c r="N151" s="50"/>
      <c r="O151" s="50">
        <f t="shared" ca="1" si="43"/>
        <v>0</v>
      </c>
      <c r="P151" s="49">
        <f t="shared" ca="1" si="44"/>
        <v>0</v>
      </c>
      <c r="Q151" s="50">
        <f t="shared" ca="1" si="45"/>
        <v>0</v>
      </c>
      <c r="R151" s="50"/>
      <c r="S151" s="50"/>
      <c r="T151" s="50">
        <f t="shared" ca="1" si="46"/>
        <v>0</v>
      </c>
      <c r="U151" s="49">
        <f t="shared" ca="1" si="47"/>
        <v>0</v>
      </c>
      <c r="V151" s="50">
        <f t="shared" ca="1" si="48"/>
        <v>0</v>
      </c>
      <c r="W151" s="50"/>
      <c r="X151" s="50"/>
      <c r="Y151" s="50">
        <f t="shared" ca="1" si="49"/>
        <v>0</v>
      </c>
      <c r="Z151" s="49">
        <f t="shared" ca="1" si="50"/>
        <v>0</v>
      </c>
      <c r="AA151" s="50">
        <f t="shared" ca="1" si="51"/>
        <v>0</v>
      </c>
      <c r="AB151" s="50"/>
      <c r="AC151" s="50"/>
      <c r="AD151" s="50">
        <f t="shared" ca="1" si="52"/>
        <v>0</v>
      </c>
      <c r="AE151" s="49">
        <f t="shared" ca="1" si="53"/>
        <v>0</v>
      </c>
      <c r="AF151" s="50">
        <f t="shared" ca="1" si="54"/>
        <v>0</v>
      </c>
      <c r="AG151" s="50"/>
      <c r="AH151" s="50"/>
      <c r="AI151" s="50">
        <f t="shared" ca="1" si="55"/>
        <v>0</v>
      </c>
      <c r="BD151" s="4" t="s">
        <v>89</v>
      </c>
      <c r="BE151" s="3" t="s">
        <v>66</v>
      </c>
      <c r="BF151" s="4" t="s">
        <v>67</v>
      </c>
      <c r="BG151" s="11">
        <v>1</v>
      </c>
      <c r="BH151" s="5">
        <v>42899</v>
      </c>
      <c r="BI151" s="5">
        <v>42902</v>
      </c>
      <c r="BJ151" s="6">
        <v>24</v>
      </c>
    </row>
    <row r="152" spans="1:62" ht="16.5" thickTop="1" thickBot="1" x14ac:dyDescent="0.3">
      <c r="A152" s="41" t="str">
        <f t="array" aca="1" ref="A152" ca="1">IFERROR(INDEX($D$9:$D$196,SMALL($F$9:$I$196,ROW(INDIRECT("1:"&amp;ROWS($G$9:$G$196))))),"")</f>
        <v/>
      </c>
      <c r="B152" s="47"/>
      <c r="C152" s="48" t="b">
        <f>+IF('[2]Interimaire Juin  2017'!J157=Résultat!$C$3,IF('[2]Interimaire Juin  2017'!D157=Résultat!$AS$1,'[2]Interimaire Juin  2017'!F157,""))</f>
        <v>0</v>
      </c>
      <c r="D152" s="44" t="str">
        <f>IF(AND('[2]Interimaire Juin  2017'!D158=Résultat!$AS$1,'[2]Interimaire Juin  2017'!J158=Résultat!$C$3),'[2]Interimaire Juin  2017'!E158,"")</f>
        <v>PERIAM</v>
      </c>
      <c r="E152" s="44" t="str">
        <f>IF(AND('[2]Interimaire Juin  2017'!D158=Résultat!$AS$1,'[2]Interimaire Juin  2017'!J158=Résultat!$C$3),'[2]Interimaire Juin  2017'!F158,"")</f>
        <v>Jacques</v>
      </c>
      <c r="F152">
        <f t="shared" si="40"/>
        <v>152</v>
      </c>
      <c r="G152" s="45"/>
      <c r="H152" s="45"/>
      <c r="I152" s="45"/>
      <c r="J152" s="45"/>
      <c r="K152" s="49">
        <f t="shared" ca="1" si="41"/>
        <v>0</v>
      </c>
      <c r="L152" s="50">
        <f t="shared" ca="1" si="42"/>
        <v>0</v>
      </c>
      <c r="M152" s="50"/>
      <c r="N152" s="50"/>
      <c r="O152" s="50">
        <f t="shared" ca="1" si="43"/>
        <v>0</v>
      </c>
      <c r="P152" s="49">
        <f t="shared" ca="1" si="44"/>
        <v>0</v>
      </c>
      <c r="Q152" s="50">
        <f t="shared" ca="1" si="45"/>
        <v>0</v>
      </c>
      <c r="R152" s="50"/>
      <c r="S152" s="50"/>
      <c r="T152" s="50">
        <f t="shared" ca="1" si="46"/>
        <v>0</v>
      </c>
      <c r="U152" s="49">
        <f t="shared" ca="1" si="47"/>
        <v>0</v>
      </c>
      <c r="V152" s="50">
        <f t="shared" ca="1" si="48"/>
        <v>0</v>
      </c>
      <c r="W152" s="50"/>
      <c r="X152" s="50"/>
      <c r="Y152" s="50">
        <f t="shared" ca="1" si="49"/>
        <v>0</v>
      </c>
      <c r="Z152" s="49">
        <f t="shared" ca="1" si="50"/>
        <v>0</v>
      </c>
      <c r="AA152" s="50">
        <f t="shared" ca="1" si="51"/>
        <v>0</v>
      </c>
      <c r="AB152" s="50"/>
      <c r="AC152" s="50"/>
      <c r="AD152" s="50">
        <f t="shared" ca="1" si="52"/>
        <v>0</v>
      </c>
      <c r="AE152" s="49">
        <f t="shared" ca="1" si="53"/>
        <v>0</v>
      </c>
      <c r="AF152" s="50">
        <f t="shared" ca="1" si="54"/>
        <v>0</v>
      </c>
      <c r="AG152" s="50"/>
      <c r="AH152" s="50"/>
      <c r="AI152" s="50">
        <f t="shared" ca="1" si="55"/>
        <v>0</v>
      </c>
      <c r="BD152" s="4" t="s">
        <v>89</v>
      </c>
      <c r="BE152" s="3" t="s">
        <v>66</v>
      </c>
      <c r="BF152" s="4" t="s">
        <v>67</v>
      </c>
      <c r="BG152" s="11">
        <v>1</v>
      </c>
      <c r="BH152" s="5">
        <v>42905</v>
      </c>
      <c r="BI152" s="5">
        <v>42909</v>
      </c>
      <c r="BJ152" s="6">
        <v>25</v>
      </c>
    </row>
    <row r="153" spans="1:62" ht="16.5" thickTop="1" thickBot="1" x14ac:dyDescent="0.3">
      <c r="A153" s="41" t="str">
        <f t="array" aca="1" ref="A153" ca="1">IFERROR(INDEX($D$9:$D$196,SMALL($F$9:$I$196,ROW(INDIRECT("1:"&amp;ROWS($G$9:$G$196))))),"")</f>
        <v/>
      </c>
      <c r="B153" s="47"/>
      <c r="C153" s="48" t="str">
        <f>+IF('[2]Interimaire Juin  2017'!J158=Résultat!$C$3,IF('[2]Interimaire Juin  2017'!D158=Résultat!$AS$1,'[2]Interimaire Juin  2017'!F158,""))</f>
        <v>Jacques</v>
      </c>
      <c r="D153" s="44" t="str">
        <f>IF(AND('[2]Interimaire Juin  2017'!D159=Résultat!$AS$1,'[2]Interimaire Juin  2017'!J159=Résultat!$C$3),'[2]Interimaire Juin  2017'!E159,"")</f>
        <v/>
      </c>
      <c r="E153" s="44" t="str">
        <f>IF(AND('[2]Interimaire Juin  2017'!D159=Résultat!$AS$1,'[2]Interimaire Juin  2017'!J159=Résultat!$C$3),'[2]Interimaire Juin  2017'!F159,"")</f>
        <v/>
      </c>
      <c r="F153" t="str">
        <f t="shared" si="40"/>
        <v/>
      </c>
      <c r="G153" s="45"/>
      <c r="H153" s="45"/>
      <c r="I153" s="45"/>
      <c r="J153" s="45"/>
      <c r="K153" s="49">
        <f t="shared" ca="1" si="41"/>
        <v>0</v>
      </c>
      <c r="L153" s="50">
        <f t="shared" ca="1" si="42"/>
        <v>0</v>
      </c>
      <c r="M153" s="50"/>
      <c r="N153" s="50"/>
      <c r="O153" s="50">
        <f t="shared" ca="1" si="43"/>
        <v>0</v>
      </c>
      <c r="P153" s="49">
        <f t="shared" ca="1" si="44"/>
        <v>0</v>
      </c>
      <c r="Q153" s="50">
        <f t="shared" ca="1" si="45"/>
        <v>0</v>
      </c>
      <c r="R153" s="50"/>
      <c r="S153" s="50"/>
      <c r="T153" s="50">
        <f t="shared" ca="1" si="46"/>
        <v>0</v>
      </c>
      <c r="U153" s="49">
        <f t="shared" ca="1" si="47"/>
        <v>0</v>
      </c>
      <c r="V153" s="50">
        <f t="shared" ca="1" si="48"/>
        <v>0</v>
      </c>
      <c r="W153" s="50"/>
      <c r="X153" s="50"/>
      <c r="Y153" s="50">
        <f t="shared" ca="1" si="49"/>
        <v>0</v>
      </c>
      <c r="Z153" s="49">
        <f t="shared" ca="1" si="50"/>
        <v>0</v>
      </c>
      <c r="AA153" s="50">
        <f t="shared" ca="1" si="51"/>
        <v>0</v>
      </c>
      <c r="AB153" s="50"/>
      <c r="AC153" s="50"/>
      <c r="AD153" s="50">
        <f t="shared" ca="1" si="52"/>
        <v>0</v>
      </c>
      <c r="AE153" s="49">
        <f t="shared" ca="1" si="53"/>
        <v>0</v>
      </c>
      <c r="AF153" s="50">
        <f t="shared" ca="1" si="54"/>
        <v>0</v>
      </c>
      <c r="AG153" s="50"/>
      <c r="AH153" s="50"/>
      <c r="AI153" s="50">
        <f t="shared" ca="1" si="55"/>
        <v>0</v>
      </c>
      <c r="BD153" s="4" t="s">
        <v>89</v>
      </c>
      <c r="BE153" s="3" t="s">
        <v>66</v>
      </c>
      <c r="BF153" s="4" t="s">
        <v>67</v>
      </c>
      <c r="BG153" s="11">
        <v>1</v>
      </c>
      <c r="BH153" s="5">
        <v>42912</v>
      </c>
      <c r="BI153" s="5">
        <v>42916</v>
      </c>
      <c r="BJ153" s="6">
        <v>26</v>
      </c>
    </row>
    <row r="154" spans="1:62" ht="16.5" thickTop="1" thickBot="1" x14ac:dyDescent="0.3">
      <c r="A154" s="41" t="str">
        <f t="array" aca="1" ref="A154" ca="1">IFERROR(INDEX($D$9:$D$196,SMALL($F$9:$I$196,ROW(INDIRECT("1:"&amp;ROWS($G$9:$G$196))))),"")</f>
        <v/>
      </c>
      <c r="B154" s="47"/>
      <c r="C154" s="48" t="b">
        <f>+IF('[2]Interimaire Juin  2017'!J159=Résultat!$C$3,IF('[2]Interimaire Juin  2017'!D159=Résultat!$AS$1,'[2]Interimaire Juin  2017'!F159,""))</f>
        <v>0</v>
      </c>
      <c r="D154" s="44" t="str">
        <f>IF(AND('[2]Interimaire Juin  2017'!D160=Résultat!$AS$1,'[2]Interimaire Juin  2017'!J160=Résultat!$C$3),'[2]Interimaire Juin  2017'!E160,"")</f>
        <v/>
      </c>
      <c r="E154" s="44" t="str">
        <f>IF(AND('[2]Interimaire Juin  2017'!D160=Résultat!$AS$1,'[2]Interimaire Juin  2017'!J160=Résultat!$C$3),'[2]Interimaire Juin  2017'!F160,"")</f>
        <v/>
      </c>
      <c r="F154" t="str">
        <f t="shared" si="40"/>
        <v/>
      </c>
      <c r="G154" s="45"/>
      <c r="H154" s="45"/>
      <c r="I154" s="45"/>
      <c r="J154" s="45"/>
      <c r="K154" s="49">
        <f t="shared" ca="1" si="41"/>
        <v>0</v>
      </c>
      <c r="L154" s="50">
        <f t="shared" ca="1" si="42"/>
        <v>0</v>
      </c>
      <c r="M154" s="50"/>
      <c r="N154" s="50"/>
      <c r="O154" s="50">
        <f t="shared" ca="1" si="43"/>
        <v>0</v>
      </c>
      <c r="P154" s="49">
        <f t="shared" ca="1" si="44"/>
        <v>0</v>
      </c>
      <c r="Q154" s="50">
        <f t="shared" ca="1" si="45"/>
        <v>0</v>
      </c>
      <c r="R154" s="50"/>
      <c r="S154" s="50"/>
      <c r="T154" s="50">
        <f t="shared" ca="1" si="46"/>
        <v>0</v>
      </c>
      <c r="U154" s="49">
        <f t="shared" ca="1" si="47"/>
        <v>0</v>
      </c>
      <c r="V154" s="50">
        <f t="shared" ca="1" si="48"/>
        <v>0</v>
      </c>
      <c r="W154" s="50"/>
      <c r="X154" s="50"/>
      <c r="Y154" s="50">
        <f t="shared" ca="1" si="49"/>
        <v>0</v>
      </c>
      <c r="Z154" s="49">
        <f t="shared" ca="1" si="50"/>
        <v>0</v>
      </c>
      <c r="AA154" s="50">
        <f t="shared" ca="1" si="51"/>
        <v>0</v>
      </c>
      <c r="AB154" s="50"/>
      <c r="AC154" s="50"/>
      <c r="AD154" s="50">
        <f t="shared" ca="1" si="52"/>
        <v>0</v>
      </c>
      <c r="AE154" s="49">
        <f t="shared" ca="1" si="53"/>
        <v>0</v>
      </c>
      <c r="AF154" s="50">
        <f t="shared" ca="1" si="54"/>
        <v>0</v>
      </c>
      <c r="AG154" s="50"/>
      <c r="AH154" s="50"/>
      <c r="AI154" s="50">
        <f t="shared" ca="1" si="55"/>
        <v>0</v>
      </c>
      <c r="BD154" s="4" t="s">
        <v>88</v>
      </c>
      <c r="BE154" s="3" t="s">
        <v>68</v>
      </c>
      <c r="BF154" s="4" t="s">
        <v>69</v>
      </c>
      <c r="BG154" s="11">
        <v>1</v>
      </c>
      <c r="BH154" s="5">
        <v>42905</v>
      </c>
      <c r="BI154" s="5">
        <v>42909</v>
      </c>
      <c r="BJ154" s="6">
        <v>25</v>
      </c>
    </row>
    <row r="155" spans="1:62" ht="16.5" thickTop="1" thickBot="1" x14ac:dyDescent="0.3">
      <c r="A155" s="41" t="str">
        <f t="array" aca="1" ref="A155" ca="1">IFERROR(INDEX($D$9:$D$196,SMALL($F$9:$I$196,ROW(INDIRECT("1:"&amp;ROWS($G$9:$G$196))))),"")</f>
        <v/>
      </c>
      <c r="B155" s="47"/>
      <c r="C155" s="48" t="b">
        <f>+IF('[2]Interimaire Juin  2017'!J160=Résultat!$C$3,IF('[2]Interimaire Juin  2017'!D160=Résultat!$AS$1,'[2]Interimaire Juin  2017'!F160,""))</f>
        <v>0</v>
      </c>
      <c r="D155" s="44" t="str">
        <f>IF(AND('[2]Interimaire Juin  2017'!D161=Résultat!$AS$1,'[2]Interimaire Juin  2017'!J161=Résultat!$C$3),'[2]Interimaire Juin  2017'!E161,"")</f>
        <v/>
      </c>
      <c r="E155" s="44" t="str">
        <f>IF(AND('[2]Interimaire Juin  2017'!D161=Résultat!$AS$1,'[2]Interimaire Juin  2017'!J161=Résultat!$C$3),'[2]Interimaire Juin  2017'!F161,"")</f>
        <v/>
      </c>
      <c r="F155" t="str">
        <f t="shared" si="40"/>
        <v/>
      </c>
      <c r="G155" s="45"/>
      <c r="H155" s="45"/>
      <c r="I155" s="45"/>
      <c r="J155" s="45"/>
      <c r="K155" s="49">
        <f t="shared" ca="1" si="41"/>
        <v>0</v>
      </c>
      <c r="L155" s="50">
        <f t="shared" ca="1" si="42"/>
        <v>0</v>
      </c>
      <c r="M155" s="50"/>
      <c r="N155" s="50"/>
      <c r="O155" s="50">
        <f t="shared" ca="1" si="43"/>
        <v>0</v>
      </c>
      <c r="P155" s="49">
        <f t="shared" ca="1" si="44"/>
        <v>0</v>
      </c>
      <c r="Q155" s="50">
        <f t="shared" ca="1" si="45"/>
        <v>0</v>
      </c>
      <c r="R155" s="50"/>
      <c r="S155" s="50"/>
      <c r="T155" s="50">
        <f t="shared" ca="1" si="46"/>
        <v>0</v>
      </c>
      <c r="U155" s="49">
        <f t="shared" ca="1" si="47"/>
        <v>0</v>
      </c>
      <c r="V155" s="50">
        <f t="shared" ca="1" si="48"/>
        <v>0</v>
      </c>
      <c r="W155" s="50"/>
      <c r="X155" s="50"/>
      <c r="Y155" s="50">
        <f t="shared" ca="1" si="49"/>
        <v>0</v>
      </c>
      <c r="Z155" s="49">
        <f t="shared" ca="1" si="50"/>
        <v>0</v>
      </c>
      <c r="AA155" s="50">
        <f t="shared" ca="1" si="51"/>
        <v>0</v>
      </c>
      <c r="AB155" s="50"/>
      <c r="AC155" s="50"/>
      <c r="AD155" s="50">
        <f t="shared" ca="1" si="52"/>
        <v>0</v>
      </c>
      <c r="AE155" s="49">
        <f t="shared" ca="1" si="53"/>
        <v>0</v>
      </c>
      <c r="AF155" s="50">
        <f t="shared" ca="1" si="54"/>
        <v>0</v>
      </c>
      <c r="AG155" s="50"/>
      <c r="AH155" s="50"/>
      <c r="AI155" s="50">
        <f t="shared" ca="1" si="55"/>
        <v>0</v>
      </c>
      <c r="BD155" s="4" t="s">
        <v>88</v>
      </c>
      <c r="BE155" s="3" t="s">
        <v>68</v>
      </c>
      <c r="BF155" s="4" t="s">
        <v>69</v>
      </c>
      <c r="BG155" s="11"/>
      <c r="BH155" s="5">
        <v>42912</v>
      </c>
      <c r="BI155" s="5">
        <v>42916</v>
      </c>
      <c r="BJ155" s="6">
        <v>26</v>
      </c>
    </row>
    <row r="156" spans="1:62" ht="16.5" thickTop="1" thickBot="1" x14ac:dyDescent="0.3">
      <c r="A156" s="41" t="str">
        <f t="array" aca="1" ref="A156" ca="1">IFERROR(INDEX($D$9:$D$196,SMALL($F$9:$I$196,ROW(INDIRECT("1:"&amp;ROWS($G$9:$G$196))))),"")</f>
        <v/>
      </c>
      <c r="B156" s="47"/>
      <c r="C156" s="48" t="b">
        <f>+IF('[2]Interimaire Juin  2017'!J161=Résultat!$C$3,IF('[2]Interimaire Juin  2017'!D161=Résultat!$AS$1,'[2]Interimaire Juin  2017'!F161,""))</f>
        <v>0</v>
      </c>
      <c r="D156" s="44" t="str">
        <f>IF(AND('[2]Interimaire Juin  2017'!D162=Résultat!$AS$1,'[2]Interimaire Juin  2017'!J162=Résultat!$C$3),'[2]Interimaire Juin  2017'!E162,"")</f>
        <v/>
      </c>
      <c r="E156" s="44" t="str">
        <f>IF(AND('[2]Interimaire Juin  2017'!D162=Résultat!$AS$1,'[2]Interimaire Juin  2017'!J162=Résultat!$C$3),'[2]Interimaire Juin  2017'!F162,"")</f>
        <v/>
      </c>
      <c r="F156" t="str">
        <f t="shared" si="40"/>
        <v/>
      </c>
      <c r="G156" s="45"/>
      <c r="H156" s="45"/>
      <c r="I156" s="45"/>
      <c r="J156" s="45"/>
      <c r="K156" s="49">
        <f t="shared" ca="1" si="41"/>
        <v>0</v>
      </c>
      <c r="L156" s="50">
        <f t="shared" ca="1" si="42"/>
        <v>0</v>
      </c>
      <c r="M156" s="50"/>
      <c r="N156" s="50"/>
      <c r="O156" s="50">
        <f t="shared" ca="1" si="43"/>
        <v>0</v>
      </c>
      <c r="P156" s="49">
        <f t="shared" ca="1" si="44"/>
        <v>0</v>
      </c>
      <c r="Q156" s="50">
        <f t="shared" ca="1" si="45"/>
        <v>0</v>
      </c>
      <c r="R156" s="50"/>
      <c r="S156" s="50"/>
      <c r="T156" s="50">
        <f t="shared" ca="1" si="46"/>
        <v>0</v>
      </c>
      <c r="U156" s="49">
        <f t="shared" ca="1" si="47"/>
        <v>0</v>
      </c>
      <c r="V156" s="50">
        <f t="shared" ca="1" si="48"/>
        <v>0</v>
      </c>
      <c r="W156" s="50"/>
      <c r="X156" s="50"/>
      <c r="Y156" s="50">
        <f t="shared" ca="1" si="49"/>
        <v>0</v>
      </c>
      <c r="Z156" s="49">
        <f t="shared" ca="1" si="50"/>
        <v>0</v>
      </c>
      <c r="AA156" s="50">
        <f t="shared" ca="1" si="51"/>
        <v>0</v>
      </c>
      <c r="AB156" s="50"/>
      <c r="AC156" s="50"/>
      <c r="AD156" s="50">
        <f t="shared" ca="1" si="52"/>
        <v>0</v>
      </c>
      <c r="AE156" s="49">
        <f t="shared" ca="1" si="53"/>
        <v>0</v>
      </c>
      <c r="AF156" s="50">
        <f t="shared" ca="1" si="54"/>
        <v>0</v>
      </c>
      <c r="AG156" s="50"/>
      <c r="AH156" s="50"/>
      <c r="AI156" s="50">
        <f t="shared" ca="1" si="55"/>
        <v>0</v>
      </c>
      <c r="BD156" s="4" t="s">
        <v>88</v>
      </c>
      <c r="BE156" s="3" t="s">
        <v>68</v>
      </c>
      <c r="BF156" s="4" t="s">
        <v>69</v>
      </c>
      <c r="BG156" s="11">
        <v>1</v>
      </c>
      <c r="BH156" s="5">
        <v>42898</v>
      </c>
      <c r="BI156" s="5">
        <v>42902</v>
      </c>
      <c r="BJ156" s="6">
        <v>24</v>
      </c>
    </row>
    <row r="157" spans="1:62" ht="16.5" thickTop="1" thickBot="1" x14ac:dyDescent="0.3">
      <c r="A157" s="41" t="str">
        <f t="array" aca="1" ref="A157" ca="1">IFERROR(INDEX($D$9:$D$196,SMALL($F$9:$I$196,ROW(INDIRECT("1:"&amp;ROWS($G$9:$G$196))))),"")</f>
        <v/>
      </c>
      <c r="B157" s="47"/>
      <c r="C157" s="48" t="b">
        <f>+IF('[2]Interimaire Juin  2017'!J162=Résultat!$C$3,IF('[2]Interimaire Juin  2017'!D162=Résultat!$AS$1,'[2]Interimaire Juin  2017'!F162,""))</f>
        <v>0</v>
      </c>
      <c r="D157" s="44" t="str">
        <f>IF(AND('[2]Interimaire Juin  2017'!D163=Résultat!$AS$1,'[2]Interimaire Juin  2017'!J163=Résultat!$C$3),'[2]Interimaire Juin  2017'!E163,"")</f>
        <v/>
      </c>
      <c r="E157" s="44" t="str">
        <f>IF(AND('[2]Interimaire Juin  2017'!D163=Résultat!$AS$1,'[2]Interimaire Juin  2017'!J163=Résultat!$C$3),'[2]Interimaire Juin  2017'!F163,"")</f>
        <v/>
      </c>
      <c r="F157" t="str">
        <f t="shared" si="40"/>
        <v/>
      </c>
      <c r="G157" s="45"/>
      <c r="H157" s="45"/>
      <c r="I157" s="45"/>
      <c r="J157" s="45"/>
      <c r="K157" s="49">
        <f t="shared" ca="1" si="41"/>
        <v>0</v>
      </c>
      <c r="L157" s="50">
        <f t="shared" ca="1" si="42"/>
        <v>0</v>
      </c>
      <c r="M157" s="50"/>
      <c r="N157" s="50"/>
      <c r="O157" s="50">
        <f t="shared" ca="1" si="43"/>
        <v>0</v>
      </c>
      <c r="P157" s="49">
        <f t="shared" ca="1" si="44"/>
        <v>0</v>
      </c>
      <c r="Q157" s="50">
        <f t="shared" ca="1" si="45"/>
        <v>0</v>
      </c>
      <c r="R157" s="50"/>
      <c r="S157" s="50"/>
      <c r="T157" s="50">
        <f t="shared" ca="1" si="46"/>
        <v>0</v>
      </c>
      <c r="U157" s="49">
        <f t="shared" ca="1" si="47"/>
        <v>0</v>
      </c>
      <c r="V157" s="50">
        <f t="shared" ca="1" si="48"/>
        <v>0</v>
      </c>
      <c r="W157" s="50"/>
      <c r="X157" s="50"/>
      <c r="Y157" s="50">
        <f t="shared" ca="1" si="49"/>
        <v>0</v>
      </c>
      <c r="Z157" s="49">
        <f t="shared" ca="1" si="50"/>
        <v>0</v>
      </c>
      <c r="AA157" s="50">
        <f t="shared" ca="1" si="51"/>
        <v>0</v>
      </c>
      <c r="AB157" s="50"/>
      <c r="AC157" s="50"/>
      <c r="AD157" s="50">
        <f t="shared" ca="1" si="52"/>
        <v>0</v>
      </c>
      <c r="AE157" s="49">
        <f t="shared" ca="1" si="53"/>
        <v>0</v>
      </c>
      <c r="AF157" s="50">
        <f t="shared" ca="1" si="54"/>
        <v>0</v>
      </c>
      <c r="AG157" s="50"/>
      <c r="AH157" s="50"/>
      <c r="AI157" s="50">
        <f t="shared" ca="1" si="55"/>
        <v>0</v>
      </c>
      <c r="BD157" s="4" t="s">
        <v>88</v>
      </c>
      <c r="BE157" s="3" t="s">
        <v>70</v>
      </c>
      <c r="BF157" s="4" t="s">
        <v>65</v>
      </c>
      <c r="BG157" s="11">
        <v>1</v>
      </c>
      <c r="BH157" s="5">
        <v>42887</v>
      </c>
      <c r="BI157" s="5">
        <v>42888</v>
      </c>
      <c r="BJ157" s="6">
        <v>22</v>
      </c>
    </row>
    <row r="158" spans="1:62" ht="16.5" thickTop="1" thickBot="1" x14ac:dyDescent="0.3">
      <c r="A158" s="41" t="str">
        <f t="array" aca="1" ref="A158" ca="1">IFERROR(INDEX($D$9:$D$196,SMALL($F$9:$I$196,ROW(INDIRECT("1:"&amp;ROWS($G$9:$G$196))))),"")</f>
        <v/>
      </c>
      <c r="B158" s="47"/>
      <c r="C158" s="48" t="str">
        <f>+IF('[2]Interimaire Juin  2017'!J163=Résultat!$C$3,IF('[2]Interimaire Juin  2017'!D163=Résultat!$AS$1,'[2]Interimaire Juin  2017'!F163,""))</f>
        <v/>
      </c>
      <c r="D158" s="44" t="str">
        <f>IF(AND('[2]Interimaire Juin  2017'!D164=Résultat!$AS$1,'[2]Interimaire Juin  2017'!J164=Résultat!$C$3),'[2]Interimaire Juin  2017'!E164,"")</f>
        <v/>
      </c>
      <c r="E158" s="44" t="str">
        <f>IF(AND('[2]Interimaire Juin  2017'!D164=Résultat!$AS$1,'[2]Interimaire Juin  2017'!J164=Résultat!$C$3),'[2]Interimaire Juin  2017'!F164,"")</f>
        <v/>
      </c>
      <c r="F158" t="str">
        <f t="shared" si="40"/>
        <v/>
      </c>
      <c r="G158" s="45"/>
      <c r="H158" s="45"/>
      <c r="I158" s="45"/>
      <c r="J158" s="45"/>
      <c r="K158" s="49">
        <f t="shared" ca="1" si="41"/>
        <v>0</v>
      </c>
      <c r="L158" s="50">
        <f t="shared" ca="1" si="42"/>
        <v>0</v>
      </c>
      <c r="M158" s="50"/>
      <c r="N158" s="50"/>
      <c r="O158" s="50">
        <f t="shared" ca="1" si="43"/>
        <v>0</v>
      </c>
      <c r="P158" s="49">
        <f t="shared" ca="1" si="44"/>
        <v>0</v>
      </c>
      <c r="Q158" s="50">
        <f t="shared" ca="1" si="45"/>
        <v>0</v>
      </c>
      <c r="R158" s="50"/>
      <c r="S158" s="50"/>
      <c r="T158" s="50">
        <f t="shared" ca="1" si="46"/>
        <v>0</v>
      </c>
      <c r="U158" s="49">
        <f t="shared" ca="1" si="47"/>
        <v>0</v>
      </c>
      <c r="V158" s="50">
        <f t="shared" ca="1" si="48"/>
        <v>0</v>
      </c>
      <c r="W158" s="50"/>
      <c r="X158" s="50"/>
      <c r="Y158" s="50">
        <f t="shared" ca="1" si="49"/>
        <v>0</v>
      </c>
      <c r="Z158" s="49">
        <f t="shared" ca="1" si="50"/>
        <v>0</v>
      </c>
      <c r="AA158" s="50">
        <f t="shared" ca="1" si="51"/>
        <v>0</v>
      </c>
      <c r="AB158" s="50"/>
      <c r="AC158" s="50"/>
      <c r="AD158" s="50">
        <f t="shared" ca="1" si="52"/>
        <v>0</v>
      </c>
      <c r="AE158" s="49">
        <f t="shared" ca="1" si="53"/>
        <v>0</v>
      </c>
      <c r="AF158" s="50">
        <f t="shared" ca="1" si="54"/>
        <v>0</v>
      </c>
      <c r="AG158" s="50"/>
      <c r="AH158" s="50"/>
      <c r="AI158" s="50">
        <f t="shared" ca="1" si="55"/>
        <v>0</v>
      </c>
      <c r="BD158" s="4" t="s">
        <v>88</v>
      </c>
      <c r="BE158" s="3" t="s">
        <v>70</v>
      </c>
      <c r="BF158" s="4" t="s">
        <v>65</v>
      </c>
      <c r="BG158" s="11">
        <v>1</v>
      </c>
      <c r="BH158" s="5">
        <v>42891</v>
      </c>
      <c r="BI158" s="5">
        <v>42895</v>
      </c>
      <c r="BJ158" s="6">
        <v>23</v>
      </c>
    </row>
    <row r="159" spans="1:62" ht="16.5" thickTop="1" thickBot="1" x14ac:dyDescent="0.3">
      <c r="A159" s="41" t="str">
        <f t="array" aca="1" ref="A159" ca="1">IFERROR(INDEX($D$9:$D$196,SMALL($F$9:$I$196,ROW(INDIRECT("1:"&amp;ROWS($G$9:$G$196))))),"")</f>
        <v/>
      </c>
      <c r="B159" s="47"/>
      <c r="C159" s="48" t="b">
        <f>+IF('[2]Interimaire Juin  2017'!J164=Résultat!$C$3,IF('[2]Interimaire Juin  2017'!D164=Résultat!$AS$1,'[2]Interimaire Juin  2017'!F164,""))</f>
        <v>0</v>
      </c>
      <c r="D159" s="44" t="str">
        <f>IF(AND('[2]Interimaire Juin  2017'!D165=Résultat!$AS$1,'[2]Interimaire Juin  2017'!J165=Résultat!$C$3),'[2]Interimaire Juin  2017'!E165,"")</f>
        <v/>
      </c>
      <c r="E159" s="44" t="str">
        <f>IF(AND('[2]Interimaire Juin  2017'!D165=Résultat!$AS$1,'[2]Interimaire Juin  2017'!J165=Résultat!$C$3),'[2]Interimaire Juin  2017'!F165,"")</f>
        <v/>
      </c>
      <c r="F159" t="str">
        <f t="shared" si="40"/>
        <v/>
      </c>
      <c r="G159" s="45"/>
      <c r="H159" s="45"/>
      <c r="I159" s="45"/>
      <c r="J159" s="45"/>
      <c r="K159" s="49">
        <f t="shared" ca="1" si="41"/>
        <v>0</v>
      </c>
      <c r="L159" s="50">
        <f t="shared" ca="1" si="42"/>
        <v>0</v>
      </c>
      <c r="M159" s="50"/>
      <c r="N159" s="50"/>
      <c r="O159" s="50">
        <f t="shared" ca="1" si="43"/>
        <v>0</v>
      </c>
      <c r="P159" s="49">
        <f t="shared" ca="1" si="44"/>
        <v>0</v>
      </c>
      <c r="Q159" s="50">
        <f t="shared" ca="1" si="45"/>
        <v>0</v>
      </c>
      <c r="R159" s="50"/>
      <c r="S159" s="50"/>
      <c r="T159" s="50">
        <f t="shared" ca="1" si="46"/>
        <v>0</v>
      </c>
      <c r="U159" s="49">
        <f t="shared" ca="1" si="47"/>
        <v>0</v>
      </c>
      <c r="V159" s="50">
        <f t="shared" ca="1" si="48"/>
        <v>0</v>
      </c>
      <c r="W159" s="50"/>
      <c r="X159" s="50"/>
      <c r="Y159" s="50">
        <f t="shared" ca="1" si="49"/>
        <v>0</v>
      </c>
      <c r="Z159" s="49">
        <f t="shared" ca="1" si="50"/>
        <v>0</v>
      </c>
      <c r="AA159" s="50">
        <f t="shared" ca="1" si="51"/>
        <v>0</v>
      </c>
      <c r="AB159" s="50"/>
      <c r="AC159" s="50"/>
      <c r="AD159" s="50">
        <f t="shared" ca="1" si="52"/>
        <v>0</v>
      </c>
      <c r="AE159" s="49">
        <f t="shared" ca="1" si="53"/>
        <v>0</v>
      </c>
      <c r="AF159" s="50">
        <f t="shared" ca="1" si="54"/>
        <v>0</v>
      </c>
      <c r="AG159" s="50"/>
      <c r="AH159" s="50"/>
      <c r="AI159" s="50">
        <f t="shared" ca="1" si="55"/>
        <v>0</v>
      </c>
      <c r="BD159" s="4" t="s">
        <v>88</v>
      </c>
      <c r="BE159" s="3" t="s">
        <v>70</v>
      </c>
      <c r="BF159" s="4" t="s">
        <v>65</v>
      </c>
      <c r="BG159" s="11">
        <v>1</v>
      </c>
      <c r="BH159" s="5">
        <v>42898</v>
      </c>
      <c r="BI159" s="5">
        <v>42902</v>
      </c>
      <c r="BJ159" s="6">
        <v>24</v>
      </c>
    </row>
    <row r="160" spans="1:62" ht="16.5" thickTop="1" thickBot="1" x14ac:dyDescent="0.3">
      <c r="A160" s="41" t="str">
        <f t="array" aca="1" ref="A160" ca="1">IFERROR(INDEX($D$9:$D$196,SMALL($F$9:$I$196,ROW(INDIRECT("1:"&amp;ROWS($G$9:$G$196))))),"")</f>
        <v/>
      </c>
      <c r="B160" s="47"/>
      <c r="C160" s="48" t="b">
        <f>+IF('[2]Interimaire Juin  2017'!J165=Résultat!$C$3,IF('[2]Interimaire Juin  2017'!D165=Résultat!$AS$1,'[2]Interimaire Juin  2017'!F165,""))</f>
        <v>0</v>
      </c>
      <c r="D160" s="44" t="str">
        <f>IF(AND('[2]Interimaire Juin  2017'!D166=Résultat!$AS$1,'[2]Interimaire Juin  2017'!J166=Résultat!$C$3),'[2]Interimaire Juin  2017'!E166,"")</f>
        <v/>
      </c>
      <c r="E160" s="44" t="str">
        <f>IF(AND('[2]Interimaire Juin  2017'!D166=Résultat!$AS$1,'[2]Interimaire Juin  2017'!J166=Résultat!$C$3),'[2]Interimaire Juin  2017'!F166,"")</f>
        <v/>
      </c>
      <c r="F160" t="str">
        <f t="shared" si="40"/>
        <v/>
      </c>
      <c r="G160" s="45"/>
      <c r="H160" s="45"/>
      <c r="I160" s="45"/>
      <c r="J160" s="45"/>
      <c r="K160" s="49">
        <f t="shared" ca="1" si="41"/>
        <v>0</v>
      </c>
      <c r="L160" s="50">
        <f t="shared" ca="1" si="42"/>
        <v>0</v>
      </c>
      <c r="M160" s="50"/>
      <c r="N160" s="50"/>
      <c r="O160" s="50">
        <f t="shared" ca="1" si="43"/>
        <v>0</v>
      </c>
      <c r="P160" s="49">
        <f t="shared" ca="1" si="44"/>
        <v>0</v>
      </c>
      <c r="Q160" s="50">
        <f t="shared" ca="1" si="45"/>
        <v>0</v>
      </c>
      <c r="R160" s="50"/>
      <c r="S160" s="50"/>
      <c r="T160" s="50">
        <f t="shared" ca="1" si="46"/>
        <v>0</v>
      </c>
      <c r="U160" s="49">
        <f t="shared" ca="1" si="47"/>
        <v>0</v>
      </c>
      <c r="V160" s="50">
        <f t="shared" ca="1" si="48"/>
        <v>0</v>
      </c>
      <c r="W160" s="50"/>
      <c r="X160" s="50"/>
      <c r="Y160" s="50">
        <f t="shared" ca="1" si="49"/>
        <v>0</v>
      </c>
      <c r="Z160" s="49">
        <f t="shared" ca="1" si="50"/>
        <v>0</v>
      </c>
      <c r="AA160" s="50">
        <f t="shared" ca="1" si="51"/>
        <v>0</v>
      </c>
      <c r="AB160" s="50"/>
      <c r="AC160" s="50"/>
      <c r="AD160" s="50">
        <f t="shared" ca="1" si="52"/>
        <v>0</v>
      </c>
      <c r="AE160" s="49">
        <f t="shared" ca="1" si="53"/>
        <v>0</v>
      </c>
      <c r="AF160" s="50">
        <f t="shared" ca="1" si="54"/>
        <v>0</v>
      </c>
      <c r="AG160" s="50"/>
      <c r="AH160" s="50"/>
      <c r="AI160" s="50">
        <f t="shared" ca="1" si="55"/>
        <v>0</v>
      </c>
      <c r="BD160" s="4" t="s">
        <v>88</v>
      </c>
      <c r="BE160" s="3" t="s">
        <v>70</v>
      </c>
      <c r="BF160" s="4" t="s">
        <v>65</v>
      </c>
      <c r="BG160" s="11">
        <v>1</v>
      </c>
      <c r="BH160" s="5">
        <v>42905</v>
      </c>
      <c r="BI160" s="5">
        <v>42909</v>
      </c>
      <c r="BJ160" s="6">
        <v>25</v>
      </c>
    </row>
    <row r="161" spans="1:62" ht="16.5" thickTop="1" thickBot="1" x14ac:dyDescent="0.3">
      <c r="A161" s="41" t="str">
        <f t="array" aca="1" ref="A161" ca="1">IFERROR(INDEX($D$9:$D$196,SMALL($F$9:$I$196,ROW(INDIRECT("1:"&amp;ROWS($G$9:$G$196))))),"")</f>
        <v/>
      </c>
      <c r="B161" s="47"/>
      <c r="C161" s="48" t="b">
        <f>+IF('[2]Interimaire Juin  2017'!J166=Résultat!$C$3,IF('[2]Interimaire Juin  2017'!D166=Résultat!$AS$1,'[2]Interimaire Juin  2017'!F166,""))</f>
        <v>0</v>
      </c>
      <c r="D161" s="44" t="str">
        <f>IF(AND('[2]Interimaire Juin  2017'!D167=Résultat!$AS$1,'[2]Interimaire Juin  2017'!J167=Résultat!$C$3),'[2]Interimaire Juin  2017'!E167,"")</f>
        <v/>
      </c>
      <c r="E161" s="44" t="str">
        <f>IF(AND('[2]Interimaire Juin  2017'!D167=Résultat!$AS$1,'[2]Interimaire Juin  2017'!J167=Résultat!$C$3),'[2]Interimaire Juin  2017'!F167,"")</f>
        <v/>
      </c>
      <c r="F161" t="str">
        <f t="shared" si="40"/>
        <v/>
      </c>
      <c r="G161" s="45"/>
      <c r="H161" s="45"/>
      <c r="I161" s="45"/>
      <c r="J161" s="45"/>
      <c r="K161" s="49">
        <f t="shared" ca="1" si="41"/>
        <v>0</v>
      </c>
      <c r="L161" s="50">
        <f t="shared" ca="1" si="42"/>
        <v>0</v>
      </c>
      <c r="M161" s="50"/>
      <c r="N161" s="50"/>
      <c r="O161" s="50">
        <f t="shared" ca="1" si="43"/>
        <v>0</v>
      </c>
      <c r="P161" s="49">
        <f t="shared" ca="1" si="44"/>
        <v>0</v>
      </c>
      <c r="Q161" s="50">
        <f t="shared" ca="1" si="45"/>
        <v>0</v>
      </c>
      <c r="R161" s="50"/>
      <c r="S161" s="50"/>
      <c r="T161" s="50">
        <f t="shared" ca="1" si="46"/>
        <v>0</v>
      </c>
      <c r="U161" s="49">
        <f t="shared" ca="1" si="47"/>
        <v>0</v>
      </c>
      <c r="V161" s="50">
        <f t="shared" ca="1" si="48"/>
        <v>0</v>
      </c>
      <c r="W161" s="50"/>
      <c r="X161" s="50"/>
      <c r="Y161" s="50">
        <f t="shared" ca="1" si="49"/>
        <v>0</v>
      </c>
      <c r="Z161" s="49">
        <f t="shared" ca="1" si="50"/>
        <v>0</v>
      </c>
      <c r="AA161" s="50">
        <f t="shared" ca="1" si="51"/>
        <v>0</v>
      </c>
      <c r="AB161" s="50"/>
      <c r="AC161" s="50"/>
      <c r="AD161" s="50">
        <f t="shared" ca="1" si="52"/>
        <v>0</v>
      </c>
      <c r="AE161" s="49">
        <f t="shared" ca="1" si="53"/>
        <v>0</v>
      </c>
      <c r="AF161" s="50">
        <f t="shared" ca="1" si="54"/>
        <v>0</v>
      </c>
      <c r="AG161" s="50"/>
      <c r="AH161" s="50"/>
      <c r="AI161" s="50">
        <f t="shared" ca="1" si="55"/>
        <v>0</v>
      </c>
      <c r="BD161" s="4" t="s">
        <v>88</v>
      </c>
      <c r="BE161" s="3" t="s">
        <v>70</v>
      </c>
      <c r="BF161" s="4" t="s">
        <v>65</v>
      </c>
      <c r="BG161" s="11">
        <v>1</v>
      </c>
      <c r="BH161" s="5">
        <v>42912</v>
      </c>
      <c r="BI161" s="5">
        <v>42916</v>
      </c>
      <c r="BJ161" s="6">
        <v>26</v>
      </c>
    </row>
    <row r="162" spans="1:62" ht="16.5" thickTop="1" thickBot="1" x14ac:dyDescent="0.3">
      <c r="A162" s="41" t="str">
        <f t="array" aca="1" ref="A162" ca="1">IFERROR(INDEX($D$9:$D$196,SMALL($F$9:$I$196,ROW(INDIRECT("1:"&amp;ROWS($G$9:$G$196))))),"")</f>
        <v/>
      </c>
      <c r="B162" s="47"/>
      <c r="C162" s="48" t="b">
        <f>+IF('[2]Interimaire Juin  2017'!J167=Résultat!$C$3,IF('[2]Interimaire Juin  2017'!D167=Résultat!$AS$1,'[2]Interimaire Juin  2017'!F167,""))</f>
        <v>0</v>
      </c>
      <c r="D162" s="44" t="str">
        <f>IF(AND('[2]Interimaire Juin  2017'!D168=Résultat!$AS$1,'[2]Interimaire Juin  2017'!J168=Résultat!$C$3),'[2]Interimaire Juin  2017'!E168,"")</f>
        <v/>
      </c>
      <c r="E162" s="44" t="str">
        <f>IF(AND('[2]Interimaire Juin  2017'!D168=Résultat!$AS$1,'[2]Interimaire Juin  2017'!J168=Résultat!$C$3),'[2]Interimaire Juin  2017'!F168,"")</f>
        <v/>
      </c>
      <c r="F162" t="str">
        <f t="shared" si="40"/>
        <v/>
      </c>
      <c r="G162" s="45"/>
      <c r="H162" s="45"/>
      <c r="I162" s="45"/>
      <c r="J162" s="45"/>
      <c r="K162" s="49">
        <f t="shared" ca="1" si="41"/>
        <v>0</v>
      </c>
      <c r="L162" s="50">
        <f t="shared" ca="1" si="42"/>
        <v>0</v>
      </c>
      <c r="M162" s="50"/>
      <c r="N162" s="50"/>
      <c r="O162" s="50">
        <f t="shared" ca="1" si="43"/>
        <v>0</v>
      </c>
      <c r="P162" s="49">
        <f t="shared" ca="1" si="44"/>
        <v>0</v>
      </c>
      <c r="Q162" s="50">
        <f t="shared" ca="1" si="45"/>
        <v>0</v>
      </c>
      <c r="R162" s="50"/>
      <c r="S162" s="50"/>
      <c r="T162" s="50">
        <f t="shared" ca="1" si="46"/>
        <v>0</v>
      </c>
      <c r="U162" s="49">
        <f t="shared" ca="1" si="47"/>
        <v>0</v>
      </c>
      <c r="V162" s="50">
        <f t="shared" ca="1" si="48"/>
        <v>0</v>
      </c>
      <c r="W162" s="50"/>
      <c r="X162" s="50"/>
      <c r="Y162" s="50">
        <f t="shared" ca="1" si="49"/>
        <v>0</v>
      </c>
      <c r="Z162" s="49">
        <f t="shared" ca="1" si="50"/>
        <v>0</v>
      </c>
      <c r="AA162" s="50">
        <f t="shared" ca="1" si="51"/>
        <v>0</v>
      </c>
      <c r="AB162" s="50"/>
      <c r="AC162" s="50"/>
      <c r="AD162" s="50">
        <f t="shared" ca="1" si="52"/>
        <v>0</v>
      </c>
      <c r="AE162" s="49">
        <f t="shared" ca="1" si="53"/>
        <v>0</v>
      </c>
      <c r="AF162" s="50">
        <f t="shared" ca="1" si="54"/>
        <v>0</v>
      </c>
      <c r="AG162" s="50"/>
      <c r="AH162" s="50"/>
      <c r="AI162" s="50">
        <f t="shared" ca="1" si="55"/>
        <v>0</v>
      </c>
      <c r="BD162" s="4" t="s">
        <v>88</v>
      </c>
      <c r="BE162" s="3" t="s">
        <v>71</v>
      </c>
      <c r="BF162" s="4" t="s">
        <v>72</v>
      </c>
      <c r="BG162" s="11">
        <v>1</v>
      </c>
      <c r="BH162" s="5">
        <v>42898</v>
      </c>
      <c r="BI162" s="5">
        <v>42902</v>
      </c>
      <c r="BJ162" s="6">
        <v>24</v>
      </c>
    </row>
    <row r="163" spans="1:62" ht="16.5" thickTop="1" thickBot="1" x14ac:dyDescent="0.3">
      <c r="A163" s="41" t="str">
        <f t="array" aca="1" ref="A163" ca="1">IFERROR(INDEX($D$9:$D$196,SMALL($F$9:$I$196,ROW(INDIRECT("1:"&amp;ROWS($G$9:$G$196))))),"")</f>
        <v/>
      </c>
      <c r="B163" s="47"/>
      <c r="C163" s="48" t="b">
        <f>+IF('[2]Interimaire Juin  2017'!J168=Résultat!$C$3,IF('[2]Interimaire Juin  2017'!D168=Résultat!$AS$1,'[2]Interimaire Juin  2017'!F168,""))</f>
        <v>0</v>
      </c>
      <c r="D163" s="44" t="str">
        <f>IF(AND('[2]Interimaire Juin  2017'!D169=Résultat!$AS$1,'[2]Interimaire Juin  2017'!J169=Résultat!$C$3),'[2]Interimaire Juin  2017'!E169,"")</f>
        <v/>
      </c>
      <c r="E163" s="44" t="str">
        <f>IF(AND('[2]Interimaire Juin  2017'!D169=Résultat!$AS$1,'[2]Interimaire Juin  2017'!J169=Résultat!$C$3),'[2]Interimaire Juin  2017'!F169,"")</f>
        <v/>
      </c>
      <c r="F163" t="str">
        <f t="shared" si="40"/>
        <v/>
      </c>
      <c r="G163" s="45"/>
      <c r="H163" s="45"/>
      <c r="I163" s="45"/>
      <c r="J163" s="45"/>
      <c r="K163" s="49">
        <f t="shared" ca="1" si="41"/>
        <v>0</v>
      </c>
      <c r="L163" s="50">
        <f t="shared" ca="1" si="42"/>
        <v>0</v>
      </c>
      <c r="M163" s="50"/>
      <c r="N163" s="50"/>
      <c r="O163" s="50">
        <f t="shared" ca="1" si="43"/>
        <v>0</v>
      </c>
      <c r="P163" s="49">
        <f t="shared" ca="1" si="44"/>
        <v>0</v>
      </c>
      <c r="Q163" s="50">
        <f t="shared" ca="1" si="45"/>
        <v>0</v>
      </c>
      <c r="R163" s="50"/>
      <c r="S163" s="50"/>
      <c r="T163" s="50">
        <f t="shared" ca="1" si="46"/>
        <v>0</v>
      </c>
      <c r="U163" s="49">
        <f t="shared" ca="1" si="47"/>
        <v>0</v>
      </c>
      <c r="V163" s="50">
        <f t="shared" ca="1" si="48"/>
        <v>0</v>
      </c>
      <c r="W163" s="50"/>
      <c r="X163" s="50"/>
      <c r="Y163" s="50">
        <f t="shared" ca="1" si="49"/>
        <v>0</v>
      </c>
      <c r="Z163" s="49">
        <f t="shared" ca="1" si="50"/>
        <v>0</v>
      </c>
      <c r="AA163" s="50">
        <f t="shared" ca="1" si="51"/>
        <v>0</v>
      </c>
      <c r="AB163" s="50"/>
      <c r="AC163" s="50"/>
      <c r="AD163" s="50">
        <f t="shared" ca="1" si="52"/>
        <v>0</v>
      </c>
      <c r="AE163" s="49">
        <f t="shared" ca="1" si="53"/>
        <v>0</v>
      </c>
      <c r="AF163" s="50">
        <f t="shared" ca="1" si="54"/>
        <v>0</v>
      </c>
      <c r="AG163" s="50"/>
      <c r="AH163" s="50"/>
      <c r="AI163" s="50">
        <f t="shared" ca="1" si="55"/>
        <v>0</v>
      </c>
      <c r="BD163" s="4" t="s">
        <v>88</v>
      </c>
      <c r="BE163" s="3" t="s">
        <v>71</v>
      </c>
      <c r="BF163" s="4" t="s">
        <v>72</v>
      </c>
      <c r="BG163" s="11">
        <v>1</v>
      </c>
      <c r="BH163" s="5">
        <v>42891</v>
      </c>
      <c r="BI163" s="5">
        <v>42895</v>
      </c>
      <c r="BJ163" s="6">
        <v>23</v>
      </c>
    </row>
    <row r="164" spans="1:62" ht="16.5" thickTop="1" thickBot="1" x14ac:dyDescent="0.3">
      <c r="A164" s="41" t="str">
        <f t="array" aca="1" ref="A164" ca="1">IFERROR(INDEX($D$9:$D$196,SMALL($F$9:$I$196,ROW(INDIRECT("1:"&amp;ROWS($G$9:$G$196))))),"")</f>
        <v/>
      </c>
      <c r="B164" s="47"/>
      <c r="C164" s="48" t="b">
        <f>+IF('[2]Interimaire Juin  2017'!J169=Résultat!$C$3,IF('[2]Interimaire Juin  2017'!D169=Résultat!$AS$1,'[2]Interimaire Juin  2017'!F169,""))</f>
        <v>0</v>
      </c>
      <c r="D164" s="44" t="str">
        <f>IF(AND('[2]Interimaire Juin  2017'!D170=Résultat!$AS$1,'[2]Interimaire Juin  2017'!J170=Résultat!$C$3),'[2]Interimaire Juin  2017'!E170,"")</f>
        <v/>
      </c>
      <c r="E164" s="44" t="str">
        <f>IF(AND('[2]Interimaire Juin  2017'!D170=Résultat!$AS$1,'[2]Interimaire Juin  2017'!J170=Résultat!$C$3),'[2]Interimaire Juin  2017'!F170,"")</f>
        <v/>
      </c>
      <c r="F164" t="str">
        <f t="shared" si="40"/>
        <v/>
      </c>
      <c r="G164" s="45"/>
      <c r="H164" s="45"/>
      <c r="I164" s="45"/>
      <c r="J164" s="45"/>
      <c r="K164" s="49">
        <f t="shared" ca="1" si="41"/>
        <v>0</v>
      </c>
      <c r="L164" s="50">
        <f t="shared" ca="1" si="42"/>
        <v>0</v>
      </c>
      <c r="M164" s="50"/>
      <c r="N164" s="50"/>
      <c r="O164" s="50">
        <f t="shared" ca="1" si="43"/>
        <v>0</v>
      </c>
      <c r="P164" s="49">
        <f t="shared" ca="1" si="44"/>
        <v>0</v>
      </c>
      <c r="Q164" s="50">
        <f t="shared" ca="1" si="45"/>
        <v>0</v>
      </c>
      <c r="R164" s="50"/>
      <c r="S164" s="50"/>
      <c r="T164" s="50">
        <f t="shared" ca="1" si="46"/>
        <v>0</v>
      </c>
      <c r="U164" s="49">
        <f t="shared" ca="1" si="47"/>
        <v>0</v>
      </c>
      <c r="V164" s="50">
        <f t="shared" ca="1" si="48"/>
        <v>0</v>
      </c>
      <c r="W164" s="50"/>
      <c r="X164" s="50"/>
      <c r="Y164" s="50">
        <f t="shared" ca="1" si="49"/>
        <v>0</v>
      </c>
      <c r="Z164" s="49">
        <f t="shared" ca="1" si="50"/>
        <v>0</v>
      </c>
      <c r="AA164" s="50">
        <f t="shared" ca="1" si="51"/>
        <v>0</v>
      </c>
      <c r="AB164" s="50"/>
      <c r="AC164" s="50"/>
      <c r="AD164" s="50">
        <f t="shared" ca="1" si="52"/>
        <v>0</v>
      </c>
      <c r="AE164" s="49">
        <f t="shared" ca="1" si="53"/>
        <v>0</v>
      </c>
      <c r="AF164" s="50">
        <f t="shared" ca="1" si="54"/>
        <v>0</v>
      </c>
      <c r="AG164" s="50"/>
      <c r="AH164" s="50"/>
      <c r="AI164" s="50">
        <f t="shared" ca="1" si="55"/>
        <v>0</v>
      </c>
      <c r="BD164" s="4" t="s">
        <v>88</v>
      </c>
      <c r="BE164" s="3" t="s">
        <v>71</v>
      </c>
      <c r="BF164" s="4" t="s">
        <v>72</v>
      </c>
      <c r="BG164" s="11">
        <v>1</v>
      </c>
      <c r="BH164" s="5">
        <v>42905</v>
      </c>
      <c r="BI164" s="5">
        <v>42909</v>
      </c>
      <c r="BJ164" s="6">
        <v>25</v>
      </c>
    </row>
    <row r="165" spans="1:62" ht="16.5" thickTop="1" thickBot="1" x14ac:dyDescent="0.3">
      <c r="A165" s="41" t="str">
        <f t="array" aca="1" ref="A165" ca="1">IFERROR(INDEX($D$9:$D$196,SMALL($F$9:$I$196,ROW(INDIRECT("1:"&amp;ROWS($G$9:$G$196))))),"")</f>
        <v/>
      </c>
      <c r="B165" s="47"/>
      <c r="C165" s="48" t="b">
        <f>+IF('[2]Interimaire Juin  2017'!J170=Résultat!$C$3,IF('[2]Interimaire Juin  2017'!D170=Résultat!$AS$1,'[2]Interimaire Juin  2017'!F170,""))</f>
        <v>0</v>
      </c>
      <c r="D165" s="44" t="str">
        <f>IF(AND('[2]Interimaire Juin  2017'!D171=Résultat!$AS$1,'[2]Interimaire Juin  2017'!J171=Résultat!$C$3),'[2]Interimaire Juin  2017'!E171,"")</f>
        <v>SASSI</v>
      </c>
      <c r="E165" s="44" t="str">
        <f>IF(AND('[2]Interimaire Juin  2017'!D171=Résultat!$AS$1,'[2]Interimaire Juin  2017'!J171=Résultat!$C$3),'[2]Interimaire Juin  2017'!F171,"")</f>
        <v>Jacques</v>
      </c>
      <c r="F165">
        <f t="shared" si="40"/>
        <v>165</v>
      </c>
      <c r="G165" s="45"/>
      <c r="H165" s="45"/>
      <c r="I165" s="45"/>
      <c r="J165" s="45"/>
      <c r="K165" s="49">
        <f t="shared" ca="1" si="41"/>
        <v>0</v>
      </c>
      <c r="L165" s="50">
        <f t="shared" ca="1" si="42"/>
        <v>0</v>
      </c>
      <c r="M165" s="50"/>
      <c r="N165" s="50"/>
      <c r="O165" s="50">
        <f t="shared" ca="1" si="43"/>
        <v>0</v>
      </c>
      <c r="P165" s="49">
        <f t="shared" ca="1" si="44"/>
        <v>0</v>
      </c>
      <c r="Q165" s="50">
        <f t="shared" ca="1" si="45"/>
        <v>0</v>
      </c>
      <c r="R165" s="50"/>
      <c r="S165" s="50"/>
      <c r="T165" s="50">
        <f t="shared" ca="1" si="46"/>
        <v>0</v>
      </c>
      <c r="U165" s="49">
        <f t="shared" ca="1" si="47"/>
        <v>0</v>
      </c>
      <c r="V165" s="50">
        <f t="shared" ca="1" si="48"/>
        <v>0</v>
      </c>
      <c r="W165" s="50"/>
      <c r="X165" s="50"/>
      <c r="Y165" s="50">
        <f t="shared" ca="1" si="49"/>
        <v>0</v>
      </c>
      <c r="Z165" s="49">
        <f t="shared" ca="1" si="50"/>
        <v>0</v>
      </c>
      <c r="AA165" s="50">
        <f t="shared" ca="1" si="51"/>
        <v>0</v>
      </c>
      <c r="AB165" s="50"/>
      <c r="AC165" s="50"/>
      <c r="AD165" s="50">
        <f t="shared" ca="1" si="52"/>
        <v>0</v>
      </c>
      <c r="AE165" s="49">
        <f t="shared" ca="1" si="53"/>
        <v>0</v>
      </c>
      <c r="AF165" s="50">
        <f t="shared" ca="1" si="54"/>
        <v>0</v>
      </c>
      <c r="AG165" s="50"/>
      <c r="AH165" s="50"/>
      <c r="AI165" s="50">
        <f t="shared" ca="1" si="55"/>
        <v>0</v>
      </c>
      <c r="BD165" s="4" t="s">
        <v>88</v>
      </c>
      <c r="BE165" s="3" t="s">
        <v>71</v>
      </c>
      <c r="BF165" s="4" t="s">
        <v>72</v>
      </c>
      <c r="BG165" s="11">
        <v>1</v>
      </c>
      <c r="BH165" s="5">
        <v>42912</v>
      </c>
      <c r="BI165" s="5">
        <v>42916</v>
      </c>
      <c r="BJ165" s="6">
        <v>26</v>
      </c>
    </row>
    <row r="166" spans="1:62" ht="16.5" thickTop="1" thickBot="1" x14ac:dyDescent="0.3">
      <c r="A166" s="41" t="str">
        <f t="array" aca="1" ref="A166" ca="1">IFERROR(INDEX($D$9:$D$196,SMALL($F$9:$I$196,ROW(INDIRECT("1:"&amp;ROWS($G$9:$G$196))))),"")</f>
        <v/>
      </c>
      <c r="B166" s="47"/>
      <c r="C166" s="48" t="str">
        <f>+IF('[2]Interimaire Juin  2017'!J171=Résultat!$C$3,IF('[2]Interimaire Juin  2017'!D171=Résultat!$AS$1,'[2]Interimaire Juin  2017'!F171,""))</f>
        <v>Jacques</v>
      </c>
      <c r="D166" s="44" t="str">
        <f>IF(AND('[2]Interimaire Juin  2017'!D172=Résultat!$AS$1,'[2]Interimaire Juin  2017'!J172=Résultat!$C$3),'[2]Interimaire Juin  2017'!E172,"")</f>
        <v/>
      </c>
      <c r="E166" s="44" t="str">
        <f>IF(AND('[2]Interimaire Juin  2017'!D172=Résultat!$AS$1,'[2]Interimaire Juin  2017'!J172=Résultat!$C$3),'[2]Interimaire Juin  2017'!F172,"")</f>
        <v/>
      </c>
      <c r="F166" t="str">
        <f t="shared" si="40"/>
        <v/>
      </c>
      <c r="G166" s="45"/>
      <c r="H166" s="45"/>
      <c r="I166" s="45"/>
      <c r="J166" s="45"/>
      <c r="K166" s="49">
        <f t="shared" ca="1" si="41"/>
        <v>0</v>
      </c>
      <c r="L166" s="50">
        <f t="shared" ca="1" si="42"/>
        <v>0</v>
      </c>
      <c r="M166" s="50"/>
      <c r="N166" s="50"/>
      <c r="O166" s="50">
        <f t="shared" ca="1" si="43"/>
        <v>0</v>
      </c>
      <c r="P166" s="49">
        <f t="shared" ca="1" si="44"/>
        <v>0</v>
      </c>
      <c r="Q166" s="50">
        <f t="shared" ca="1" si="45"/>
        <v>0</v>
      </c>
      <c r="R166" s="50"/>
      <c r="S166" s="50"/>
      <c r="T166" s="50">
        <f t="shared" ca="1" si="46"/>
        <v>0</v>
      </c>
      <c r="U166" s="49">
        <f t="shared" ca="1" si="47"/>
        <v>0</v>
      </c>
      <c r="V166" s="50">
        <f t="shared" ca="1" si="48"/>
        <v>0</v>
      </c>
      <c r="W166" s="50"/>
      <c r="X166" s="50"/>
      <c r="Y166" s="50">
        <f t="shared" ca="1" si="49"/>
        <v>0</v>
      </c>
      <c r="Z166" s="49">
        <f t="shared" ca="1" si="50"/>
        <v>0</v>
      </c>
      <c r="AA166" s="50">
        <f t="shared" ca="1" si="51"/>
        <v>0</v>
      </c>
      <c r="AB166" s="50"/>
      <c r="AC166" s="50"/>
      <c r="AD166" s="50">
        <f t="shared" ca="1" si="52"/>
        <v>0</v>
      </c>
      <c r="AE166" s="49">
        <f t="shared" ca="1" si="53"/>
        <v>0</v>
      </c>
      <c r="AF166" s="50">
        <f t="shared" ca="1" si="54"/>
        <v>0</v>
      </c>
      <c r="AG166" s="50"/>
      <c r="AH166" s="50"/>
      <c r="AI166" s="50">
        <f t="shared" ca="1" si="55"/>
        <v>0</v>
      </c>
      <c r="BD166" s="4" t="s">
        <v>88</v>
      </c>
      <c r="BE166" s="3" t="s">
        <v>73</v>
      </c>
      <c r="BF166" s="4" t="s">
        <v>74</v>
      </c>
      <c r="BG166" s="11">
        <v>1</v>
      </c>
      <c r="BH166" s="5">
        <v>42887</v>
      </c>
      <c r="BI166" s="5">
        <v>42888</v>
      </c>
      <c r="BJ166" s="6">
        <v>22</v>
      </c>
    </row>
    <row r="167" spans="1:62" ht="16.5" thickTop="1" thickBot="1" x14ac:dyDescent="0.3">
      <c r="A167" s="41" t="str">
        <f t="array" aca="1" ref="A167" ca="1">IFERROR(INDEX($D$9:$D$196,SMALL($F$9:$I$196,ROW(INDIRECT("1:"&amp;ROWS($G$9:$G$196))))),"")</f>
        <v/>
      </c>
      <c r="B167" s="47"/>
      <c r="C167" s="48" t="b">
        <f>+IF('[2]Interimaire Juin  2017'!J172=Résultat!$C$3,IF('[2]Interimaire Juin  2017'!D172=Résultat!$AS$1,'[2]Interimaire Juin  2017'!F172,""))</f>
        <v>0</v>
      </c>
      <c r="D167" s="44" t="str">
        <f>IF(AND('[2]Interimaire Juin  2017'!D173=Résultat!$AS$1,'[2]Interimaire Juin  2017'!J173=Résultat!$C$3),'[2]Interimaire Juin  2017'!E173,"")</f>
        <v/>
      </c>
      <c r="E167" s="44" t="str">
        <f>IF(AND('[2]Interimaire Juin  2017'!D173=Résultat!$AS$1,'[2]Interimaire Juin  2017'!J173=Résultat!$C$3),'[2]Interimaire Juin  2017'!F173,"")</f>
        <v/>
      </c>
      <c r="F167" t="str">
        <f t="shared" si="40"/>
        <v/>
      </c>
      <c r="G167" s="45"/>
      <c r="H167" s="45"/>
      <c r="I167" s="45"/>
      <c r="J167" s="45"/>
      <c r="K167" s="49">
        <f t="shared" ca="1" si="41"/>
        <v>0</v>
      </c>
      <c r="L167" s="50">
        <f t="shared" ca="1" si="42"/>
        <v>0</v>
      </c>
      <c r="M167" s="50"/>
      <c r="N167" s="50"/>
      <c r="O167" s="50">
        <f t="shared" ca="1" si="43"/>
        <v>0</v>
      </c>
      <c r="P167" s="49">
        <f t="shared" ca="1" si="44"/>
        <v>0</v>
      </c>
      <c r="Q167" s="50">
        <f t="shared" ca="1" si="45"/>
        <v>0</v>
      </c>
      <c r="R167" s="50"/>
      <c r="S167" s="50"/>
      <c r="T167" s="50">
        <f t="shared" ca="1" si="46"/>
        <v>0</v>
      </c>
      <c r="U167" s="49">
        <f t="shared" ca="1" si="47"/>
        <v>0</v>
      </c>
      <c r="V167" s="50">
        <f t="shared" ca="1" si="48"/>
        <v>0</v>
      </c>
      <c r="W167" s="50"/>
      <c r="X167" s="50"/>
      <c r="Y167" s="50">
        <f t="shared" ca="1" si="49"/>
        <v>0</v>
      </c>
      <c r="Z167" s="49">
        <f t="shared" ca="1" si="50"/>
        <v>0</v>
      </c>
      <c r="AA167" s="50">
        <f t="shared" ca="1" si="51"/>
        <v>0</v>
      </c>
      <c r="AB167" s="50"/>
      <c r="AC167" s="50"/>
      <c r="AD167" s="50">
        <f t="shared" ca="1" si="52"/>
        <v>0</v>
      </c>
      <c r="AE167" s="49">
        <f t="shared" ca="1" si="53"/>
        <v>0</v>
      </c>
      <c r="AF167" s="50">
        <f t="shared" ca="1" si="54"/>
        <v>0</v>
      </c>
      <c r="AG167" s="50"/>
      <c r="AH167" s="50"/>
      <c r="AI167" s="50">
        <f t="shared" ca="1" si="55"/>
        <v>0</v>
      </c>
      <c r="BD167" s="4" t="s">
        <v>88</v>
      </c>
      <c r="BE167" s="3" t="s">
        <v>73</v>
      </c>
      <c r="BF167" s="4" t="s">
        <v>74</v>
      </c>
      <c r="BG167" s="11">
        <v>1</v>
      </c>
      <c r="BH167" s="5">
        <v>42891</v>
      </c>
      <c r="BI167" s="5">
        <v>42895</v>
      </c>
      <c r="BJ167" s="6">
        <v>23</v>
      </c>
    </row>
    <row r="168" spans="1:62" ht="16.5" thickTop="1" thickBot="1" x14ac:dyDescent="0.3">
      <c r="A168" s="41" t="str">
        <f t="array" aca="1" ref="A168" ca="1">IFERROR(INDEX($D$9:$D$196,SMALL($F$9:$I$196,ROW(INDIRECT("1:"&amp;ROWS($G$9:$G$196))))),"")</f>
        <v/>
      </c>
      <c r="B168" s="47"/>
      <c r="C168" s="48" t="b">
        <f>+IF('[2]Interimaire Juin  2017'!J173=Résultat!$C$3,IF('[2]Interimaire Juin  2017'!D173=Résultat!$AS$1,'[2]Interimaire Juin  2017'!F173,""))</f>
        <v>0</v>
      </c>
      <c r="D168" s="44" t="str">
        <f>IF(AND('[2]Interimaire Juin  2017'!D174=Résultat!$AS$1,'[2]Interimaire Juin  2017'!J174=Résultat!$C$3),'[2]Interimaire Juin  2017'!E174,"")</f>
        <v/>
      </c>
      <c r="E168" s="44" t="str">
        <f>IF(AND('[2]Interimaire Juin  2017'!D174=Résultat!$AS$1,'[2]Interimaire Juin  2017'!J174=Résultat!$C$3),'[2]Interimaire Juin  2017'!F174,"")</f>
        <v/>
      </c>
      <c r="F168" t="str">
        <f t="shared" si="40"/>
        <v/>
      </c>
      <c r="G168" s="45"/>
      <c r="H168" s="45"/>
      <c r="I168" s="45"/>
      <c r="J168" s="45"/>
      <c r="K168" s="49">
        <f t="shared" ca="1" si="41"/>
        <v>0</v>
      </c>
      <c r="L168" s="50">
        <f t="shared" ca="1" si="42"/>
        <v>0</v>
      </c>
      <c r="M168" s="50"/>
      <c r="N168" s="50"/>
      <c r="O168" s="50">
        <f t="shared" ca="1" si="43"/>
        <v>0</v>
      </c>
      <c r="P168" s="49">
        <f t="shared" ca="1" si="44"/>
        <v>0</v>
      </c>
      <c r="Q168" s="50">
        <f t="shared" ca="1" si="45"/>
        <v>0</v>
      </c>
      <c r="R168" s="50"/>
      <c r="S168" s="50"/>
      <c r="T168" s="50">
        <f t="shared" ca="1" si="46"/>
        <v>0</v>
      </c>
      <c r="U168" s="49">
        <f t="shared" ca="1" si="47"/>
        <v>0</v>
      </c>
      <c r="V168" s="50">
        <f t="shared" ca="1" si="48"/>
        <v>0</v>
      </c>
      <c r="W168" s="50"/>
      <c r="X168" s="50"/>
      <c r="Y168" s="50">
        <f t="shared" ca="1" si="49"/>
        <v>0</v>
      </c>
      <c r="Z168" s="49">
        <f t="shared" ca="1" si="50"/>
        <v>0</v>
      </c>
      <c r="AA168" s="50">
        <f t="shared" ca="1" si="51"/>
        <v>0</v>
      </c>
      <c r="AB168" s="50"/>
      <c r="AC168" s="50"/>
      <c r="AD168" s="50">
        <f t="shared" ca="1" si="52"/>
        <v>0</v>
      </c>
      <c r="AE168" s="49">
        <f t="shared" ca="1" si="53"/>
        <v>0</v>
      </c>
      <c r="AF168" s="50">
        <f t="shared" ca="1" si="54"/>
        <v>0</v>
      </c>
      <c r="AG168" s="50"/>
      <c r="AH168" s="50"/>
      <c r="AI168" s="50">
        <f t="shared" ca="1" si="55"/>
        <v>0</v>
      </c>
      <c r="BD168" s="4" t="s">
        <v>88</v>
      </c>
      <c r="BE168" s="3" t="s">
        <v>75</v>
      </c>
      <c r="BF168" s="4" t="s">
        <v>76</v>
      </c>
      <c r="BG168" s="11">
        <v>1</v>
      </c>
      <c r="BH168" s="5">
        <v>42887</v>
      </c>
      <c r="BI168" s="5">
        <v>42888</v>
      </c>
      <c r="BJ168" s="6">
        <v>22</v>
      </c>
    </row>
    <row r="169" spans="1:62" ht="16.5" thickTop="1" thickBot="1" x14ac:dyDescent="0.3">
      <c r="A169" s="41" t="str">
        <f t="array" aca="1" ref="A169" ca="1">IFERROR(INDEX($D$9:$D$196,SMALL($F$9:$I$196,ROW(INDIRECT("1:"&amp;ROWS($G$9:$G$196))))),"")</f>
        <v/>
      </c>
      <c r="B169" s="47"/>
      <c r="C169" s="48" t="b">
        <f>+IF('[2]Interimaire Juin  2017'!J174=Résultat!$C$3,IF('[2]Interimaire Juin  2017'!D174=Résultat!$AS$1,'[2]Interimaire Juin  2017'!F174,""))</f>
        <v>0</v>
      </c>
      <c r="D169" s="44" t="str">
        <f>IF(AND('[2]Interimaire Juin  2017'!D175=Résultat!$AS$1,'[2]Interimaire Juin  2017'!J175=Résultat!$C$3),'[2]Interimaire Juin  2017'!E175,"")</f>
        <v/>
      </c>
      <c r="E169" s="44" t="str">
        <f>IF(AND('[2]Interimaire Juin  2017'!D175=Résultat!$AS$1,'[2]Interimaire Juin  2017'!J175=Résultat!$C$3),'[2]Interimaire Juin  2017'!F175,"")</f>
        <v/>
      </c>
      <c r="F169" t="str">
        <f t="shared" si="40"/>
        <v/>
      </c>
      <c r="G169" s="45"/>
      <c r="H169" s="45"/>
      <c r="I169" s="45"/>
      <c r="J169" s="45"/>
      <c r="K169" s="49">
        <f t="shared" ca="1" si="41"/>
        <v>0</v>
      </c>
      <c r="L169" s="50">
        <f t="shared" ca="1" si="42"/>
        <v>0</v>
      </c>
      <c r="M169" s="50"/>
      <c r="N169" s="50"/>
      <c r="O169" s="50">
        <f t="shared" ca="1" si="43"/>
        <v>0</v>
      </c>
      <c r="P169" s="49">
        <f t="shared" ca="1" si="44"/>
        <v>0</v>
      </c>
      <c r="Q169" s="50">
        <f t="shared" ca="1" si="45"/>
        <v>0</v>
      </c>
      <c r="R169" s="50"/>
      <c r="S169" s="50"/>
      <c r="T169" s="50">
        <f t="shared" ca="1" si="46"/>
        <v>0</v>
      </c>
      <c r="U169" s="49">
        <f t="shared" ca="1" si="47"/>
        <v>0</v>
      </c>
      <c r="V169" s="50">
        <f t="shared" ca="1" si="48"/>
        <v>0</v>
      </c>
      <c r="W169" s="50"/>
      <c r="X169" s="50"/>
      <c r="Y169" s="50">
        <f t="shared" ca="1" si="49"/>
        <v>0</v>
      </c>
      <c r="Z169" s="49">
        <f t="shared" ca="1" si="50"/>
        <v>0</v>
      </c>
      <c r="AA169" s="50">
        <f t="shared" ca="1" si="51"/>
        <v>0</v>
      </c>
      <c r="AB169" s="50"/>
      <c r="AC169" s="50"/>
      <c r="AD169" s="50">
        <f t="shared" ca="1" si="52"/>
        <v>0</v>
      </c>
      <c r="AE169" s="49">
        <f t="shared" ca="1" si="53"/>
        <v>0</v>
      </c>
      <c r="AF169" s="50">
        <f t="shared" ca="1" si="54"/>
        <v>0</v>
      </c>
      <c r="AG169" s="50"/>
      <c r="AH169" s="50"/>
      <c r="AI169" s="50">
        <f t="shared" ca="1" si="55"/>
        <v>0</v>
      </c>
      <c r="BD169" s="4" t="s">
        <v>88</v>
      </c>
      <c r="BE169" s="3" t="s">
        <v>75</v>
      </c>
      <c r="BF169" s="4" t="s">
        <v>76</v>
      </c>
      <c r="BG169" s="11">
        <v>1</v>
      </c>
      <c r="BH169" s="5">
        <v>42891</v>
      </c>
      <c r="BI169" s="5">
        <v>42895</v>
      </c>
      <c r="BJ169" s="6">
        <v>23</v>
      </c>
    </row>
    <row r="170" spans="1:62" ht="16.5" thickTop="1" thickBot="1" x14ac:dyDescent="0.3">
      <c r="A170" s="41" t="str">
        <f t="array" aca="1" ref="A170" ca="1">IFERROR(INDEX($D$9:$D$196,SMALL($F$9:$I$196,ROW(INDIRECT("1:"&amp;ROWS($G$9:$G$196))))),"")</f>
        <v/>
      </c>
      <c r="B170" s="47"/>
      <c r="C170" s="48" t="b">
        <f>+IF('[2]Interimaire Juin  2017'!J175=Résultat!$C$3,IF('[2]Interimaire Juin  2017'!D175=Résultat!$AS$1,'[2]Interimaire Juin  2017'!F175,""))</f>
        <v>0</v>
      </c>
      <c r="D170" s="44" t="str">
        <f>IF(AND('[2]Interimaire Juin  2017'!D176=Résultat!$AS$1,'[2]Interimaire Juin  2017'!J176=Résultat!$C$3),'[2]Interimaire Juin  2017'!E176,"")</f>
        <v/>
      </c>
      <c r="E170" s="44" t="str">
        <f>IF(AND('[2]Interimaire Juin  2017'!D176=Résultat!$AS$1,'[2]Interimaire Juin  2017'!J176=Résultat!$C$3),'[2]Interimaire Juin  2017'!F176,"")</f>
        <v/>
      </c>
      <c r="F170" t="str">
        <f t="shared" si="40"/>
        <v/>
      </c>
      <c r="G170" s="45"/>
      <c r="H170" s="45"/>
      <c r="I170" s="45"/>
      <c r="J170" s="45"/>
      <c r="K170" s="49">
        <f t="shared" ca="1" si="41"/>
        <v>0</v>
      </c>
      <c r="L170" s="50">
        <f t="shared" ca="1" si="42"/>
        <v>0</v>
      </c>
      <c r="M170" s="50"/>
      <c r="N170" s="50"/>
      <c r="O170" s="50">
        <f t="shared" ca="1" si="43"/>
        <v>0</v>
      </c>
      <c r="P170" s="49">
        <f t="shared" ca="1" si="44"/>
        <v>0</v>
      </c>
      <c r="Q170" s="50">
        <f t="shared" ca="1" si="45"/>
        <v>0</v>
      </c>
      <c r="R170" s="50"/>
      <c r="S170" s="50"/>
      <c r="T170" s="50">
        <f t="shared" ca="1" si="46"/>
        <v>0</v>
      </c>
      <c r="U170" s="49">
        <f t="shared" ca="1" si="47"/>
        <v>0</v>
      </c>
      <c r="V170" s="50">
        <f t="shared" ca="1" si="48"/>
        <v>0</v>
      </c>
      <c r="W170" s="50"/>
      <c r="X170" s="50"/>
      <c r="Y170" s="50">
        <f t="shared" ca="1" si="49"/>
        <v>0</v>
      </c>
      <c r="Z170" s="49">
        <f t="shared" ca="1" si="50"/>
        <v>0</v>
      </c>
      <c r="AA170" s="50">
        <f t="shared" ca="1" si="51"/>
        <v>0</v>
      </c>
      <c r="AB170" s="50"/>
      <c r="AC170" s="50"/>
      <c r="AD170" s="50">
        <f t="shared" ca="1" si="52"/>
        <v>0</v>
      </c>
      <c r="AE170" s="49">
        <f t="shared" ca="1" si="53"/>
        <v>0</v>
      </c>
      <c r="AF170" s="50">
        <f t="shared" ca="1" si="54"/>
        <v>0</v>
      </c>
      <c r="AG170" s="50"/>
      <c r="AH170" s="50"/>
      <c r="AI170" s="50">
        <f t="shared" ca="1" si="55"/>
        <v>0</v>
      </c>
      <c r="BD170" s="4" t="s">
        <v>88</v>
      </c>
      <c r="BE170" s="3" t="s">
        <v>75</v>
      </c>
      <c r="BF170" s="4" t="s">
        <v>76</v>
      </c>
      <c r="BG170" s="11">
        <v>1</v>
      </c>
      <c r="BH170" s="5">
        <v>42898</v>
      </c>
      <c r="BI170" s="5">
        <v>42902</v>
      </c>
      <c r="BJ170" s="6">
        <v>24</v>
      </c>
    </row>
    <row r="171" spans="1:62" ht="16.5" thickTop="1" thickBot="1" x14ac:dyDescent="0.3">
      <c r="A171" s="41" t="str">
        <f t="array" aca="1" ref="A171" ca="1">IFERROR(INDEX($D$9:$D$196,SMALL($F$9:$I$196,ROW(INDIRECT("1:"&amp;ROWS($G$9:$G$196))))),"")</f>
        <v/>
      </c>
      <c r="B171" s="47"/>
      <c r="C171" s="48" t="b">
        <f>+IF('[2]Interimaire Juin  2017'!J176=Résultat!$C$3,IF('[2]Interimaire Juin  2017'!D176=Résultat!$AS$1,'[2]Interimaire Juin  2017'!F176,""))</f>
        <v>0</v>
      </c>
      <c r="D171" s="44" t="str">
        <f>IF(AND('[2]Interimaire Juin  2017'!D177=Résultat!$AS$1,'[2]Interimaire Juin  2017'!J177=Résultat!$C$3),'[2]Interimaire Juin  2017'!E177,"")</f>
        <v/>
      </c>
      <c r="E171" s="44" t="str">
        <f>IF(AND('[2]Interimaire Juin  2017'!D177=Résultat!$AS$1,'[2]Interimaire Juin  2017'!J177=Résultat!$C$3),'[2]Interimaire Juin  2017'!F177,"")</f>
        <v/>
      </c>
      <c r="F171" t="str">
        <f t="shared" si="40"/>
        <v/>
      </c>
      <c r="G171" s="45"/>
      <c r="H171" s="45"/>
      <c r="I171" s="45"/>
      <c r="J171" s="45"/>
      <c r="K171" s="49">
        <f t="shared" ca="1" si="41"/>
        <v>0</v>
      </c>
      <c r="L171" s="50">
        <f t="shared" ca="1" si="42"/>
        <v>0</v>
      </c>
      <c r="M171" s="50"/>
      <c r="N171" s="50"/>
      <c r="O171" s="50">
        <f t="shared" ca="1" si="43"/>
        <v>0</v>
      </c>
      <c r="P171" s="49">
        <f t="shared" ca="1" si="44"/>
        <v>0</v>
      </c>
      <c r="Q171" s="50">
        <f t="shared" ca="1" si="45"/>
        <v>0</v>
      </c>
      <c r="R171" s="50"/>
      <c r="S171" s="50"/>
      <c r="T171" s="50">
        <f t="shared" ca="1" si="46"/>
        <v>0</v>
      </c>
      <c r="U171" s="49">
        <f t="shared" ca="1" si="47"/>
        <v>0</v>
      </c>
      <c r="V171" s="50">
        <f t="shared" ca="1" si="48"/>
        <v>0</v>
      </c>
      <c r="W171" s="50"/>
      <c r="X171" s="50"/>
      <c r="Y171" s="50">
        <f t="shared" ca="1" si="49"/>
        <v>0</v>
      </c>
      <c r="Z171" s="49">
        <f t="shared" ca="1" si="50"/>
        <v>0</v>
      </c>
      <c r="AA171" s="50">
        <f t="shared" ca="1" si="51"/>
        <v>0</v>
      </c>
      <c r="AB171" s="50"/>
      <c r="AC171" s="50"/>
      <c r="AD171" s="50">
        <f t="shared" ca="1" si="52"/>
        <v>0</v>
      </c>
      <c r="AE171" s="49">
        <f t="shared" ca="1" si="53"/>
        <v>0</v>
      </c>
      <c r="AF171" s="50">
        <f t="shared" ca="1" si="54"/>
        <v>0</v>
      </c>
      <c r="AG171" s="50"/>
      <c r="AH171" s="50"/>
      <c r="AI171" s="50">
        <f t="shared" ca="1" si="55"/>
        <v>0</v>
      </c>
      <c r="BD171" s="4" t="s">
        <v>88</v>
      </c>
      <c r="BE171" s="3" t="s">
        <v>75</v>
      </c>
      <c r="BF171" s="4" t="s">
        <v>76</v>
      </c>
      <c r="BG171" s="11">
        <v>1</v>
      </c>
      <c r="BH171" s="5">
        <v>42905</v>
      </c>
      <c r="BI171" s="5">
        <v>42909</v>
      </c>
      <c r="BJ171" s="6">
        <v>25</v>
      </c>
    </row>
    <row r="172" spans="1:62" ht="16.5" thickTop="1" thickBot="1" x14ac:dyDescent="0.3">
      <c r="A172" s="41" t="str">
        <f t="array" aca="1" ref="A172" ca="1">IFERROR(INDEX($D$9:$D$196,SMALL($F$9:$I$196,ROW(INDIRECT("1:"&amp;ROWS($G$9:$G$196))))),"")</f>
        <v/>
      </c>
      <c r="B172" s="47"/>
      <c r="C172" s="48" t="b">
        <f>+IF('[2]Interimaire Juin  2017'!J177=Résultat!$C$3,IF('[2]Interimaire Juin  2017'!D177=Résultat!$AS$1,'[2]Interimaire Juin  2017'!F177,""))</f>
        <v>0</v>
      </c>
      <c r="D172" s="44" t="str">
        <f>IF(AND('[2]Interimaire Juin  2017'!D178=Résultat!$AS$1,'[2]Interimaire Juin  2017'!J178=Résultat!$C$3),'[2]Interimaire Juin  2017'!E178,"")</f>
        <v/>
      </c>
      <c r="E172" s="44" t="str">
        <f>IF(AND('[2]Interimaire Juin  2017'!D178=Résultat!$AS$1,'[2]Interimaire Juin  2017'!J178=Résultat!$C$3),'[2]Interimaire Juin  2017'!F178,"")</f>
        <v/>
      </c>
      <c r="F172" t="str">
        <f t="shared" si="40"/>
        <v/>
      </c>
      <c r="G172" s="45"/>
      <c r="H172" s="45"/>
      <c r="I172" s="45"/>
      <c r="J172" s="45"/>
      <c r="K172" s="49">
        <f t="shared" ca="1" si="41"/>
        <v>0</v>
      </c>
      <c r="L172" s="50">
        <f t="shared" ca="1" si="42"/>
        <v>0</v>
      </c>
      <c r="M172" s="50"/>
      <c r="N172" s="50"/>
      <c r="O172" s="50">
        <f t="shared" ca="1" si="43"/>
        <v>0</v>
      </c>
      <c r="P172" s="49">
        <f t="shared" ca="1" si="44"/>
        <v>0</v>
      </c>
      <c r="Q172" s="50">
        <f t="shared" ca="1" si="45"/>
        <v>0</v>
      </c>
      <c r="R172" s="50"/>
      <c r="S172" s="50"/>
      <c r="T172" s="50">
        <f t="shared" ca="1" si="46"/>
        <v>0</v>
      </c>
      <c r="U172" s="49">
        <f t="shared" ca="1" si="47"/>
        <v>0</v>
      </c>
      <c r="V172" s="50">
        <f t="shared" ca="1" si="48"/>
        <v>0</v>
      </c>
      <c r="W172" s="50"/>
      <c r="X172" s="50"/>
      <c r="Y172" s="50">
        <f t="shared" ca="1" si="49"/>
        <v>0</v>
      </c>
      <c r="Z172" s="49">
        <f t="shared" ca="1" si="50"/>
        <v>0</v>
      </c>
      <c r="AA172" s="50">
        <f t="shared" ca="1" si="51"/>
        <v>0</v>
      </c>
      <c r="AB172" s="50"/>
      <c r="AC172" s="50"/>
      <c r="AD172" s="50">
        <f t="shared" ca="1" si="52"/>
        <v>0</v>
      </c>
      <c r="AE172" s="49">
        <f t="shared" ca="1" si="53"/>
        <v>0</v>
      </c>
      <c r="AF172" s="50">
        <f t="shared" ca="1" si="54"/>
        <v>0</v>
      </c>
      <c r="AG172" s="50"/>
      <c r="AH172" s="50"/>
      <c r="AI172" s="50">
        <f t="shared" ca="1" si="55"/>
        <v>0</v>
      </c>
      <c r="BD172" s="4" t="s">
        <v>88</v>
      </c>
      <c r="BE172" s="3" t="s">
        <v>75</v>
      </c>
      <c r="BF172" s="4" t="s">
        <v>76</v>
      </c>
      <c r="BG172" s="11">
        <v>1</v>
      </c>
      <c r="BH172" s="5">
        <v>42912</v>
      </c>
      <c r="BI172" s="5">
        <v>42916</v>
      </c>
      <c r="BJ172" s="6">
        <v>26</v>
      </c>
    </row>
    <row r="173" spans="1:62" ht="16.5" thickTop="1" thickBot="1" x14ac:dyDescent="0.3">
      <c r="A173" s="41" t="str">
        <f t="array" aca="1" ref="A173" ca="1">IFERROR(INDEX($D$9:$D$196,SMALL($F$9:$I$196,ROW(INDIRECT("1:"&amp;ROWS($G$9:$G$196))))),"")</f>
        <v/>
      </c>
      <c r="B173" s="47"/>
      <c r="C173" s="48" t="b">
        <f>+IF('[2]Interimaire Juin  2017'!J178=Résultat!$C$3,IF('[2]Interimaire Juin  2017'!D178=Résultat!$AS$1,'[2]Interimaire Juin  2017'!F178,""))</f>
        <v>0</v>
      </c>
      <c r="D173" s="44" t="str">
        <f>IF(AND('[2]Interimaire Juin  2017'!D179=Résultat!$AS$1,'[2]Interimaire Juin  2017'!J179=Résultat!$C$3),'[2]Interimaire Juin  2017'!E179,"")</f>
        <v/>
      </c>
      <c r="E173" s="44" t="str">
        <f>IF(AND('[2]Interimaire Juin  2017'!D179=Résultat!$AS$1,'[2]Interimaire Juin  2017'!J179=Résultat!$C$3),'[2]Interimaire Juin  2017'!F179,"")</f>
        <v/>
      </c>
      <c r="F173" t="str">
        <f t="shared" si="40"/>
        <v/>
      </c>
      <c r="G173" s="45"/>
      <c r="H173" s="45"/>
      <c r="I173" s="45"/>
      <c r="J173" s="45"/>
      <c r="K173" s="49">
        <f t="shared" ca="1" si="41"/>
        <v>0</v>
      </c>
      <c r="L173" s="50">
        <f t="shared" ca="1" si="42"/>
        <v>0</v>
      </c>
      <c r="M173" s="50"/>
      <c r="N173" s="50"/>
      <c r="O173" s="50">
        <f t="shared" ca="1" si="43"/>
        <v>0</v>
      </c>
      <c r="P173" s="49">
        <f t="shared" ca="1" si="44"/>
        <v>0</v>
      </c>
      <c r="Q173" s="50">
        <f t="shared" ca="1" si="45"/>
        <v>0</v>
      </c>
      <c r="R173" s="50"/>
      <c r="S173" s="50"/>
      <c r="T173" s="50">
        <f t="shared" ca="1" si="46"/>
        <v>0</v>
      </c>
      <c r="U173" s="49">
        <f t="shared" ca="1" si="47"/>
        <v>0</v>
      </c>
      <c r="V173" s="50">
        <f t="shared" ca="1" si="48"/>
        <v>0</v>
      </c>
      <c r="W173" s="50"/>
      <c r="X173" s="50"/>
      <c r="Y173" s="50">
        <f t="shared" ca="1" si="49"/>
        <v>0</v>
      </c>
      <c r="Z173" s="49">
        <f t="shared" ca="1" si="50"/>
        <v>0</v>
      </c>
      <c r="AA173" s="50">
        <f t="shared" ca="1" si="51"/>
        <v>0</v>
      </c>
      <c r="AB173" s="50"/>
      <c r="AC173" s="50"/>
      <c r="AD173" s="50">
        <f t="shared" ca="1" si="52"/>
        <v>0</v>
      </c>
      <c r="AE173" s="49">
        <f t="shared" ca="1" si="53"/>
        <v>0</v>
      </c>
      <c r="AF173" s="50">
        <f t="shared" ca="1" si="54"/>
        <v>0</v>
      </c>
      <c r="AG173" s="50"/>
      <c r="AH173" s="50"/>
      <c r="AI173" s="50">
        <f t="shared" ca="1" si="55"/>
        <v>0</v>
      </c>
      <c r="BD173" s="4" t="s">
        <v>88</v>
      </c>
      <c r="BE173" s="3" t="s">
        <v>77</v>
      </c>
      <c r="BF173" s="4" t="s">
        <v>38</v>
      </c>
      <c r="BG173" s="11">
        <v>1</v>
      </c>
      <c r="BH173" s="5">
        <v>42887</v>
      </c>
      <c r="BI173" s="5">
        <v>42888</v>
      </c>
      <c r="BJ173" s="6">
        <v>22</v>
      </c>
    </row>
    <row r="174" spans="1:62" ht="16.5" thickTop="1" thickBot="1" x14ac:dyDescent="0.3">
      <c r="A174" s="41" t="str">
        <f t="array" aca="1" ref="A174" ca="1">IFERROR(INDEX($D$9:$D$196,SMALL($F$9:$I$196,ROW(INDIRECT("1:"&amp;ROWS($G$9:$G$196))))),"")</f>
        <v/>
      </c>
      <c r="B174" s="47"/>
      <c r="C174" s="48" t="b">
        <f>+IF('[2]Interimaire Juin  2017'!J179=Résultat!$C$3,IF('[2]Interimaire Juin  2017'!D179=Résultat!$AS$1,'[2]Interimaire Juin  2017'!F179,""))</f>
        <v>0</v>
      </c>
      <c r="D174" s="44" t="str">
        <f>IF(AND('[2]Interimaire Juin  2017'!D180=Résultat!$AS$1,'[2]Interimaire Juin  2017'!J180=Résultat!$C$3),'[2]Interimaire Juin  2017'!E180,"")</f>
        <v>TEDESCO</v>
      </c>
      <c r="E174" s="44" t="str">
        <f>IF(AND('[2]Interimaire Juin  2017'!D180=Résultat!$AS$1,'[2]Interimaire Juin  2017'!J180=Résultat!$C$3),'[2]Interimaire Juin  2017'!F180,"")</f>
        <v>Lucas</v>
      </c>
      <c r="F174">
        <f t="shared" si="40"/>
        <v>174</v>
      </c>
      <c r="G174" s="45"/>
      <c r="H174" s="45"/>
      <c r="I174" s="45"/>
      <c r="J174" s="45"/>
      <c r="K174" s="49">
        <f t="shared" ca="1" si="41"/>
        <v>0</v>
      </c>
      <c r="L174" s="50">
        <f t="shared" ca="1" si="42"/>
        <v>0</v>
      </c>
      <c r="M174" s="50"/>
      <c r="N174" s="50"/>
      <c r="O174" s="50">
        <f t="shared" ca="1" si="43"/>
        <v>0</v>
      </c>
      <c r="P174" s="49">
        <f t="shared" ca="1" si="44"/>
        <v>0</v>
      </c>
      <c r="Q174" s="50">
        <f t="shared" ca="1" si="45"/>
        <v>0</v>
      </c>
      <c r="R174" s="50"/>
      <c r="S174" s="50"/>
      <c r="T174" s="50">
        <f t="shared" ca="1" si="46"/>
        <v>0</v>
      </c>
      <c r="U174" s="49">
        <f t="shared" ca="1" si="47"/>
        <v>0</v>
      </c>
      <c r="V174" s="50">
        <f t="shared" ca="1" si="48"/>
        <v>0</v>
      </c>
      <c r="W174" s="50"/>
      <c r="X174" s="50"/>
      <c r="Y174" s="50">
        <f t="shared" ca="1" si="49"/>
        <v>0</v>
      </c>
      <c r="Z174" s="49">
        <f t="shared" ca="1" si="50"/>
        <v>0</v>
      </c>
      <c r="AA174" s="50">
        <f t="shared" ca="1" si="51"/>
        <v>0</v>
      </c>
      <c r="AB174" s="50"/>
      <c r="AC174" s="50"/>
      <c r="AD174" s="50">
        <f t="shared" ca="1" si="52"/>
        <v>0</v>
      </c>
      <c r="AE174" s="49">
        <f t="shared" ca="1" si="53"/>
        <v>0</v>
      </c>
      <c r="AF174" s="50">
        <f t="shared" ca="1" si="54"/>
        <v>0</v>
      </c>
      <c r="AG174" s="50"/>
      <c r="AH174" s="50"/>
      <c r="AI174" s="50">
        <f t="shared" ca="1" si="55"/>
        <v>0</v>
      </c>
      <c r="BD174" s="4" t="s">
        <v>88</v>
      </c>
      <c r="BE174" s="3" t="s">
        <v>77</v>
      </c>
      <c r="BF174" s="4" t="s">
        <v>38</v>
      </c>
      <c r="BG174" s="11">
        <v>1</v>
      </c>
      <c r="BH174" s="5">
        <v>42891</v>
      </c>
      <c r="BI174" s="5">
        <v>42895</v>
      </c>
      <c r="BJ174" s="6">
        <v>23</v>
      </c>
    </row>
    <row r="175" spans="1:62" ht="16.5" thickTop="1" thickBot="1" x14ac:dyDescent="0.3">
      <c r="A175" s="41" t="str">
        <f t="array" aca="1" ref="A175" ca="1">IFERROR(INDEX($D$9:$D$196,SMALL($F$9:$I$196,ROW(INDIRECT("1:"&amp;ROWS($G$9:$G$196))))),"")</f>
        <v/>
      </c>
      <c r="B175" s="47"/>
      <c r="C175" s="48" t="str">
        <f>+IF('[2]Interimaire Juin  2017'!J180=Résultat!$C$3,IF('[2]Interimaire Juin  2017'!D180=Résultat!$AS$1,'[2]Interimaire Juin  2017'!F180,""))</f>
        <v>Lucas</v>
      </c>
      <c r="D175" s="44" t="str">
        <f>IF(AND('[2]Interimaire Juin  2017'!D181=Résultat!$AS$1,'[2]Interimaire Juin  2017'!J181=Résultat!$C$3),'[2]Interimaire Juin  2017'!E181,"")</f>
        <v/>
      </c>
      <c r="E175" s="44" t="str">
        <f>IF(AND('[2]Interimaire Juin  2017'!D181=Résultat!$AS$1,'[2]Interimaire Juin  2017'!J181=Résultat!$C$3),'[2]Interimaire Juin  2017'!F181,"")</f>
        <v/>
      </c>
      <c r="F175" t="str">
        <f t="shared" si="40"/>
        <v/>
      </c>
      <c r="G175" s="45"/>
      <c r="H175" s="45"/>
      <c r="I175" s="45"/>
      <c r="J175" s="45"/>
      <c r="K175" s="49">
        <f t="shared" ca="1" si="41"/>
        <v>0</v>
      </c>
      <c r="L175" s="50">
        <f t="shared" ca="1" si="42"/>
        <v>0</v>
      </c>
      <c r="M175" s="50"/>
      <c r="N175" s="50"/>
      <c r="O175" s="50">
        <f t="shared" ca="1" si="43"/>
        <v>0</v>
      </c>
      <c r="P175" s="49">
        <f t="shared" ca="1" si="44"/>
        <v>0</v>
      </c>
      <c r="Q175" s="50">
        <f t="shared" ca="1" si="45"/>
        <v>0</v>
      </c>
      <c r="R175" s="50"/>
      <c r="S175" s="50"/>
      <c r="T175" s="50">
        <f t="shared" ca="1" si="46"/>
        <v>0</v>
      </c>
      <c r="U175" s="49">
        <f t="shared" ca="1" si="47"/>
        <v>0</v>
      </c>
      <c r="V175" s="50">
        <f t="shared" ca="1" si="48"/>
        <v>0</v>
      </c>
      <c r="W175" s="50"/>
      <c r="X175" s="50"/>
      <c r="Y175" s="50">
        <f t="shared" ca="1" si="49"/>
        <v>0</v>
      </c>
      <c r="Z175" s="49">
        <f t="shared" ca="1" si="50"/>
        <v>0</v>
      </c>
      <c r="AA175" s="50">
        <f t="shared" ca="1" si="51"/>
        <v>0</v>
      </c>
      <c r="AB175" s="50"/>
      <c r="AC175" s="50"/>
      <c r="AD175" s="50">
        <f t="shared" ca="1" si="52"/>
        <v>0</v>
      </c>
      <c r="AE175" s="49">
        <f t="shared" ca="1" si="53"/>
        <v>0</v>
      </c>
      <c r="AF175" s="50">
        <f t="shared" ca="1" si="54"/>
        <v>0</v>
      </c>
      <c r="AG175" s="50"/>
      <c r="AH175" s="50"/>
      <c r="AI175" s="50">
        <f t="shared" ca="1" si="55"/>
        <v>0</v>
      </c>
      <c r="BD175" s="4" t="s">
        <v>88</v>
      </c>
      <c r="BE175" s="3" t="s">
        <v>77</v>
      </c>
      <c r="BF175" s="4" t="s">
        <v>38</v>
      </c>
      <c r="BG175" s="11">
        <v>1</v>
      </c>
      <c r="BH175" s="5">
        <v>42898</v>
      </c>
      <c r="BI175" s="5">
        <v>42902</v>
      </c>
      <c r="BJ175" s="6">
        <v>24</v>
      </c>
    </row>
    <row r="176" spans="1:62" ht="16.5" thickTop="1" thickBot="1" x14ac:dyDescent="0.3">
      <c r="A176" s="41" t="str">
        <f t="array" aca="1" ref="A176" ca="1">IFERROR(INDEX($D$9:$D$196,SMALL($F$9:$I$196,ROW(INDIRECT("1:"&amp;ROWS($G$9:$G$196))))),"")</f>
        <v/>
      </c>
      <c r="B176" s="47"/>
      <c r="C176" s="48" t="b">
        <f>+IF('[2]Interimaire Juin  2017'!J181=Résultat!$C$3,IF('[2]Interimaire Juin  2017'!D181=Résultat!$AS$1,'[2]Interimaire Juin  2017'!F181,""))</f>
        <v>0</v>
      </c>
      <c r="D176" s="44" t="str">
        <f>IF(AND('[2]Interimaire Juin  2017'!D182=Résultat!$AS$1,'[2]Interimaire Juin  2017'!J182=Résultat!$C$3),'[2]Interimaire Juin  2017'!E182,"")</f>
        <v>TELO</v>
      </c>
      <c r="E176" s="44" t="str">
        <f>IF(AND('[2]Interimaire Juin  2017'!D182=Résultat!$AS$1,'[2]Interimaire Juin  2017'!J182=Résultat!$C$3),'[2]Interimaire Juin  2017'!F182,"")</f>
        <v>Jonathan</v>
      </c>
      <c r="F176">
        <f t="shared" si="40"/>
        <v>176</v>
      </c>
      <c r="G176" s="45"/>
      <c r="H176" s="45"/>
      <c r="I176" s="45"/>
      <c r="J176" s="45"/>
      <c r="K176" s="49">
        <f t="shared" ca="1" si="41"/>
        <v>0</v>
      </c>
      <c r="L176" s="50">
        <f t="shared" ca="1" si="42"/>
        <v>0</v>
      </c>
      <c r="M176" s="50"/>
      <c r="N176" s="50"/>
      <c r="O176" s="50">
        <f t="shared" ca="1" si="43"/>
        <v>0</v>
      </c>
      <c r="P176" s="49">
        <f t="shared" ca="1" si="44"/>
        <v>0</v>
      </c>
      <c r="Q176" s="50">
        <f t="shared" ca="1" si="45"/>
        <v>0</v>
      </c>
      <c r="R176" s="50"/>
      <c r="S176" s="50"/>
      <c r="T176" s="50">
        <f t="shared" ca="1" si="46"/>
        <v>0</v>
      </c>
      <c r="U176" s="49">
        <f t="shared" ca="1" si="47"/>
        <v>0</v>
      </c>
      <c r="V176" s="50">
        <f t="shared" ca="1" si="48"/>
        <v>0</v>
      </c>
      <c r="W176" s="50"/>
      <c r="X176" s="50"/>
      <c r="Y176" s="50">
        <f t="shared" ca="1" si="49"/>
        <v>0</v>
      </c>
      <c r="Z176" s="49">
        <f t="shared" ca="1" si="50"/>
        <v>0</v>
      </c>
      <c r="AA176" s="50">
        <f t="shared" ca="1" si="51"/>
        <v>0</v>
      </c>
      <c r="AB176" s="50"/>
      <c r="AC176" s="50"/>
      <c r="AD176" s="50">
        <f t="shared" ca="1" si="52"/>
        <v>0</v>
      </c>
      <c r="AE176" s="49">
        <f t="shared" ca="1" si="53"/>
        <v>0</v>
      </c>
      <c r="AF176" s="50">
        <f t="shared" ca="1" si="54"/>
        <v>0</v>
      </c>
      <c r="AG176" s="50"/>
      <c r="AH176" s="50"/>
      <c r="AI176" s="50">
        <f t="shared" ca="1" si="55"/>
        <v>0</v>
      </c>
      <c r="BD176" s="4" t="s">
        <v>88</v>
      </c>
      <c r="BE176" s="3" t="s">
        <v>77</v>
      </c>
      <c r="BF176" s="4" t="s">
        <v>38</v>
      </c>
      <c r="BG176" s="11">
        <v>1</v>
      </c>
      <c r="BH176" s="5">
        <v>42905</v>
      </c>
      <c r="BI176" s="5">
        <v>42909</v>
      </c>
      <c r="BJ176" s="6">
        <v>25</v>
      </c>
    </row>
    <row r="177" spans="1:62" ht="16.5" thickTop="1" thickBot="1" x14ac:dyDescent="0.3">
      <c r="A177" s="41" t="str">
        <f t="array" aca="1" ref="A177" ca="1">IFERROR(INDEX($D$9:$D$196,SMALL($F$9:$I$196,ROW(INDIRECT("1:"&amp;ROWS($G$9:$G$196))))),"")</f>
        <v/>
      </c>
      <c r="B177" s="47"/>
      <c r="C177" s="48" t="str">
        <f>+IF('[2]Interimaire Juin  2017'!J182=Résultat!$C$3,IF('[2]Interimaire Juin  2017'!D182=Résultat!$AS$1,'[2]Interimaire Juin  2017'!F182,""))</f>
        <v>Jonathan</v>
      </c>
      <c r="D177" s="44" t="str">
        <f>IF(AND('[2]Interimaire Juin  2017'!D183=Résultat!$AS$1,'[2]Interimaire Juin  2017'!J183=Résultat!$C$3),'[2]Interimaire Juin  2017'!E183,"")</f>
        <v/>
      </c>
      <c r="E177" s="44" t="str">
        <f>IF(AND('[2]Interimaire Juin  2017'!D183=Résultat!$AS$1,'[2]Interimaire Juin  2017'!J183=Résultat!$C$3),'[2]Interimaire Juin  2017'!F183,"")</f>
        <v/>
      </c>
      <c r="F177" t="str">
        <f t="shared" si="40"/>
        <v/>
      </c>
      <c r="G177" s="45"/>
      <c r="H177" s="45"/>
      <c r="I177" s="45"/>
      <c r="J177" s="45"/>
      <c r="K177" s="49">
        <f t="shared" ca="1" si="41"/>
        <v>0</v>
      </c>
      <c r="L177" s="50">
        <f t="shared" ca="1" si="42"/>
        <v>0</v>
      </c>
      <c r="M177" s="50"/>
      <c r="N177" s="50"/>
      <c r="O177" s="50">
        <f t="shared" ca="1" si="43"/>
        <v>0</v>
      </c>
      <c r="P177" s="49">
        <f t="shared" ca="1" si="44"/>
        <v>0</v>
      </c>
      <c r="Q177" s="50">
        <f t="shared" ca="1" si="45"/>
        <v>0</v>
      </c>
      <c r="R177" s="50"/>
      <c r="S177" s="50"/>
      <c r="T177" s="50">
        <f t="shared" ca="1" si="46"/>
        <v>0</v>
      </c>
      <c r="U177" s="49">
        <f t="shared" ca="1" si="47"/>
        <v>0</v>
      </c>
      <c r="V177" s="50">
        <f t="shared" ca="1" si="48"/>
        <v>0</v>
      </c>
      <c r="W177" s="50"/>
      <c r="X177" s="50"/>
      <c r="Y177" s="50">
        <f t="shared" ca="1" si="49"/>
        <v>0</v>
      </c>
      <c r="Z177" s="49">
        <f t="shared" ca="1" si="50"/>
        <v>0</v>
      </c>
      <c r="AA177" s="50">
        <f t="shared" ca="1" si="51"/>
        <v>0</v>
      </c>
      <c r="AB177" s="50"/>
      <c r="AC177" s="50"/>
      <c r="AD177" s="50">
        <f t="shared" ca="1" si="52"/>
        <v>0</v>
      </c>
      <c r="AE177" s="49">
        <f t="shared" ca="1" si="53"/>
        <v>0</v>
      </c>
      <c r="AF177" s="50">
        <f t="shared" ca="1" si="54"/>
        <v>0</v>
      </c>
      <c r="AG177" s="50"/>
      <c r="AH177" s="50"/>
      <c r="AI177" s="50">
        <f t="shared" ca="1" si="55"/>
        <v>0</v>
      </c>
      <c r="BD177" s="4" t="s">
        <v>88</v>
      </c>
      <c r="BE177" s="3" t="s">
        <v>77</v>
      </c>
      <c r="BF177" s="4" t="s">
        <v>38</v>
      </c>
      <c r="BG177" s="11">
        <v>1</v>
      </c>
      <c r="BH177" s="5">
        <v>42912</v>
      </c>
      <c r="BI177" s="5">
        <v>42916</v>
      </c>
      <c r="BJ177" s="6">
        <v>26</v>
      </c>
    </row>
    <row r="178" spans="1:62" ht="16.5" thickTop="1" thickBot="1" x14ac:dyDescent="0.3">
      <c r="A178" s="41" t="str">
        <f t="array" aca="1" ref="A178" ca="1">IFERROR(INDEX($D$9:$D$196,SMALL($F$9:$I$196,ROW(INDIRECT("1:"&amp;ROWS($G$9:$G$196))))),"")</f>
        <v/>
      </c>
      <c r="B178" s="47"/>
      <c r="C178" s="48" t="b">
        <f>+IF('[2]Interimaire Juin  2017'!J183=Résultat!$C$3,IF('[2]Interimaire Juin  2017'!D183=Résultat!$AS$1,'[2]Interimaire Juin  2017'!F183,""))</f>
        <v>0</v>
      </c>
      <c r="D178" s="44" t="str">
        <f>IF(AND('[2]Interimaire Juin  2017'!D184=Résultat!$AS$1,'[2]Interimaire Juin  2017'!J184=Résultat!$C$3),'[2]Interimaire Juin  2017'!E184,"")</f>
        <v/>
      </c>
      <c r="E178" s="44" t="str">
        <f>IF(AND('[2]Interimaire Juin  2017'!D184=Résultat!$AS$1,'[2]Interimaire Juin  2017'!J184=Résultat!$C$3),'[2]Interimaire Juin  2017'!F184,"")</f>
        <v/>
      </c>
      <c r="F178" t="str">
        <f t="shared" si="40"/>
        <v/>
      </c>
      <c r="G178" s="45"/>
      <c r="H178" s="45"/>
      <c r="I178" s="45"/>
      <c r="J178" s="45"/>
      <c r="K178" s="49">
        <f t="shared" ca="1" si="41"/>
        <v>0</v>
      </c>
      <c r="L178" s="50">
        <f t="shared" ca="1" si="42"/>
        <v>0</v>
      </c>
      <c r="M178" s="50"/>
      <c r="N178" s="50"/>
      <c r="O178" s="50">
        <f t="shared" ca="1" si="43"/>
        <v>0</v>
      </c>
      <c r="P178" s="49">
        <f t="shared" ca="1" si="44"/>
        <v>0</v>
      </c>
      <c r="Q178" s="50">
        <f t="shared" ca="1" si="45"/>
        <v>0</v>
      </c>
      <c r="R178" s="50"/>
      <c r="S178" s="50"/>
      <c r="T178" s="50">
        <f t="shared" ca="1" si="46"/>
        <v>0</v>
      </c>
      <c r="U178" s="49">
        <f t="shared" ca="1" si="47"/>
        <v>0</v>
      </c>
      <c r="V178" s="50">
        <f t="shared" ca="1" si="48"/>
        <v>0</v>
      </c>
      <c r="W178" s="50"/>
      <c r="X178" s="50"/>
      <c r="Y178" s="50">
        <f t="shared" ca="1" si="49"/>
        <v>0</v>
      </c>
      <c r="Z178" s="49">
        <f t="shared" ca="1" si="50"/>
        <v>0</v>
      </c>
      <c r="AA178" s="50">
        <f t="shared" ca="1" si="51"/>
        <v>0</v>
      </c>
      <c r="AB178" s="50"/>
      <c r="AC178" s="50"/>
      <c r="AD178" s="50">
        <f t="shared" ca="1" si="52"/>
        <v>0</v>
      </c>
      <c r="AE178" s="49">
        <f t="shared" ca="1" si="53"/>
        <v>0</v>
      </c>
      <c r="AF178" s="50">
        <f t="shared" ca="1" si="54"/>
        <v>0</v>
      </c>
      <c r="AG178" s="50"/>
      <c r="AH178" s="50"/>
      <c r="AI178" s="50">
        <f t="shared" ca="1" si="55"/>
        <v>0</v>
      </c>
      <c r="BD178" s="4" t="s">
        <v>88</v>
      </c>
      <c r="BE178" s="3" t="s">
        <v>78</v>
      </c>
      <c r="BF178" s="4" t="s">
        <v>79</v>
      </c>
      <c r="BG178" s="11">
        <v>1</v>
      </c>
      <c r="BH178" s="5">
        <v>42887</v>
      </c>
      <c r="BI178" s="5">
        <v>42888</v>
      </c>
      <c r="BJ178" s="6">
        <v>22</v>
      </c>
    </row>
    <row r="179" spans="1:62" ht="16.5" thickTop="1" thickBot="1" x14ac:dyDescent="0.3">
      <c r="A179" s="41" t="str">
        <f t="array" aca="1" ref="A179" ca="1">IFERROR(INDEX($D$9:$D$196,SMALL($F$9:$I$196,ROW(INDIRECT("1:"&amp;ROWS($G$9:$G$196))))),"")</f>
        <v/>
      </c>
      <c r="B179" s="47"/>
      <c r="C179" s="48" t="b">
        <f>+IF('[2]Interimaire Juin  2017'!J184=Résultat!$C$3,IF('[2]Interimaire Juin  2017'!D184=Résultat!$AS$1,'[2]Interimaire Juin  2017'!F184,""))</f>
        <v>0</v>
      </c>
      <c r="D179" s="44" t="str">
        <f>IF(AND('[2]Interimaire Juin  2017'!D185=Résultat!$AS$1,'[2]Interimaire Juin  2017'!J185=Résultat!$C$3),'[2]Interimaire Juin  2017'!E185,"")</f>
        <v/>
      </c>
      <c r="E179" s="44" t="str">
        <f>IF(AND('[2]Interimaire Juin  2017'!D185=Résultat!$AS$1,'[2]Interimaire Juin  2017'!J185=Résultat!$C$3),'[2]Interimaire Juin  2017'!F185,"")</f>
        <v/>
      </c>
      <c r="F179" t="str">
        <f t="shared" si="40"/>
        <v/>
      </c>
      <c r="G179" s="45"/>
      <c r="H179" s="45"/>
      <c r="I179" s="45"/>
      <c r="J179" s="45"/>
      <c r="K179" s="49">
        <f t="shared" ca="1" si="41"/>
        <v>0</v>
      </c>
      <c r="L179" s="50">
        <f t="shared" ca="1" si="42"/>
        <v>0</v>
      </c>
      <c r="M179" s="50"/>
      <c r="N179" s="50"/>
      <c r="O179" s="50">
        <f t="shared" ca="1" si="43"/>
        <v>0</v>
      </c>
      <c r="P179" s="49">
        <f t="shared" ca="1" si="44"/>
        <v>0</v>
      </c>
      <c r="Q179" s="50">
        <f t="shared" ca="1" si="45"/>
        <v>0</v>
      </c>
      <c r="R179" s="50"/>
      <c r="S179" s="50"/>
      <c r="T179" s="50">
        <f t="shared" ca="1" si="46"/>
        <v>0</v>
      </c>
      <c r="U179" s="49">
        <f t="shared" ca="1" si="47"/>
        <v>0</v>
      </c>
      <c r="V179" s="50">
        <f t="shared" ca="1" si="48"/>
        <v>0</v>
      </c>
      <c r="W179" s="50"/>
      <c r="X179" s="50"/>
      <c r="Y179" s="50">
        <f t="shared" ca="1" si="49"/>
        <v>0</v>
      </c>
      <c r="Z179" s="49">
        <f t="shared" ca="1" si="50"/>
        <v>0</v>
      </c>
      <c r="AA179" s="50">
        <f t="shared" ca="1" si="51"/>
        <v>0</v>
      </c>
      <c r="AB179" s="50"/>
      <c r="AC179" s="50"/>
      <c r="AD179" s="50">
        <f t="shared" ca="1" si="52"/>
        <v>0</v>
      </c>
      <c r="AE179" s="49">
        <f t="shared" ca="1" si="53"/>
        <v>0</v>
      </c>
      <c r="AF179" s="50">
        <f t="shared" ca="1" si="54"/>
        <v>0</v>
      </c>
      <c r="AG179" s="50"/>
      <c r="AH179" s="50"/>
      <c r="AI179" s="50">
        <f t="shared" ca="1" si="55"/>
        <v>0</v>
      </c>
      <c r="BD179" s="4" t="s">
        <v>88</v>
      </c>
      <c r="BE179" s="3" t="s">
        <v>78</v>
      </c>
      <c r="BF179" s="4" t="s">
        <v>79</v>
      </c>
      <c r="BG179" s="11">
        <v>1</v>
      </c>
      <c r="BH179" s="5">
        <v>42891</v>
      </c>
      <c r="BI179" s="5">
        <v>42895</v>
      </c>
      <c r="BJ179" s="6">
        <v>23</v>
      </c>
    </row>
    <row r="180" spans="1:62" ht="16.5" thickTop="1" thickBot="1" x14ac:dyDescent="0.3">
      <c r="A180" s="41" t="str">
        <f t="array" aca="1" ref="A180" ca="1">IFERROR(INDEX($D$9:$D$196,SMALL($F$9:$I$196,ROW(INDIRECT("1:"&amp;ROWS($G$9:$G$196))))),"")</f>
        <v/>
      </c>
      <c r="B180" s="47"/>
      <c r="C180" s="48" t="b">
        <f>+IF('[2]Interimaire Juin  2017'!J185=Résultat!$C$3,IF('[2]Interimaire Juin  2017'!D185=Résultat!$AS$1,'[2]Interimaire Juin  2017'!F185,""))</f>
        <v>0</v>
      </c>
      <c r="D180" s="44" t="str">
        <f>IF(AND('[2]Interimaire Juin  2017'!D186=Résultat!$AS$1,'[2]Interimaire Juin  2017'!J186=Résultat!$C$3),'[2]Interimaire Juin  2017'!E186,"")</f>
        <v/>
      </c>
      <c r="E180" s="44" t="str">
        <f>IF(AND('[2]Interimaire Juin  2017'!D186=Résultat!$AS$1,'[2]Interimaire Juin  2017'!J186=Résultat!$C$3),'[2]Interimaire Juin  2017'!F186,"")</f>
        <v/>
      </c>
      <c r="F180" t="str">
        <f t="shared" si="40"/>
        <v/>
      </c>
      <c r="G180" s="45"/>
      <c r="H180" s="45"/>
      <c r="I180" s="45"/>
      <c r="J180" s="45"/>
      <c r="K180" s="49">
        <f t="shared" ca="1" si="41"/>
        <v>0</v>
      </c>
      <c r="L180" s="50">
        <f t="shared" ca="1" si="42"/>
        <v>0</v>
      </c>
      <c r="M180" s="50"/>
      <c r="N180" s="50"/>
      <c r="O180" s="50">
        <f t="shared" ca="1" si="43"/>
        <v>0</v>
      </c>
      <c r="P180" s="49">
        <f t="shared" ca="1" si="44"/>
        <v>0</v>
      </c>
      <c r="Q180" s="50">
        <f t="shared" ca="1" si="45"/>
        <v>0</v>
      </c>
      <c r="R180" s="50"/>
      <c r="S180" s="50"/>
      <c r="T180" s="50">
        <f t="shared" ca="1" si="46"/>
        <v>0</v>
      </c>
      <c r="U180" s="49">
        <f t="shared" ca="1" si="47"/>
        <v>0</v>
      </c>
      <c r="V180" s="50">
        <f t="shared" ca="1" si="48"/>
        <v>0</v>
      </c>
      <c r="W180" s="50"/>
      <c r="X180" s="50"/>
      <c r="Y180" s="50">
        <f t="shared" ca="1" si="49"/>
        <v>0</v>
      </c>
      <c r="Z180" s="49">
        <f t="shared" ca="1" si="50"/>
        <v>0</v>
      </c>
      <c r="AA180" s="50">
        <f t="shared" ca="1" si="51"/>
        <v>0</v>
      </c>
      <c r="AB180" s="50"/>
      <c r="AC180" s="50"/>
      <c r="AD180" s="50">
        <f t="shared" ca="1" si="52"/>
        <v>0</v>
      </c>
      <c r="AE180" s="49">
        <f t="shared" ca="1" si="53"/>
        <v>0</v>
      </c>
      <c r="AF180" s="50">
        <f t="shared" ca="1" si="54"/>
        <v>0</v>
      </c>
      <c r="AG180" s="50"/>
      <c r="AH180" s="50"/>
      <c r="AI180" s="50">
        <f t="shared" ca="1" si="55"/>
        <v>0</v>
      </c>
      <c r="BD180" s="4" t="s">
        <v>88</v>
      </c>
      <c r="BE180" s="3" t="s">
        <v>78</v>
      </c>
      <c r="BF180" s="4" t="s">
        <v>79</v>
      </c>
      <c r="BG180" s="11">
        <v>1</v>
      </c>
      <c r="BH180" s="5">
        <v>42898</v>
      </c>
      <c r="BI180" s="5">
        <v>42902</v>
      </c>
      <c r="BJ180" s="6">
        <v>24</v>
      </c>
    </row>
    <row r="181" spans="1:62" ht="16.5" thickTop="1" thickBot="1" x14ac:dyDescent="0.3">
      <c r="A181" s="41" t="str">
        <f t="array" aca="1" ref="A181" ca="1">IFERROR(INDEX($D$9:$D$196,SMALL($F$9:$I$196,ROW(INDIRECT("1:"&amp;ROWS($G$9:$G$196))))),"")</f>
        <v/>
      </c>
      <c r="B181" s="47"/>
      <c r="C181" s="48" t="b">
        <f>+IF('[2]Interimaire Juin  2017'!J186=Résultat!$C$3,IF('[2]Interimaire Juin  2017'!D186=Résultat!$AS$1,'[2]Interimaire Juin  2017'!F186,""))</f>
        <v>0</v>
      </c>
      <c r="D181" s="44" t="str">
        <f>IF(AND('[2]Interimaire Juin  2017'!D187=Résultat!$AS$1,'[2]Interimaire Juin  2017'!J187=Résultat!$C$3),'[2]Interimaire Juin  2017'!E187,"")</f>
        <v>TORJMAN</v>
      </c>
      <c r="E181" s="44" t="str">
        <f>IF(AND('[2]Interimaire Juin  2017'!D187=Résultat!$AS$1,'[2]Interimaire Juin  2017'!J187=Résultat!$C$3),'[2]Interimaire Juin  2017'!F187,"")</f>
        <v>Jérémie</v>
      </c>
      <c r="F181">
        <f t="shared" si="40"/>
        <v>181</v>
      </c>
      <c r="G181" s="45"/>
      <c r="H181" s="45"/>
      <c r="I181" s="45"/>
      <c r="J181" s="45"/>
      <c r="K181" s="49">
        <f t="shared" ca="1" si="41"/>
        <v>0</v>
      </c>
      <c r="L181" s="50">
        <f t="shared" ca="1" si="42"/>
        <v>0</v>
      </c>
      <c r="M181" s="50"/>
      <c r="N181" s="50"/>
      <c r="O181" s="50">
        <f t="shared" ca="1" si="43"/>
        <v>0</v>
      </c>
      <c r="P181" s="49">
        <f t="shared" ca="1" si="44"/>
        <v>0</v>
      </c>
      <c r="Q181" s="50">
        <f t="shared" ca="1" si="45"/>
        <v>0</v>
      </c>
      <c r="R181" s="50"/>
      <c r="S181" s="50"/>
      <c r="T181" s="50">
        <f t="shared" ca="1" si="46"/>
        <v>0</v>
      </c>
      <c r="U181" s="49">
        <f t="shared" ca="1" si="47"/>
        <v>0</v>
      </c>
      <c r="V181" s="50">
        <f t="shared" ca="1" si="48"/>
        <v>0</v>
      </c>
      <c r="W181" s="50"/>
      <c r="X181" s="50"/>
      <c r="Y181" s="50">
        <f t="shared" ca="1" si="49"/>
        <v>0</v>
      </c>
      <c r="Z181" s="49">
        <f t="shared" ca="1" si="50"/>
        <v>0</v>
      </c>
      <c r="AA181" s="50">
        <f t="shared" ca="1" si="51"/>
        <v>0</v>
      </c>
      <c r="AB181" s="50"/>
      <c r="AC181" s="50"/>
      <c r="AD181" s="50">
        <f t="shared" ca="1" si="52"/>
        <v>0</v>
      </c>
      <c r="AE181" s="49">
        <f t="shared" ca="1" si="53"/>
        <v>0</v>
      </c>
      <c r="AF181" s="50">
        <f t="shared" ca="1" si="54"/>
        <v>0</v>
      </c>
      <c r="AG181" s="50"/>
      <c r="AH181" s="50"/>
      <c r="AI181" s="50">
        <f t="shared" ca="1" si="55"/>
        <v>0</v>
      </c>
      <c r="BD181" s="4" t="s">
        <v>88</v>
      </c>
      <c r="BE181" s="3" t="s">
        <v>78</v>
      </c>
      <c r="BF181" s="4" t="s">
        <v>79</v>
      </c>
      <c r="BG181" s="11">
        <v>1</v>
      </c>
      <c r="BH181" s="5">
        <v>42905</v>
      </c>
      <c r="BI181" s="5">
        <v>42909</v>
      </c>
      <c r="BJ181" s="6">
        <v>25</v>
      </c>
    </row>
    <row r="182" spans="1:62" ht="16.5" thickTop="1" thickBot="1" x14ac:dyDescent="0.3">
      <c r="A182" s="41" t="str">
        <f t="array" aca="1" ref="A182" ca="1">IFERROR(INDEX($D$9:$D$196,SMALL($F$9:$I$196,ROW(INDIRECT("1:"&amp;ROWS($G$9:$G$196))))),"")</f>
        <v/>
      </c>
      <c r="B182" s="47"/>
      <c r="C182" s="48" t="str">
        <f>+IF('[2]Interimaire Juin  2017'!J187=Résultat!$C$3,IF('[2]Interimaire Juin  2017'!D187=Résultat!$AS$1,'[2]Interimaire Juin  2017'!F187,""))</f>
        <v>Jérémie</v>
      </c>
      <c r="D182" s="44" t="str">
        <f>IF(AND('[2]Interimaire Juin  2017'!D188=Résultat!$AS$1,'[2]Interimaire Juin  2017'!J188=Résultat!$C$3),'[2]Interimaire Juin  2017'!E188,"")</f>
        <v/>
      </c>
      <c r="E182" s="44" t="str">
        <f>IF(AND('[2]Interimaire Juin  2017'!D188=Résultat!$AS$1,'[2]Interimaire Juin  2017'!J188=Résultat!$C$3),'[2]Interimaire Juin  2017'!F188,"")</f>
        <v/>
      </c>
      <c r="F182" t="str">
        <f t="shared" si="40"/>
        <v/>
      </c>
      <c r="G182" s="45"/>
      <c r="H182" s="45"/>
      <c r="I182" s="45"/>
      <c r="J182" s="45"/>
      <c r="K182" s="49">
        <f t="shared" ca="1" si="41"/>
        <v>0</v>
      </c>
      <c r="L182" s="50">
        <f t="shared" ca="1" si="42"/>
        <v>0</v>
      </c>
      <c r="M182" s="50"/>
      <c r="N182" s="50"/>
      <c r="O182" s="50">
        <f t="shared" ca="1" si="43"/>
        <v>0</v>
      </c>
      <c r="P182" s="49">
        <f t="shared" ca="1" si="44"/>
        <v>0</v>
      </c>
      <c r="Q182" s="50">
        <f t="shared" ca="1" si="45"/>
        <v>0</v>
      </c>
      <c r="R182" s="50"/>
      <c r="S182" s="50"/>
      <c r="T182" s="50">
        <f t="shared" ca="1" si="46"/>
        <v>0</v>
      </c>
      <c r="U182" s="49">
        <f t="shared" ca="1" si="47"/>
        <v>0</v>
      </c>
      <c r="V182" s="50">
        <f t="shared" ca="1" si="48"/>
        <v>0</v>
      </c>
      <c r="W182" s="50"/>
      <c r="X182" s="50"/>
      <c r="Y182" s="50">
        <f t="shared" ca="1" si="49"/>
        <v>0</v>
      </c>
      <c r="Z182" s="49">
        <f t="shared" ca="1" si="50"/>
        <v>0</v>
      </c>
      <c r="AA182" s="50">
        <f t="shared" ca="1" si="51"/>
        <v>0</v>
      </c>
      <c r="AB182" s="50"/>
      <c r="AC182" s="50"/>
      <c r="AD182" s="50">
        <f t="shared" ca="1" si="52"/>
        <v>0</v>
      </c>
      <c r="AE182" s="49">
        <f t="shared" ca="1" si="53"/>
        <v>0</v>
      </c>
      <c r="AF182" s="50">
        <f t="shared" ca="1" si="54"/>
        <v>0</v>
      </c>
      <c r="AG182" s="50"/>
      <c r="AH182" s="50"/>
      <c r="AI182" s="50">
        <f t="shared" ca="1" si="55"/>
        <v>0</v>
      </c>
      <c r="BD182" s="4" t="s">
        <v>88</v>
      </c>
      <c r="BE182" s="3" t="s">
        <v>78</v>
      </c>
      <c r="BF182" s="4" t="s">
        <v>79</v>
      </c>
      <c r="BG182" s="11">
        <v>1</v>
      </c>
      <c r="BH182" s="5">
        <v>42912</v>
      </c>
      <c r="BI182" s="5">
        <v>42916</v>
      </c>
      <c r="BJ182" s="6">
        <v>26</v>
      </c>
    </row>
    <row r="183" spans="1:62" ht="16.5" thickTop="1" thickBot="1" x14ac:dyDescent="0.3">
      <c r="A183" s="41" t="str">
        <f t="array" aca="1" ref="A183" ca="1">IFERROR(INDEX($D$9:$D$196,SMALL($F$9:$I$196,ROW(INDIRECT("1:"&amp;ROWS($G$9:$G$196))))),"")</f>
        <v/>
      </c>
      <c r="B183" s="47"/>
      <c r="C183" s="48" t="b">
        <f>+IF('[2]Interimaire Juin  2017'!J188=Résultat!$C$3,IF('[2]Interimaire Juin  2017'!D188=Résultat!$AS$1,'[2]Interimaire Juin  2017'!F188,""))</f>
        <v>0</v>
      </c>
      <c r="D183" s="44" t="str">
        <f>IF(AND('[2]Interimaire Juin  2017'!D189=Résultat!$AS$1,'[2]Interimaire Juin  2017'!J189=Résultat!$C$3),'[2]Interimaire Juin  2017'!E189,"")</f>
        <v/>
      </c>
      <c r="E183" s="44" t="str">
        <f>IF(AND('[2]Interimaire Juin  2017'!D189=Résultat!$AS$1,'[2]Interimaire Juin  2017'!J189=Résultat!$C$3),'[2]Interimaire Juin  2017'!F189,"")</f>
        <v/>
      </c>
      <c r="F183" t="str">
        <f t="shared" si="40"/>
        <v/>
      </c>
      <c r="G183" s="45"/>
      <c r="H183" s="45"/>
      <c r="I183" s="45"/>
      <c r="J183" s="45"/>
      <c r="K183" s="49">
        <f t="shared" ca="1" si="41"/>
        <v>0</v>
      </c>
      <c r="L183" s="50">
        <f t="shared" ca="1" si="42"/>
        <v>0</v>
      </c>
      <c r="M183" s="50"/>
      <c r="N183" s="50"/>
      <c r="O183" s="50">
        <f t="shared" ca="1" si="43"/>
        <v>0</v>
      </c>
      <c r="P183" s="49">
        <f t="shared" ca="1" si="44"/>
        <v>0</v>
      </c>
      <c r="Q183" s="50">
        <f t="shared" ca="1" si="45"/>
        <v>0</v>
      </c>
      <c r="R183" s="50"/>
      <c r="S183" s="50"/>
      <c r="T183" s="50">
        <f t="shared" ca="1" si="46"/>
        <v>0</v>
      </c>
      <c r="U183" s="49">
        <f t="shared" ca="1" si="47"/>
        <v>0</v>
      </c>
      <c r="V183" s="50">
        <f t="shared" ca="1" si="48"/>
        <v>0</v>
      </c>
      <c r="W183" s="50"/>
      <c r="X183" s="50"/>
      <c r="Y183" s="50">
        <f t="shared" ca="1" si="49"/>
        <v>0</v>
      </c>
      <c r="Z183" s="49">
        <f t="shared" ca="1" si="50"/>
        <v>0</v>
      </c>
      <c r="AA183" s="50">
        <f t="shared" ca="1" si="51"/>
        <v>0</v>
      </c>
      <c r="AB183" s="50"/>
      <c r="AC183" s="50"/>
      <c r="AD183" s="50">
        <f t="shared" ca="1" si="52"/>
        <v>0</v>
      </c>
      <c r="AE183" s="49">
        <f t="shared" ca="1" si="53"/>
        <v>0</v>
      </c>
      <c r="AF183" s="50">
        <f t="shared" ca="1" si="54"/>
        <v>0</v>
      </c>
      <c r="AG183" s="50"/>
      <c r="AH183" s="50"/>
      <c r="AI183" s="50">
        <f t="shared" ca="1" si="55"/>
        <v>0</v>
      </c>
      <c r="BD183" s="4" t="s">
        <v>88</v>
      </c>
      <c r="BE183" s="3" t="s">
        <v>80</v>
      </c>
      <c r="BF183" s="4" t="s">
        <v>81</v>
      </c>
      <c r="BG183" s="11">
        <v>1</v>
      </c>
      <c r="BH183" s="5">
        <v>42898</v>
      </c>
      <c r="BI183" s="5">
        <v>42902</v>
      </c>
      <c r="BJ183" s="6">
        <v>24</v>
      </c>
    </row>
    <row r="184" spans="1:62" ht="16.5" thickTop="1" thickBot="1" x14ac:dyDescent="0.3">
      <c r="A184" s="41" t="str">
        <f t="array" aca="1" ref="A184" ca="1">IFERROR(INDEX($D$9:$D$196,SMALL($F$9:$I$196,ROW(INDIRECT("1:"&amp;ROWS($G$9:$G$196))))),"")</f>
        <v/>
      </c>
      <c r="B184" s="47"/>
      <c r="C184" s="48" t="b">
        <f>+IF('[2]Interimaire Juin  2017'!J189=Résultat!$C$3,IF('[2]Interimaire Juin  2017'!D189=Résultat!$AS$1,'[2]Interimaire Juin  2017'!F189,""))</f>
        <v>0</v>
      </c>
      <c r="D184" s="44" t="str">
        <f>IF(AND('[2]Interimaire Juin  2017'!D190=Résultat!$AS$1,'[2]Interimaire Juin  2017'!J190=Résultat!$C$3),'[2]Interimaire Juin  2017'!E190,"")</f>
        <v/>
      </c>
      <c r="E184" s="44" t="str">
        <f>IF(AND('[2]Interimaire Juin  2017'!D190=Résultat!$AS$1,'[2]Interimaire Juin  2017'!J190=Résultat!$C$3),'[2]Interimaire Juin  2017'!F190,"")</f>
        <v/>
      </c>
      <c r="F184" t="str">
        <f t="shared" si="40"/>
        <v/>
      </c>
      <c r="G184" s="45"/>
      <c r="H184" s="45"/>
      <c r="I184" s="45"/>
      <c r="J184" s="45"/>
      <c r="K184" s="49">
        <f t="shared" ca="1" si="41"/>
        <v>0</v>
      </c>
      <c r="L184" s="50">
        <f t="shared" ca="1" si="42"/>
        <v>0</v>
      </c>
      <c r="M184" s="50"/>
      <c r="N184" s="50"/>
      <c r="O184" s="50">
        <f t="shared" ca="1" si="43"/>
        <v>0</v>
      </c>
      <c r="P184" s="49">
        <f t="shared" ca="1" si="44"/>
        <v>0</v>
      </c>
      <c r="Q184" s="50">
        <f t="shared" ca="1" si="45"/>
        <v>0</v>
      </c>
      <c r="R184" s="50"/>
      <c r="S184" s="50"/>
      <c r="T184" s="50">
        <f t="shared" ca="1" si="46"/>
        <v>0</v>
      </c>
      <c r="U184" s="49">
        <f t="shared" ca="1" si="47"/>
        <v>0</v>
      </c>
      <c r="V184" s="50">
        <f t="shared" ca="1" si="48"/>
        <v>0</v>
      </c>
      <c r="W184" s="50"/>
      <c r="X184" s="50"/>
      <c r="Y184" s="50">
        <f t="shared" ca="1" si="49"/>
        <v>0</v>
      </c>
      <c r="Z184" s="49">
        <f t="shared" ca="1" si="50"/>
        <v>0</v>
      </c>
      <c r="AA184" s="50">
        <f t="shared" ca="1" si="51"/>
        <v>0</v>
      </c>
      <c r="AB184" s="50"/>
      <c r="AC184" s="50"/>
      <c r="AD184" s="50">
        <f t="shared" ca="1" si="52"/>
        <v>0</v>
      </c>
      <c r="AE184" s="49">
        <f t="shared" ca="1" si="53"/>
        <v>0</v>
      </c>
      <c r="AF184" s="50">
        <f t="shared" ca="1" si="54"/>
        <v>0</v>
      </c>
      <c r="AG184" s="50"/>
      <c r="AH184" s="50"/>
      <c r="AI184" s="50">
        <f t="shared" ca="1" si="55"/>
        <v>0</v>
      </c>
      <c r="BD184" s="4" t="s">
        <v>88</v>
      </c>
      <c r="BE184" s="3" t="s">
        <v>80</v>
      </c>
      <c r="BF184" s="4" t="s">
        <v>81</v>
      </c>
      <c r="BG184" s="11"/>
      <c r="BH184" s="5">
        <v>42905</v>
      </c>
      <c r="BI184" s="5">
        <v>42909</v>
      </c>
      <c r="BJ184" s="6">
        <v>25</v>
      </c>
    </row>
    <row r="185" spans="1:62" ht="16.5" thickTop="1" thickBot="1" x14ac:dyDescent="0.3">
      <c r="A185" s="41" t="str">
        <f t="array" aca="1" ref="A185" ca="1">IFERROR(INDEX($D$9:$D$196,SMALL($F$9:$I$196,ROW(INDIRECT("1:"&amp;ROWS($G$9:$G$196))))),"")</f>
        <v/>
      </c>
      <c r="B185" s="47"/>
      <c r="C185" s="48" t="b">
        <f>+IF('[2]Interimaire Juin  2017'!J190=Résultat!$C$3,IF('[2]Interimaire Juin  2017'!D190=Résultat!$AS$1,'[2]Interimaire Juin  2017'!F190,""))</f>
        <v>0</v>
      </c>
      <c r="D185" s="44" t="str">
        <f>IF(AND('[2]Interimaire Juin  2017'!D191=Résultat!$AS$1,'[2]Interimaire Juin  2017'!J191=Résultat!$C$3),'[2]Interimaire Juin  2017'!E191,"")</f>
        <v/>
      </c>
      <c r="E185" s="44" t="str">
        <f>IF(AND('[2]Interimaire Juin  2017'!D191=Résultat!$AS$1,'[2]Interimaire Juin  2017'!J191=Résultat!$C$3),'[2]Interimaire Juin  2017'!F191,"")</f>
        <v/>
      </c>
      <c r="F185" t="str">
        <f t="shared" si="40"/>
        <v/>
      </c>
      <c r="G185" s="45"/>
      <c r="H185" s="45"/>
      <c r="I185" s="45"/>
      <c r="J185" s="45"/>
      <c r="K185" s="49">
        <f t="shared" ca="1" si="41"/>
        <v>0</v>
      </c>
      <c r="L185" s="50">
        <f t="shared" ca="1" si="42"/>
        <v>0</v>
      </c>
      <c r="M185" s="50"/>
      <c r="N185" s="50"/>
      <c r="O185" s="50">
        <f t="shared" ca="1" si="43"/>
        <v>0</v>
      </c>
      <c r="P185" s="49">
        <f t="shared" ca="1" si="44"/>
        <v>0</v>
      </c>
      <c r="Q185" s="50">
        <f t="shared" ca="1" si="45"/>
        <v>0</v>
      </c>
      <c r="R185" s="50"/>
      <c r="S185" s="50"/>
      <c r="T185" s="50">
        <f t="shared" ca="1" si="46"/>
        <v>0</v>
      </c>
      <c r="U185" s="49">
        <f t="shared" ca="1" si="47"/>
        <v>0</v>
      </c>
      <c r="V185" s="50">
        <f t="shared" ca="1" si="48"/>
        <v>0</v>
      </c>
      <c r="W185" s="50"/>
      <c r="X185" s="50"/>
      <c r="Y185" s="50">
        <f t="shared" ca="1" si="49"/>
        <v>0</v>
      </c>
      <c r="Z185" s="49">
        <f t="shared" ca="1" si="50"/>
        <v>0</v>
      </c>
      <c r="AA185" s="50">
        <f t="shared" ca="1" si="51"/>
        <v>0</v>
      </c>
      <c r="AB185" s="50"/>
      <c r="AC185" s="50"/>
      <c r="AD185" s="50">
        <f t="shared" ca="1" si="52"/>
        <v>0</v>
      </c>
      <c r="AE185" s="49">
        <f t="shared" ca="1" si="53"/>
        <v>0</v>
      </c>
      <c r="AF185" s="50">
        <f t="shared" ca="1" si="54"/>
        <v>0</v>
      </c>
      <c r="AG185" s="50"/>
      <c r="AH185" s="50"/>
      <c r="AI185" s="50">
        <f t="shared" ca="1" si="55"/>
        <v>0</v>
      </c>
      <c r="BD185" s="4" t="s">
        <v>88</v>
      </c>
      <c r="BE185" s="3" t="s">
        <v>80</v>
      </c>
      <c r="BF185" s="4" t="s">
        <v>81</v>
      </c>
      <c r="BG185" s="11">
        <v>1</v>
      </c>
      <c r="BH185" s="5">
        <v>42912</v>
      </c>
      <c r="BI185" s="5">
        <v>42916</v>
      </c>
      <c r="BJ185" s="6">
        <v>26</v>
      </c>
    </row>
    <row r="186" spans="1:62" ht="16.5" thickTop="1" thickBot="1" x14ac:dyDescent="0.3">
      <c r="A186" s="41" t="str">
        <f t="array" aca="1" ref="A186" ca="1">IFERROR(INDEX($D$9:$D$196,SMALL($F$9:$I$196,ROW(INDIRECT("1:"&amp;ROWS($G$9:$G$196))))),"")</f>
        <v/>
      </c>
      <c r="B186" s="47"/>
      <c r="C186" s="48" t="b">
        <f>+IF('[2]Interimaire Juin  2017'!J191=Résultat!$C$3,IF('[2]Interimaire Juin  2017'!D191=Résultat!$AS$1,'[2]Interimaire Juin  2017'!F191,""))</f>
        <v>0</v>
      </c>
      <c r="D186" s="44" t="str">
        <f>IF(AND('[2]Interimaire Juin  2017'!D192=Résultat!$AS$1,'[2]Interimaire Juin  2017'!J192=Résultat!$C$3),'[2]Interimaire Juin  2017'!E192,"")</f>
        <v>TREMOULET</v>
      </c>
      <c r="E186" s="44" t="str">
        <f>IF(AND('[2]Interimaire Juin  2017'!D192=Résultat!$AS$1,'[2]Interimaire Juin  2017'!J192=Résultat!$C$3),'[2]Interimaire Juin  2017'!F192,"")</f>
        <v>Cécile</v>
      </c>
      <c r="F186">
        <f t="shared" si="40"/>
        <v>186</v>
      </c>
      <c r="G186" s="45"/>
      <c r="H186" s="45"/>
      <c r="I186" s="45"/>
      <c r="J186" s="45"/>
      <c r="K186" s="49">
        <f t="shared" ca="1" si="41"/>
        <v>0</v>
      </c>
      <c r="L186" s="50">
        <f t="shared" ca="1" si="42"/>
        <v>0</v>
      </c>
      <c r="M186" s="50"/>
      <c r="N186" s="50"/>
      <c r="O186" s="50">
        <f t="shared" ca="1" si="43"/>
        <v>0</v>
      </c>
      <c r="P186" s="49">
        <f t="shared" ca="1" si="44"/>
        <v>0</v>
      </c>
      <c r="Q186" s="50">
        <f t="shared" ca="1" si="45"/>
        <v>0</v>
      </c>
      <c r="R186" s="50"/>
      <c r="S186" s="50"/>
      <c r="T186" s="50">
        <f t="shared" ca="1" si="46"/>
        <v>0</v>
      </c>
      <c r="U186" s="49">
        <f t="shared" ca="1" si="47"/>
        <v>0</v>
      </c>
      <c r="V186" s="50">
        <f t="shared" ca="1" si="48"/>
        <v>0</v>
      </c>
      <c r="W186" s="50"/>
      <c r="X186" s="50"/>
      <c r="Y186" s="50">
        <f t="shared" ca="1" si="49"/>
        <v>0</v>
      </c>
      <c r="Z186" s="49">
        <f t="shared" ca="1" si="50"/>
        <v>0</v>
      </c>
      <c r="AA186" s="50">
        <f t="shared" ca="1" si="51"/>
        <v>0</v>
      </c>
      <c r="AB186" s="50"/>
      <c r="AC186" s="50"/>
      <c r="AD186" s="50">
        <f t="shared" ca="1" si="52"/>
        <v>0</v>
      </c>
      <c r="AE186" s="49">
        <f t="shared" ca="1" si="53"/>
        <v>0</v>
      </c>
      <c r="AF186" s="50">
        <f t="shared" ca="1" si="54"/>
        <v>0</v>
      </c>
      <c r="AG186" s="50"/>
      <c r="AH186" s="50"/>
      <c r="AI186" s="50">
        <f t="shared" ca="1" si="55"/>
        <v>0</v>
      </c>
      <c r="BD186" s="4" t="s">
        <v>89</v>
      </c>
      <c r="BE186" s="3" t="s">
        <v>82</v>
      </c>
      <c r="BF186" s="4" t="s">
        <v>41</v>
      </c>
      <c r="BG186" s="11">
        <v>1</v>
      </c>
      <c r="BH186" s="5">
        <v>42887</v>
      </c>
      <c r="BI186" s="5">
        <v>42888</v>
      </c>
      <c r="BJ186" s="6">
        <v>22</v>
      </c>
    </row>
    <row r="187" spans="1:62" ht="16.5" thickTop="1" thickBot="1" x14ac:dyDescent="0.3">
      <c r="A187" s="41" t="str">
        <f t="array" aca="1" ref="A187" ca="1">IFERROR(INDEX($D$9:$D$196,SMALL($F$9:$I$196,ROW(INDIRECT("1:"&amp;ROWS($G$9:$G$196))))),"")</f>
        <v/>
      </c>
      <c r="B187" s="47"/>
      <c r="C187" s="48" t="str">
        <f>+IF('[2]Interimaire Juin  2017'!J192=Résultat!$C$3,IF('[2]Interimaire Juin  2017'!D192=Résultat!$AS$1,'[2]Interimaire Juin  2017'!F192,""))</f>
        <v>Cécile</v>
      </c>
      <c r="D187" s="44" t="str">
        <f>IF(AND('[2]Interimaire Juin  2017'!D193=Résultat!$AS$1,'[2]Interimaire Juin  2017'!J193=Résultat!$C$3),'[2]Interimaire Juin  2017'!E193,"")</f>
        <v/>
      </c>
      <c r="E187" s="44" t="str">
        <f>IF(AND('[2]Interimaire Juin  2017'!D193=Résultat!$AS$1,'[2]Interimaire Juin  2017'!J193=Résultat!$C$3),'[2]Interimaire Juin  2017'!F193,"")</f>
        <v/>
      </c>
      <c r="F187" t="str">
        <f t="shared" si="40"/>
        <v/>
      </c>
      <c r="G187" s="45"/>
      <c r="H187" s="45"/>
      <c r="I187" s="45"/>
      <c r="J187" s="45"/>
      <c r="K187" s="49">
        <f t="shared" ca="1" si="41"/>
        <v>0</v>
      </c>
      <c r="L187" s="50">
        <f t="shared" ca="1" si="42"/>
        <v>0</v>
      </c>
      <c r="M187" s="50"/>
      <c r="N187" s="50"/>
      <c r="O187" s="50">
        <f t="shared" ca="1" si="43"/>
        <v>0</v>
      </c>
      <c r="P187" s="49">
        <f t="shared" ca="1" si="44"/>
        <v>0</v>
      </c>
      <c r="Q187" s="50">
        <f t="shared" ca="1" si="45"/>
        <v>0</v>
      </c>
      <c r="R187" s="50"/>
      <c r="S187" s="50"/>
      <c r="T187" s="50">
        <f t="shared" ca="1" si="46"/>
        <v>0</v>
      </c>
      <c r="U187" s="49">
        <f t="shared" ca="1" si="47"/>
        <v>0</v>
      </c>
      <c r="V187" s="50">
        <f t="shared" ca="1" si="48"/>
        <v>0</v>
      </c>
      <c r="W187" s="50"/>
      <c r="X187" s="50"/>
      <c r="Y187" s="50">
        <f t="shared" ca="1" si="49"/>
        <v>0</v>
      </c>
      <c r="Z187" s="49">
        <f t="shared" ca="1" si="50"/>
        <v>0</v>
      </c>
      <c r="AA187" s="50">
        <f t="shared" ca="1" si="51"/>
        <v>0</v>
      </c>
      <c r="AB187" s="50"/>
      <c r="AC187" s="50"/>
      <c r="AD187" s="50">
        <f t="shared" ca="1" si="52"/>
        <v>0</v>
      </c>
      <c r="AE187" s="49">
        <f t="shared" ca="1" si="53"/>
        <v>0</v>
      </c>
      <c r="AF187" s="50">
        <f t="shared" ca="1" si="54"/>
        <v>0</v>
      </c>
      <c r="AG187" s="50"/>
      <c r="AH187" s="50"/>
      <c r="AI187" s="50">
        <f t="shared" ca="1" si="55"/>
        <v>0</v>
      </c>
      <c r="BD187" s="4" t="s">
        <v>89</v>
      </c>
      <c r="BE187" s="3" t="s">
        <v>82</v>
      </c>
      <c r="BF187" s="4" t="s">
        <v>41</v>
      </c>
      <c r="BG187" s="11">
        <v>1</v>
      </c>
      <c r="BH187" s="5">
        <v>42891</v>
      </c>
      <c r="BI187" s="5">
        <v>42895</v>
      </c>
      <c r="BJ187" s="6">
        <v>23</v>
      </c>
    </row>
    <row r="188" spans="1:62" ht="16.5" thickTop="1" thickBot="1" x14ac:dyDescent="0.3">
      <c r="A188" s="41" t="str">
        <f t="array" aca="1" ref="A188" ca="1">IFERROR(INDEX($D$9:$D$196,SMALL($F$9:$I$196,ROW(INDIRECT("1:"&amp;ROWS($G$9:$G$196))))),"")</f>
        <v/>
      </c>
      <c r="B188" s="47"/>
      <c r="C188" s="48" t="b">
        <f>+IF('[2]Interimaire Juin  2017'!J193=Résultat!$C$3,IF('[2]Interimaire Juin  2017'!D193=Résultat!$AS$1,'[2]Interimaire Juin  2017'!F193,""))</f>
        <v>0</v>
      </c>
      <c r="D188" s="44" t="str">
        <f>IF(AND('[2]Interimaire Juin  2017'!D194=Résultat!$AS$1,'[2]Interimaire Juin  2017'!J194=Résultat!$C$3),'[2]Interimaire Juin  2017'!E194,"")</f>
        <v/>
      </c>
      <c r="E188" s="44" t="str">
        <f>IF(AND('[2]Interimaire Juin  2017'!D194=Résultat!$AS$1,'[2]Interimaire Juin  2017'!J194=Résultat!$C$3),'[2]Interimaire Juin  2017'!F194,"")</f>
        <v/>
      </c>
      <c r="F188" t="str">
        <f t="shared" si="40"/>
        <v/>
      </c>
      <c r="G188" s="45"/>
      <c r="H188" s="45"/>
      <c r="I188" s="45"/>
      <c r="J188" s="45"/>
      <c r="K188" s="49">
        <f t="shared" ca="1" si="41"/>
        <v>0</v>
      </c>
      <c r="L188" s="50">
        <f t="shared" ca="1" si="42"/>
        <v>0</v>
      </c>
      <c r="M188" s="50"/>
      <c r="N188" s="50"/>
      <c r="O188" s="50">
        <f t="shared" ca="1" si="43"/>
        <v>0</v>
      </c>
      <c r="P188" s="49">
        <f t="shared" ca="1" si="44"/>
        <v>0</v>
      </c>
      <c r="Q188" s="50">
        <f t="shared" ca="1" si="45"/>
        <v>0</v>
      </c>
      <c r="R188" s="50"/>
      <c r="S188" s="50"/>
      <c r="T188" s="50">
        <f t="shared" ca="1" si="46"/>
        <v>0</v>
      </c>
      <c r="U188" s="49">
        <f t="shared" ca="1" si="47"/>
        <v>0</v>
      </c>
      <c r="V188" s="50">
        <f t="shared" ca="1" si="48"/>
        <v>0</v>
      </c>
      <c r="W188" s="50"/>
      <c r="X188" s="50"/>
      <c r="Y188" s="50">
        <f t="shared" ca="1" si="49"/>
        <v>0</v>
      </c>
      <c r="Z188" s="49">
        <f t="shared" ca="1" si="50"/>
        <v>0</v>
      </c>
      <c r="AA188" s="50">
        <f t="shared" ca="1" si="51"/>
        <v>0</v>
      </c>
      <c r="AB188" s="50"/>
      <c r="AC188" s="50"/>
      <c r="AD188" s="50">
        <f t="shared" ca="1" si="52"/>
        <v>0</v>
      </c>
      <c r="AE188" s="49">
        <f t="shared" ca="1" si="53"/>
        <v>0</v>
      </c>
      <c r="AF188" s="50">
        <f t="shared" ca="1" si="54"/>
        <v>0</v>
      </c>
      <c r="AG188" s="50"/>
      <c r="AH188" s="50"/>
      <c r="AI188" s="50">
        <f t="shared" ca="1" si="55"/>
        <v>0</v>
      </c>
      <c r="BD188" s="4" t="s">
        <v>89</v>
      </c>
      <c r="BE188" s="3" t="s">
        <v>82</v>
      </c>
      <c r="BF188" s="4" t="s">
        <v>41</v>
      </c>
      <c r="BG188" s="11">
        <v>1</v>
      </c>
      <c r="BH188" s="5">
        <v>42898</v>
      </c>
      <c r="BI188" s="5">
        <v>42902</v>
      </c>
      <c r="BJ188" s="6">
        <v>24</v>
      </c>
    </row>
    <row r="189" spans="1:62" ht="16.5" thickTop="1" thickBot="1" x14ac:dyDescent="0.3">
      <c r="A189" s="41" t="str">
        <f t="array" aca="1" ref="A189" ca="1">IFERROR(INDEX($D$9:$D$196,SMALL($F$9:$I$196,ROW(INDIRECT("1:"&amp;ROWS($G$9:$G$196))))),"")</f>
        <v/>
      </c>
      <c r="B189" s="47"/>
      <c r="C189" s="48" t="b">
        <f>+IF('[2]Interimaire Juin  2017'!J194=Résultat!$C$3,IF('[2]Interimaire Juin  2017'!D194=Résultat!$AS$1,'[2]Interimaire Juin  2017'!F194,""))</f>
        <v>0</v>
      </c>
      <c r="D189" s="44" t="str">
        <f>IF(AND('[2]Interimaire Juin  2017'!D195=Résultat!$AS$1,'[2]Interimaire Juin  2017'!J195=Résultat!$C$3),'[2]Interimaire Juin  2017'!E195,"")</f>
        <v/>
      </c>
      <c r="E189" s="44" t="str">
        <f>IF(AND('[2]Interimaire Juin  2017'!D195=Résultat!$AS$1,'[2]Interimaire Juin  2017'!J195=Résultat!$C$3),'[2]Interimaire Juin  2017'!F195,"")</f>
        <v/>
      </c>
      <c r="F189" t="str">
        <f t="shared" si="40"/>
        <v/>
      </c>
      <c r="G189" s="45"/>
      <c r="H189" s="45"/>
      <c r="I189" s="45"/>
      <c r="J189" s="45"/>
      <c r="K189" s="49">
        <f t="shared" ca="1" si="41"/>
        <v>0</v>
      </c>
      <c r="L189" s="50">
        <f t="shared" ca="1" si="42"/>
        <v>0</v>
      </c>
      <c r="M189" s="50"/>
      <c r="N189" s="50"/>
      <c r="O189" s="50">
        <f t="shared" ca="1" si="43"/>
        <v>0</v>
      </c>
      <c r="P189" s="49">
        <f t="shared" ca="1" si="44"/>
        <v>0</v>
      </c>
      <c r="Q189" s="50">
        <f t="shared" ca="1" si="45"/>
        <v>0</v>
      </c>
      <c r="R189" s="50"/>
      <c r="S189" s="50"/>
      <c r="T189" s="50">
        <f t="shared" ca="1" si="46"/>
        <v>0</v>
      </c>
      <c r="U189" s="49">
        <f t="shared" ca="1" si="47"/>
        <v>0</v>
      </c>
      <c r="V189" s="50">
        <f t="shared" ca="1" si="48"/>
        <v>0</v>
      </c>
      <c r="W189" s="50"/>
      <c r="X189" s="50"/>
      <c r="Y189" s="50">
        <f t="shared" ca="1" si="49"/>
        <v>0</v>
      </c>
      <c r="Z189" s="49">
        <f t="shared" ca="1" si="50"/>
        <v>0</v>
      </c>
      <c r="AA189" s="50">
        <f t="shared" ca="1" si="51"/>
        <v>0</v>
      </c>
      <c r="AB189" s="50"/>
      <c r="AC189" s="50"/>
      <c r="AD189" s="50">
        <f t="shared" ca="1" si="52"/>
        <v>0</v>
      </c>
      <c r="AE189" s="49">
        <f t="shared" ca="1" si="53"/>
        <v>0</v>
      </c>
      <c r="AF189" s="50">
        <f t="shared" ca="1" si="54"/>
        <v>0</v>
      </c>
      <c r="AG189" s="50"/>
      <c r="AH189" s="50"/>
      <c r="AI189" s="50">
        <f t="shared" ca="1" si="55"/>
        <v>0</v>
      </c>
      <c r="BD189" s="4" t="s">
        <v>89</v>
      </c>
      <c r="BE189" s="3" t="s">
        <v>82</v>
      </c>
      <c r="BF189" s="4" t="s">
        <v>41</v>
      </c>
      <c r="BG189" s="11">
        <v>1</v>
      </c>
      <c r="BH189" s="5">
        <v>42905</v>
      </c>
      <c r="BI189" s="5">
        <v>42909</v>
      </c>
      <c r="BJ189" s="6">
        <v>25</v>
      </c>
    </row>
    <row r="190" spans="1:62" ht="16.5" thickTop="1" thickBot="1" x14ac:dyDescent="0.3">
      <c r="A190" s="41" t="str">
        <f t="array" aca="1" ref="A190" ca="1">IFERROR(INDEX($D$9:$D$196,SMALL($F$9:$I$196,ROW(INDIRECT("1:"&amp;ROWS($G$9:$G$196))))),"")</f>
        <v/>
      </c>
      <c r="B190" s="47"/>
      <c r="C190" s="48" t="b">
        <f>+IF('[2]Interimaire Juin  2017'!J195=Résultat!$C$3,IF('[2]Interimaire Juin  2017'!D195=Résultat!$AS$1,'[2]Interimaire Juin  2017'!F195,""))</f>
        <v>0</v>
      </c>
      <c r="D190" s="44" t="str">
        <f>IF(AND('[2]Interimaire Juin  2017'!D196=Résultat!$AS$1,'[2]Interimaire Juin  2017'!J196=Résultat!$C$3),'[2]Interimaire Juin  2017'!E196,"")</f>
        <v/>
      </c>
      <c r="E190" s="44" t="str">
        <f>IF(AND('[2]Interimaire Juin  2017'!D196=Résultat!$AS$1,'[2]Interimaire Juin  2017'!J196=Résultat!$C$3),'[2]Interimaire Juin  2017'!F196,"")</f>
        <v/>
      </c>
      <c r="F190" t="str">
        <f t="shared" si="40"/>
        <v/>
      </c>
      <c r="G190" s="45"/>
      <c r="H190" s="45"/>
      <c r="I190" s="45"/>
      <c r="J190" s="45"/>
      <c r="K190" s="49">
        <f t="shared" ca="1" si="41"/>
        <v>0</v>
      </c>
      <c r="L190" s="50">
        <f t="shared" ca="1" si="42"/>
        <v>0</v>
      </c>
      <c r="M190" s="50"/>
      <c r="N190" s="50"/>
      <c r="O190" s="50">
        <f t="shared" ca="1" si="43"/>
        <v>0</v>
      </c>
      <c r="P190" s="49">
        <f t="shared" ca="1" si="44"/>
        <v>0</v>
      </c>
      <c r="Q190" s="50">
        <f t="shared" ca="1" si="45"/>
        <v>0</v>
      </c>
      <c r="R190" s="50"/>
      <c r="S190" s="50"/>
      <c r="T190" s="50">
        <f t="shared" ca="1" si="46"/>
        <v>0</v>
      </c>
      <c r="U190" s="49">
        <f t="shared" ca="1" si="47"/>
        <v>0</v>
      </c>
      <c r="V190" s="50">
        <f t="shared" ca="1" si="48"/>
        <v>0</v>
      </c>
      <c r="W190" s="50"/>
      <c r="X190" s="50"/>
      <c r="Y190" s="50">
        <f t="shared" ca="1" si="49"/>
        <v>0</v>
      </c>
      <c r="Z190" s="49">
        <f t="shared" ca="1" si="50"/>
        <v>0</v>
      </c>
      <c r="AA190" s="50">
        <f t="shared" ca="1" si="51"/>
        <v>0</v>
      </c>
      <c r="AB190" s="50"/>
      <c r="AC190" s="50"/>
      <c r="AD190" s="50">
        <f t="shared" ca="1" si="52"/>
        <v>0</v>
      </c>
      <c r="AE190" s="49">
        <f t="shared" ca="1" si="53"/>
        <v>0</v>
      </c>
      <c r="AF190" s="50">
        <f t="shared" ca="1" si="54"/>
        <v>0</v>
      </c>
      <c r="AG190" s="50"/>
      <c r="AH190" s="50"/>
      <c r="AI190" s="50">
        <f t="shared" ca="1" si="55"/>
        <v>0</v>
      </c>
      <c r="BD190" s="4" t="s">
        <v>89</v>
      </c>
      <c r="BE190" s="3" t="s">
        <v>82</v>
      </c>
      <c r="BF190" s="4" t="s">
        <v>41</v>
      </c>
      <c r="BG190" s="11">
        <v>1</v>
      </c>
      <c r="BH190" s="5">
        <v>42912</v>
      </c>
      <c r="BI190" s="5">
        <v>42916</v>
      </c>
      <c r="BJ190" s="6">
        <v>26</v>
      </c>
    </row>
    <row r="191" spans="1:62" ht="16.5" thickTop="1" thickBot="1" x14ac:dyDescent="0.3">
      <c r="A191" s="41" t="str">
        <f t="array" aca="1" ref="A191" ca="1">IFERROR(INDEX($D$9:$D$196,SMALL($F$9:$I$196,ROW(INDIRECT("1:"&amp;ROWS($G$9:$G$196))))),"")</f>
        <v/>
      </c>
      <c r="B191" s="47"/>
      <c r="C191" s="48" t="b">
        <f>+IF('[2]Interimaire Juin  2017'!J196=Résultat!$C$3,IF('[2]Interimaire Juin  2017'!D196=Résultat!$AS$1,'[2]Interimaire Juin  2017'!F196,""))</f>
        <v>0</v>
      </c>
      <c r="D191" s="44" t="str">
        <f>IF(AND('[2]Interimaire Juin  2017'!D197=Résultat!$AS$1,'[2]Interimaire Juin  2017'!J197=Résultat!$C$3),'[2]Interimaire Juin  2017'!E197,"")</f>
        <v/>
      </c>
      <c r="E191" s="44" t="str">
        <f>IF(AND('[2]Interimaire Juin  2017'!D197=Résultat!$AS$1,'[2]Interimaire Juin  2017'!J197=Résultat!$C$3),'[2]Interimaire Juin  2017'!F197,"")</f>
        <v/>
      </c>
      <c r="F191" t="str">
        <f t="shared" si="40"/>
        <v/>
      </c>
      <c r="G191" s="45"/>
      <c r="H191" s="45"/>
      <c r="I191" s="45"/>
      <c r="J191" s="45"/>
      <c r="K191" s="49">
        <f t="shared" ca="1" si="41"/>
        <v>0</v>
      </c>
      <c r="L191" s="50">
        <f t="shared" ca="1" si="42"/>
        <v>0</v>
      </c>
      <c r="M191" s="50"/>
      <c r="N191" s="50"/>
      <c r="O191" s="50">
        <f t="shared" ca="1" si="43"/>
        <v>0</v>
      </c>
      <c r="P191" s="49">
        <f t="shared" ca="1" si="44"/>
        <v>0</v>
      </c>
      <c r="Q191" s="50">
        <f t="shared" ca="1" si="45"/>
        <v>0</v>
      </c>
      <c r="R191" s="50"/>
      <c r="S191" s="50"/>
      <c r="T191" s="50">
        <f t="shared" ca="1" si="46"/>
        <v>0</v>
      </c>
      <c r="U191" s="49">
        <f t="shared" ca="1" si="47"/>
        <v>0</v>
      </c>
      <c r="V191" s="50">
        <f t="shared" ca="1" si="48"/>
        <v>0</v>
      </c>
      <c r="W191" s="50"/>
      <c r="X191" s="50"/>
      <c r="Y191" s="50">
        <f t="shared" ca="1" si="49"/>
        <v>0</v>
      </c>
      <c r="Z191" s="49">
        <f t="shared" ca="1" si="50"/>
        <v>0</v>
      </c>
      <c r="AA191" s="50">
        <f t="shared" ca="1" si="51"/>
        <v>0</v>
      </c>
      <c r="AB191" s="50"/>
      <c r="AC191" s="50"/>
      <c r="AD191" s="50">
        <f t="shared" ca="1" si="52"/>
        <v>0</v>
      </c>
      <c r="AE191" s="49">
        <f t="shared" ca="1" si="53"/>
        <v>0</v>
      </c>
      <c r="AF191" s="50">
        <f t="shared" ca="1" si="54"/>
        <v>0</v>
      </c>
      <c r="AG191" s="50"/>
      <c r="AH191" s="50"/>
      <c r="AI191" s="50">
        <f t="shared" ca="1" si="55"/>
        <v>0</v>
      </c>
      <c r="BD191" s="4" t="s">
        <v>88</v>
      </c>
      <c r="BE191" s="3" t="s">
        <v>83</v>
      </c>
      <c r="BF191" s="4" t="s">
        <v>84</v>
      </c>
      <c r="BG191" s="11">
        <v>1</v>
      </c>
      <c r="BH191" s="5">
        <v>42887</v>
      </c>
      <c r="BI191" s="5">
        <v>42888</v>
      </c>
      <c r="BJ191" s="6">
        <v>22</v>
      </c>
    </row>
    <row r="192" spans="1:62" ht="16.5" thickTop="1" thickBot="1" x14ac:dyDescent="0.3">
      <c r="A192" s="41" t="str">
        <f t="array" aca="1" ref="A192" ca="1">IFERROR(INDEX($D$9:$D$196,SMALL($F$9:$I$196,ROW(INDIRECT("1:"&amp;ROWS($G$9:$G$196))))),"")</f>
        <v/>
      </c>
      <c r="B192" s="47"/>
      <c r="C192" s="48" t="b">
        <f>+IF('[2]Interimaire Juin  2017'!J197=Résultat!$C$3,IF('[2]Interimaire Juin  2017'!D197=Résultat!$AS$1,'[2]Interimaire Juin  2017'!F197,""))</f>
        <v>0</v>
      </c>
      <c r="D192" s="44" t="str">
        <f>IF(AND('[2]Interimaire Juin  2017'!D198=Résultat!$AS$1,'[2]Interimaire Juin  2017'!J198=Résultat!$C$3),'[2]Interimaire Juin  2017'!E198,"")</f>
        <v/>
      </c>
      <c r="E192" s="44" t="str">
        <f>IF(AND('[2]Interimaire Juin  2017'!D198=Résultat!$AS$1,'[2]Interimaire Juin  2017'!J198=Résultat!$C$3),'[2]Interimaire Juin  2017'!F198,"")</f>
        <v/>
      </c>
      <c r="F192" t="str">
        <f t="shared" si="40"/>
        <v/>
      </c>
      <c r="G192" s="45"/>
      <c r="H192" s="45"/>
      <c r="I192" s="45"/>
      <c r="J192" s="45"/>
      <c r="K192" s="49">
        <f t="shared" ca="1" si="41"/>
        <v>0</v>
      </c>
      <c r="L192" s="50">
        <f t="shared" ca="1" si="42"/>
        <v>0</v>
      </c>
      <c r="M192" s="50"/>
      <c r="N192" s="50"/>
      <c r="O192" s="50">
        <f t="shared" ca="1" si="43"/>
        <v>0</v>
      </c>
      <c r="P192" s="49">
        <f t="shared" ca="1" si="44"/>
        <v>0</v>
      </c>
      <c r="Q192" s="50">
        <f t="shared" ca="1" si="45"/>
        <v>0</v>
      </c>
      <c r="R192" s="50"/>
      <c r="S192" s="50"/>
      <c r="T192" s="50">
        <f t="shared" ca="1" si="46"/>
        <v>0</v>
      </c>
      <c r="U192" s="49">
        <f t="shared" ca="1" si="47"/>
        <v>0</v>
      </c>
      <c r="V192" s="50">
        <f t="shared" ca="1" si="48"/>
        <v>0</v>
      </c>
      <c r="W192" s="50"/>
      <c r="X192" s="50"/>
      <c r="Y192" s="50">
        <f t="shared" ca="1" si="49"/>
        <v>0</v>
      </c>
      <c r="Z192" s="49">
        <f t="shared" ca="1" si="50"/>
        <v>0</v>
      </c>
      <c r="AA192" s="50">
        <f t="shared" ca="1" si="51"/>
        <v>0</v>
      </c>
      <c r="AB192" s="50"/>
      <c r="AC192" s="50"/>
      <c r="AD192" s="50">
        <f t="shared" ca="1" si="52"/>
        <v>0</v>
      </c>
      <c r="AE192" s="49">
        <f t="shared" ca="1" si="53"/>
        <v>0</v>
      </c>
      <c r="AF192" s="50">
        <f t="shared" ca="1" si="54"/>
        <v>0</v>
      </c>
      <c r="AG192" s="50"/>
      <c r="AH192" s="50"/>
      <c r="AI192" s="50">
        <f t="shared" ca="1" si="55"/>
        <v>0</v>
      </c>
      <c r="BD192" s="4" t="s">
        <v>88</v>
      </c>
      <c r="BE192" s="3" t="s">
        <v>83</v>
      </c>
      <c r="BF192" s="4" t="s">
        <v>84</v>
      </c>
      <c r="BG192" s="11">
        <v>1</v>
      </c>
      <c r="BH192" s="5">
        <v>42891</v>
      </c>
      <c r="BI192" s="5">
        <v>42895</v>
      </c>
      <c r="BJ192" s="6">
        <v>23</v>
      </c>
    </row>
    <row r="193" spans="1:62" ht="16.5" thickTop="1" thickBot="1" x14ac:dyDescent="0.3">
      <c r="A193" s="41" t="str">
        <f t="array" aca="1" ref="A193" ca="1">IFERROR(INDEX($D$9:$D$196,SMALL($F$9:$I$196,ROW(INDIRECT("1:"&amp;ROWS($G$9:$G$196))))),"")</f>
        <v/>
      </c>
      <c r="B193" s="47"/>
      <c r="C193" s="48" t="b">
        <f>+IF('[2]Interimaire Juin  2017'!J198=Résultat!$C$3,IF('[2]Interimaire Juin  2017'!D198=Résultat!$AS$1,'[2]Interimaire Juin  2017'!F198,""))</f>
        <v>0</v>
      </c>
      <c r="D193" s="44" t="str">
        <f>IF(AND('[2]Interimaire Juin  2017'!D199=Résultat!$AS$1,'[2]Interimaire Juin  2017'!J199=Résultat!$C$3),'[2]Interimaire Juin  2017'!E199,"")</f>
        <v/>
      </c>
      <c r="E193" s="44" t="str">
        <f>IF(AND('[2]Interimaire Juin  2017'!D199=Résultat!$AS$1,'[2]Interimaire Juin  2017'!J199=Résultat!$C$3),'[2]Interimaire Juin  2017'!F199,"")</f>
        <v/>
      </c>
      <c r="F193" t="str">
        <f t="shared" si="40"/>
        <v/>
      </c>
      <c r="G193" s="45"/>
      <c r="H193" s="45"/>
      <c r="I193" s="45"/>
      <c r="J193" s="45"/>
      <c r="K193" s="49">
        <f t="shared" ca="1" si="41"/>
        <v>0</v>
      </c>
      <c r="L193" s="50">
        <f t="shared" ca="1" si="42"/>
        <v>0</v>
      </c>
      <c r="M193" s="50"/>
      <c r="N193" s="50"/>
      <c r="O193" s="50">
        <f t="shared" ca="1" si="43"/>
        <v>0</v>
      </c>
      <c r="P193" s="49">
        <f t="shared" ca="1" si="44"/>
        <v>0</v>
      </c>
      <c r="Q193" s="50">
        <f t="shared" ca="1" si="45"/>
        <v>0</v>
      </c>
      <c r="R193" s="50"/>
      <c r="S193" s="50"/>
      <c r="T193" s="50">
        <f t="shared" ca="1" si="46"/>
        <v>0</v>
      </c>
      <c r="U193" s="49">
        <f t="shared" ca="1" si="47"/>
        <v>0</v>
      </c>
      <c r="V193" s="50">
        <f t="shared" ca="1" si="48"/>
        <v>0</v>
      </c>
      <c r="W193" s="50"/>
      <c r="X193" s="50"/>
      <c r="Y193" s="50">
        <f t="shared" ca="1" si="49"/>
        <v>0</v>
      </c>
      <c r="Z193" s="49">
        <f t="shared" ca="1" si="50"/>
        <v>0</v>
      </c>
      <c r="AA193" s="50">
        <f t="shared" ca="1" si="51"/>
        <v>0</v>
      </c>
      <c r="AB193" s="50"/>
      <c r="AC193" s="50"/>
      <c r="AD193" s="50">
        <f t="shared" ca="1" si="52"/>
        <v>0</v>
      </c>
      <c r="AE193" s="49">
        <f t="shared" ca="1" si="53"/>
        <v>0</v>
      </c>
      <c r="AF193" s="50">
        <f t="shared" ca="1" si="54"/>
        <v>0</v>
      </c>
      <c r="AG193" s="50"/>
      <c r="AH193" s="50"/>
      <c r="AI193" s="50">
        <f t="shared" ca="1" si="55"/>
        <v>0</v>
      </c>
      <c r="BD193" s="4" t="s">
        <v>88</v>
      </c>
      <c r="BE193" s="3" t="s">
        <v>83</v>
      </c>
      <c r="BF193" s="4" t="s">
        <v>84</v>
      </c>
      <c r="BG193" s="11">
        <v>1</v>
      </c>
      <c r="BH193" s="5">
        <v>42898</v>
      </c>
      <c r="BI193" s="5">
        <v>42902</v>
      </c>
      <c r="BJ193" s="6">
        <v>24</v>
      </c>
    </row>
    <row r="194" spans="1:62" ht="16.5" thickTop="1" thickBot="1" x14ac:dyDescent="0.3">
      <c r="A194" s="41" t="str">
        <f t="array" aca="1" ref="A194" ca="1">IFERROR(INDEX($D$9:$D$196,SMALL($F$9:$I$196,ROW(INDIRECT("1:"&amp;ROWS($G$9:$G$196))))),"")</f>
        <v/>
      </c>
      <c r="B194" s="47"/>
      <c r="C194" s="48" t="b">
        <f>+IF('[2]Interimaire Juin  2017'!J199=Résultat!$C$3,IF('[2]Interimaire Juin  2017'!D199=Résultat!$AS$1,'[2]Interimaire Juin  2017'!F199,""))</f>
        <v>0</v>
      </c>
      <c r="D194" s="44" t="str">
        <f>IF(AND('[2]Interimaire Juin  2017'!D200=Résultat!$AS$1,'[2]Interimaire Juin  2017'!J200=Résultat!$C$3),'[2]Interimaire Juin  2017'!E200,"")</f>
        <v/>
      </c>
      <c r="E194" s="44" t="str">
        <f>IF(AND('[2]Interimaire Juin  2017'!D200=Résultat!$AS$1,'[2]Interimaire Juin  2017'!J200=Résultat!$C$3),'[2]Interimaire Juin  2017'!F200,"")</f>
        <v/>
      </c>
      <c r="F194" t="str">
        <f t="shared" si="40"/>
        <v/>
      </c>
      <c r="G194" s="45"/>
      <c r="H194" s="45"/>
      <c r="I194" s="45"/>
      <c r="J194" s="45"/>
      <c r="K194" s="49">
        <f t="shared" ca="1" si="41"/>
        <v>0</v>
      </c>
      <c r="L194" s="50">
        <f t="shared" ca="1" si="42"/>
        <v>0</v>
      </c>
      <c r="M194" s="50"/>
      <c r="N194" s="50"/>
      <c r="O194" s="50">
        <f t="shared" ca="1" si="43"/>
        <v>0</v>
      </c>
      <c r="P194" s="49">
        <f t="shared" ca="1" si="44"/>
        <v>0</v>
      </c>
      <c r="Q194" s="50">
        <f t="shared" ca="1" si="45"/>
        <v>0</v>
      </c>
      <c r="R194" s="50"/>
      <c r="S194" s="50"/>
      <c r="T194" s="50">
        <f t="shared" ca="1" si="46"/>
        <v>0</v>
      </c>
      <c r="U194" s="49">
        <f t="shared" ca="1" si="47"/>
        <v>0</v>
      </c>
      <c r="V194" s="50">
        <f t="shared" ca="1" si="48"/>
        <v>0</v>
      </c>
      <c r="W194" s="50"/>
      <c r="X194" s="50"/>
      <c r="Y194" s="50">
        <f t="shared" ca="1" si="49"/>
        <v>0</v>
      </c>
      <c r="Z194" s="49">
        <f t="shared" ca="1" si="50"/>
        <v>0</v>
      </c>
      <c r="AA194" s="50">
        <f t="shared" ca="1" si="51"/>
        <v>0</v>
      </c>
      <c r="AB194" s="50"/>
      <c r="AC194" s="50"/>
      <c r="AD194" s="50">
        <f t="shared" ca="1" si="52"/>
        <v>0</v>
      </c>
      <c r="AE194" s="49">
        <f t="shared" ca="1" si="53"/>
        <v>0</v>
      </c>
      <c r="AF194" s="50">
        <f t="shared" ca="1" si="54"/>
        <v>0</v>
      </c>
      <c r="AG194" s="50"/>
      <c r="AH194" s="50"/>
      <c r="AI194" s="50">
        <f t="shared" ca="1" si="55"/>
        <v>0</v>
      </c>
      <c r="BD194" s="4" t="s">
        <v>88</v>
      </c>
      <c r="BE194" s="3" t="s">
        <v>83</v>
      </c>
      <c r="BF194" s="4" t="s">
        <v>84</v>
      </c>
      <c r="BG194" s="11">
        <v>1</v>
      </c>
      <c r="BH194" s="5">
        <v>42905</v>
      </c>
      <c r="BI194" s="5">
        <v>42909</v>
      </c>
      <c r="BJ194" s="6">
        <v>25</v>
      </c>
    </row>
    <row r="195" spans="1:62" ht="16.5" thickTop="1" thickBot="1" x14ac:dyDescent="0.3">
      <c r="A195" s="41" t="str">
        <f t="array" aca="1" ref="A195" ca="1">IFERROR(INDEX($D$9:$D$196,SMALL($F$9:$I$196,ROW(INDIRECT("1:"&amp;ROWS($G$9:$G$196))))),"")</f>
        <v/>
      </c>
      <c r="B195" s="47"/>
      <c r="C195" s="48" t="str">
        <f>+IF('[2]Interimaire Juin  2017'!J200=Résultat!$C$3,IF('[2]Interimaire Juin  2017'!D200=Résultat!$AS$1,'[2]Interimaire Juin  2017'!F200,""))</f>
        <v/>
      </c>
      <c r="D195" s="44" t="str">
        <f>IF(AND('[2]Interimaire Juin  2017'!D201=Résultat!$AS$1,'[2]Interimaire Juin  2017'!J201=Résultat!$C$3),'[2]Interimaire Juin  2017'!E201,"")</f>
        <v/>
      </c>
      <c r="E195" s="44" t="str">
        <f>IF(AND('[2]Interimaire Juin  2017'!D201=Résultat!$AS$1,'[2]Interimaire Juin  2017'!J201=Résultat!$C$3),'[2]Interimaire Juin  2017'!F201,"")</f>
        <v/>
      </c>
      <c r="F195" t="str">
        <f t="shared" si="40"/>
        <v/>
      </c>
      <c r="G195" s="45"/>
      <c r="H195" s="45"/>
      <c r="I195" s="45"/>
      <c r="J195" s="45"/>
      <c r="K195" s="49">
        <f t="shared" ca="1" si="41"/>
        <v>0</v>
      </c>
      <c r="L195" s="50">
        <f t="shared" ca="1" si="42"/>
        <v>0</v>
      </c>
      <c r="M195" s="50"/>
      <c r="N195" s="50"/>
      <c r="O195" s="50">
        <f t="shared" ca="1" si="43"/>
        <v>0</v>
      </c>
      <c r="P195" s="49">
        <f t="shared" ca="1" si="44"/>
        <v>0</v>
      </c>
      <c r="Q195" s="50">
        <f t="shared" ca="1" si="45"/>
        <v>0</v>
      </c>
      <c r="R195" s="50"/>
      <c r="S195" s="50"/>
      <c r="T195" s="50">
        <f t="shared" ca="1" si="46"/>
        <v>0</v>
      </c>
      <c r="U195" s="49">
        <f t="shared" ca="1" si="47"/>
        <v>0</v>
      </c>
      <c r="V195" s="50">
        <f t="shared" ca="1" si="48"/>
        <v>0</v>
      </c>
      <c r="W195" s="50"/>
      <c r="X195" s="50"/>
      <c r="Y195" s="50">
        <f t="shared" ca="1" si="49"/>
        <v>0</v>
      </c>
      <c r="Z195" s="49">
        <f t="shared" ca="1" si="50"/>
        <v>0</v>
      </c>
      <c r="AA195" s="50">
        <f t="shared" ca="1" si="51"/>
        <v>0</v>
      </c>
      <c r="AB195" s="50"/>
      <c r="AC195" s="50"/>
      <c r="AD195" s="50">
        <f t="shared" ca="1" si="52"/>
        <v>0</v>
      </c>
      <c r="AE195" s="49">
        <f t="shared" ca="1" si="53"/>
        <v>0</v>
      </c>
      <c r="AF195" s="50">
        <f t="shared" ca="1" si="54"/>
        <v>0</v>
      </c>
      <c r="AG195" s="50"/>
      <c r="AH195" s="50"/>
      <c r="AI195" s="50">
        <f t="shared" ca="1" si="55"/>
        <v>0</v>
      </c>
      <c r="BD195" s="4" t="s">
        <v>88</v>
      </c>
      <c r="BE195" s="3" t="s">
        <v>83</v>
      </c>
      <c r="BF195" s="4" t="s">
        <v>84</v>
      </c>
      <c r="BG195" s="11">
        <v>1</v>
      </c>
      <c r="BH195" s="5">
        <v>42912</v>
      </c>
      <c r="BI195" s="5">
        <v>42916</v>
      </c>
      <c r="BJ195" s="6">
        <v>26</v>
      </c>
    </row>
    <row r="196" spans="1:62" ht="16.5" thickTop="1" thickBot="1" x14ac:dyDescent="0.3">
      <c r="A196" s="41" t="str">
        <f t="array" aca="1" ref="A196" ca="1">IFERROR(INDEX($D$9:$D$196,SMALL($F$9:$I$196,ROW(INDIRECT("1:"&amp;ROWS($G$9:$G$196))))),"")</f>
        <v/>
      </c>
      <c r="B196" s="47"/>
      <c r="C196" s="48" t="b">
        <f>+IF('[2]Interimaire Juin  2017'!J201=Résultat!$C$3,IF('[2]Interimaire Juin  2017'!D201=Résultat!$AS$1,'[2]Interimaire Juin  2017'!F201,""))</f>
        <v>0</v>
      </c>
      <c r="D196" s="44" t="str">
        <f>IF(AND('[2]Interimaire Juin  2017'!D202=Résultat!$AS$1,'[2]Interimaire Juin  2017'!J202=Résultat!$C$3),'[2]Interimaire Juin  2017'!E202,"")</f>
        <v/>
      </c>
      <c r="E196" s="44" t="str">
        <f>IF(AND('[2]Interimaire Juin  2017'!D202=Résultat!$AS$1,'[2]Interimaire Juin  2017'!J202=Résultat!$C$3),'[2]Interimaire Juin  2017'!F202,"")</f>
        <v/>
      </c>
      <c r="F196" t="str">
        <f t="shared" si="40"/>
        <v/>
      </c>
      <c r="G196" s="45"/>
      <c r="H196" s="45"/>
      <c r="I196" s="45"/>
      <c r="J196" s="45"/>
      <c r="K196" s="49">
        <f t="shared" ca="1" si="41"/>
        <v>0</v>
      </c>
      <c r="L196" s="50">
        <f t="shared" ca="1" si="42"/>
        <v>0</v>
      </c>
      <c r="M196" s="50"/>
      <c r="N196" s="50"/>
      <c r="O196" s="50">
        <f t="shared" ca="1" si="43"/>
        <v>0</v>
      </c>
      <c r="P196" s="49">
        <f t="shared" ca="1" si="44"/>
        <v>0</v>
      </c>
      <c r="Q196" s="50">
        <f t="shared" ca="1" si="45"/>
        <v>0</v>
      </c>
      <c r="R196" s="50"/>
      <c r="S196" s="50"/>
      <c r="T196" s="50">
        <f t="shared" ca="1" si="46"/>
        <v>0</v>
      </c>
      <c r="U196" s="49">
        <f t="shared" ca="1" si="47"/>
        <v>0</v>
      </c>
      <c r="V196" s="50">
        <f t="shared" ca="1" si="48"/>
        <v>0</v>
      </c>
      <c r="W196" s="50"/>
      <c r="X196" s="50"/>
      <c r="Y196" s="50">
        <f t="shared" ca="1" si="49"/>
        <v>0</v>
      </c>
      <c r="Z196" s="49">
        <f t="shared" ca="1" si="50"/>
        <v>0</v>
      </c>
      <c r="AA196" s="50">
        <f t="shared" ca="1" si="51"/>
        <v>0</v>
      </c>
      <c r="AB196" s="50"/>
      <c r="AC196" s="50"/>
      <c r="AD196" s="50">
        <f t="shared" ca="1" si="52"/>
        <v>0</v>
      </c>
      <c r="AE196" s="49">
        <f t="shared" ca="1" si="53"/>
        <v>0</v>
      </c>
      <c r="AF196" s="50">
        <f t="shared" ca="1" si="54"/>
        <v>0</v>
      </c>
      <c r="AG196" s="50"/>
      <c r="AH196" s="50"/>
      <c r="AI196" s="50">
        <f t="shared" ca="1" si="55"/>
        <v>0</v>
      </c>
      <c r="BD196" s="4" t="str">
        <f>+IF(ISNA(VLOOKUP(BE196,'[1]Listing Personnel Interimaire'!$A$1:$H$50,5,FALSE)),"",VLOOKUP(BE196,'[1]Listing Personnel Interimaire'!$A$1:$H$50,5,FALSE))</f>
        <v/>
      </c>
      <c r="BE196" s="3"/>
      <c r="BF196" s="4" t="str">
        <f>+IF(ISNA(VLOOKUP(BE196,'[1]Listing Personnel Interimaire'!$A$1:$H$50,2,FALSE)),"",VLOOKUP(BE196,'[1]Listing Personnel Interimaire'!$A$1:$H$50,2,FALSE))</f>
        <v/>
      </c>
      <c r="BG196" s="11">
        <f t="shared" ref="BG196:BG259" si="56">+IF(BE196=BE197,0,1)</f>
        <v>0</v>
      </c>
      <c r="BH196" s="51"/>
      <c r="BI196" s="51"/>
      <c r="BJ196" s="6">
        <f t="shared" ref="BJ196:BJ259" si="57">WEEKNUM(BH196)</f>
        <v>0</v>
      </c>
    </row>
    <row r="197" spans="1:62" ht="16.5" thickTop="1" thickBot="1" x14ac:dyDescent="0.3">
      <c r="A197" s="41" t="str">
        <f t="array" aca="1" ref="A197" ca="1">IFERROR(INDEX($D$9:$D$196,SMALL($F$9:$I$196,ROW(INDIRECT("1:"&amp;ROWS($G$9:$G$196))))),"")</f>
        <v/>
      </c>
      <c r="B197" s="47"/>
      <c r="C197" s="48" t="b">
        <f>+IF('[2]Interimaire Juin  2017'!J202=Résultat!$C$3,IF('[2]Interimaire Juin  2017'!D202=Résultat!$AS$1,'[2]Interimaire Juin  2017'!F202,""))</f>
        <v>0</v>
      </c>
      <c r="D197" s="44" t="str">
        <f>IF(AND('[2]Interimaire Juin  2017'!D203=Résultat!$AS$1,'[2]Interimaire Juin  2017'!J203=Résultat!$C$3),'[2]Interimaire Juin  2017'!E203,"")</f>
        <v/>
      </c>
      <c r="E197" s="44" t="str">
        <f>IF(AND('[2]Interimaire Juin  2017'!D203=Résultat!$AS$1,'[2]Interimaire Juin  2017'!J203=Résultat!$C$3),'[2]Interimaire Juin  2017'!F203,"")</f>
        <v/>
      </c>
      <c r="F197" t="str">
        <f t="shared" si="40"/>
        <v/>
      </c>
      <c r="G197" s="45"/>
      <c r="H197" s="45"/>
      <c r="I197" s="45"/>
      <c r="J197" s="45"/>
      <c r="K197" s="49">
        <f t="shared" ca="1" si="41"/>
        <v>0</v>
      </c>
      <c r="L197" s="50">
        <f t="shared" ca="1" si="42"/>
        <v>0</v>
      </c>
      <c r="M197" s="50"/>
      <c r="N197" s="50"/>
      <c r="O197" s="50">
        <f t="shared" ca="1" si="43"/>
        <v>0</v>
      </c>
      <c r="P197" s="49">
        <f t="shared" ca="1" si="44"/>
        <v>0</v>
      </c>
      <c r="Q197" s="50">
        <f t="shared" ca="1" si="45"/>
        <v>0</v>
      </c>
      <c r="R197" s="50"/>
      <c r="S197" s="50"/>
      <c r="T197" s="50">
        <f t="shared" ca="1" si="46"/>
        <v>0</v>
      </c>
      <c r="U197" s="49">
        <f t="shared" ca="1" si="47"/>
        <v>0</v>
      </c>
      <c r="V197" s="50">
        <f t="shared" ca="1" si="48"/>
        <v>0</v>
      </c>
      <c r="W197" s="50"/>
      <c r="X197" s="50"/>
      <c r="Y197" s="50">
        <f t="shared" ca="1" si="49"/>
        <v>0</v>
      </c>
      <c r="Z197" s="49">
        <f t="shared" ca="1" si="50"/>
        <v>0</v>
      </c>
      <c r="AA197" s="50">
        <f t="shared" ca="1" si="51"/>
        <v>0</v>
      </c>
      <c r="AB197" s="50"/>
      <c r="AC197" s="50"/>
      <c r="AD197" s="50">
        <f t="shared" ca="1" si="52"/>
        <v>0</v>
      </c>
      <c r="AE197" s="49">
        <f t="shared" ca="1" si="53"/>
        <v>0</v>
      </c>
      <c r="AF197" s="50">
        <f t="shared" ca="1" si="54"/>
        <v>0</v>
      </c>
      <c r="AG197" s="50"/>
      <c r="AH197" s="50"/>
      <c r="AI197" s="50">
        <f t="shared" ca="1" si="55"/>
        <v>0</v>
      </c>
      <c r="BD197" s="4" t="str">
        <f>+IF(ISNA(VLOOKUP(BE197,'[1]Listing Personnel Interimaire'!$A$1:$H$50,5,FALSE)),"",VLOOKUP(BE197,'[1]Listing Personnel Interimaire'!$A$1:$H$50,5,FALSE))</f>
        <v/>
      </c>
      <c r="BE197" s="3"/>
      <c r="BF197" s="4" t="str">
        <f>+IF(ISNA(VLOOKUP(BE197,'[1]Listing Personnel Interimaire'!$A$1:$H$50,2,FALSE)),"",VLOOKUP(BE197,'[1]Listing Personnel Interimaire'!$A$1:$H$50,2,FALSE))</f>
        <v/>
      </c>
      <c r="BG197" s="11">
        <f t="shared" si="56"/>
        <v>0</v>
      </c>
      <c r="BH197" s="51"/>
      <c r="BI197" s="51"/>
      <c r="BJ197" s="6">
        <f t="shared" si="57"/>
        <v>0</v>
      </c>
    </row>
    <row r="198" spans="1:62" ht="16.5" thickTop="1" thickBot="1" x14ac:dyDescent="0.3">
      <c r="A198" s="41" t="str">
        <f t="array" aca="1" ref="A198" ca="1">IFERROR(INDEX($D$9:$D$196,SMALL($F$9:$I$196,ROW(INDIRECT("1:"&amp;ROWS($G$9:$G$196))))),"")</f>
        <v/>
      </c>
      <c r="B198" s="47"/>
      <c r="C198" s="48" t="b">
        <f>+IF('[2]Interimaire Juin  2017'!J203=Résultat!$C$3,IF('[2]Interimaire Juin  2017'!D203=Résultat!$AS$1,'[2]Interimaire Juin  2017'!F203,""))</f>
        <v>0</v>
      </c>
      <c r="D198" s="44" t="str">
        <f>IF(AND('[2]Interimaire Juin  2017'!D204=Résultat!$AS$1,'[2]Interimaire Juin  2017'!J204=Résultat!$C$3),'[2]Interimaire Juin  2017'!E204,"")</f>
        <v/>
      </c>
      <c r="E198" s="44" t="str">
        <f>IF(AND('[2]Interimaire Juin  2017'!D204=Résultat!$AS$1,'[2]Interimaire Juin  2017'!J204=Résultat!$C$3),'[2]Interimaire Juin  2017'!F204,"")</f>
        <v/>
      </c>
      <c r="F198" t="str">
        <f t="shared" si="40"/>
        <v/>
      </c>
      <c r="G198" s="45"/>
      <c r="H198" s="45"/>
      <c r="I198" s="45"/>
      <c r="J198" s="45"/>
      <c r="K198" s="49">
        <f t="shared" ca="1" si="41"/>
        <v>0</v>
      </c>
      <c r="L198" s="50">
        <f t="shared" ca="1" si="42"/>
        <v>0</v>
      </c>
      <c r="M198" s="50"/>
      <c r="N198" s="50"/>
      <c r="O198" s="50">
        <f t="shared" ca="1" si="43"/>
        <v>0</v>
      </c>
      <c r="P198" s="49">
        <f t="shared" ca="1" si="44"/>
        <v>0</v>
      </c>
      <c r="Q198" s="50">
        <f t="shared" ca="1" si="45"/>
        <v>0</v>
      </c>
      <c r="R198" s="50"/>
      <c r="S198" s="50"/>
      <c r="T198" s="50">
        <f t="shared" ca="1" si="46"/>
        <v>0</v>
      </c>
      <c r="U198" s="49">
        <f t="shared" ca="1" si="47"/>
        <v>0</v>
      </c>
      <c r="V198" s="50">
        <f t="shared" ca="1" si="48"/>
        <v>0</v>
      </c>
      <c r="W198" s="50"/>
      <c r="X198" s="50"/>
      <c r="Y198" s="50">
        <f t="shared" ca="1" si="49"/>
        <v>0</v>
      </c>
      <c r="Z198" s="49">
        <f t="shared" ca="1" si="50"/>
        <v>0</v>
      </c>
      <c r="AA198" s="50">
        <f t="shared" ca="1" si="51"/>
        <v>0</v>
      </c>
      <c r="AB198" s="50"/>
      <c r="AC198" s="50"/>
      <c r="AD198" s="50">
        <f t="shared" ca="1" si="52"/>
        <v>0</v>
      </c>
      <c r="AE198" s="49">
        <f t="shared" ca="1" si="53"/>
        <v>0</v>
      </c>
      <c r="AF198" s="50">
        <f t="shared" ca="1" si="54"/>
        <v>0</v>
      </c>
      <c r="AG198" s="50"/>
      <c r="AH198" s="50"/>
      <c r="AI198" s="50">
        <f t="shared" ca="1" si="55"/>
        <v>0</v>
      </c>
      <c r="BD198" s="4" t="str">
        <f>+IF(ISNA(VLOOKUP(BE198,'[1]Listing Personnel Interimaire'!$A$1:$H$50,5,FALSE)),"",VLOOKUP(BE198,'[1]Listing Personnel Interimaire'!$A$1:$H$50,5,FALSE))</f>
        <v/>
      </c>
      <c r="BE198" s="3"/>
      <c r="BF198" s="4" t="str">
        <f>+IF(ISNA(VLOOKUP(BE198,'[1]Listing Personnel Interimaire'!$A$1:$H$50,2,FALSE)),"",VLOOKUP(BE198,'[1]Listing Personnel Interimaire'!$A$1:$H$50,2,FALSE))</f>
        <v/>
      </c>
      <c r="BG198" s="11">
        <f t="shared" si="56"/>
        <v>0</v>
      </c>
      <c r="BH198" s="51"/>
      <c r="BI198" s="51"/>
      <c r="BJ198" s="6">
        <f t="shared" si="57"/>
        <v>0</v>
      </c>
    </row>
    <row r="199" spans="1:62" ht="16.5" thickTop="1" thickBot="1" x14ac:dyDescent="0.3">
      <c r="A199" s="41" t="str">
        <f t="array" aca="1" ref="A199" ca="1">IFERROR(INDEX($D$9:$D$196,SMALL($F$9:$I$196,ROW(INDIRECT("1:"&amp;ROWS($G$9:$G$196))))),"")</f>
        <v/>
      </c>
      <c r="B199" s="47"/>
      <c r="C199" s="48" t="b">
        <f>+IF('[2]Interimaire Juin  2017'!J204=Résultat!$C$3,IF('[2]Interimaire Juin  2017'!D204=Résultat!$AS$1,'[2]Interimaire Juin  2017'!F204,""))</f>
        <v>0</v>
      </c>
      <c r="D199" s="44" t="str">
        <f>IF(AND('[2]Interimaire Juin  2017'!D205=Résultat!$AS$1,'[2]Interimaire Juin  2017'!J205=Résultat!$C$3),'[2]Interimaire Juin  2017'!E205,"")</f>
        <v>VINCENT</v>
      </c>
      <c r="E199" s="44" t="str">
        <f>IF(AND('[2]Interimaire Juin  2017'!D205=Résultat!$AS$1,'[2]Interimaire Juin  2017'!J205=Résultat!$C$3),'[2]Interimaire Juin  2017'!F205,"")</f>
        <v>Laurent</v>
      </c>
      <c r="F199">
        <f t="shared" si="40"/>
        <v>199</v>
      </c>
      <c r="G199" s="45"/>
      <c r="H199" s="45"/>
      <c r="I199" s="45"/>
      <c r="J199" s="45"/>
      <c r="K199" s="49">
        <f t="shared" ca="1" si="41"/>
        <v>0</v>
      </c>
      <c r="L199" s="50">
        <f t="shared" ca="1" si="42"/>
        <v>0</v>
      </c>
      <c r="M199" s="50"/>
      <c r="N199" s="50"/>
      <c r="O199" s="50">
        <f t="shared" ca="1" si="43"/>
        <v>0</v>
      </c>
      <c r="P199" s="49">
        <f t="shared" ca="1" si="44"/>
        <v>0</v>
      </c>
      <c r="Q199" s="50">
        <f t="shared" ca="1" si="45"/>
        <v>0</v>
      </c>
      <c r="R199" s="50"/>
      <c r="S199" s="50"/>
      <c r="T199" s="50">
        <f t="shared" ca="1" si="46"/>
        <v>0</v>
      </c>
      <c r="U199" s="49">
        <f t="shared" ca="1" si="47"/>
        <v>0</v>
      </c>
      <c r="V199" s="50">
        <f t="shared" ca="1" si="48"/>
        <v>0</v>
      </c>
      <c r="W199" s="50"/>
      <c r="X199" s="50"/>
      <c r="Y199" s="50">
        <f t="shared" ca="1" si="49"/>
        <v>0</v>
      </c>
      <c r="Z199" s="49">
        <f t="shared" ca="1" si="50"/>
        <v>0</v>
      </c>
      <c r="AA199" s="50">
        <f t="shared" ca="1" si="51"/>
        <v>0</v>
      </c>
      <c r="AB199" s="50"/>
      <c r="AC199" s="50"/>
      <c r="AD199" s="50">
        <f t="shared" ca="1" si="52"/>
        <v>0</v>
      </c>
      <c r="AE199" s="49">
        <f t="shared" ca="1" si="53"/>
        <v>0</v>
      </c>
      <c r="AF199" s="50">
        <f t="shared" ca="1" si="54"/>
        <v>0</v>
      </c>
      <c r="AG199" s="50"/>
      <c r="AH199" s="50"/>
      <c r="AI199" s="50">
        <f t="shared" ca="1" si="55"/>
        <v>0</v>
      </c>
      <c r="BD199" s="4" t="str">
        <f>+IF(ISNA(VLOOKUP(BE199,'[1]Listing Personnel Interimaire'!$A$1:$H$50,5,FALSE)),"",VLOOKUP(BE199,'[1]Listing Personnel Interimaire'!$A$1:$H$50,5,FALSE))</f>
        <v/>
      </c>
      <c r="BE199" s="3"/>
      <c r="BF199" s="4" t="str">
        <f>+IF(ISNA(VLOOKUP(BE199,'[1]Listing Personnel Interimaire'!$A$1:$H$50,2,FALSE)),"",VLOOKUP(BE199,'[1]Listing Personnel Interimaire'!$A$1:$H$50,2,FALSE))</f>
        <v/>
      </c>
      <c r="BG199" s="11">
        <f t="shared" si="56"/>
        <v>0</v>
      </c>
      <c r="BH199" s="51"/>
      <c r="BI199" s="51"/>
      <c r="BJ199" s="6">
        <f t="shared" si="57"/>
        <v>0</v>
      </c>
    </row>
    <row r="200" spans="1:62" ht="16.5" thickTop="1" thickBot="1" x14ac:dyDescent="0.3">
      <c r="A200" s="41" t="str">
        <f t="array" aca="1" ref="A200" ca="1">IFERROR(INDEX($D$9:$D$196,SMALL($F$9:$I$196,ROW(INDIRECT("1:"&amp;ROWS($G$9:$G$196))))),"")</f>
        <v/>
      </c>
      <c r="B200" s="47"/>
      <c r="C200" s="48" t="str">
        <f>+IF('[2]Interimaire Juin  2017'!J205=Résultat!$C$3,IF('[2]Interimaire Juin  2017'!D205=Résultat!$AS$1,'[2]Interimaire Juin  2017'!F205,""))</f>
        <v>Laurent</v>
      </c>
      <c r="D200" s="44" t="str">
        <f>IF(AND('[2]Interimaire Juin  2017'!D206=Résultat!$AS$1,'[2]Interimaire Juin  2017'!J206=Résultat!$C$3),'[2]Interimaire Juin  2017'!E206,"")</f>
        <v/>
      </c>
      <c r="E200" s="44" t="str">
        <f>IF(AND('[2]Interimaire Juin  2017'!D206=Résultat!$AS$1,'[2]Interimaire Juin  2017'!J206=Résultat!$C$3),'[2]Interimaire Juin  2017'!F206,"")</f>
        <v/>
      </c>
      <c r="F200" t="str">
        <f t="shared" si="40"/>
        <v/>
      </c>
      <c r="G200" s="45"/>
      <c r="H200" s="45"/>
      <c r="I200" s="45"/>
      <c r="J200" s="45"/>
      <c r="K200" s="49">
        <f t="shared" ca="1" si="41"/>
        <v>0</v>
      </c>
      <c r="L200" s="50">
        <f t="shared" ca="1" si="42"/>
        <v>0</v>
      </c>
      <c r="M200" s="50"/>
      <c r="N200" s="50"/>
      <c r="O200" s="50">
        <f t="shared" ca="1" si="43"/>
        <v>0</v>
      </c>
      <c r="P200" s="49">
        <f t="shared" ca="1" si="44"/>
        <v>0</v>
      </c>
      <c r="Q200" s="50">
        <f t="shared" ca="1" si="45"/>
        <v>0</v>
      </c>
      <c r="R200" s="50"/>
      <c r="S200" s="50"/>
      <c r="T200" s="50">
        <f t="shared" ca="1" si="46"/>
        <v>0</v>
      </c>
      <c r="U200" s="49">
        <f t="shared" ca="1" si="47"/>
        <v>0</v>
      </c>
      <c r="V200" s="50">
        <f t="shared" ca="1" si="48"/>
        <v>0</v>
      </c>
      <c r="W200" s="50"/>
      <c r="X200" s="50"/>
      <c r="Y200" s="50">
        <f t="shared" ca="1" si="49"/>
        <v>0</v>
      </c>
      <c r="Z200" s="49">
        <f t="shared" ca="1" si="50"/>
        <v>0</v>
      </c>
      <c r="AA200" s="50">
        <f t="shared" ca="1" si="51"/>
        <v>0</v>
      </c>
      <c r="AB200" s="50"/>
      <c r="AC200" s="50"/>
      <c r="AD200" s="50">
        <f t="shared" ca="1" si="52"/>
        <v>0</v>
      </c>
      <c r="AE200" s="49">
        <f t="shared" ca="1" si="53"/>
        <v>0</v>
      </c>
      <c r="AF200" s="50">
        <f t="shared" ca="1" si="54"/>
        <v>0</v>
      </c>
      <c r="AG200" s="50"/>
      <c r="AH200" s="50"/>
      <c r="AI200" s="50">
        <f t="shared" ca="1" si="55"/>
        <v>0</v>
      </c>
      <c r="BD200" s="4" t="str">
        <f>+IF(ISNA(VLOOKUP(BE200,'[1]Listing Personnel Interimaire'!$A$1:$H$50,5,FALSE)),"",VLOOKUP(BE200,'[1]Listing Personnel Interimaire'!$A$1:$H$50,5,FALSE))</f>
        <v/>
      </c>
      <c r="BE200" s="3"/>
      <c r="BF200" s="4" t="str">
        <f>+IF(ISNA(VLOOKUP(BE200,'[1]Listing Personnel Interimaire'!$A$1:$H$50,2,FALSE)),"",VLOOKUP(BE200,'[1]Listing Personnel Interimaire'!$A$1:$H$50,2,FALSE))</f>
        <v/>
      </c>
      <c r="BG200" s="11">
        <f t="shared" si="56"/>
        <v>0</v>
      </c>
      <c r="BH200" s="51"/>
      <c r="BI200" s="51"/>
      <c r="BJ200" s="6">
        <f t="shared" si="57"/>
        <v>0</v>
      </c>
    </row>
    <row r="201" spans="1:62" ht="16.5" thickTop="1" thickBot="1" x14ac:dyDescent="0.3">
      <c r="A201" s="41" t="str">
        <f t="array" aca="1" ref="A201" ca="1">IFERROR(INDEX($D$9:$D$196,SMALL($F$9:$I$196,ROW(INDIRECT("1:"&amp;ROWS($G$9:$G$196))))),"")</f>
        <v/>
      </c>
      <c r="B201" s="47"/>
      <c r="C201" s="48" t="b">
        <f>+IF('[2]Interimaire Juin  2017'!J206=Résultat!$C$3,IF('[2]Interimaire Juin  2017'!D206=Résultat!$AS$1,'[2]Interimaire Juin  2017'!F206,""))</f>
        <v>0</v>
      </c>
      <c r="D201" s="44" t="str">
        <f>IF(AND('[2]Interimaire Juin  2017'!D207=Résultat!$AS$1,'[2]Interimaire Juin  2017'!J207=Résultat!$C$3),'[2]Interimaire Juin  2017'!E207,"")</f>
        <v/>
      </c>
      <c r="E201" s="44" t="str">
        <f>IF(AND('[2]Interimaire Juin  2017'!D207=Résultat!$AS$1,'[2]Interimaire Juin  2017'!J207=Résultat!$C$3),'[2]Interimaire Juin  2017'!F207,"")</f>
        <v/>
      </c>
      <c r="F201" t="str">
        <f t="shared" si="40"/>
        <v/>
      </c>
      <c r="G201" s="45"/>
      <c r="H201" s="45"/>
      <c r="I201" s="45"/>
      <c r="J201" s="45"/>
      <c r="K201" s="49">
        <f t="shared" ca="1" si="41"/>
        <v>0</v>
      </c>
      <c r="L201" s="50">
        <f t="shared" ca="1" si="42"/>
        <v>0</v>
      </c>
      <c r="M201" s="50"/>
      <c r="N201" s="50"/>
      <c r="O201" s="50">
        <f t="shared" ca="1" si="43"/>
        <v>0</v>
      </c>
      <c r="P201" s="49">
        <f t="shared" ca="1" si="44"/>
        <v>0</v>
      </c>
      <c r="Q201" s="50">
        <f t="shared" ca="1" si="45"/>
        <v>0</v>
      </c>
      <c r="R201" s="50"/>
      <c r="S201" s="50"/>
      <c r="T201" s="50">
        <f t="shared" ca="1" si="46"/>
        <v>0</v>
      </c>
      <c r="U201" s="49">
        <f t="shared" ca="1" si="47"/>
        <v>0</v>
      </c>
      <c r="V201" s="50">
        <f t="shared" ca="1" si="48"/>
        <v>0</v>
      </c>
      <c r="W201" s="50"/>
      <c r="X201" s="50"/>
      <c r="Y201" s="50">
        <f t="shared" ca="1" si="49"/>
        <v>0</v>
      </c>
      <c r="Z201" s="49">
        <f t="shared" ca="1" si="50"/>
        <v>0</v>
      </c>
      <c r="AA201" s="50">
        <f t="shared" ca="1" si="51"/>
        <v>0</v>
      </c>
      <c r="AB201" s="50"/>
      <c r="AC201" s="50"/>
      <c r="AD201" s="50">
        <f t="shared" ca="1" si="52"/>
        <v>0</v>
      </c>
      <c r="AE201" s="49">
        <f t="shared" ca="1" si="53"/>
        <v>0</v>
      </c>
      <c r="AF201" s="50">
        <f t="shared" ca="1" si="54"/>
        <v>0</v>
      </c>
      <c r="AG201" s="50"/>
      <c r="AH201" s="50"/>
      <c r="AI201" s="50">
        <f t="shared" ca="1" si="55"/>
        <v>0</v>
      </c>
      <c r="BD201" s="4" t="str">
        <f>+IF(ISNA(VLOOKUP(BE201,'[1]Listing Personnel Interimaire'!$A$1:$H$50,5,FALSE)),"",VLOOKUP(BE201,'[1]Listing Personnel Interimaire'!$A$1:$H$50,5,FALSE))</f>
        <v/>
      </c>
      <c r="BE201" s="3"/>
      <c r="BF201" s="4" t="str">
        <f>+IF(ISNA(VLOOKUP(BE201,'[1]Listing Personnel Interimaire'!$A$1:$H$50,2,FALSE)),"",VLOOKUP(BE201,'[1]Listing Personnel Interimaire'!$A$1:$H$50,2,FALSE))</f>
        <v/>
      </c>
      <c r="BG201" s="11">
        <f t="shared" si="56"/>
        <v>0</v>
      </c>
      <c r="BH201" s="51"/>
      <c r="BI201" s="51"/>
      <c r="BJ201" s="6">
        <f t="shared" si="57"/>
        <v>0</v>
      </c>
    </row>
    <row r="202" spans="1:62" ht="16.5" thickTop="1" thickBot="1" x14ac:dyDescent="0.3">
      <c r="A202" s="41" t="str">
        <f t="array" aca="1" ref="A202" ca="1">IFERROR(INDEX($D$9:$D$196,SMALL($F$9:$I$196,ROW(INDIRECT("1:"&amp;ROWS($G$9:$G$196))))),"")</f>
        <v/>
      </c>
      <c r="B202" s="47"/>
      <c r="C202" s="48" t="b">
        <f>+IF('[2]Interimaire Juin  2017'!J207=Résultat!$C$3,IF('[2]Interimaire Juin  2017'!D207=Résultat!$AS$1,'[2]Interimaire Juin  2017'!F207,""))</f>
        <v>0</v>
      </c>
      <c r="D202" s="44" t="str">
        <f>IF(AND('[2]Interimaire Juin  2017'!D208=Résultat!$AS$1,'[2]Interimaire Juin  2017'!J208=Résultat!$C$3),'[2]Interimaire Juin  2017'!E208,"")</f>
        <v/>
      </c>
      <c r="E202" s="44" t="str">
        <f>IF(AND('[2]Interimaire Juin  2017'!D208=Résultat!$AS$1,'[2]Interimaire Juin  2017'!J208=Résultat!$C$3),'[2]Interimaire Juin  2017'!F208,"")</f>
        <v/>
      </c>
      <c r="F202" t="str">
        <f t="shared" ref="F202:F265" si="58">IF(E202="","",ROW())</f>
        <v/>
      </c>
      <c r="G202" s="45"/>
      <c r="H202" s="45"/>
      <c r="I202" s="45"/>
      <c r="J202" s="45"/>
      <c r="K202" s="49">
        <f t="shared" ca="1" si="41"/>
        <v>0</v>
      </c>
      <c r="L202" s="50">
        <f t="shared" ca="1" si="42"/>
        <v>0</v>
      </c>
      <c r="M202" s="50"/>
      <c r="N202" s="50"/>
      <c r="O202" s="50">
        <f t="shared" ca="1" si="43"/>
        <v>0</v>
      </c>
      <c r="P202" s="49">
        <f t="shared" ca="1" si="44"/>
        <v>0</v>
      </c>
      <c r="Q202" s="50">
        <f t="shared" ca="1" si="45"/>
        <v>0</v>
      </c>
      <c r="R202" s="50"/>
      <c r="S202" s="50"/>
      <c r="T202" s="50">
        <f t="shared" ca="1" si="46"/>
        <v>0</v>
      </c>
      <c r="U202" s="49">
        <f t="shared" ca="1" si="47"/>
        <v>0</v>
      </c>
      <c r="V202" s="50">
        <f t="shared" ca="1" si="48"/>
        <v>0</v>
      </c>
      <c r="W202" s="50"/>
      <c r="X202" s="50"/>
      <c r="Y202" s="50">
        <f t="shared" ca="1" si="49"/>
        <v>0</v>
      </c>
      <c r="Z202" s="49">
        <f t="shared" ca="1" si="50"/>
        <v>0</v>
      </c>
      <c r="AA202" s="50">
        <f t="shared" ca="1" si="51"/>
        <v>0</v>
      </c>
      <c r="AB202" s="50"/>
      <c r="AC202" s="50"/>
      <c r="AD202" s="50">
        <f t="shared" ca="1" si="52"/>
        <v>0</v>
      </c>
      <c r="AE202" s="49">
        <f t="shared" ca="1" si="53"/>
        <v>0</v>
      </c>
      <c r="AF202" s="50">
        <f t="shared" ca="1" si="54"/>
        <v>0</v>
      </c>
      <c r="AG202" s="50"/>
      <c r="AH202" s="50"/>
      <c r="AI202" s="50">
        <f t="shared" ca="1" si="55"/>
        <v>0</v>
      </c>
      <c r="BD202" s="4" t="str">
        <f>+IF(ISNA(VLOOKUP(BE202,'[1]Listing Personnel Interimaire'!$A$1:$H$50,5,FALSE)),"",VLOOKUP(BE202,'[1]Listing Personnel Interimaire'!$A$1:$H$50,5,FALSE))</f>
        <v/>
      </c>
      <c r="BE202" s="3"/>
      <c r="BF202" s="4" t="str">
        <f>+IF(ISNA(VLOOKUP(BE202,'[1]Listing Personnel Interimaire'!$A$1:$H$50,2,FALSE)),"",VLOOKUP(BE202,'[1]Listing Personnel Interimaire'!$A$1:$H$50,2,FALSE))</f>
        <v/>
      </c>
      <c r="BG202" s="11">
        <f t="shared" si="56"/>
        <v>0</v>
      </c>
      <c r="BH202" s="51"/>
      <c r="BI202" s="51"/>
      <c r="BJ202" s="6">
        <f t="shared" si="57"/>
        <v>0</v>
      </c>
    </row>
    <row r="203" spans="1:62" ht="16.5" thickTop="1" thickBot="1" x14ac:dyDescent="0.3">
      <c r="A203" s="41" t="str">
        <f t="array" aca="1" ref="A203" ca="1">IFERROR(INDEX($D$9:$D$196,SMALL($F$9:$I$196,ROW(INDIRECT("1:"&amp;ROWS($G$9:$G$196))))),"")</f>
        <v/>
      </c>
      <c r="B203" s="47"/>
      <c r="C203" s="48" t="b">
        <f>+IF('[2]Interimaire Juin  2017'!J208=Résultat!$C$3,IF('[2]Interimaire Juin  2017'!D208=Résultat!$AS$1,'[2]Interimaire Juin  2017'!F208,""))</f>
        <v>0</v>
      </c>
      <c r="D203" s="44" t="str">
        <f>IF(AND('[2]Interimaire Juin  2017'!D209=Résultat!$AS$1,'[2]Interimaire Juin  2017'!J209=Résultat!$C$3),'[2]Interimaire Juin  2017'!E209,"")</f>
        <v/>
      </c>
      <c r="E203" s="44" t="str">
        <f>IF(AND('[2]Interimaire Juin  2017'!D209=Résultat!$AS$1,'[2]Interimaire Juin  2017'!J209=Résultat!$C$3),'[2]Interimaire Juin  2017'!F209,"")</f>
        <v/>
      </c>
      <c r="F203" t="str">
        <f t="shared" si="58"/>
        <v/>
      </c>
      <c r="G203" s="45"/>
      <c r="H203" s="45"/>
      <c r="I203" s="45"/>
      <c r="J203" s="45"/>
      <c r="K203" s="49">
        <f t="shared" ref="K203:K266" ca="1" si="59">+IF(A203="",0,7)</f>
        <v>0</v>
      </c>
      <c r="L203" s="50">
        <f t="shared" ref="L203:L266" ca="1" si="60">+IF(K203&gt;=6,1,0)</f>
        <v>0</v>
      </c>
      <c r="M203" s="50"/>
      <c r="N203" s="50"/>
      <c r="O203" s="50">
        <f t="shared" ref="O203:O266" ca="1" si="61">+L203</f>
        <v>0</v>
      </c>
      <c r="P203" s="49">
        <f t="shared" ref="P203:P266" ca="1" si="62">+IF(A203="",0,7)</f>
        <v>0</v>
      </c>
      <c r="Q203" s="50">
        <f t="shared" ref="Q203:Q266" ca="1" si="63">+IF(P203&gt;=6,1,0)</f>
        <v>0</v>
      </c>
      <c r="R203" s="50"/>
      <c r="S203" s="50"/>
      <c r="T203" s="50">
        <f t="shared" ref="T203:T266" ca="1" si="64">+Q203</f>
        <v>0</v>
      </c>
      <c r="U203" s="49">
        <f t="shared" ref="U203:U266" ca="1" si="65">+IF(A203="",0,7)</f>
        <v>0</v>
      </c>
      <c r="V203" s="50">
        <f t="shared" ref="V203:V266" ca="1" si="66">+IF(U203&gt;=6,1,0)</f>
        <v>0</v>
      </c>
      <c r="W203" s="50"/>
      <c r="X203" s="50"/>
      <c r="Y203" s="50">
        <f t="shared" ref="Y203:Y266" ca="1" si="67">+V203</f>
        <v>0</v>
      </c>
      <c r="Z203" s="49">
        <f t="shared" ref="Z203:Z266" ca="1" si="68">+IF(A203="",0,7)</f>
        <v>0</v>
      </c>
      <c r="AA203" s="50">
        <f t="shared" ref="AA203:AA266" ca="1" si="69">+IF(Z203&gt;=6,1,0)</f>
        <v>0</v>
      </c>
      <c r="AB203" s="50"/>
      <c r="AC203" s="50"/>
      <c r="AD203" s="50">
        <f t="shared" ref="AD203:AD266" ca="1" si="70">+AA203</f>
        <v>0</v>
      </c>
      <c r="AE203" s="49">
        <f t="shared" ref="AE203:AE266" ca="1" si="71">+IF(A203="",0,7)</f>
        <v>0</v>
      </c>
      <c r="AF203" s="50">
        <f t="shared" ref="AF203:AF266" ca="1" si="72">+IF(AE203&gt;=6,1,0)</f>
        <v>0</v>
      </c>
      <c r="AG203" s="50"/>
      <c r="AH203" s="50"/>
      <c r="AI203" s="50">
        <f t="shared" ref="AI203:AI266" ca="1" si="73">+AF203</f>
        <v>0</v>
      </c>
      <c r="BD203" s="4" t="str">
        <f>+IF(ISNA(VLOOKUP(BE203,'[1]Listing Personnel Interimaire'!$A$1:$H$50,5,FALSE)),"",VLOOKUP(BE203,'[1]Listing Personnel Interimaire'!$A$1:$H$50,5,FALSE))</f>
        <v/>
      </c>
      <c r="BE203" s="3"/>
      <c r="BF203" s="4" t="str">
        <f>+IF(ISNA(VLOOKUP(BE203,'[1]Listing Personnel Interimaire'!$A$1:$H$50,2,FALSE)),"",VLOOKUP(BE203,'[1]Listing Personnel Interimaire'!$A$1:$H$50,2,FALSE))</f>
        <v/>
      </c>
      <c r="BG203" s="11">
        <f t="shared" si="56"/>
        <v>0</v>
      </c>
      <c r="BH203" s="51"/>
      <c r="BI203" s="51"/>
      <c r="BJ203" s="6">
        <f t="shared" si="57"/>
        <v>0</v>
      </c>
    </row>
    <row r="204" spans="1:62" ht="16.5" thickTop="1" thickBot="1" x14ac:dyDescent="0.3">
      <c r="A204" s="41" t="str">
        <f t="array" aca="1" ref="A204" ca="1">IFERROR(INDEX($D$9:$D$196,SMALL($F$9:$I$196,ROW(INDIRECT("1:"&amp;ROWS($G$9:$G$196))))),"")</f>
        <v/>
      </c>
      <c r="B204" s="47"/>
      <c r="C204" s="48" t="b">
        <f>+IF('[2]Interimaire Juin  2017'!J209=Résultat!$C$3,IF('[2]Interimaire Juin  2017'!D209=Résultat!$AS$1,'[2]Interimaire Juin  2017'!F209,""))</f>
        <v>0</v>
      </c>
      <c r="D204" s="44" t="str">
        <f>IF(AND('[2]Interimaire Juin  2017'!D210=Résultat!$AS$1,'[2]Interimaire Juin  2017'!J210=Résultat!$C$3),'[2]Interimaire Juin  2017'!E210,"")</f>
        <v/>
      </c>
      <c r="E204" s="44" t="str">
        <f>IF(AND('[2]Interimaire Juin  2017'!D210=Résultat!$AS$1,'[2]Interimaire Juin  2017'!J210=Résultat!$C$3),'[2]Interimaire Juin  2017'!F210,"")</f>
        <v/>
      </c>
      <c r="F204" t="str">
        <f t="shared" si="58"/>
        <v/>
      </c>
      <c r="G204" s="45"/>
      <c r="H204" s="45"/>
      <c r="I204" s="45"/>
      <c r="J204" s="45"/>
      <c r="K204" s="49">
        <f t="shared" ca="1" si="59"/>
        <v>0</v>
      </c>
      <c r="L204" s="50">
        <f t="shared" ca="1" si="60"/>
        <v>0</v>
      </c>
      <c r="M204" s="50"/>
      <c r="N204" s="50"/>
      <c r="O204" s="50">
        <f t="shared" ca="1" si="61"/>
        <v>0</v>
      </c>
      <c r="P204" s="49">
        <f t="shared" ca="1" si="62"/>
        <v>0</v>
      </c>
      <c r="Q204" s="50">
        <f t="shared" ca="1" si="63"/>
        <v>0</v>
      </c>
      <c r="R204" s="50"/>
      <c r="S204" s="50"/>
      <c r="T204" s="50">
        <f t="shared" ca="1" si="64"/>
        <v>0</v>
      </c>
      <c r="U204" s="49">
        <f t="shared" ca="1" si="65"/>
        <v>0</v>
      </c>
      <c r="V204" s="50">
        <f t="shared" ca="1" si="66"/>
        <v>0</v>
      </c>
      <c r="W204" s="50"/>
      <c r="X204" s="50"/>
      <c r="Y204" s="50">
        <f t="shared" ca="1" si="67"/>
        <v>0</v>
      </c>
      <c r="Z204" s="49">
        <f t="shared" ca="1" si="68"/>
        <v>0</v>
      </c>
      <c r="AA204" s="50">
        <f t="shared" ca="1" si="69"/>
        <v>0</v>
      </c>
      <c r="AB204" s="50"/>
      <c r="AC204" s="50"/>
      <c r="AD204" s="50">
        <f t="shared" ca="1" si="70"/>
        <v>0</v>
      </c>
      <c r="AE204" s="49">
        <f t="shared" ca="1" si="71"/>
        <v>0</v>
      </c>
      <c r="AF204" s="50">
        <f t="shared" ca="1" si="72"/>
        <v>0</v>
      </c>
      <c r="AG204" s="50"/>
      <c r="AH204" s="50"/>
      <c r="AI204" s="50">
        <f t="shared" ca="1" si="73"/>
        <v>0</v>
      </c>
      <c r="BD204" s="4" t="str">
        <f>+IF(ISNA(VLOOKUP(BE204,'[1]Listing Personnel Interimaire'!$A$1:$H$50,5,FALSE)),"",VLOOKUP(BE204,'[1]Listing Personnel Interimaire'!$A$1:$H$50,5,FALSE))</f>
        <v/>
      </c>
      <c r="BE204" s="3"/>
      <c r="BF204" s="4" t="str">
        <f>+IF(ISNA(VLOOKUP(BE204,'[1]Listing Personnel Interimaire'!$A$1:$H$50,2,FALSE)),"",VLOOKUP(BE204,'[1]Listing Personnel Interimaire'!$A$1:$H$50,2,FALSE))</f>
        <v/>
      </c>
      <c r="BG204" s="11">
        <f t="shared" si="56"/>
        <v>0</v>
      </c>
      <c r="BH204" s="51"/>
      <c r="BI204" s="51"/>
      <c r="BJ204" s="6">
        <f t="shared" si="57"/>
        <v>0</v>
      </c>
    </row>
    <row r="205" spans="1:62" ht="16.5" thickTop="1" thickBot="1" x14ac:dyDescent="0.3">
      <c r="A205" s="41" t="str">
        <f t="array" aca="1" ref="A205" ca="1">IFERROR(INDEX($D$9:$D$196,SMALL($F$9:$I$196,ROW(INDIRECT("1:"&amp;ROWS($G$9:$G$196))))),"")</f>
        <v/>
      </c>
      <c r="B205" s="47"/>
      <c r="C205" s="48" t="b">
        <f>+IF('[2]Interimaire Juin  2017'!J210=Résultat!$C$3,IF('[2]Interimaire Juin  2017'!D210=Résultat!$AS$1,'[2]Interimaire Juin  2017'!F210,""))</f>
        <v>0</v>
      </c>
      <c r="D205" s="44" t="str">
        <f>IF(AND('[2]Interimaire Juin  2017'!D211=Résultat!$AS$1,'[2]Interimaire Juin  2017'!J211=Résultat!$C$3),'[2]Interimaire Juin  2017'!E211,"")</f>
        <v/>
      </c>
      <c r="E205" s="44" t="str">
        <f>IF(AND('[2]Interimaire Juin  2017'!D211=Résultat!$AS$1,'[2]Interimaire Juin  2017'!J211=Résultat!$C$3),'[2]Interimaire Juin  2017'!F211,"")</f>
        <v/>
      </c>
      <c r="F205" t="str">
        <f t="shared" si="58"/>
        <v/>
      </c>
      <c r="G205" s="45"/>
      <c r="H205" s="45"/>
      <c r="I205" s="45"/>
      <c r="J205" s="45"/>
      <c r="K205" s="49">
        <f t="shared" ca="1" si="59"/>
        <v>0</v>
      </c>
      <c r="L205" s="50">
        <f t="shared" ca="1" si="60"/>
        <v>0</v>
      </c>
      <c r="M205" s="50"/>
      <c r="N205" s="50"/>
      <c r="O205" s="50">
        <f t="shared" ca="1" si="61"/>
        <v>0</v>
      </c>
      <c r="P205" s="49">
        <f t="shared" ca="1" si="62"/>
        <v>0</v>
      </c>
      <c r="Q205" s="50">
        <f t="shared" ca="1" si="63"/>
        <v>0</v>
      </c>
      <c r="R205" s="50"/>
      <c r="S205" s="50"/>
      <c r="T205" s="50">
        <f t="shared" ca="1" si="64"/>
        <v>0</v>
      </c>
      <c r="U205" s="49">
        <f t="shared" ca="1" si="65"/>
        <v>0</v>
      </c>
      <c r="V205" s="50">
        <f t="shared" ca="1" si="66"/>
        <v>0</v>
      </c>
      <c r="W205" s="50"/>
      <c r="X205" s="50"/>
      <c r="Y205" s="50">
        <f t="shared" ca="1" si="67"/>
        <v>0</v>
      </c>
      <c r="Z205" s="49">
        <f t="shared" ca="1" si="68"/>
        <v>0</v>
      </c>
      <c r="AA205" s="50">
        <f t="shared" ca="1" si="69"/>
        <v>0</v>
      </c>
      <c r="AB205" s="50"/>
      <c r="AC205" s="50"/>
      <c r="AD205" s="50">
        <f t="shared" ca="1" si="70"/>
        <v>0</v>
      </c>
      <c r="AE205" s="49">
        <f t="shared" ca="1" si="71"/>
        <v>0</v>
      </c>
      <c r="AF205" s="50">
        <f t="shared" ca="1" si="72"/>
        <v>0</v>
      </c>
      <c r="AG205" s="50"/>
      <c r="AH205" s="50"/>
      <c r="AI205" s="50">
        <f t="shared" ca="1" si="73"/>
        <v>0</v>
      </c>
      <c r="BD205" s="4" t="str">
        <f>+IF(ISNA(VLOOKUP(BE205,'[1]Listing Personnel Interimaire'!$A$1:$H$50,5,FALSE)),"",VLOOKUP(BE205,'[1]Listing Personnel Interimaire'!$A$1:$H$50,5,FALSE))</f>
        <v/>
      </c>
      <c r="BE205" s="3"/>
      <c r="BF205" s="4" t="str">
        <f>+IF(ISNA(VLOOKUP(BE205,'[1]Listing Personnel Interimaire'!$A$1:$H$50,2,FALSE)),"",VLOOKUP(BE205,'[1]Listing Personnel Interimaire'!$A$1:$H$50,2,FALSE))</f>
        <v/>
      </c>
      <c r="BG205" s="11">
        <f t="shared" si="56"/>
        <v>0</v>
      </c>
      <c r="BH205" s="51"/>
      <c r="BI205" s="51"/>
      <c r="BJ205" s="6">
        <f t="shared" si="57"/>
        <v>0</v>
      </c>
    </row>
    <row r="206" spans="1:62" ht="16.5" thickTop="1" thickBot="1" x14ac:dyDescent="0.3">
      <c r="A206" s="41" t="str">
        <f t="array" aca="1" ref="A206" ca="1">IFERROR(INDEX($D$9:$D$196,SMALL($F$9:$I$196,ROW(INDIRECT("1:"&amp;ROWS($G$9:$G$196))))),"")</f>
        <v/>
      </c>
      <c r="B206" s="47"/>
      <c r="C206" s="48" t="b">
        <f>+IF('[2]Interimaire Juin  2017'!J211=Résultat!$C$3,IF('[2]Interimaire Juin  2017'!D211=Résultat!$AS$1,'[2]Interimaire Juin  2017'!F211,""))</f>
        <v>0</v>
      </c>
      <c r="D206" s="44" t="str">
        <f>IF(AND('[2]Interimaire Juin  2017'!D212=Résultat!$AS$1,'[2]Interimaire Juin  2017'!J212=Résultat!$C$3),'[2]Interimaire Juin  2017'!E212,"")</f>
        <v/>
      </c>
      <c r="E206" s="44" t="str">
        <f>IF(AND('[2]Interimaire Juin  2017'!D212=Résultat!$AS$1,'[2]Interimaire Juin  2017'!J212=Résultat!$C$3),'[2]Interimaire Juin  2017'!F212,"")</f>
        <v/>
      </c>
      <c r="F206" t="str">
        <f t="shared" si="58"/>
        <v/>
      </c>
      <c r="G206" s="45"/>
      <c r="H206" s="45"/>
      <c r="I206" s="45"/>
      <c r="J206" s="45"/>
      <c r="K206" s="49">
        <f t="shared" ca="1" si="59"/>
        <v>0</v>
      </c>
      <c r="L206" s="50">
        <f t="shared" ca="1" si="60"/>
        <v>0</v>
      </c>
      <c r="M206" s="50"/>
      <c r="N206" s="50"/>
      <c r="O206" s="50">
        <f t="shared" ca="1" si="61"/>
        <v>0</v>
      </c>
      <c r="P206" s="49">
        <f t="shared" ca="1" si="62"/>
        <v>0</v>
      </c>
      <c r="Q206" s="50">
        <f t="shared" ca="1" si="63"/>
        <v>0</v>
      </c>
      <c r="R206" s="50"/>
      <c r="S206" s="50"/>
      <c r="T206" s="50">
        <f t="shared" ca="1" si="64"/>
        <v>0</v>
      </c>
      <c r="U206" s="49">
        <f t="shared" ca="1" si="65"/>
        <v>0</v>
      </c>
      <c r="V206" s="50">
        <f t="shared" ca="1" si="66"/>
        <v>0</v>
      </c>
      <c r="W206" s="50"/>
      <c r="X206" s="50"/>
      <c r="Y206" s="50">
        <f t="shared" ca="1" si="67"/>
        <v>0</v>
      </c>
      <c r="Z206" s="49">
        <f t="shared" ca="1" si="68"/>
        <v>0</v>
      </c>
      <c r="AA206" s="50">
        <f t="shared" ca="1" si="69"/>
        <v>0</v>
      </c>
      <c r="AB206" s="50"/>
      <c r="AC206" s="50"/>
      <c r="AD206" s="50">
        <f t="shared" ca="1" si="70"/>
        <v>0</v>
      </c>
      <c r="AE206" s="49">
        <f t="shared" ca="1" si="71"/>
        <v>0</v>
      </c>
      <c r="AF206" s="50">
        <f t="shared" ca="1" si="72"/>
        <v>0</v>
      </c>
      <c r="AG206" s="50"/>
      <c r="AH206" s="50"/>
      <c r="AI206" s="50">
        <f t="shared" ca="1" si="73"/>
        <v>0</v>
      </c>
      <c r="BD206" s="4" t="str">
        <f>+IF(ISNA(VLOOKUP(BE206,'[1]Listing Personnel Interimaire'!$A$1:$H$50,5,FALSE)),"",VLOOKUP(BE206,'[1]Listing Personnel Interimaire'!$A$1:$H$50,5,FALSE))</f>
        <v/>
      </c>
      <c r="BE206" s="3"/>
      <c r="BF206" s="4" t="str">
        <f>+IF(ISNA(VLOOKUP(BE206,'[1]Listing Personnel Interimaire'!$A$1:$H$50,2,FALSE)),"",VLOOKUP(BE206,'[1]Listing Personnel Interimaire'!$A$1:$H$50,2,FALSE))</f>
        <v/>
      </c>
      <c r="BG206" s="11">
        <f t="shared" si="56"/>
        <v>0</v>
      </c>
      <c r="BH206" s="51"/>
      <c r="BI206" s="51"/>
      <c r="BJ206" s="6">
        <f t="shared" si="57"/>
        <v>0</v>
      </c>
    </row>
    <row r="207" spans="1:62" ht="16.5" thickTop="1" thickBot="1" x14ac:dyDescent="0.3">
      <c r="A207" s="41" t="str">
        <f t="array" aca="1" ref="A207" ca="1">IFERROR(INDEX($D$9:$D$196,SMALL($F$9:$I$196,ROW(INDIRECT("1:"&amp;ROWS($G$9:$G$196))))),"")</f>
        <v/>
      </c>
      <c r="B207" s="47"/>
      <c r="C207" s="48" t="b">
        <f>+IF('[2]Interimaire Juin  2017'!J212=Résultat!$C$3,IF('[2]Interimaire Juin  2017'!D212=Résultat!$AS$1,'[2]Interimaire Juin  2017'!F212,""))</f>
        <v>0</v>
      </c>
      <c r="D207" s="44" t="str">
        <f>IF(AND('[2]Interimaire Juin  2017'!D213=Résultat!$AS$1,'[2]Interimaire Juin  2017'!J213=Résultat!$C$3),'[2]Interimaire Juin  2017'!E213,"")</f>
        <v/>
      </c>
      <c r="E207" s="44" t="str">
        <f>IF(AND('[2]Interimaire Juin  2017'!D213=Résultat!$AS$1,'[2]Interimaire Juin  2017'!J213=Résultat!$C$3),'[2]Interimaire Juin  2017'!F213,"")</f>
        <v/>
      </c>
      <c r="F207" t="str">
        <f t="shared" si="58"/>
        <v/>
      </c>
      <c r="G207" s="45"/>
      <c r="H207" s="45"/>
      <c r="I207" s="45"/>
      <c r="J207" s="45"/>
      <c r="K207" s="49">
        <f t="shared" ca="1" si="59"/>
        <v>0</v>
      </c>
      <c r="L207" s="50">
        <f t="shared" ca="1" si="60"/>
        <v>0</v>
      </c>
      <c r="M207" s="50"/>
      <c r="N207" s="50"/>
      <c r="O207" s="50">
        <f t="shared" ca="1" si="61"/>
        <v>0</v>
      </c>
      <c r="P207" s="49">
        <f t="shared" ca="1" si="62"/>
        <v>0</v>
      </c>
      <c r="Q207" s="50">
        <f t="shared" ca="1" si="63"/>
        <v>0</v>
      </c>
      <c r="R207" s="50"/>
      <c r="S207" s="50"/>
      <c r="T207" s="50">
        <f t="shared" ca="1" si="64"/>
        <v>0</v>
      </c>
      <c r="U207" s="49">
        <f t="shared" ca="1" si="65"/>
        <v>0</v>
      </c>
      <c r="V207" s="50">
        <f t="shared" ca="1" si="66"/>
        <v>0</v>
      </c>
      <c r="W207" s="50"/>
      <c r="X207" s="50"/>
      <c r="Y207" s="50">
        <f t="shared" ca="1" si="67"/>
        <v>0</v>
      </c>
      <c r="Z207" s="49">
        <f t="shared" ca="1" si="68"/>
        <v>0</v>
      </c>
      <c r="AA207" s="50">
        <f t="shared" ca="1" si="69"/>
        <v>0</v>
      </c>
      <c r="AB207" s="50"/>
      <c r="AC207" s="50"/>
      <c r="AD207" s="50">
        <f t="shared" ca="1" si="70"/>
        <v>0</v>
      </c>
      <c r="AE207" s="49">
        <f t="shared" ca="1" si="71"/>
        <v>0</v>
      </c>
      <c r="AF207" s="50">
        <f t="shared" ca="1" si="72"/>
        <v>0</v>
      </c>
      <c r="AG207" s="50"/>
      <c r="AH207" s="50"/>
      <c r="AI207" s="50">
        <f t="shared" ca="1" si="73"/>
        <v>0</v>
      </c>
      <c r="BD207" s="4" t="str">
        <f>+IF(ISNA(VLOOKUP(BE207,'[1]Listing Personnel Interimaire'!$A$1:$H$50,5,FALSE)),"",VLOOKUP(BE207,'[1]Listing Personnel Interimaire'!$A$1:$H$50,5,FALSE))</f>
        <v/>
      </c>
      <c r="BE207" s="3"/>
      <c r="BF207" s="4" t="str">
        <f>+IF(ISNA(VLOOKUP(BE207,'[1]Listing Personnel Interimaire'!$A$1:$H$50,2,FALSE)),"",VLOOKUP(BE207,'[1]Listing Personnel Interimaire'!$A$1:$H$50,2,FALSE))</f>
        <v/>
      </c>
      <c r="BG207" s="11">
        <f t="shared" si="56"/>
        <v>0</v>
      </c>
      <c r="BH207" s="51"/>
      <c r="BI207" s="51"/>
      <c r="BJ207" s="6">
        <f t="shared" si="57"/>
        <v>0</v>
      </c>
    </row>
    <row r="208" spans="1:62" ht="16.5" thickTop="1" thickBot="1" x14ac:dyDescent="0.3">
      <c r="A208" s="41" t="str">
        <f t="array" aca="1" ref="A208" ca="1">IFERROR(INDEX($D$9:$D$196,SMALL($F$9:$I$196,ROW(INDIRECT("1:"&amp;ROWS($G$9:$G$196))))),"")</f>
        <v/>
      </c>
      <c r="B208" s="47"/>
      <c r="C208" s="48" t="b">
        <f>+IF('[2]Interimaire Juin  2017'!J213=Résultat!$C$3,IF('[2]Interimaire Juin  2017'!D213=Résultat!$AS$1,'[2]Interimaire Juin  2017'!F213,""))</f>
        <v>0</v>
      </c>
      <c r="D208" s="44" t="str">
        <f>IF(AND('[2]Interimaire Juin  2017'!D214=Résultat!$AS$1,'[2]Interimaire Juin  2017'!J214=Résultat!$C$3),'[2]Interimaire Juin  2017'!E214,"")</f>
        <v/>
      </c>
      <c r="E208" s="44" t="str">
        <f>IF(AND('[2]Interimaire Juin  2017'!D214=Résultat!$AS$1,'[2]Interimaire Juin  2017'!J214=Résultat!$C$3),'[2]Interimaire Juin  2017'!F214,"")</f>
        <v/>
      </c>
      <c r="F208" t="str">
        <f t="shared" si="58"/>
        <v/>
      </c>
      <c r="G208" s="45"/>
      <c r="H208" s="45"/>
      <c r="I208" s="45"/>
      <c r="J208" s="45"/>
      <c r="K208" s="49">
        <f t="shared" ca="1" si="59"/>
        <v>0</v>
      </c>
      <c r="L208" s="50">
        <f t="shared" ca="1" si="60"/>
        <v>0</v>
      </c>
      <c r="M208" s="50"/>
      <c r="N208" s="50"/>
      <c r="O208" s="50">
        <f t="shared" ca="1" si="61"/>
        <v>0</v>
      </c>
      <c r="P208" s="49">
        <f t="shared" ca="1" si="62"/>
        <v>0</v>
      </c>
      <c r="Q208" s="50">
        <f t="shared" ca="1" si="63"/>
        <v>0</v>
      </c>
      <c r="R208" s="50"/>
      <c r="S208" s="50"/>
      <c r="T208" s="50">
        <f t="shared" ca="1" si="64"/>
        <v>0</v>
      </c>
      <c r="U208" s="49">
        <f t="shared" ca="1" si="65"/>
        <v>0</v>
      </c>
      <c r="V208" s="50">
        <f t="shared" ca="1" si="66"/>
        <v>0</v>
      </c>
      <c r="W208" s="50"/>
      <c r="X208" s="50"/>
      <c r="Y208" s="50">
        <f t="shared" ca="1" si="67"/>
        <v>0</v>
      </c>
      <c r="Z208" s="49">
        <f t="shared" ca="1" si="68"/>
        <v>0</v>
      </c>
      <c r="AA208" s="50">
        <f t="shared" ca="1" si="69"/>
        <v>0</v>
      </c>
      <c r="AB208" s="50"/>
      <c r="AC208" s="50"/>
      <c r="AD208" s="50">
        <f t="shared" ca="1" si="70"/>
        <v>0</v>
      </c>
      <c r="AE208" s="49">
        <f t="shared" ca="1" si="71"/>
        <v>0</v>
      </c>
      <c r="AF208" s="50">
        <f t="shared" ca="1" si="72"/>
        <v>0</v>
      </c>
      <c r="AG208" s="50"/>
      <c r="AH208" s="50"/>
      <c r="AI208" s="50">
        <f t="shared" ca="1" si="73"/>
        <v>0</v>
      </c>
      <c r="BD208" s="4" t="str">
        <f>+IF(ISNA(VLOOKUP(BE208,'[1]Listing Personnel Interimaire'!$A$1:$H$50,5,FALSE)),"",VLOOKUP(BE208,'[1]Listing Personnel Interimaire'!$A$1:$H$50,5,FALSE))</f>
        <v/>
      </c>
      <c r="BE208" s="3"/>
      <c r="BF208" s="4" t="str">
        <f>+IF(ISNA(VLOOKUP(BE208,'[1]Listing Personnel Interimaire'!$A$1:$H$50,2,FALSE)),"",VLOOKUP(BE208,'[1]Listing Personnel Interimaire'!$A$1:$H$50,2,FALSE))</f>
        <v/>
      </c>
      <c r="BG208" s="11">
        <f t="shared" si="56"/>
        <v>0</v>
      </c>
      <c r="BH208" s="51"/>
      <c r="BI208" s="51"/>
      <c r="BJ208" s="6">
        <f t="shared" si="57"/>
        <v>0</v>
      </c>
    </row>
    <row r="209" spans="1:62" ht="16.5" thickTop="1" thickBot="1" x14ac:dyDescent="0.3">
      <c r="A209" s="41" t="str">
        <f t="array" aca="1" ref="A209" ca="1">IFERROR(INDEX($D$9:$D$196,SMALL($F$9:$I$196,ROW(INDIRECT("1:"&amp;ROWS($G$9:$G$196))))),"")</f>
        <v/>
      </c>
      <c r="B209" s="47"/>
      <c r="C209" s="48" t="b">
        <f>+IF('[2]Interimaire Juin  2017'!J214=Résultat!$C$3,IF('[2]Interimaire Juin  2017'!D214=Résultat!$AS$1,'[2]Interimaire Juin  2017'!F214,""))</f>
        <v>0</v>
      </c>
      <c r="D209" s="44" t="str">
        <f>IF(AND('[2]Interimaire Juin  2017'!D215=Résultat!$AS$1,'[2]Interimaire Juin  2017'!J215=Résultat!$C$3),'[2]Interimaire Juin  2017'!E215,"")</f>
        <v/>
      </c>
      <c r="E209" s="44" t="str">
        <f>IF(AND('[2]Interimaire Juin  2017'!D215=Résultat!$AS$1,'[2]Interimaire Juin  2017'!J215=Résultat!$C$3),'[2]Interimaire Juin  2017'!F215,"")</f>
        <v/>
      </c>
      <c r="F209" t="str">
        <f t="shared" si="58"/>
        <v/>
      </c>
      <c r="G209" s="45"/>
      <c r="H209" s="45"/>
      <c r="I209" s="45"/>
      <c r="J209" s="45"/>
      <c r="K209" s="49">
        <f t="shared" ca="1" si="59"/>
        <v>0</v>
      </c>
      <c r="L209" s="50">
        <f t="shared" ca="1" si="60"/>
        <v>0</v>
      </c>
      <c r="M209" s="50"/>
      <c r="N209" s="50"/>
      <c r="O209" s="50">
        <f t="shared" ca="1" si="61"/>
        <v>0</v>
      </c>
      <c r="P209" s="49">
        <f t="shared" ca="1" si="62"/>
        <v>0</v>
      </c>
      <c r="Q209" s="50">
        <f t="shared" ca="1" si="63"/>
        <v>0</v>
      </c>
      <c r="R209" s="50"/>
      <c r="S209" s="50"/>
      <c r="T209" s="50">
        <f t="shared" ca="1" si="64"/>
        <v>0</v>
      </c>
      <c r="U209" s="49">
        <f t="shared" ca="1" si="65"/>
        <v>0</v>
      </c>
      <c r="V209" s="50">
        <f t="shared" ca="1" si="66"/>
        <v>0</v>
      </c>
      <c r="W209" s="50"/>
      <c r="X209" s="50"/>
      <c r="Y209" s="50">
        <f t="shared" ca="1" si="67"/>
        <v>0</v>
      </c>
      <c r="Z209" s="49">
        <f t="shared" ca="1" si="68"/>
        <v>0</v>
      </c>
      <c r="AA209" s="50">
        <f t="shared" ca="1" si="69"/>
        <v>0</v>
      </c>
      <c r="AB209" s="50"/>
      <c r="AC209" s="50"/>
      <c r="AD209" s="50">
        <f t="shared" ca="1" si="70"/>
        <v>0</v>
      </c>
      <c r="AE209" s="49">
        <f t="shared" ca="1" si="71"/>
        <v>0</v>
      </c>
      <c r="AF209" s="50">
        <f t="shared" ca="1" si="72"/>
        <v>0</v>
      </c>
      <c r="AG209" s="50"/>
      <c r="AH209" s="50"/>
      <c r="AI209" s="50">
        <f t="shared" ca="1" si="73"/>
        <v>0</v>
      </c>
      <c r="BD209" s="4" t="str">
        <f>+IF(ISNA(VLOOKUP(BE209,'[1]Listing Personnel Interimaire'!$A$1:$H$50,5,FALSE)),"",VLOOKUP(BE209,'[1]Listing Personnel Interimaire'!$A$1:$H$50,5,FALSE))</f>
        <v/>
      </c>
      <c r="BE209" s="3"/>
      <c r="BF209" s="4" t="str">
        <f>+IF(ISNA(VLOOKUP(BE209,'[1]Listing Personnel Interimaire'!$A$1:$H$50,2,FALSE)),"",VLOOKUP(BE209,'[1]Listing Personnel Interimaire'!$A$1:$H$50,2,FALSE))</f>
        <v/>
      </c>
      <c r="BG209" s="11">
        <f t="shared" si="56"/>
        <v>0</v>
      </c>
      <c r="BH209" s="51"/>
      <c r="BI209" s="51"/>
      <c r="BJ209" s="6">
        <f t="shared" si="57"/>
        <v>0</v>
      </c>
    </row>
    <row r="210" spans="1:62" ht="16.5" thickTop="1" thickBot="1" x14ac:dyDescent="0.3">
      <c r="A210" s="41" t="str">
        <f t="array" aca="1" ref="A210" ca="1">IFERROR(INDEX($D$9:$D$196,SMALL($F$9:$I$196,ROW(INDIRECT("1:"&amp;ROWS($G$9:$G$196))))),"")</f>
        <v/>
      </c>
      <c r="B210" s="47"/>
      <c r="C210" s="48" t="b">
        <f>+IF('[2]Interimaire Juin  2017'!J215=Résultat!$C$3,IF('[2]Interimaire Juin  2017'!D215=Résultat!$AS$1,'[2]Interimaire Juin  2017'!F215,""))</f>
        <v>0</v>
      </c>
      <c r="D210" s="44" t="str">
        <f>IF(AND('[2]Interimaire Juin  2017'!D216=Résultat!$AS$1,'[2]Interimaire Juin  2017'!J216=Résultat!$C$3),'[2]Interimaire Juin  2017'!E216,"")</f>
        <v/>
      </c>
      <c r="E210" s="44" t="str">
        <f>IF(AND('[2]Interimaire Juin  2017'!D216=Résultat!$AS$1,'[2]Interimaire Juin  2017'!J216=Résultat!$C$3),'[2]Interimaire Juin  2017'!F216,"")</f>
        <v/>
      </c>
      <c r="F210" t="str">
        <f t="shared" si="58"/>
        <v/>
      </c>
      <c r="G210" s="45"/>
      <c r="H210" s="45"/>
      <c r="I210" s="45"/>
      <c r="J210" s="45"/>
      <c r="K210" s="49">
        <f t="shared" ca="1" si="59"/>
        <v>0</v>
      </c>
      <c r="L210" s="50">
        <f t="shared" ca="1" si="60"/>
        <v>0</v>
      </c>
      <c r="M210" s="50"/>
      <c r="N210" s="50"/>
      <c r="O210" s="50">
        <f t="shared" ca="1" si="61"/>
        <v>0</v>
      </c>
      <c r="P210" s="49">
        <f t="shared" ca="1" si="62"/>
        <v>0</v>
      </c>
      <c r="Q210" s="50">
        <f t="shared" ca="1" si="63"/>
        <v>0</v>
      </c>
      <c r="R210" s="50"/>
      <c r="S210" s="50"/>
      <c r="T210" s="50">
        <f t="shared" ca="1" si="64"/>
        <v>0</v>
      </c>
      <c r="U210" s="49">
        <f t="shared" ca="1" si="65"/>
        <v>0</v>
      </c>
      <c r="V210" s="50">
        <f t="shared" ca="1" si="66"/>
        <v>0</v>
      </c>
      <c r="W210" s="50"/>
      <c r="X210" s="50"/>
      <c r="Y210" s="50">
        <f t="shared" ca="1" si="67"/>
        <v>0</v>
      </c>
      <c r="Z210" s="49">
        <f t="shared" ca="1" si="68"/>
        <v>0</v>
      </c>
      <c r="AA210" s="50">
        <f t="shared" ca="1" si="69"/>
        <v>0</v>
      </c>
      <c r="AB210" s="50"/>
      <c r="AC210" s="50"/>
      <c r="AD210" s="50">
        <f t="shared" ca="1" si="70"/>
        <v>0</v>
      </c>
      <c r="AE210" s="49">
        <f t="shared" ca="1" si="71"/>
        <v>0</v>
      </c>
      <c r="AF210" s="50">
        <f t="shared" ca="1" si="72"/>
        <v>0</v>
      </c>
      <c r="AG210" s="50"/>
      <c r="AH210" s="50"/>
      <c r="AI210" s="50">
        <f t="shared" ca="1" si="73"/>
        <v>0</v>
      </c>
      <c r="BD210" s="4" t="str">
        <f>+IF(ISNA(VLOOKUP(BE210,'[1]Listing Personnel Interimaire'!$A$1:$H$50,5,FALSE)),"",VLOOKUP(BE210,'[1]Listing Personnel Interimaire'!$A$1:$H$50,5,FALSE))</f>
        <v/>
      </c>
      <c r="BE210" s="3"/>
      <c r="BF210" s="4" t="str">
        <f>+IF(ISNA(VLOOKUP(BE210,'[1]Listing Personnel Interimaire'!$A$1:$H$50,2,FALSE)),"",VLOOKUP(BE210,'[1]Listing Personnel Interimaire'!$A$1:$H$50,2,FALSE))</f>
        <v/>
      </c>
      <c r="BG210" s="11">
        <f t="shared" si="56"/>
        <v>0</v>
      </c>
      <c r="BH210" s="51"/>
      <c r="BI210" s="51"/>
      <c r="BJ210" s="6">
        <f t="shared" si="57"/>
        <v>0</v>
      </c>
    </row>
    <row r="211" spans="1:62" ht="16.5" thickTop="1" thickBot="1" x14ac:dyDescent="0.3">
      <c r="A211" s="41" t="str">
        <f t="array" aca="1" ref="A211" ca="1">IFERROR(INDEX($D$9:$D$196,SMALL($F$9:$I$196,ROW(INDIRECT("1:"&amp;ROWS($G$9:$G$196))))),"")</f>
        <v/>
      </c>
      <c r="B211" s="47"/>
      <c r="C211" s="48" t="b">
        <f>+IF('[2]Interimaire Juin  2017'!J216=Résultat!$C$3,IF('[2]Interimaire Juin  2017'!D216=Résultat!$AS$1,'[2]Interimaire Juin  2017'!F216,""))</f>
        <v>0</v>
      </c>
      <c r="D211" s="44" t="str">
        <f>IF(AND('[2]Interimaire Juin  2017'!D217=Résultat!$AS$1,'[2]Interimaire Juin  2017'!J217=Résultat!$C$3),'[2]Interimaire Juin  2017'!E217,"")</f>
        <v/>
      </c>
      <c r="E211" s="44" t="str">
        <f>IF(AND('[2]Interimaire Juin  2017'!D217=Résultat!$AS$1,'[2]Interimaire Juin  2017'!J217=Résultat!$C$3),'[2]Interimaire Juin  2017'!F217,"")</f>
        <v/>
      </c>
      <c r="F211" t="str">
        <f t="shared" si="58"/>
        <v/>
      </c>
      <c r="G211" s="45"/>
      <c r="H211" s="45"/>
      <c r="I211" s="45"/>
      <c r="J211" s="45"/>
      <c r="K211" s="49">
        <f t="shared" ca="1" si="59"/>
        <v>0</v>
      </c>
      <c r="L211" s="50">
        <f t="shared" ca="1" si="60"/>
        <v>0</v>
      </c>
      <c r="M211" s="50"/>
      <c r="N211" s="50"/>
      <c r="O211" s="50">
        <f t="shared" ca="1" si="61"/>
        <v>0</v>
      </c>
      <c r="P211" s="49">
        <f t="shared" ca="1" si="62"/>
        <v>0</v>
      </c>
      <c r="Q211" s="50">
        <f t="shared" ca="1" si="63"/>
        <v>0</v>
      </c>
      <c r="R211" s="50"/>
      <c r="S211" s="50"/>
      <c r="T211" s="50">
        <f t="shared" ca="1" si="64"/>
        <v>0</v>
      </c>
      <c r="U211" s="49">
        <f t="shared" ca="1" si="65"/>
        <v>0</v>
      </c>
      <c r="V211" s="50">
        <f t="shared" ca="1" si="66"/>
        <v>0</v>
      </c>
      <c r="W211" s="50"/>
      <c r="X211" s="50"/>
      <c r="Y211" s="50">
        <f t="shared" ca="1" si="67"/>
        <v>0</v>
      </c>
      <c r="Z211" s="49">
        <f t="shared" ca="1" si="68"/>
        <v>0</v>
      </c>
      <c r="AA211" s="50">
        <f t="shared" ca="1" si="69"/>
        <v>0</v>
      </c>
      <c r="AB211" s="50"/>
      <c r="AC211" s="50"/>
      <c r="AD211" s="50">
        <f t="shared" ca="1" si="70"/>
        <v>0</v>
      </c>
      <c r="AE211" s="49">
        <f t="shared" ca="1" si="71"/>
        <v>0</v>
      </c>
      <c r="AF211" s="50">
        <f t="shared" ca="1" si="72"/>
        <v>0</v>
      </c>
      <c r="AG211" s="50"/>
      <c r="AH211" s="50"/>
      <c r="AI211" s="50">
        <f t="shared" ca="1" si="73"/>
        <v>0</v>
      </c>
      <c r="BD211" s="4" t="str">
        <f>+IF(ISNA(VLOOKUP(BE211,'[1]Listing Personnel Interimaire'!$A$1:$H$50,5,FALSE)),"",VLOOKUP(BE211,'[1]Listing Personnel Interimaire'!$A$1:$H$50,5,FALSE))</f>
        <v/>
      </c>
      <c r="BE211" s="3"/>
      <c r="BF211" s="4" t="str">
        <f>+IF(ISNA(VLOOKUP(BE211,'[1]Listing Personnel Interimaire'!$A$1:$H$50,2,FALSE)),"",VLOOKUP(BE211,'[1]Listing Personnel Interimaire'!$A$1:$H$50,2,FALSE))</f>
        <v/>
      </c>
      <c r="BG211" s="11">
        <f t="shared" si="56"/>
        <v>0</v>
      </c>
      <c r="BH211" s="51"/>
      <c r="BI211" s="51"/>
      <c r="BJ211" s="6">
        <f t="shared" si="57"/>
        <v>0</v>
      </c>
    </row>
    <row r="212" spans="1:62" ht="16.5" thickTop="1" thickBot="1" x14ac:dyDescent="0.3">
      <c r="A212" s="41" t="str">
        <f t="array" aca="1" ref="A212" ca="1">IFERROR(INDEX($D$9:$D$196,SMALL($F$9:$I$196,ROW(INDIRECT("1:"&amp;ROWS($G$9:$G$196))))),"")</f>
        <v/>
      </c>
      <c r="B212" s="47"/>
      <c r="C212" s="48" t="b">
        <f>+IF('[2]Interimaire Juin  2017'!J217=Résultat!$C$3,IF('[2]Interimaire Juin  2017'!D217=Résultat!$AS$1,'[2]Interimaire Juin  2017'!F217,""))</f>
        <v>0</v>
      </c>
      <c r="D212" s="44" t="str">
        <f>IF(AND('[2]Interimaire Juin  2017'!D218=Résultat!$AS$1,'[2]Interimaire Juin  2017'!J218=Résultat!$C$3),'[2]Interimaire Juin  2017'!E218,"")</f>
        <v/>
      </c>
      <c r="E212" s="44" t="str">
        <f>IF(AND('[2]Interimaire Juin  2017'!D218=Résultat!$AS$1,'[2]Interimaire Juin  2017'!J218=Résultat!$C$3),'[2]Interimaire Juin  2017'!F218,"")</f>
        <v/>
      </c>
      <c r="F212" t="str">
        <f t="shared" si="58"/>
        <v/>
      </c>
      <c r="G212" s="45"/>
      <c r="H212" s="45"/>
      <c r="I212" s="45"/>
      <c r="J212" s="45"/>
      <c r="K212" s="49">
        <f t="shared" ca="1" si="59"/>
        <v>0</v>
      </c>
      <c r="L212" s="50">
        <f t="shared" ca="1" si="60"/>
        <v>0</v>
      </c>
      <c r="M212" s="50"/>
      <c r="N212" s="50"/>
      <c r="O212" s="50">
        <f t="shared" ca="1" si="61"/>
        <v>0</v>
      </c>
      <c r="P212" s="49">
        <f t="shared" ca="1" si="62"/>
        <v>0</v>
      </c>
      <c r="Q212" s="50">
        <f t="shared" ca="1" si="63"/>
        <v>0</v>
      </c>
      <c r="R212" s="50"/>
      <c r="S212" s="50"/>
      <c r="T212" s="50">
        <f t="shared" ca="1" si="64"/>
        <v>0</v>
      </c>
      <c r="U212" s="49">
        <f t="shared" ca="1" si="65"/>
        <v>0</v>
      </c>
      <c r="V212" s="50">
        <f t="shared" ca="1" si="66"/>
        <v>0</v>
      </c>
      <c r="W212" s="50"/>
      <c r="X212" s="50"/>
      <c r="Y212" s="50">
        <f t="shared" ca="1" si="67"/>
        <v>0</v>
      </c>
      <c r="Z212" s="49">
        <f t="shared" ca="1" si="68"/>
        <v>0</v>
      </c>
      <c r="AA212" s="50">
        <f t="shared" ca="1" si="69"/>
        <v>0</v>
      </c>
      <c r="AB212" s="50"/>
      <c r="AC212" s="50"/>
      <c r="AD212" s="50">
        <f t="shared" ca="1" si="70"/>
        <v>0</v>
      </c>
      <c r="AE212" s="49">
        <f t="shared" ca="1" si="71"/>
        <v>0</v>
      </c>
      <c r="AF212" s="50">
        <f t="shared" ca="1" si="72"/>
        <v>0</v>
      </c>
      <c r="AG212" s="50"/>
      <c r="AH212" s="50"/>
      <c r="AI212" s="50">
        <f t="shared" ca="1" si="73"/>
        <v>0</v>
      </c>
      <c r="BD212" s="4" t="str">
        <f>+IF(ISNA(VLOOKUP(BE212,'[1]Listing Personnel Interimaire'!$A$1:$H$50,5,FALSE)),"",VLOOKUP(BE212,'[1]Listing Personnel Interimaire'!$A$1:$H$50,5,FALSE))</f>
        <v/>
      </c>
      <c r="BE212" s="3"/>
      <c r="BF212" s="4" t="str">
        <f>+IF(ISNA(VLOOKUP(BE212,'[1]Listing Personnel Interimaire'!$A$1:$H$50,2,FALSE)),"",VLOOKUP(BE212,'[1]Listing Personnel Interimaire'!$A$1:$H$50,2,FALSE))</f>
        <v/>
      </c>
      <c r="BG212" s="11">
        <f t="shared" si="56"/>
        <v>0</v>
      </c>
      <c r="BH212" s="51"/>
      <c r="BI212" s="51"/>
      <c r="BJ212" s="6">
        <f t="shared" si="57"/>
        <v>0</v>
      </c>
    </row>
    <row r="213" spans="1:62" ht="16.5" thickTop="1" thickBot="1" x14ac:dyDescent="0.3">
      <c r="A213" s="41" t="str">
        <f t="array" aca="1" ref="A213" ca="1">IFERROR(INDEX($D$9:$D$196,SMALL($F$9:$I$196,ROW(INDIRECT("1:"&amp;ROWS($G$9:$G$196))))),"")</f>
        <v/>
      </c>
      <c r="B213" s="47"/>
      <c r="C213" s="48" t="b">
        <f>+IF('[2]Interimaire Juin  2017'!J218=Résultat!$C$3,IF('[2]Interimaire Juin  2017'!D218=Résultat!$AS$1,'[2]Interimaire Juin  2017'!F218,""))</f>
        <v>0</v>
      </c>
      <c r="D213" s="44" t="str">
        <f>IF(AND('[2]Interimaire Juin  2017'!D219=Résultat!$AS$1,'[2]Interimaire Juin  2017'!J219=Résultat!$C$3),'[2]Interimaire Juin  2017'!E219,"")</f>
        <v/>
      </c>
      <c r="E213" s="44" t="str">
        <f>IF(AND('[2]Interimaire Juin  2017'!D219=Résultat!$AS$1,'[2]Interimaire Juin  2017'!J219=Résultat!$C$3),'[2]Interimaire Juin  2017'!F219,"")</f>
        <v/>
      </c>
      <c r="F213" t="str">
        <f t="shared" si="58"/>
        <v/>
      </c>
      <c r="G213" s="45"/>
      <c r="H213" s="45"/>
      <c r="I213" s="45"/>
      <c r="J213" s="45"/>
      <c r="K213" s="49">
        <f t="shared" ca="1" si="59"/>
        <v>0</v>
      </c>
      <c r="L213" s="50">
        <f t="shared" ca="1" si="60"/>
        <v>0</v>
      </c>
      <c r="M213" s="50"/>
      <c r="N213" s="50"/>
      <c r="O213" s="50">
        <f t="shared" ca="1" si="61"/>
        <v>0</v>
      </c>
      <c r="P213" s="49">
        <f t="shared" ca="1" si="62"/>
        <v>0</v>
      </c>
      <c r="Q213" s="50">
        <f t="shared" ca="1" si="63"/>
        <v>0</v>
      </c>
      <c r="R213" s="50"/>
      <c r="S213" s="50"/>
      <c r="T213" s="50">
        <f t="shared" ca="1" si="64"/>
        <v>0</v>
      </c>
      <c r="U213" s="49">
        <f t="shared" ca="1" si="65"/>
        <v>0</v>
      </c>
      <c r="V213" s="50">
        <f t="shared" ca="1" si="66"/>
        <v>0</v>
      </c>
      <c r="W213" s="50"/>
      <c r="X213" s="50"/>
      <c r="Y213" s="50">
        <f t="shared" ca="1" si="67"/>
        <v>0</v>
      </c>
      <c r="Z213" s="49">
        <f t="shared" ca="1" si="68"/>
        <v>0</v>
      </c>
      <c r="AA213" s="50">
        <f t="shared" ca="1" si="69"/>
        <v>0</v>
      </c>
      <c r="AB213" s="50"/>
      <c r="AC213" s="50"/>
      <c r="AD213" s="50">
        <f t="shared" ca="1" si="70"/>
        <v>0</v>
      </c>
      <c r="AE213" s="49">
        <f t="shared" ca="1" si="71"/>
        <v>0</v>
      </c>
      <c r="AF213" s="50">
        <f t="shared" ca="1" si="72"/>
        <v>0</v>
      </c>
      <c r="AG213" s="50"/>
      <c r="AH213" s="50"/>
      <c r="AI213" s="50">
        <f t="shared" ca="1" si="73"/>
        <v>0</v>
      </c>
      <c r="BD213" s="4" t="str">
        <f>+IF(ISNA(VLOOKUP(BE213,'[1]Listing Personnel Interimaire'!$A$1:$H$50,5,FALSE)),"",VLOOKUP(BE213,'[1]Listing Personnel Interimaire'!$A$1:$H$50,5,FALSE))</f>
        <v/>
      </c>
      <c r="BE213" s="3"/>
      <c r="BF213" s="4" t="str">
        <f>+IF(ISNA(VLOOKUP(BE213,'[1]Listing Personnel Interimaire'!$A$1:$H$50,2,FALSE)),"",VLOOKUP(BE213,'[1]Listing Personnel Interimaire'!$A$1:$H$50,2,FALSE))</f>
        <v/>
      </c>
      <c r="BG213" s="11">
        <f t="shared" si="56"/>
        <v>0</v>
      </c>
      <c r="BH213" s="51"/>
      <c r="BI213" s="51"/>
      <c r="BJ213" s="6">
        <f t="shared" si="57"/>
        <v>0</v>
      </c>
    </row>
    <row r="214" spans="1:62" ht="16.5" thickTop="1" thickBot="1" x14ac:dyDescent="0.3">
      <c r="A214" s="41" t="str">
        <f t="array" aca="1" ref="A214" ca="1">IFERROR(INDEX($D$9:$D$196,SMALL($F$9:$I$196,ROW(INDIRECT("1:"&amp;ROWS($G$9:$G$196))))),"")</f>
        <v/>
      </c>
      <c r="B214" s="47"/>
      <c r="C214" s="48" t="b">
        <f>+IF('[2]Interimaire Juin  2017'!J219=Résultat!$C$3,IF('[2]Interimaire Juin  2017'!D219=Résultat!$AS$1,'[2]Interimaire Juin  2017'!F219,""))</f>
        <v>0</v>
      </c>
      <c r="D214" s="44" t="str">
        <f>IF(AND('[2]Interimaire Juin  2017'!D220=Résultat!$AS$1,'[2]Interimaire Juin  2017'!J220=Résultat!$C$3),'[2]Interimaire Juin  2017'!E220,"")</f>
        <v/>
      </c>
      <c r="E214" s="44" t="str">
        <f>IF(AND('[2]Interimaire Juin  2017'!D220=Résultat!$AS$1,'[2]Interimaire Juin  2017'!J220=Résultat!$C$3),'[2]Interimaire Juin  2017'!F220,"")</f>
        <v/>
      </c>
      <c r="F214" t="str">
        <f t="shared" si="58"/>
        <v/>
      </c>
      <c r="G214" s="45"/>
      <c r="H214" s="45"/>
      <c r="I214" s="45"/>
      <c r="J214" s="45"/>
      <c r="K214" s="49">
        <f t="shared" ca="1" si="59"/>
        <v>0</v>
      </c>
      <c r="L214" s="50">
        <f t="shared" ca="1" si="60"/>
        <v>0</v>
      </c>
      <c r="M214" s="50"/>
      <c r="N214" s="50"/>
      <c r="O214" s="50">
        <f t="shared" ca="1" si="61"/>
        <v>0</v>
      </c>
      <c r="P214" s="49">
        <f t="shared" ca="1" si="62"/>
        <v>0</v>
      </c>
      <c r="Q214" s="50">
        <f t="shared" ca="1" si="63"/>
        <v>0</v>
      </c>
      <c r="R214" s="50"/>
      <c r="S214" s="50"/>
      <c r="T214" s="50">
        <f t="shared" ca="1" si="64"/>
        <v>0</v>
      </c>
      <c r="U214" s="49">
        <f t="shared" ca="1" si="65"/>
        <v>0</v>
      </c>
      <c r="V214" s="50">
        <f t="shared" ca="1" si="66"/>
        <v>0</v>
      </c>
      <c r="W214" s="50"/>
      <c r="X214" s="50"/>
      <c r="Y214" s="50">
        <f t="shared" ca="1" si="67"/>
        <v>0</v>
      </c>
      <c r="Z214" s="49">
        <f t="shared" ca="1" si="68"/>
        <v>0</v>
      </c>
      <c r="AA214" s="50">
        <f t="shared" ca="1" si="69"/>
        <v>0</v>
      </c>
      <c r="AB214" s="50"/>
      <c r="AC214" s="50"/>
      <c r="AD214" s="50">
        <f t="shared" ca="1" si="70"/>
        <v>0</v>
      </c>
      <c r="AE214" s="49">
        <f t="shared" ca="1" si="71"/>
        <v>0</v>
      </c>
      <c r="AF214" s="50">
        <f t="shared" ca="1" si="72"/>
        <v>0</v>
      </c>
      <c r="AG214" s="50"/>
      <c r="AH214" s="50"/>
      <c r="AI214" s="50">
        <f t="shared" ca="1" si="73"/>
        <v>0</v>
      </c>
      <c r="BD214" s="4" t="str">
        <f>+IF(ISNA(VLOOKUP(BE214,'[1]Listing Personnel Interimaire'!$A$1:$H$50,5,FALSE)),"",VLOOKUP(BE214,'[1]Listing Personnel Interimaire'!$A$1:$H$50,5,FALSE))</f>
        <v/>
      </c>
      <c r="BE214" s="3"/>
      <c r="BF214" s="4" t="str">
        <f>+IF(ISNA(VLOOKUP(BE214,'[1]Listing Personnel Interimaire'!$A$1:$H$50,2,FALSE)),"",VLOOKUP(BE214,'[1]Listing Personnel Interimaire'!$A$1:$H$50,2,FALSE))</f>
        <v/>
      </c>
      <c r="BG214" s="11">
        <f t="shared" si="56"/>
        <v>0</v>
      </c>
      <c r="BH214" s="51"/>
      <c r="BI214" s="51"/>
      <c r="BJ214" s="6">
        <f t="shared" si="57"/>
        <v>0</v>
      </c>
    </row>
    <row r="215" spans="1:62" ht="16.5" thickTop="1" thickBot="1" x14ac:dyDescent="0.3">
      <c r="A215" s="41" t="str">
        <f t="array" aca="1" ref="A215" ca="1">IFERROR(INDEX($D$9:$D$196,SMALL($F$9:$I$196,ROW(INDIRECT("1:"&amp;ROWS($G$9:$G$196))))),"")</f>
        <v/>
      </c>
      <c r="B215" s="47"/>
      <c r="C215" s="48" t="b">
        <f>+IF('[2]Interimaire Juin  2017'!J220=Résultat!$C$3,IF('[2]Interimaire Juin  2017'!D220=Résultat!$AS$1,'[2]Interimaire Juin  2017'!F220,""))</f>
        <v>0</v>
      </c>
      <c r="D215" s="44" t="str">
        <f>IF(AND('[2]Interimaire Juin  2017'!D221=Résultat!$AS$1,'[2]Interimaire Juin  2017'!J221=Résultat!$C$3),'[2]Interimaire Juin  2017'!E221,"")</f>
        <v/>
      </c>
      <c r="E215" s="44" t="str">
        <f>IF(AND('[2]Interimaire Juin  2017'!D221=Résultat!$AS$1,'[2]Interimaire Juin  2017'!J221=Résultat!$C$3),'[2]Interimaire Juin  2017'!F221,"")</f>
        <v/>
      </c>
      <c r="F215" t="str">
        <f t="shared" si="58"/>
        <v/>
      </c>
      <c r="G215" s="45"/>
      <c r="H215" s="45"/>
      <c r="I215" s="45"/>
      <c r="J215" s="45"/>
      <c r="K215" s="49">
        <f t="shared" ca="1" si="59"/>
        <v>0</v>
      </c>
      <c r="L215" s="50">
        <f t="shared" ca="1" si="60"/>
        <v>0</v>
      </c>
      <c r="M215" s="50"/>
      <c r="N215" s="50"/>
      <c r="O215" s="50">
        <f t="shared" ca="1" si="61"/>
        <v>0</v>
      </c>
      <c r="P215" s="49">
        <f t="shared" ca="1" si="62"/>
        <v>0</v>
      </c>
      <c r="Q215" s="50">
        <f t="shared" ca="1" si="63"/>
        <v>0</v>
      </c>
      <c r="R215" s="50"/>
      <c r="S215" s="50"/>
      <c r="T215" s="50">
        <f t="shared" ca="1" si="64"/>
        <v>0</v>
      </c>
      <c r="U215" s="49">
        <f t="shared" ca="1" si="65"/>
        <v>0</v>
      </c>
      <c r="V215" s="50">
        <f t="shared" ca="1" si="66"/>
        <v>0</v>
      </c>
      <c r="W215" s="50"/>
      <c r="X215" s="50"/>
      <c r="Y215" s="50">
        <f t="shared" ca="1" si="67"/>
        <v>0</v>
      </c>
      <c r="Z215" s="49">
        <f t="shared" ca="1" si="68"/>
        <v>0</v>
      </c>
      <c r="AA215" s="50">
        <f t="shared" ca="1" si="69"/>
        <v>0</v>
      </c>
      <c r="AB215" s="50"/>
      <c r="AC215" s="50"/>
      <c r="AD215" s="50">
        <f t="shared" ca="1" si="70"/>
        <v>0</v>
      </c>
      <c r="AE215" s="49">
        <f t="shared" ca="1" si="71"/>
        <v>0</v>
      </c>
      <c r="AF215" s="50">
        <f t="shared" ca="1" si="72"/>
        <v>0</v>
      </c>
      <c r="AG215" s="50"/>
      <c r="AH215" s="50"/>
      <c r="AI215" s="50">
        <f t="shared" ca="1" si="73"/>
        <v>0</v>
      </c>
      <c r="BD215" s="4" t="str">
        <f>+IF(ISNA(VLOOKUP(BE215,'[1]Listing Personnel Interimaire'!$A$1:$H$50,5,FALSE)),"",VLOOKUP(BE215,'[1]Listing Personnel Interimaire'!$A$1:$H$50,5,FALSE))</f>
        <v/>
      </c>
      <c r="BE215" s="3"/>
      <c r="BF215" s="4" t="str">
        <f>+IF(ISNA(VLOOKUP(BE215,'[1]Listing Personnel Interimaire'!$A$1:$H$50,2,FALSE)),"",VLOOKUP(BE215,'[1]Listing Personnel Interimaire'!$A$1:$H$50,2,FALSE))</f>
        <v/>
      </c>
      <c r="BG215" s="11">
        <f t="shared" si="56"/>
        <v>0</v>
      </c>
      <c r="BH215" s="51"/>
      <c r="BI215" s="51"/>
      <c r="BJ215" s="6">
        <f t="shared" si="57"/>
        <v>0</v>
      </c>
    </row>
    <row r="216" spans="1:62" ht="16.5" thickTop="1" thickBot="1" x14ac:dyDescent="0.3">
      <c r="A216" s="41" t="str">
        <f t="array" aca="1" ref="A216" ca="1">IFERROR(INDEX($D$9:$D$196,SMALL($F$9:$I$196,ROW(INDIRECT("1:"&amp;ROWS($G$9:$G$196))))),"")</f>
        <v/>
      </c>
      <c r="B216" s="47"/>
      <c r="C216" s="48" t="b">
        <f>+IF('[2]Interimaire Juin  2017'!J221=Résultat!$C$3,IF('[2]Interimaire Juin  2017'!D221=Résultat!$AS$1,'[2]Interimaire Juin  2017'!F221,""))</f>
        <v>0</v>
      </c>
      <c r="D216" s="44" t="str">
        <f>IF(AND('[2]Interimaire Juin  2017'!D222=Résultat!$AS$1,'[2]Interimaire Juin  2017'!J222=Résultat!$C$3),'[2]Interimaire Juin  2017'!E222,"")</f>
        <v/>
      </c>
      <c r="E216" s="44" t="str">
        <f>IF(AND('[2]Interimaire Juin  2017'!D222=Résultat!$AS$1,'[2]Interimaire Juin  2017'!J222=Résultat!$C$3),'[2]Interimaire Juin  2017'!F222,"")</f>
        <v/>
      </c>
      <c r="F216" t="str">
        <f t="shared" si="58"/>
        <v/>
      </c>
      <c r="G216" s="45"/>
      <c r="H216" s="45"/>
      <c r="I216" s="45"/>
      <c r="J216" s="45"/>
      <c r="K216" s="49">
        <f t="shared" ca="1" si="59"/>
        <v>0</v>
      </c>
      <c r="L216" s="50">
        <f t="shared" ca="1" si="60"/>
        <v>0</v>
      </c>
      <c r="M216" s="50"/>
      <c r="N216" s="50"/>
      <c r="O216" s="50">
        <f t="shared" ca="1" si="61"/>
        <v>0</v>
      </c>
      <c r="P216" s="49">
        <f t="shared" ca="1" si="62"/>
        <v>0</v>
      </c>
      <c r="Q216" s="50">
        <f t="shared" ca="1" si="63"/>
        <v>0</v>
      </c>
      <c r="R216" s="50"/>
      <c r="S216" s="50"/>
      <c r="T216" s="50">
        <f t="shared" ca="1" si="64"/>
        <v>0</v>
      </c>
      <c r="U216" s="49">
        <f t="shared" ca="1" si="65"/>
        <v>0</v>
      </c>
      <c r="V216" s="50">
        <f t="shared" ca="1" si="66"/>
        <v>0</v>
      </c>
      <c r="W216" s="50"/>
      <c r="X216" s="50"/>
      <c r="Y216" s="50">
        <f t="shared" ca="1" si="67"/>
        <v>0</v>
      </c>
      <c r="Z216" s="49">
        <f t="shared" ca="1" si="68"/>
        <v>0</v>
      </c>
      <c r="AA216" s="50">
        <f t="shared" ca="1" si="69"/>
        <v>0</v>
      </c>
      <c r="AB216" s="50"/>
      <c r="AC216" s="50"/>
      <c r="AD216" s="50">
        <f t="shared" ca="1" si="70"/>
        <v>0</v>
      </c>
      <c r="AE216" s="49">
        <f t="shared" ca="1" si="71"/>
        <v>0</v>
      </c>
      <c r="AF216" s="50">
        <f t="shared" ca="1" si="72"/>
        <v>0</v>
      </c>
      <c r="AG216" s="50"/>
      <c r="AH216" s="50"/>
      <c r="AI216" s="50">
        <f t="shared" ca="1" si="73"/>
        <v>0</v>
      </c>
      <c r="BD216" s="4" t="str">
        <f>+IF(ISNA(VLOOKUP(BE216,'[1]Listing Personnel Interimaire'!$A$1:$H$50,5,FALSE)),"",VLOOKUP(BE216,'[1]Listing Personnel Interimaire'!$A$1:$H$50,5,FALSE))</f>
        <v/>
      </c>
      <c r="BE216" s="3"/>
      <c r="BF216" s="4" t="str">
        <f>+IF(ISNA(VLOOKUP(BE216,'[1]Listing Personnel Interimaire'!$A$1:$H$50,2,FALSE)),"",VLOOKUP(BE216,'[1]Listing Personnel Interimaire'!$A$1:$H$50,2,FALSE))</f>
        <v/>
      </c>
      <c r="BG216" s="11">
        <f t="shared" si="56"/>
        <v>0</v>
      </c>
      <c r="BH216" s="51"/>
      <c r="BI216" s="51"/>
      <c r="BJ216" s="6">
        <f t="shared" si="57"/>
        <v>0</v>
      </c>
    </row>
    <row r="217" spans="1:62" ht="16.5" thickTop="1" thickBot="1" x14ac:dyDescent="0.3">
      <c r="A217" s="41" t="str">
        <f t="array" aca="1" ref="A217" ca="1">IFERROR(INDEX($D$9:$D$196,SMALL($F$9:$I$196,ROW(INDIRECT("1:"&amp;ROWS($G$9:$G$196))))),"")</f>
        <v/>
      </c>
      <c r="B217" s="47"/>
      <c r="C217" s="48" t="b">
        <f>+IF('[2]Interimaire Juin  2017'!J222=Résultat!$C$3,IF('[2]Interimaire Juin  2017'!D222=Résultat!$AS$1,'[2]Interimaire Juin  2017'!F222,""))</f>
        <v>0</v>
      </c>
      <c r="D217" s="44" t="str">
        <f>IF(AND('[2]Interimaire Juin  2017'!D223=Résultat!$AS$1,'[2]Interimaire Juin  2017'!J223=Résultat!$C$3),'[2]Interimaire Juin  2017'!E223,"")</f>
        <v/>
      </c>
      <c r="E217" s="44" t="str">
        <f>IF(AND('[2]Interimaire Juin  2017'!D223=Résultat!$AS$1,'[2]Interimaire Juin  2017'!J223=Résultat!$C$3),'[2]Interimaire Juin  2017'!F223,"")</f>
        <v/>
      </c>
      <c r="F217" t="str">
        <f t="shared" si="58"/>
        <v/>
      </c>
      <c r="G217" s="45"/>
      <c r="H217" s="45"/>
      <c r="I217" s="45"/>
      <c r="J217" s="45"/>
      <c r="K217" s="49">
        <f t="shared" ca="1" si="59"/>
        <v>0</v>
      </c>
      <c r="L217" s="50">
        <f t="shared" ca="1" si="60"/>
        <v>0</v>
      </c>
      <c r="M217" s="50"/>
      <c r="N217" s="50"/>
      <c r="O217" s="50">
        <f t="shared" ca="1" si="61"/>
        <v>0</v>
      </c>
      <c r="P217" s="49">
        <f t="shared" ca="1" si="62"/>
        <v>0</v>
      </c>
      <c r="Q217" s="50">
        <f t="shared" ca="1" si="63"/>
        <v>0</v>
      </c>
      <c r="R217" s="50"/>
      <c r="S217" s="50"/>
      <c r="T217" s="50">
        <f t="shared" ca="1" si="64"/>
        <v>0</v>
      </c>
      <c r="U217" s="49">
        <f t="shared" ca="1" si="65"/>
        <v>0</v>
      </c>
      <c r="V217" s="50">
        <f t="shared" ca="1" si="66"/>
        <v>0</v>
      </c>
      <c r="W217" s="50"/>
      <c r="X217" s="50"/>
      <c r="Y217" s="50">
        <f t="shared" ca="1" si="67"/>
        <v>0</v>
      </c>
      <c r="Z217" s="49">
        <f t="shared" ca="1" si="68"/>
        <v>0</v>
      </c>
      <c r="AA217" s="50">
        <f t="shared" ca="1" si="69"/>
        <v>0</v>
      </c>
      <c r="AB217" s="50"/>
      <c r="AC217" s="50"/>
      <c r="AD217" s="50">
        <f t="shared" ca="1" si="70"/>
        <v>0</v>
      </c>
      <c r="AE217" s="49">
        <f t="shared" ca="1" si="71"/>
        <v>0</v>
      </c>
      <c r="AF217" s="50">
        <f t="shared" ca="1" si="72"/>
        <v>0</v>
      </c>
      <c r="AG217" s="50"/>
      <c r="AH217" s="50"/>
      <c r="AI217" s="50">
        <f t="shared" ca="1" si="73"/>
        <v>0</v>
      </c>
      <c r="BD217" s="4" t="str">
        <f>+IF(ISNA(VLOOKUP(BE217,'[1]Listing Personnel Interimaire'!$A$1:$H$50,5,FALSE)),"",VLOOKUP(BE217,'[1]Listing Personnel Interimaire'!$A$1:$H$50,5,FALSE))</f>
        <v/>
      </c>
      <c r="BE217" s="3"/>
      <c r="BF217" s="4" t="str">
        <f>+IF(ISNA(VLOOKUP(BE217,'[1]Listing Personnel Interimaire'!$A$1:$H$50,2,FALSE)),"",VLOOKUP(BE217,'[1]Listing Personnel Interimaire'!$A$1:$H$50,2,FALSE))</f>
        <v/>
      </c>
      <c r="BG217" s="11">
        <f t="shared" si="56"/>
        <v>0</v>
      </c>
      <c r="BH217" s="51"/>
      <c r="BI217" s="51"/>
      <c r="BJ217" s="6">
        <f t="shared" si="57"/>
        <v>0</v>
      </c>
    </row>
    <row r="218" spans="1:62" ht="16.5" thickTop="1" thickBot="1" x14ac:dyDescent="0.3">
      <c r="A218" s="41" t="str">
        <f t="array" aca="1" ref="A218" ca="1">IFERROR(INDEX($D$9:$D$196,SMALL($F$9:$I$196,ROW(INDIRECT("1:"&amp;ROWS($G$9:$G$196))))),"")</f>
        <v/>
      </c>
      <c r="B218" s="47"/>
      <c r="C218" s="48" t="b">
        <f>+IF('[2]Interimaire Juin  2017'!J223=Résultat!$C$3,IF('[2]Interimaire Juin  2017'!D223=Résultat!$AS$1,'[2]Interimaire Juin  2017'!F223,""))</f>
        <v>0</v>
      </c>
      <c r="D218" s="44" t="str">
        <f>IF(AND('[2]Interimaire Juin  2017'!D224=Résultat!$AS$1,'[2]Interimaire Juin  2017'!J224=Résultat!$C$3),'[2]Interimaire Juin  2017'!E224,"")</f>
        <v/>
      </c>
      <c r="E218" s="44" t="str">
        <f>IF(AND('[2]Interimaire Juin  2017'!D224=Résultat!$AS$1,'[2]Interimaire Juin  2017'!J224=Résultat!$C$3),'[2]Interimaire Juin  2017'!F224,"")</f>
        <v/>
      </c>
      <c r="F218" t="str">
        <f t="shared" si="58"/>
        <v/>
      </c>
      <c r="G218" s="45"/>
      <c r="H218" s="45"/>
      <c r="I218" s="45"/>
      <c r="J218" s="45"/>
      <c r="K218" s="49">
        <f t="shared" ca="1" si="59"/>
        <v>0</v>
      </c>
      <c r="L218" s="50">
        <f t="shared" ca="1" si="60"/>
        <v>0</v>
      </c>
      <c r="M218" s="50"/>
      <c r="N218" s="50"/>
      <c r="O218" s="50">
        <f t="shared" ca="1" si="61"/>
        <v>0</v>
      </c>
      <c r="P218" s="49">
        <f t="shared" ca="1" si="62"/>
        <v>0</v>
      </c>
      <c r="Q218" s="50">
        <f t="shared" ca="1" si="63"/>
        <v>0</v>
      </c>
      <c r="R218" s="50"/>
      <c r="S218" s="50"/>
      <c r="T218" s="50">
        <f t="shared" ca="1" si="64"/>
        <v>0</v>
      </c>
      <c r="U218" s="49">
        <f t="shared" ca="1" si="65"/>
        <v>0</v>
      </c>
      <c r="V218" s="50">
        <f t="shared" ca="1" si="66"/>
        <v>0</v>
      </c>
      <c r="W218" s="50"/>
      <c r="X218" s="50"/>
      <c r="Y218" s="50">
        <f t="shared" ca="1" si="67"/>
        <v>0</v>
      </c>
      <c r="Z218" s="49">
        <f t="shared" ca="1" si="68"/>
        <v>0</v>
      </c>
      <c r="AA218" s="50">
        <f t="shared" ca="1" si="69"/>
        <v>0</v>
      </c>
      <c r="AB218" s="50"/>
      <c r="AC218" s="50"/>
      <c r="AD218" s="50">
        <f t="shared" ca="1" si="70"/>
        <v>0</v>
      </c>
      <c r="AE218" s="49">
        <f t="shared" ca="1" si="71"/>
        <v>0</v>
      </c>
      <c r="AF218" s="50">
        <f t="shared" ca="1" si="72"/>
        <v>0</v>
      </c>
      <c r="AG218" s="50"/>
      <c r="AH218" s="50"/>
      <c r="AI218" s="50">
        <f t="shared" ca="1" si="73"/>
        <v>0</v>
      </c>
      <c r="BD218" s="4" t="str">
        <f>+IF(ISNA(VLOOKUP(BE218,'[1]Listing Personnel Interimaire'!$A$1:$H$50,5,FALSE)),"",VLOOKUP(BE218,'[1]Listing Personnel Interimaire'!$A$1:$H$50,5,FALSE))</f>
        <v/>
      </c>
      <c r="BE218" s="3"/>
      <c r="BF218" s="4" t="str">
        <f>+IF(ISNA(VLOOKUP(BE218,'[1]Listing Personnel Interimaire'!$A$1:$H$50,2,FALSE)),"",VLOOKUP(BE218,'[1]Listing Personnel Interimaire'!$A$1:$H$50,2,FALSE))</f>
        <v/>
      </c>
      <c r="BG218" s="11">
        <f t="shared" si="56"/>
        <v>0</v>
      </c>
      <c r="BH218" s="51"/>
      <c r="BI218" s="51"/>
      <c r="BJ218" s="6">
        <f t="shared" si="57"/>
        <v>0</v>
      </c>
    </row>
    <row r="219" spans="1:62" ht="16.5" thickTop="1" thickBot="1" x14ac:dyDescent="0.3">
      <c r="A219" s="41" t="str">
        <f t="array" aca="1" ref="A219" ca="1">IFERROR(INDEX($D$9:$D$196,SMALL($F$9:$I$196,ROW(INDIRECT("1:"&amp;ROWS($G$9:$G$196))))),"")</f>
        <v/>
      </c>
      <c r="B219" s="47"/>
      <c r="C219" s="48" t="b">
        <f>+IF('[2]Interimaire Juin  2017'!J224=Résultat!$C$3,IF('[2]Interimaire Juin  2017'!D224=Résultat!$AS$1,'[2]Interimaire Juin  2017'!F224,""))</f>
        <v>0</v>
      </c>
      <c r="D219" s="44" t="str">
        <f>IF(AND('[2]Interimaire Juin  2017'!D225=Résultat!$AS$1,'[2]Interimaire Juin  2017'!J225=Résultat!$C$3),'[2]Interimaire Juin  2017'!E225,"")</f>
        <v/>
      </c>
      <c r="E219" s="44" t="str">
        <f>IF(AND('[2]Interimaire Juin  2017'!D225=Résultat!$AS$1,'[2]Interimaire Juin  2017'!J225=Résultat!$C$3),'[2]Interimaire Juin  2017'!F225,"")</f>
        <v/>
      </c>
      <c r="F219" t="str">
        <f t="shared" si="58"/>
        <v/>
      </c>
      <c r="G219" s="45"/>
      <c r="H219" s="45"/>
      <c r="I219" s="45"/>
      <c r="J219" s="45"/>
      <c r="K219" s="49">
        <f t="shared" ca="1" si="59"/>
        <v>0</v>
      </c>
      <c r="L219" s="50">
        <f t="shared" ca="1" si="60"/>
        <v>0</v>
      </c>
      <c r="M219" s="50"/>
      <c r="N219" s="50"/>
      <c r="O219" s="50">
        <f t="shared" ca="1" si="61"/>
        <v>0</v>
      </c>
      <c r="P219" s="49">
        <f t="shared" ca="1" si="62"/>
        <v>0</v>
      </c>
      <c r="Q219" s="50">
        <f t="shared" ca="1" si="63"/>
        <v>0</v>
      </c>
      <c r="R219" s="50"/>
      <c r="S219" s="50"/>
      <c r="T219" s="50">
        <f t="shared" ca="1" si="64"/>
        <v>0</v>
      </c>
      <c r="U219" s="49">
        <f t="shared" ca="1" si="65"/>
        <v>0</v>
      </c>
      <c r="V219" s="50">
        <f t="shared" ca="1" si="66"/>
        <v>0</v>
      </c>
      <c r="W219" s="50"/>
      <c r="X219" s="50"/>
      <c r="Y219" s="50">
        <f t="shared" ca="1" si="67"/>
        <v>0</v>
      </c>
      <c r="Z219" s="49">
        <f t="shared" ca="1" si="68"/>
        <v>0</v>
      </c>
      <c r="AA219" s="50">
        <f t="shared" ca="1" si="69"/>
        <v>0</v>
      </c>
      <c r="AB219" s="50"/>
      <c r="AC219" s="50"/>
      <c r="AD219" s="50">
        <f t="shared" ca="1" si="70"/>
        <v>0</v>
      </c>
      <c r="AE219" s="49">
        <f t="shared" ca="1" si="71"/>
        <v>0</v>
      </c>
      <c r="AF219" s="50">
        <f t="shared" ca="1" si="72"/>
        <v>0</v>
      </c>
      <c r="AG219" s="50"/>
      <c r="AH219" s="50"/>
      <c r="AI219" s="50">
        <f t="shared" ca="1" si="73"/>
        <v>0</v>
      </c>
      <c r="BD219" s="4" t="str">
        <f>+IF(ISNA(VLOOKUP(BE219,'[1]Listing Personnel Interimaire'!$A$1:$H$50,5,FALSE)),"",VLOOKUP(BE219,'[1]Listing Personnel Interimaire'!$A$1:$H$50,5,FALSE))</f>
        <v/>
      </c>
      <c r="BE219" s="3"/>
      <c r="BF219" s="4" t="str">
        <f>+IF(ISNA(VLOOKUP(BE219,'[1]Listing Personnel Interimaire'!$A$1:$H$50,2,FALSE)),"",VLOOKUP(BE219,'[1]Listing Personnel Interimaire'!$A$1:$H$50,2,FALSE))</f>
        <v/>
      </c>
      <c r="BG219" s="11">
        <f t="shared" si="56"/>
        <v>0</v>
      </c>
      <c r="BH219" s="51"/>
      <c r="BI219" s="51"/>
      <c r="BJ219" s="6">
        <f t="shared" si="57"/>
        <v>0</v>
      </c>
    </row>
    <row r="220" spans="1:62" ht="16.5" thickTop="1" thickBot="1" x14ac:dyDescent="0.3">
      <c r="A220" s="41" t="str">
        <f t="array" aca="1" ref="A220" ca="1">IFERROR(INDEX($D$9:$D$196,SMALL($F$9:$I$196,ROW(INDIRECT("1:"&amp;ROWS($G$9:$G$196))))),"")</f>
        <v/>
      </c>
      <c r="B220" s="47"/>
      <c r="C220" s="48" t="b">
        <f>+IF('[2]Interimaire Juin  2017'!J225=Résultat!$C$3,IF('[2]Interimaire Juin  2017'!D225=Résultat!$AS$1,'[2]Interimaire Juin  2017'!F225,""))</f>
        <v>0</v>
      </c>
      <c r="D220" s="44" t="str">
        <f>IF(AND('[2]Interimaire Juin  2017'!D226=Résultat!$AS$1,'[2]Interimaire Juin  2017'!J226=Résultat!$C$3),'[2]Interimaire Juin  2017'!E226,"")</f>
        <v/>
      </c>
      <c r="E220" s="44" t="str">
        <f>IF(AND('[2]Interimaire Juin  2017'!D226=Résultat!$AS$1,'[2]Interimaire Juin  2017'!J226=Résultat!$C$3),'[2]Interimaire Juin  2017'!F226,"")</f>
        <v/>
      </c>
      <c r="F220" t="str">
        <f t="shared" si="58"/>
        <v/>
      </c>
      <c r="G220" s="45"/>
      <c r="H220" s="45"/>
      <c r="I220" s="45"/>
      <c r="J220" s="45"/>
      <c r="K220" s="49">
        <f t="shared" ca="1" si="59"/>
        <v>0</v>
      </c>
      <c r="L220" s="50">
        <f t="shared" ca="1" si="60"/>
        <v>0</v>
      </c>
      <c r="M220" s="50"/>
      <c r="N220" s="50"/>
      <c r="O220" s="50">
        <f t="shared" ca="1" si="61"/>
        <v>0</v>
      </c>
      <c r="P220" s="49">
        <f t="shared" ca="1" si="62"/>
        <v>0</v>
      </c>
      <c r="Q220" s="50">
        <f t="shared" ca="1" si="63"/>
        <v>0</v>
      </c>
      <c r="R220" s="50"/>
      <c r="S220" s="50"/>
      <c r="T220" s="50">
        <f t="shared" ca="1" si="64"/>
        <v>0</v>
      </c>
      <c r="U220" s="49">
        <f t="shared" ca="1" si="65"/>
        <v>0</v>
      </c>
      <c r="V220" s="50">
        <f t="shared" ca="1" si="66"/>
        <v>0</v>
      </c>
      <c r="W220" s="50"/>
      <c r="X220" s="50"/>
      <c r="Y220" s="50">
        <f t="shared" ca="1" si="67"/>
        <v>0</v>
      </c>
      <c r="Z220" s="49">
        <f t="shared" ca="1" si="68"/>
        <v>0</v>
      </c>
      <c r="AA220" s="50">
        <f t="shared" ca="1" si="69"/>
        <v>0</v>
      </c>
      <c r="AB220" s="50"/>
      <c r="AC220" s="50"/>
      <c r="AD220" s="50">
        <f t="shared" ca="1" si="70"/>
        <v>0</v>
      </c>
      <c r="AE220" s="49">
        <f t="shared" ca="1" si="71"/>
        <v>0</v>
      </c>
      <c r="AF220" s="50">
        <f t="shared" ca="1" si="72"/>
        <v>0</v>
      </c>
      <c r="AG220" s="50"/>
      <c r="AH220" s="50"/>
      <c r="AI220" s="50">
        <f t="shared" ca="1" si="73"/>
        <v>0</v>
      </c>
      <c r="BD220" s="4" t="str">
        <f>+IF(ISNA(VLOOKUP(BE220,'[1]Listing Personnel Interimaire'!$A$1:$H$50,5,FALSE)),"",VLOOKUP(BE220,'[1]Listing Personnel Interimaire'!$A$1:$H$50,5,FALSE))</f>
        <v/>
      </c>
      <c r="BE220" s="3"/>
      <c r="BF220" s="4" t="str">
        <f>+IF(ISNA(VLOOKUP(BE220,'[1]Listing Personnel Interimaire'!$A$1:$H$50,2,FALSE)),"",VLOOKUP(BE220,'[1]Listing Personnel Interimaire'!$A$1:$H$50,2,FALSE))</f>
        <v/>
      </c>
      <c r="BG220" s="11">
        <f t="shared" si="56"/>
        <v>0</v>
      </c>
      <c r="BH220" s="51"/>
      <c r="BI220" s="51"/>
      <c r="BJ220" s="6">
        <f t="shared" si="57"/>
        <v>0</v>
      </c>
    </row>
    <row r="221" spans="1:62" ht="16.5" thickTop="1" thickBot="1" x14ac:dyDescent="0.3">
      <c r="A221" s="41" t="str">
        <f t="array" aca="1" ref="A221" ca="1">IFERROR(INDEX($D$9:$D$196,SMALL($F$9:$I$196,ROW(INDIRECT("1:"&amp;ROWS($G$9:$G$196))))),"")</f>
        <v/>
      </c>
      <c r="B221" s="47"/>
      <c r="C221" s="48" t="b">
        <f>+IF('[2]Interimaire Juin  2017'!J226=Résultat!$C$3,IF('[2]Interimaire Juin  2017'!D226=Résultat!$AS$1,'[2]Interimaire Juin  2017'!F226,""))</f>
        <v>0</v>
      </c>
      <c r="D221" s="44" t="str">
        <f>IF(AND('[2]Interimaire Juin  2017'!D227=Résultat!$AS$1,'[2]Interimaire Juin  2017'!J227=Résultat!$C$3),'[2]Interimaire Juin  2017'!E227,"")</f>
        <v/>
      </c>
      <c r="E221" s="44" t="str">
        <f>IF(AND('[2]Interimaire Juin  2017'!D227=Résultat!$AS$1,'[2]Interimaire Juin  2017'!J227=Résultat!$C$3),'[2]Interimaire Juin  2017'!F227,"")</f>
        <v/>
      </c>
      <c r="F221" t="str">
        <f t="shared" si="58"/>
        <v/>
      </c>
      <c r="G221" s="45"/>
      <c r="H221" s="45"/>
      <c r="I221" s="45"/>
      <c r="J221" s="45"/>
      <c r="K221" s="49">
        <f t="shared" ca="1" si="59"/>
        <v>0</v>
      </c>
      <c r="L221" s="50">
        <f t="shared" ca="1" si="60"/>
        <v>0</v>
      </c>
      <c r="M221" s="50"/>
      <c r="N221" s="50"/>
      <c r="O221" s="50">
        <f t="shared" ca="1" si="61"/>
        <v>0</v>
      </c>
      <c r="P221" s="49">
        <f t="shared" ca="1" si="62"/>
        <v>0</v>
      </c>
      <c r="Q221" s="50">
        <f t="shared" ca="1" si="63"/>
        <v>0</v>
      </c>
      <c r="R221" s="50"/>
      <c r="S221" s="50"/>
      <c r="T221" s="50">
        <f t="shared" ca="1" si="64"/>
        <v>0</v>
      </c>
      <c r="U221" s="49">
        <f t="shared" ca="1" si="65"/>
        <v>0</v>
      </c>
      <c r="V221" s="50">
        <f t="shared" ca="1" si="66"/>
        <v>0</v>
      </c>
      <c r="W221" s="50"/>
      <c r="X221" s="50"/>
      <c r="Y221" s="50">
        <f t="shared" ca="1" si="67"/>
        <v>0</v>
      </c>
      <c r="Z221" s="49">
        <f t="shared" ca="1" si="68"/>
        <v>0</v>
      </c>
      <c r="AA221" s="50">
        <f t="shared" ca="1" si="69"/>
        <v>0</v>
      </c>
      <c r="AB221" s="50"/>
      <c r="AC221" s="50"/>
      <c r="AD221" s="50">
        <f t="shared" ca="1" si="70"/>
        <v>0</v>
      </c>
      <c r="AE221" s="49">
        <f t="shared" ca="1" si="71"/>
        <v>0</v>
      </c>
      <c r="AF221" s="50">
        <f t="shared" ca="1" si="72"/>
        <v>0</v>
      </c>
      <c r="AG221" s="50"/>
      <c r="AH221" s="50"/>
      <c r="AI221" s="50">
        <f t="shared" ca="1" si="73"/>
        <v>0</v>
      </c>
      <c r="BD221" s="4" t="str">
        <f>+IF(ISNA(VLOOKUP(BE221,'[1]Listing Personnel Interimaire'!$A$1:$H$50,5,FALSE)),"",VLOOKUP(BE221,'[1]Listing Personnel Interimaire'!$A$1:$H$50,5,FALSE))</f>
        <v/>
      </c>
      <c r="BE221" s="3"/>
      <c r="BF221" s="4" t="str">
        <f>+IF(ISNA(VLOOKUP(BE221,'[1]Listing Personnel Interimaire'!$A$1:$H$50,2,FALSE)),"",VLOOKUP(BE221,'[1]Listing Personnel Interimaire'!$A$1:$H$50,2,FALSE))</f>
        <v/>
      </c>
      <c r="BG221" s="11">
        <f t="shared" si="56"/>
        <v>0</v>
      </c>
      <c r="BH221" s="51"/>
      <c r="BI221" s="51"/>
      <c r="BJ221" s="6">
        <f t="shared" si="57"/>
        <v>0</v>
      </c>
    </row>
    <row r="222" spans="1:62" ht="16.5" thickTop="1" thickBot="1" x14ac:dyDescent="0.3">
      <c r="A222" s="41" t="str">
        <f t="array" aca="1" ref="A222" ca="1">IFERROR(INDEX($D$9:$D$196,SMALL($F$9:$I$196,ROW(INDIRECT("1:"&amp;ROWS($G$9:$G$196))))),"")</f>
        <v/>
      </c>
      <c r="B222" s="47"/>
      <c r="C222" s="48" t="b">
        <f>+IF('[2]Interimaire Juin  2017'!J227=Résultat!$C$3,IF('[2]Interimaire Juin  2017'!D227=Résultat!$AS$1,'[2]Interimaire Juin  2017'!F227,""))</f>
        <v>0</v>
      </c>
      <c r="D222" s="44" t="str">
        <f>IF(AND('[2]Interimaire Juin  2017'!D228=Résultat!$AS$1,'[2]Interimaire Juin  2017'!J228=Résultat!$C$3),'[2]Interimaire Juin  2017'!E228,"")</f>
        <v/>
      </c>
      <c r="E222" s="44" t="str">
        <f>IF(AND('[2]Interimaire Juin  2017'!D228=Résultat!$AS$1,'[2]Interimaire Juin  2017'!J228=Résultat!$C$3),'[2]Interimaire Juin  2017'!F228,"")</f>
        <v/>
      </c>
      <c r="F222" t="str">
        <f t="shared" si="58"/>
        <v/>
      </c>
      <c r="G222" s="45"/>
      <c r="H222" s="45"/>
      <c r="I222" s="45"/>
      <c r="J222" s="45"/>
      <c r="K222" s="49">
        <f t="shared" ca="1" si="59"/>
        <v>0</v>
      </c>
      <c r="L222" s="50">
        <f t="shared" ca="1" si="60"/>
        <v>0</v>
      </c>
      <c r="M222" s="50"/>
      <c r="N222" s="50"/>
      <c r="O222" s="50">
        <f t="shared" ca="1" si="61"/>
        <v>0</v>
      </c>
      <c r="P222" s="49">
        <f t="shared" ca="1" si="62"/>
        <v>0</v>
      </c>
      <c r="Q222" s="50">
        <f t="shared" ca="1" si="63"/>
        <v>0</v>
      </c>
      <c r="R222" s="50"/>
      <c r="S222" s="50"/>
      <c r="T222" s="50">
        <f t="shared" ca="1" si="64"/>
        <v>0</v>
      </c>
      <c r="U222" s="49">
        <f t="shared" ca="1" si="65"/>
        <v>0</v>
      </c>
      <c r="V222" s="50">
        <f t="shared" ca="1" si="66"/>
        <v>0</v>
      </c>
      <c r="W222" s="50"/>
      <c r="X222" s="50"/>
      <c r="Y222" s="50">
        <f t="shared" ca="1" si="67"/>
        <v>0</v>
      </c>
      <c r="Z222" s="49">
        <f t="shared" ca="1" si="68"/>
        <v>0</v>
      </c>
      <c r="AA222" s="50">
        <f t="shared" ca="1" si="69"/>
        <v>0</v>
      </c>
      <c r="AB222" s="50"/>
      <c r="AC222" s="50"/>
      <c r="AD222" s="50">
        <f t="shared" ca="1" si="70"/>
        <v>0</v>
      </c>
      <c r="AE222" s="49">
        <f t="shared" ca="1" si="71"/>
        <v>0</v>
      </c>
      <c r="AF222" s="50">
        <f t="shared" ca="1" si="72"/>
        <v>0</v>
      </c>
      <c r="AG222" s="50"/>
      <c r="AH222" s="50"/>
      <c r="AI222" s="50">
        <f t="shared" ca="1" si="73"/>
        <v>0</v>
      </c>
      <c r="BD222" s="4" t="str">
        <f>+IF(ISNA(VLOOKUP(BE222,'[1]Listing Personnel Interimaire'!$A$1:$H$50,5,FALSE)),"",VLOOKUP(BE222,'[1]Listing Personnel Interimaire'!$A$1:$H$50,5,FALSE))</f>
        <v/>
      </c>
      <c r="BE222" s="3"/>
      <c r="BF222" s="4" t="str">
        <f>+IF(ISNA(VLOOKUP(BE222,'[1]Listing Personnel Interimaire'!$A$1:$H$50,2,FALSE)),"",VLOOKUP(BE222,'[1]Listing Personnel Interimaire'!$A$1:$H$50,2,FALSE))</f>
        <v/>
      </c>
      <c r="BG222" s="11">
        <f t="shared" si="56"/>
        <v>0</v>
      </c>
      <c r="BH222" s="51"/>
      <c r="BI222" s="51"/>
      <c r="BJ222" s="6">
        <f t="shared" si="57"/>
        <v>0</v>
      </c>
    </row>
    <row r="223" spans="1:62" ht="16.5" thickTop="1" thickBot="1" x14ac:dyDescent="0.3">
      <c r="A223" s="41" t="str">
        <f t="array" aca="1" ref="A223" ca="1">IFERROR(INDEX($D$9:$D$196,SMALL($F$9:$I$196,ROW(INDIRECT("1:"&amp;ROWS($G$9:$G$196))))),"")</f>
        <v/>
      </c>
      <c r="B223" s="47"/>
      <c r="C223" s="48" t="b">
        <f>+IF('[2]Interimaire Juin  2017'!J228=Résultat!$C$3,IF('[2]Interimaire Juin  2017'!D228=Résultat!$AS$1,'[2]Interimaire Juin  2017'!F228,""))</f>
        <v>0</v>
      </c>
      <c r="D223" s="44" t="str">
        <f>IF(AND('[2]Interimaire Juin  2017'!D229=Résultat!$AS$1,'[2]Interimaire Juin  2017'!J229=Résultat!$C$3),'[2]Interimaire Juin  2017'!E229,"")</f>
        <v/>
      </c>
      <c r="E223" s="44" t="str">
        <f>IF(AND('[2]Interimaire Juin  2017'!D229=Résultat!$AS$1,'[2]Interimaire Juin  2017'!J229=Résultat!$C$3),'[2]Interimaire Juin  2017'!F229,"")</f>
        <v/>
      </c>
      <c r="F223" t="str">
        <f t="shared" si="58"/>
        <v/>
      </c>
      <c r="G223" s="45"/>
      <c r="H223" s="45"/>
      <c r="I223" s="45"/>
      <c r="J223" s="45"/>
      <c r="K223" s="49">
        <f t="shared" ca="1" si="59"/>
        <v>0</v>
      </c>
      <c r="L223" s="50">
        <f t="shared" ca="1" si="60"/>
        <v>0</v>
      </c>
      <c r="M223" s="50"/>
      <c r="N223" s="50"/>
      <c r="O223" s="50">
        <f t="shared" ca="1" si="61"/>
        <v>0</v>
      </c>
      <c r="P223" s="49">
        <f t="shared" ca="1" si="62"/>
        <v>0</v>
      </c>
      <c r="Q223" s="50">
        <f t="shared" ca="1" si="63"/>
        <v>0</v>
      </c>
      <c r="R223" s="50"/>
      <c r="S223" s="50"/>
      <c r="T223" s="50">
        <f t="shared" ca="1" si="64"/>
        <v>0</v>
      </c>
      <c r="U223" s="49">
        <f t="shared" ca="1" si="65"/>
        <v>0</v>
      </c>
      <c r="V223" s="50">
        <f t="shared" ca="1" si="66"/>
        <v>0</v>
      </c>
      <c r="W223" s="50"/>
      <c r="X223" s="50"/>
      <c r="Y223" s="50">
        <f t="shared" ca="1" si="67"/>
        <v>0</v>
      </c>
      <c r="Z223" s="49">
        <f t="shared" ca="1" si="68"/>
        <v>0</v>
      </c>
      <c r="AA223" s="50">
        <f t="shared" ca="1" si="69"/>
        <v>0</v>
      </c>
      <c r="AB223" s="50"/>
      <c r="AC223" s="50"/>
      <c r="AD223" s="50">
        <f t="shared" ca="1" si="70"/>
        <v>0</v>
      </c>
      <c r="AE223" s="49">
        <f t="shared" ca="1" si="71"/>
        <v>0</v>
      </c>
      <c r="AF223" s="50">
        <f t="shared" ca="1" si="72"/>
        <v>0</v>
      </c>
      <c r="AG223" s="50"/>
      <c r="AH223" s="50"/>
      <c r="AI223" s="50">
        <f t="shared" ca="1" si="73"/>
        <v>0</v>
      </c>
      <c r="BD223" s="4" t="str">
        <f>+IF(ISNA(VLOOKUP(BE223,'[1]Listing Personnel Interimaire'!$A$1:$H$50,5,FALSE)),"",VLOOKUP(BE223,'[1]Listing Personnel Interimaire'!$A$1:$H$50,5,FALSE))</f>
        <v/>
      </c>
      <c r="BE223" s="3"/>
      <c r="BF223" s="4" t="str">
        <f>+IF(ISNA(VLOOKUP(BE223,'[1]Listing Personnel Interimaire'!$A$1:$H$50,2,FALSE)),"",VLOOKUP(BE223,'[1]Listing Personnel Interimaire'!$A$1:$H$50,2,FALSE))</f>
        <v/>
      </c>
      <c r="BG223" s="11">
        <f t="shared" si="56"/>
        <v>0</v>
      </c>
      <c r="BH223" s="51"/>
      <c r="BI223" s="51"/>
      <c r="BJ223" s="6">
        <f t="shared" si="57"/>
        <v>0</v>
      </c>
    </row>
    <row r="224" spans="1:62" ht="16.5" thickTop="1" thickBot="1" x14ac:dyDescent="0.3">
      <c r="A224" s="41" t="str">
        <f t="array" aca="1" ref="A224" ca="1">IFERROR(INDEX($D$9:$D$196,SMALL($F$9:$I$196,ROW(INDIRECT("1:"&amp;ROWS($G$9:$G$196))))),"")</f>
        <v/>
      </c>
      <c r="B224" s="47"/>
      <c r="C224" s="48" t="b">
        <f>+IF('[2]Interimaire Juin  2017'!J229=Résultat!$C$3,IF('[2]Interimaire Juin  2017'!D229=Résultat!$AS$1,'[2]Interimaire Juin  2017'!F229,""))</f>
        <v>0</v>
      </c>
      <c r="D224" s="44" t="str">
        <f>IF(AND('[2]Interimaire Juin  2017'!D230=Résultat!$AS$1,'[2]Interimaire Juin  2017'!J230=Résultat!$C$3),'[2]Interimaire Juin  2017'!E230,"")</f>
        <v/>
      </c>
      <c r="E224" s="44" t="str">
        <f>IF(AND('[2]Interimaire Juin  2017'!D230=Résultat!$AS$1,'[2]Interimaire Juin  2017'!J230=Résultat!$C$3),'[2]Interimaire Juin  2017'!F230,"")</f>
        <v/>
      </c>
      <c r="F224" t="str">
        <f t="shared" si="58"/>
        <v/>
      </c>
      <c r="G224" s="45"/>
      <c r="H224" s="45"/>
      <c r="I224" s="45"/>
      <c r="J224" s="45"/>
      <c r="K224" s="49">
        <f t="shared" ca="1" si="59"/>
        <v>0</v>
      </c>
      <c r="L224" s="50">
        <f t="shared" ca="1" si="60"/>
        <v>0</v>
      </c>
      <c r="M224" s="50"/>
      <c r="N224" s="50"/>
      <c r="O224" s="50">
        <f t="shared" ca="1" si="61"/>
        <v>0</v>
      </c>
      <c r="P224" s="49">
        <f t="shared" ca="1" si="62"/>
        <v>0</v>
      </c>
      <c r="Q224" s="50">
        <f t="shared" ca="1" si="63"/>
        <v>0</v>
      </c>
      <c r="R224" s="50"/>
      <c r="S224" s="50"/>
      <c r="T224" s="50">
        <f t="shared" ca="1" si="64"/>
        <v>0</v>
      </c>
      <c r="U224" s="49">
        <f t="shared" ca="1" si="65"/>
        <v>0</v>
      </c>
      <c r="V224" s="50">
        <f t="shared" ca="1" si="66"/>
        <v>0</v>
      </c>
      <c r="W224" s="50"/>
      <c r="X224" s="50"/>
      <c r="Y224" s="50">
        <f t="shared" ca="1" si="67"/>
        <v>0</v>
      </c>
      <c r="Z224" s="49">
        <f t="shared" ca="1" si="68"/>
        <v>0</v>
      </c>
      <c r="AA224" s="50">
        <f t="shared" ca="1" si="69"/>
        <v>0</v>
      </c>
      <c r="AB224" s="50"/>
      <c r="AC224" s="50"/>
      <c r="AD224" s="50">
        <f t="shared" ca="1" si="70"/>
        <v>0</v>
      </c>
      <c r="AE224" s="49">
        <f t="shared" ca="1" si="71"/>
        <v>0</v>
      </c>
      <c r="AF224" s="50">
        <f t="shared" ca="1" si="72"/>
        <v>0</v>
      </c>
      <c r="AG224" s="50"/>
      <c r="AH224" s="50"/>
      <c r="AI224" s="50">
        <f t="shared" ca="1" si="73"/>
        <v>0</v>
      </c>
      <c r="BD224" s="4" t="str">
        <f>+IF(ISNA(VLOOKUP(BE224,'[1]Listing Personnel Interimaire'!$A$1:$H$50,5,FALSE)),"",VLOOKUP(BE224,'[1]Listing Personnel Interimaire'!$A$1:$H$50,5,FALSE))</f>
        <v/>
      </c>
      <c r="BE224" s="3"/>
      <c r="BF224" s="4" t="str">
        <f>+IF(ISNA(VLOOKUP(BE224,'[1]Listing Personnel Interimaire'!$A$1:$H$50,2,FALSE)),"",VLOOKUP(BE224,'[1]Listing Personnel Interimaire'!$A$1:$H$50,2,FALSE))</f>
        <v/>
      </c>
      <c r="BG224" s="11">
        <f t="shared" si="56"/>
        <v>0</v>
      </c>
      <c r="BH224" s="51"/>
      <c r="BI224" s="51"/>
      <c r="BJ224" s="6">
        <f t="shared" si="57"/>
        <v>0</v>
      </c>
    </row>
    <row r="225" spans="1:62" ht="16.5" thickTop="1" thickBot="1" x14ac:dyDescent="0.3">
      <c r="A225" s="41" t="str">
        <f t="array" aca="1" ref="A225" ca="1">IFERROR(INDEX($D$9:$D$196,SMALL($F$9:$I$196,ROW(INDIRECT("1:"&amp;ROWS($G$9:$G$196))))),"")</f>
        <v/>
      </c>
      <c r="B225" s="47"/>
      <c r="C225" s="48" t="b">
        <f>+IF('[2]Interimaire Juin  2017'!J230=Résultat!$C$3,IF('[2]Interimaire Juin  2017'!D230=Résultat!$AS$1,'[2]Interimaire Juin  2017'!F230,""))</f>
        <v>0</v>
      </c>
      <c r="D225" s="44" t="str">
        <f>IF(AND('[2]Interimaire Juin  2017'!D231=Résultat!$AS$1,'[2]Interimaire Juin  2017'!J231=Résultat!$C$3),'[2]Interimaire Juin  2017'!E231,"")</f>
        <v/>
      </c>
      <c r="E225" s="44" t="str">
        <f>IF(AND('[2]Interimaire Juin  2017'!D231=Résultat!$AS$1,'[2]Interimaire Juin  2017'!J231=Résultat!$C$3),'[2]Interimaire Juin  2017'!F231,"")</f>
        <v/>
      </c>
      <c r="F225" t="str">
        <f t="shared" si="58"/>
        <v/>
      </c>
      <c r="G225" s="45"/>
      <c r="H225" s="45"/>
      <c r="I225" s="45"/>
      <c r="J225" s="45"/>
      <c r="K225" s="49">
        <f t="shared" ca="1" si="59"/>
        <v>0</v>
      </c>
      <c r="L225" s="50">
        <f t="shared" ca="1" si="60"/>
        <v>0</v>
      </c>
      <c r="M225" s="50"/>
      <c r="N225" s="50"/>
      <c r="O225" s="50">
        <f t="shared" ca="1" si="61"/>
        <v>0</v>
      </c>
      <c r="P225" s="49">
        <f t="shared" ca="1" si="62"/>
        <v>0</v>
      </c>
      <c r="Q225" s="50">
        <f t="shared" ca="1" si="63"/>
        <v>0</v>
      </c>
      <c r="R225" s="50"/>
      <c r="S225" s="50"/>
      <c r="T225" s="50">
        <f t="shared" ca="1" si="64"/>
        <v>0</v>
      </c>
      <c r="U225" s="49">
        <f t="shared" ca="1" si="65"/>
        <v>0</v>
      </c>
      <c r="V225" s="50">
        <f t="shared" ca="1" si="66"/>
        <v>0</v>
      </c>
      <c r="W225" s="50"/>
      <c r="X225" s="50"/>
      <c r="Y225" s="50">
        <f t="shared" ca="1" si="67"/>
        <v>0</v>
      </c>
      <c r="Z225" s="49">
        <f t="shared" ca="1" si="68"/>
        <v>0</v>
      </c>
      <c r="AA225" s="50">
        <f t="shared" ca="1" si="69"/>
        <v>0</v>
      </c>
      <c r="AB225" s="50"/>
      <c r="AC225" s="50"/>
      <c r="AD225" s="50">
        <f t="shared" ca="1" si="70"/>
        <v>0</v>
      </c>
      <c r="AE225" s="49">
        <f t="shared" ca="1" si="71"/>
        <v>0</v>
      </c>
      <c r="AF225" s="50">
        <f t="shared" ca="1" si="72"/>
        <v>0</v>
      </c>
      <c r="AG225" s="50"/>
      <c r="AH225" s="50"/>
      <c r="AI225" s="50">
        <f t="shared" ca="1" si="73"/>
        <v>0</v>
      </c>
      <c r="BD225" s="4" t="str">
        <f>+IF(ISNA(VLOOKUP(BE225,'[1]Listing Personnel Interimaire'!$A$1:$H$50,5,FALSE)),"",VLOOKUP(BE225,'[1]Listing Personnel Interimaire'!$A$1:$H$50,5,FALSE))</f>
        <v/>
      </c>
      <c r="BE225" s="3"/>
      <c r="BF225" s="4" t="str">
        <f>+IF(ISNA(VLOOKUP(BE225,'[1]Listing Personnel Interimaire'!$A$1:$H$50,2,FALSE)),"",VLOOKUP(BE225,'[1]Listing Personnel Interimaire'!$A$1:$H$50,2,FALSE))</f>
        <v/>
      </c>
      <c r="BG225" s="11">
        <f t="shared" si="56"/>
        <v>0</v>
      </c>
      <c r="BH225" s="51"/>
      <c r="BI225" s="51"/>
      <c r="BJ225" s="6">
        <f t="shared" si="57"/>
        <v>0</v>
      </c>
    </row>
    <row r="226" spans="1:62" ht="16.5" thickTop="1" thickBot="1" x14ac:dyDescent="0.3">
      <c r="A226" s="41" t="str">
        <f t="array" aca="1" ref="A226" ca="1">IFERROR(INDEX($D$9:$D$196,SMALL($F$9:$I$196,ROW(INDIRECT("1:"&amp;ROWS($G$9:$G$196))))),"")</f>
        <v/>
      </c>
      <c r="B226" s="47"/>
      <c r="C226" s="48" t="b">
        <f>+IF('[2]Interimaire Juin  2017'!J231=Résultat!$C$3,IF('[2]Interimaire Juin  2017'!D231=Résultat!$AS$1,'[2]Interimaire Juin  2017'!F231,""))</f>
        <v>0</v>
      </c>
      <c r="D226" s="44" t="str">
        <f>IF(AND('[2]Interimaire Juin  2017'!D232=Résultat!$AS$1,'[2]Interimaire Juin  2017'!J232=Résultat!$C$3),'[2]Interimaire Juin  2017'!E232,"")</f>
        <v/>
      </c>
      <c r="E226" s="44" t="str">
        <f>IF(AND('[2]Interimaire Juin  2017'!D232=Résultat!$AS$1,'[2]Interimaire Juin  2017'!J232=Résultat!$C$3),'[2]Interimaire Juin  2017'!F232,"")</f>
        <v/>
      </c>
      <c r="F226" t="str">
        <f t="shared" si="58"/>
        <v/>
      </c>
      <c r="G226" s="45"/>
      <c r="H226" s="45"/>
      <c r="I226" s="45"/>
      <c r="J226" s="45"/>
      <c r="K226" s="49">
        <f t="shared" ca="1" si="59"/>
        <v>0</v>
      </c>
      <c r="L226" s="50">
        <f t="shared" ca="1" si="60"/>
        <v>0</v>
      </c>
      <c r="M226" s="50"/>
      <c r="N226" s="50"/>
      <c r="O226" s="50">
        <f t="shared" ca="1" si="61"/>
        <v>0</v>
      </c>
      <c r="P226" s="49">
        <f t="shared" ca="1" si="62"/>
        <v>0</v>
      </c>
      <c r="Q226" s="50">
        <f t="shared" ca="1" si="63"/>
        <v>0</v>
      </c>
      <c r="R226" s="50"/>
      <c r="S226" s="50"/>
      <c r="T226" s="50">
        <f t="shared" ca="1" si="64"/>
        <v>0</v>
      </c>
      <c r="U226" s="49">
        <f t="shared" ca="1" si="65"/>
        <v>0</v>
      </c>
      <c r="V226" s="50">
        <f t="shared" ca="1" si="66"/>
        <v>0</v>
      </c>
      <c r="W226" s="50"/>
      <c r="X226" s="50"/>
      <c r="Y226" s="50">
        <f t="shared" ca="1" si="67"/>
        <v>0</v>
      </c>
      <c r="Z226" s="49">
        <f t="shared" ca="1" si="68"/>
        <v>0</v>
      </c>
      <c r="AA226" s="50">
        <f t="shared" ca="1" si="69"/>
        <v>0</v>
      </c>
      <c r="AB226" s="50"/>
      <c r="AC226" s="50"/>
      <c r="AD226" s="50">
        <f t="shared" ca="1" si="70"/>
        <v>0</v>
      </c>
      <c r="AE226" s="49">
        <f t="shared" ca="1" si="71"/>
        <v>0</v>
      </c>
      <c r="AF226" s="50">
        <f t="shared" ca="1" si="72"/>
        <v>0</v>
      </c>
      <c r="AG226" s="50"/>
      <c r="AH226" s="50"/>
      <c r="AI226" s="50">
        <f t="shared" ca="1" si="73"/>
        <v>0</v>
      </c>
      <c r="BD226" s="4" t="str">
        <f>+IF(ISNA(VLOOKUP(BE226,'[1]Listing Personnel Interimaire'!$A$1:$H$50,5,FALSE)),"",VLOOKUP(BE226,'[1]Listing Personnel Interimaire'!$A$1:$H$50,5,FALSE))</f>
        <v/>
      </c>
      <c r="BE226" s="3"/>
      <c r="BF226" s="4" t="str">
        <f>+IF(ISNA(VLOOKUP(BE226,'[1]Listing Personnel Interimaire'!$A$1:$H$50,2,FALSE)),"",VLOOKUP(BE226,'[1]Listing Personnel Interimaire'!$A$1:$H$50,2,FALSE))</f>
        <v/>
      </c>
      <c r="BG226" s="11">
        <f t="shared" si="56"/>
        <v>0</v>
      </c>
      <c r="BH226" s="51"/>
      <c r="BI226" s="51"/>
      <c r="BJ226" s="6">
        <f t="shared" si="57"/>
        <v>0</v>
      </c>
    </row>
    <row r="227" spans="1:62" ht="16.5" thickTop="1" thickBot="1" x14ac:dyDescent="0.3">
      <c r="A227" s="41" t="str">
        <f t="array" aca="1" ref="A227" ca="1">IFERROR(INDEX($D$9:$D$196,SMALL($F$9:$I$196,ROW(INDIRECT("1:"&amp;ROWS($G$9:$G$196))))),"")</f>
        <v/>
      </c>
      <c r="B227" s="47"/>
      <c r="C227" s="48" t="b">
        <f>+IF('[2]Interimaire Juin  2017'!J232=Résultat!$C$3,IF('[2]Interimaire Juin  2017'!D232=Résultat!$AS$1,'[2]Interimaire Juin  2017'!F232,""))</f>
        <v>0</v>
      </c>
      <c r="D227" s="44" t="str">
        <f>IF(AND('[2]Interimaire Juin  2017'!D233=Résultat!$AS$1,'[2]Interimaire Juin  2017'!J233=Résultat!$C$3),'[2]Interimaire Juin  2017'!E233,"")</f>
        <v/>
      </c>
      <c r="E227" s="44" t="str">
        <f>IF(AND('[2]Interimaire Juin  2017'!D233=Résultat!$AS$1,'[2]Interimaire Juin  2017'!J233=Résultat!$C$3),'[2]Interimaire Juin  2017'!F233,"")</f>
        <v/>
      </c>
      <c r="F227" t="str">
        <f t="shared" si="58"/>
        <v/>
      </c>
      <c r="G227" s="45"/>
      <c r="H227" s="45"/>
      <c r="I227" s="45"/>
      <c r="J227" s="45"/>
      <c r="K227" s="49">
        <f t="shared" ca="1" si="59"/>
        <v>0</v>
      </c>
      <c r="L227" s="50">
        <f t="shared" ca="1" si="60"/>
        <v>0</v>
      </c>
      <c r="M227" s="50"/>
      <c r="N227" s="50"/>
      <c r="O227" s="50">
        <f t="shared" ca="1" si="61"/>
        <v>0</v>
      </c>
      <c r="P227" s="49">
        <f t="shared" ca="1" si="62"/>
        <v>0</v>
      </c>
      <c r="Q227" s="50">
        <f t="shared" ca="1" si="63"/>
        <v>0</v>
      </c>
      <c r="R227" s="50"/>
      <c r="S227" s="50"/>
      <c r="T227" s="50">
        <f t="shared" ca="1" si="64"/>
        <v>0</v>
      </c>
      <c r="U227" s="49">
        <f t="shared" ca="1" si="65"/>
        <v>0</v>
      </c>
      <c r="V227" s="50">
        <f t="shared" ca="1" si="66"/>
        <v>0</v>
      </c>
      <c r="W227" s="50"/>
      <c r="X227" s="50"/>
      <c r="Y227" s="50">
        <f t="shared" ca="1" si="67"/>
        <v>0</v>
      </c>
      <c r="Z227" s="49">
        <f t="shared" ca="1" si="68"/>
        <v>0</v>
      </c>
      <c r="AA227" s="50">
        <f t="shared" ca="1" si="69"/>
        <v>0</v>
      </c>
      <c r="AB227" s="50"/>
      <c r="AC227" s="50"/>
      <c r="AD227" s="50">
        <f t="shared" ca="1" si="70"/>
        <v>0</v>
      </c>
      <c r="AE227" s="49">
        <f t="shared" ca="1" si="71"/>
        <v>0</v>
      </c>
      <c r="AF227" s="50">
        <f t="shared" ca="1" si="72"/>
        <v>0</v>
      </c>
      <c r="AG227" s="50"/>
      <c r="AH227" s="50"/>
      <c r="AI227" s="50">
        <f t="shared" ca="1" si="73"/>
        <v>0</v>
      </c>
      <c r="BD227" s="4" t="str">
        <f>+IF(ISNA(VLOOKUP(BE227,'[1]Listing Personnel Interimaire'!$A$1:$H$50,5,FALSE)),"",VLOOKUP(BE227,'[1]Listing Personnel Interimaire'!$A$1:$H$50,5,FALSE))</f>
        <v/>
      </c>
      <c r="BE227" s="3"/>
      <c r="BF227" s="4" t="str">
        <f>+IF(ISNA(VLOOKUP(BE227,'[1]Listing Personnel Interimaire'!$A$1:$H$50,2,FALSE)),"",VLOOKUP(BE227,'[1]Listing Personnel Interimaire'!$A$1:$H$50,2,FALSE))</f>
        <v/>
      </c>
      <c r="BG227" s="11">
        <f t="shared" si="56"/>
        <v>0</v>
      </c>
      <c r="BH227" s="51"/>
      <c r="BI227" s="51"/>
      <c r="BJ227" s="6">
        <f t="shared" si="57"/>
        <v>0</v>
      </c>
    </row>
    <row r="228" spans="1:62" ht="16.5" thickTop="1" thickBot="1" x14ac:dyDescent="0.3">
      <c r="A228" s="41" t="str">
        <f t="array" aca="1" ref="A228" ca="1">IFERROR(INDEX($D$9:$D$196,SMALL($F$9:$I$196,ROW(INDIRECT("1:"&amp;ROWS($G$9:$G$196))))),"")</f>
        <v/>
      </c>
      <c r="B228" s="47"/>
      <c r="C228" s="48" t="b">
        <f>+IF('[2]Interimaire Juin  2017'!J233=Résultat!$C$3,IF('[2]Interimaire Juin  2017'!D233=Résultat!$AS$1,'[2]Interimaire Juin  2017'!F233,""))</f>
        <v>0</v>
      </c>
      <c r="D228" s="44" t="str">
        <f>IF(AND('[2]Interimaire Juin  2017'!D234=Résultat!$AS$1,'[2]Interimaire Juin  2017'!J234=Résultat!$C$3),'[2]Interimaire Juin  2017'!E234,"")</f>
        <v/>
      </c>
      <c r="E228" s="44" t="str">
        <f>IF(AND('[2]Interimaire Juin  2017'!D234=Résultat!$AS$1,'[2]Interimaire Juin  2017'!J234=Résultat!$C$3),'[2]Interimaire Juin  2017'!F234,"")</f>
        <v/>
      </c>
      <c r="F228" t="str">
        <f t="shared" si="58"/>
        <v/>
      </c>
      <c r="G228" s="45"/>
      <c r="H228" s="45"/>
      <c r="I228" s="45"/>
      <c r="J228" s="45"/>
      <c r="K228" s="49">
        <f t="shared" ca="1" si="59"/>
        <v>0</v>
      </c>
      <c r="L228" s="50">
        <f t="shared" ca="1" si="60"/>
        <v>0</v>
      </c>
      <c r="M228" s="50"/>
      <c r="N228" s="50"/>
      <c r="O228" s="50">
        <f t="shared" ca="1" si="61"/>
        <v>0</v>
      </c>
      <c r="P228" s="49">
        <f t="shared" ca="1" si="62"/>
        <v>0</v>
      </c>
      <c r="Q228" s="50">
        <f t="shared" ca="1" si="63"/>
        <v>0</v>
      </c>
      <c r="R228" s="50"/>
      <c r="S228" s="50"/>
      <c r="T228" s="50">
        <f t="shared" ca="1" si="64"/>
        <v>0</v>
      </c>
      <c r="U228" s="49">
        <f t="shared" ca="1" si="65"/>
        <v>0</v>
      </c>
      <c r="V228" s="50">
        <f t="shared" ca="1" si="66"/>
        <v>0</v>
      </c>
      <c r="W228" s="50"/>
      <c r="X228" s="50"/>
      <c r="Y228" s="50">
        <f t="shared" ca="1" si="67"/>
        <v>0</v>
      </c>
      <c r="Z228" s="49">
        <f t="shared" ca="1" si="68"/>
        <v>0</v>
      </c>
      <c r="AA228" s="50">
        <f t="shared" ca="1" si="69"/>
        <v>0</v>
      </c>
      <c r="AB228" s="50"/>
      <c r="AC228" s="50"/>
      <c r="AD228" s="50">
        <f t="shared" ca="1" si="70"/>
        <v>0</v>
      </c>
      <c r="AE228" s="49">
        <f t="shared" ca="1" si="71"/>
        <v>0</v>
      </c>
      <c r="AF228" s="50">
        <f t="shared" ca="1" si="72"/>
        <v>0</v>
      </c>
      <c r="AG228" s="50"/>
      <c r="AH228" s="50"/>
      <c r="AI228" s="50">
        <f t="shared" ca="1" si="73"/>
        <v>0</v>
      </c>
      <c r="BD228" s="4" t="str">
        <f>+IF(ISNA(VLOOKUP(BE228,'[1]Listing Personnel Interimaire'!$A$1:$H$50,5,FALSE)),"",VLOOKUP(BE228,'[1]Listing Personnel Interimaire'!$A$1:$H$50,5,FALSE))</f>
        <v/>
      </c>
      <c r="BE228" s="3"/>
      <c r="BF228" s="4" t="str">
        <f>+IF(ISNA(VLOOKUP(BE228,'[1]Listing Personnel Interimaire'!$A$1:$H$50,2,FALSE)),"",VLOOKUP(BE228,'[1]Listing Personnel Interimaire'!$A$1:$H$50,2,FALSE))</f>
        <v/>
      </c>
      <c r="BG228" s="11">
        <f t="shared" si="56"/>
        <v>0</v>
      </c>
      <c r="BH228" s="51"/>
      <c r="BI228" s="51"/>
      <c r="BJ228" s="6">
        <f t="shared" si="57"/>
        <v>0</v>
      </c>
    </row>
    <row r="229" spans="1:62" ht="16.5" thickTop="1" thickBot="1" x14ac:dyDescent="0.3">
      <c r="A229" s="41" t="str">
        <f t="array" aca="1" ref="A229" ca="1">IFERROR(INDEX($D$9:$D$196,SMALL($F$9:$I$196,ROW(INDIRECT("1:"&amp;ROWS($G$9:$G$196))))),"")</f>
        <v/>
      </c>
      <c r="B229" s="47"/>
      <c r="C229" s="48" t="b">
        <f>+IF('[2]Interimaire Juin  2017'!J234=Résultat!$C$3,IF('[2]Interimaire Juin  2017'!D234=Résultat!$AS$1,'[2]Interimaire Juin  2017'!F234,""))</f>
        <v>0</v>
      </c>
      <c r="D229" s="44" t="str">
        <f>IF(AND('[2]Interimaire Juin  2017'!D235=Résultat!$AS$1,'[2]Interimaire Juin  2017'!J235=Résultat!$C$3),'[2]Interimaire Juin  2017'!E235,"")</f>
        <v/>
      </c>
      <c r="E229" s="44" t="str">
        <f>IF(AND('[2]Interimaire Juin  2017'!D235=Résultat!$AS$1,'[2]Interimaire Juin  2017'!J235=Résultat!$C$3),'[2]Interimaire Juin  2017'!F235,"")</f>
        <v/>
      </c>
      <c r="F229" t="str">
        <f t="shared" si="58"/>
        <v/>
      </c>
      <c r="G229" s="45"/>
      <c r="H229" s="45"/>
      <c r="I229" s="45"/>
      <c r="J229" s="45"/>
      <c r="K229" s="49">
        <f t="shared" ca="1" si="59"/>
        <v>0</v>
      </c>
      <c r="L229" s="50">
        <f t="shared" ca="1" si="60"/>
        <v>0</v>
      </c>
      <c r="M229" s="50"/>
      <c r="N229" s="50"/>
      <c r="O229" s="50">
        <f t="shared" ca="1" si="61"/>
        <v>0</v>
      </c>
      <c r="P229" s="49">
        <f t="shared" ca="1" si="62"/>
        <v>0</v>
      </c>
      <c r="Q229" s="50">
        <f t="shared" ca="1" si="63"/>
        <v>0</v>
      </c>
      <c r="R229" s="50"/>
      <c r="S229" s="50"/>
      <c r="T229" s="50">
        <f t="shared" ca="1" si="64"/>
        <v>0</v>
      </c>
      <c r="U229" s="49">
        <f t="shared" ca="1" si="65"/>
        <v>0</v>
      </c>
      <c r="V229" s="50">
        <f t="shared" ca="1" si="66"/>
        <v>0</v>
      </c>
      <c r="W229" s="50"/>
      <c r="X229" s="50"/>
      <c r="Y229" s="50">
        <f t="shared" ca="1" si="67"/>
        <v>0</v>
      </c>
      <c r="Z229" s="49">
        <f t="shared" ca="1" si="68"/>
        <v>0</v>
      </c>
      <c r="AA229" s="50">
        <f t="shared" ca="1" si="69"/>
        <v>0</v>
      </c>
      <c r="AB229" s="50"/>
      <c r="AC229" s="50"/>
      <c r="AD229" s="50">
        <f t="shared" ca="1" si="70"/>
        <v>0</v>
      </c>
      <c r="AE229" s="49">
        <f t="shared" ca="1" si="71"/>
        <v>0</v>
      </c>
      <c r="AF229" s="50">
        <f t="shared" ca="1" si="72"/>
        <v>0</v>
      </c>
      <c r="AG229" s="50"/>
      <c r="AH229" s="50"/>
      <c r="AI229" s="50">
        <f t="shared" ca="1" si="73"/>
        <v>0</v>
      </c>
      <c r="BD229" s="4" t="str">
        <f>+IF(ISNA(VLOOKUP(BE229,'[1]Listing Personnel Interimaire'!$A$1:$H$50,5,FALSE)),"",VLOOKUP(BE229,'[1]Listing Personnel Interimaire'!$A$1:$H$50,5,FALSE))</f>
        <v/>
      </c>
      <c r="BE229" s="3"/>
      <c r="BF229" s="4" t="str">
        <f>+IF(ISNA(VLOOKUP(BE229,'[1]Listing Personnel Interimaire'!$A$1:$H$50,2,FALSE)),"",VLOOKUP(BE229,'[1]Listing Personnel Interimaire'!$A$1:$H$50,2,FALSE))</f>
        <v/>
      </c>
      <c r="BG229" s="11">
        <f t="shared" si="56"/>
        <v>0</v>
      </c>
      <c r="BH229" s="51"/>
      <c r="BI229" s="51"/>
      <c r="BJ229" s="6">
        <f t="shared" si="57"/>
        <v>0</v>
      </c>
    </row>
    <row r="230" spans="1:62" ht="16.5" thickTop="1" thickBot="1" x14ac:dyDescent="0.3">
      <c r="A230" s="41" t="str">
        <f t="array" aca="1" ref="A230" ca="1">IFERROR(INDEX($D$9:$D$196,SMALL($F$9:$I$196,ROW(INDIRECT("1:"&amp;ROWS($G$9:$G$196))))),"")</f>
        <v/>
      </c>
      <c r="B230" s="47"/>
      <c r="C230" s="48" t="b">
        <f>+IF('[2]Interimaire Juin  2017'!J235=Résultat!$C$3,IF('[2]Interimaire Juin  2017'!D235=Résultat!$AS$1,'[2]Interimaire Juin  2017'!F235,""))</f>
        <v>0</v>
      </c>
      <c r="D230" s="44" t="str">
        <f>IF(AND('[2]Interimaire Juin  2017'!D236=Résultat!$AS$1,'[2]Interimaire Juin  2017'!J236=Résultat!$C$3),'[2]Interimaire Juin  2017'!E236,"")</f>
        <v/>
      </c>
      <c r="E230" s="44" t="str">
        <f>IF(AND('[2]Interimaire Juin  2017'!D236=Résultat!$AS$1,'[2]Interimaire Juin  2017'!J236=Résultat!$C$3),'[2]Interimaire Juin  2017'!F236,"")</f>
        <v/>
      </c>
      <c r="F230" t="str">
        <f t="shared" si="58"/>
        <v/>
      </c>
      <c r="G230" s="45"/>
      <c r="H230" s="45"/>
      <c r="I230" s="45"/>
      <c r="J230" s="45"/>
      <c r="K230" s="49">
        <f t="shared" ca="1" si="59"/>
        <v>0</v>
      </c>
      <c r="L230" s="50">
        <f t="shared" ca="1" si="60"/>
        <v>0</v>
      </c>
      <c r="M230" s="50"/>
      <c r="N230" s="50"/>
      <c r="O230" s="50">
        <f t="shared" ca="1" si="61"/>
        <v>0</v>
      </c>
      <c r="P230" s="49">
        <f t="shared" ca="1" si="62"/>
        <v>0</v>
      </c>
      <c r="Q230" s="50">
        <f t="shared" ca="1" si="63"/>
        <v>0</v>
      </c>
      <c r="R230" s="50"/>
      <c r="S230" s="50"/>
      <c r="T230" s="50">
        <f t="shared" ca="1" si="64"/>
        <v>0</v>
      </c>
      <c r="U230" s="49">
        <f t="shared" ca="1" si="65"/>
        <v>0</v>
      </c>
      <c r="V230" s="50">
        <f t="shared" ca="1" si="66"/>
        <v>0</v>
      </c>
      <c r="W230" s="50"/>
      <c r="X230" s="50"/>
      <c r="Y230" s="50">
        <f t="shared" ca="1" si="67"/>
        <v>0</v>
      </c>
      <c r="Z230" s="49">
        <f t="shared" ca="1" si="68"/>
        <v>0</v>
      </c>
      <c r="AA230" s="50">
        <f t="shared" ca="1" si="69"/>
        <v>0</v>
      </c>
      <c r="AB230" s="50"/>
      <c r="AC230" s="50"/>
      <c r="AD230" s="50">
        <f t="shared" ca="1" si="70"/>
        <v>0</v>
      </c>
      <c r="AE230" s="49">
        <f t="shared" ca="1" si="71"/>
        <v>0</v>
      </c>
      <c r="AF230" s="50">
        <f t="shared" ca="1" si="72"/>
        <v>0</v>
      </c>
      <c r="AG230" s="50"/>
      <c r="AH230" s="50"/>
      <c r="AI230" s="50">
        <f t="shared" ca="1" si="73"/>
        <v>0</v>
      </c>
      <c r="BD230" s="4" t="str">
        <f>+IF(ISNA(VLOOKUP(BE230,'[1]Listing Personnel Interimaire'!$A$1:$H$50,5,FALSE)),"",VLOOKUP(BE230,'[1]Listing Personnel Interimaire'!$A$1:$H$50,5,FALSE))</f>
        <v/>
      </c>
      <c r="BE230" s="3"/>
      <c r="BF230" s="4" t="str">
        <f>+IF(ISNA(VLOOKUP(BE230,'[1]Listing Personnel Interimaire'!$A$1:$H$50,2,FALSE)),"",VLOOKUP(BE230,'[1]Listing Personnel Interimaire'!$A$1:$H$50,2,FALSE))</f>
        <v/>
      </c>
      <c r="BG230" s="11">
        <f t="shared" si="56"/>
        <v>0</v>
      </c>
      <c r="BH230" s="51"/>
      <c r="BI230" s="51"/>
      <c r="BJ230" s="6">
        <f t="shared" si="57"/>
        <v>0</v>
      </c>
    </row>
    <row r="231" spans="1:62" ht="16.5" thickTop="1" thickBot="1" x14ac:dyDescent="0.3">
      <c r="A231" s="41" t="str">
        <f t="array" aca="1" ref="A231" ca="1">IFERROR(INDEX($D$9:$D$196,SMALL($F$9:$I$196,ROW(INDIRECT("1:"&amp;ROWS($G$9:$G$196))))),"")</f>
        <v/>
      </c>
      <c r="B231" s="47"/>
      <c r="C231" s="48" t="b">
        <f>+IF('[2]Interimaire Juin  2017'!J236=Résultat!$C$3,IF('[2]Interimaire Juin  2017'!D236=Résultat!$AS$1,'[2]Interimaire Juin  2017'!F236,""))</f>
        <v>0</v>
      </c>
      <c r="D231" s="44" t="str">
        <f>IF(AND('[2]Interimaire Juin  2017'!D237=Résultat!$AS$1,'[2]Interimaire Juin  2017'!J237=Résultat!$C$3),'[2]Interimaire Juin  2017'!E237,"")</f>
        <v/>
      </c>
      <c r="E231" s="44" t="str">
        <f>IF(AND('[2]Interimaire Juin  2017'!D237=Résultat!$AS$1,'[2]Interimaire Juin  2017'!J237=Résultat!$C$3),'[2]Interimaire Juin  2017'!F237,"")</f>
        <v/>
      </c>
      <c r="F231" t="str">
        <f t="shared" si="58"/>
        <v/>
      </c>
      <c r="G231" s="45"/>
      <c r="H231" s="45"/>
      <c r="I231" s="45"/>
      <c r="J231" s="45"/>
      <c r="K231" s="49">
        <f t="shared" ca="1" si="59"/>
        <v>0</v>
      </c>
      <c r="L231" s="50">
        <f t="shared" ca="1" si="60"/>
        <v>0</v>
      </c>
      <c r="M231" s="50"/>
      <c r="N231" s="50"/>
      <c r="O231" s="50">
        <f t="shared" ca="1" si="61"/>
        <v>0</v>
      </c>
      <c r="P231" s="49">
        <f t="shared" ca="1" si="62"/>
        <v>0</v>
      </c>
      <c r="Q231" s="50">
        <f t="shared" ca="1" si="63"/>
        <v>0</v>
      </c>
      <c r="R231" s="50"/>
      <c r="S231" s="50"/>
      <c r="T231" s="50">
        <f t="shared" ca="1" si="64"/>
        <v>0</v>
      </c>
      <c r="U231" s="49">
        <f t="shared" ca="1" si="65"/>
        <v>0</v>
      </c>
      <c r="V231" s="50">
        <f t="shared" ca="1" si="66"/>
        <v>0</v>
      </c>
      <c r="W231" s="50"/>
      <c r="X231" s="50"/>
      <c r="Y231" s="50">
        <f t="shared" ca="1" si="67"/>
        <v>0</v>
      </c>
      <c r="Z231" s="49">
        <f t="shared" ca="1" si="68"/>
        <v>0</v>
      </c>
      <c r="AA231" s="50">
        <f t="shared" ca="1" si="69"/>
        <v>0</v>
      </c>
      <c r="AB231" s="50"/>
      <c r="AC231" s="50"/>
      <c r="AD231" s="50">
        <f t="shared" ca="1" si="70"/>
        <v>0</v>
      </c>
      <c r="AE231" s="49">
        <f t="shared" ca="1" si="71"/>
        <v>0</v>
      </c>
      <c r="AF231" s="50">
        <f t="shared" ca="1" si="72"/>
        <v>0</v>
      </c>
      <c r="AG231" s="50"/>
      <c r="AH231" s="50"/>
      <c r="AI231" s="50">
        <f t="shared" ca="1" si="73"/>
        <v>0</v>
      </c>
      <c r="BD231" s="4" t="str">
        <f>+IF(ISNA(VLOOKUP(BE231,'[1]Listing Personnel Interimaire'!$A$1:$H$50,5,FALSE)),"",VLOOKUP(BE231,'[1]Listing Personnel Interimaire'!$A$1:$H$50,5,FALSE))</f>
        <v/>
      </c>
      <c r="BE231" s="3"/>
      <c r="BF231" s="4" t="str">
        <f>+IF(ISNA(VLOOKUP(BE231,'[1]Listing Personnel Interimaire'!$A$1:$H$50,2,FALSE)),"",VLOOKUP(BE231,'[1]Listing Personnel Interimaire'!$A$1:$H$50,2,FALSE))</f>
        <v/>
      </c>
      <c r="BG231" s="11">
        <f t="shared" si="56"/>
        <v>0</v>
      </c>
      <c r="BH231" s="51"/>
      <c r="BI231" s="51"/>
      <c r="BJ231" s="6">
        <f t="shared" si="57"/>
        <v>0</v>
      </c>
    </row>
    <row r="232" spans="1:62" ht="16.5" thickTop="1" thickBot="1" x14ac:dyDescent="0.3">
      <c r="A232" s="41" t="str">
        <f t="array" aca="1" ref="A232" ca="1">IFERROR(INDEX($D$9:$D$196,SMALL($F$9:$I$196,ROW(INDIRECT("1:"&amp;ROWS($G$9:$G$196))))),"")</f>
        <v/>
      </c>
      <c r="B232" s="47"/>
      <c r="C232" s="48" t="b">
        <f>+IF('[2]Interimaire Juin  2017'!J237=Résultat!$C$3,IF('[2]Interimaire Juin  2017'!D237=Résultat!$AS$1,'[2]Interimaire Juin  2017'!F237,""))</f>
        <v>0</v>
      </c>
      <c r="D232" s="44" t="str">
        <f>IF(AND('[2]Interimaire Juin  2017'!D238=Résultat!$AS$1,'[2]Interimaire Juin  2017'!J238=Résultat!$C$3),'[2]Interimaire Juin  2017'!E238,"")</f>
        <v/>
      </c>
      <c r="E232" s="44" t="str">
        <f>IF(AND('[2]Interimaire Juin  2017'!D238=Résultat!$AS$1,'[2]Interimaire Juin  2017'!J238=Résultat!$C$3),'[2]Interimaire Juin  2017'!F238,"")</f>
        <v/>
      </c>
      <c r="F232" t="str">
        <f t="shared" si="58"/>
        <v/>
      </c>
      <c r="G232" s="45"/>
      <c r="H232" s="45"/>
      <c r="I232" s="45"/>
      <c r="J232" s="45"/>
      <c r="K232" s="49">
        <f t="shared" ca="1" si="59"/>
        <v>0</v>
      </c>
      <c r="L232" s="50">
        <f t="shared" ca="1" si="60"/>
        <v>0</v>
      </c>
      <c r="M232" s="50"/>
      <c r="N232" s="50"/>
      <c r="O232" s="50">
        <f t="shared" ca="1" si="61"/>
        <v>0</v>
      </c>
      <c r="P232" s="49">
        <f t="shared" ca="1" si="62"/>
        <v>0</v>
      </c>
      <c r="Q232" s="50">
        <f t="shared" ca="1" si="63"/>
        <v>0</v>
      </c>
      <c r="R232" s="50"/>
      <c r="S232" s="50"/>
      <c r="T232" s="50">
        <f t="shared" ca="1" si="64"/>
        <v>0</v>
      </c>
      <c r="U232" s="49">
        <f t="shared" ca="1" si="65"/>
        <v>0</v>
      </c>
      <c r="V232" s="50">
        <f t="shared" ca="1" si="66"/>
        <v>0</v>
      </c>
      <c r="W232" s="50"/>
      <c r="X232" s="50"/>
      <c r="Y232" s="50">
        <f t="shared" ca="1" si="67"/>
        <v>0</v>
      </c>
      <c r="Z232" s="49">
        <f t="shared" ca="1" si="68"/>
        <v>0</v>
      </c>
      <c r="AA232" s="50">
        <f t="shared" ca="1" si="69"/>
        <v>0</v>
      </c>
      <c r="AB232" s="50"/>
      <c r="AC232" s="50"/>
      <c r="AD232" s="50">
        <f t="shared" ca="1" si="70"/>
        <v>0</v>
      </c>
      <c r="AE232" s="49">
        <f t="shared" ca="1" si="71"/>
        <v>0</v>
      </c>
      <c r="AF232" s="50">
        <f t="shared" ca="1" si="72"/>
        <v>0</v>
      </c>
      <c r="AG232" s="50"/>
      <c r="AH232" s="50"/>
      <c r="AI232" s="50">
        <f t="shared" ca="1" si="73"/>
        <v>0</v>
      </c>
      <c r="BD232" s="4" t="str">
        <f>+IF(ISNA(VLOOKUP(BE232,'[1]Listing Personnel Interimaire'!$A$1:$H$50,5,FALSE)),"",VLOOKUP(BE232,'[1]Listing Personnel Interimaire'!$A$1:$H$50,5,FALSE))</f>
        <v/>
      </c>
      <c r="BE232" s="3"/>
      <c r="BF232" s="4" t="str">
        <f>+IF(ISNA(VLOOKUP(BE232,'[1]Listing Personnel Interimaire'!$A$1:$H$50,2,FALSE)),"",VLOOKUP(BE232,'[1]Listing Personnel Interimaire'!$A$1:$H$50,2,FALSE))</f>
        <v/>
      </c>
      <c r="BG232" s="11">
        <f t="shared" si="56"/>
        <v>0</v>
      </c>
      <c r="BH232" s="51"/>
      <c r="BI232" s="51"/>
      <c r="BJ232" s="6">
        <f t="shared" si="57"/>
        <v>0</v>
      </c>
    </row>
    <row r="233" spans="1:62" ht="16.5" thickTop="1" thickBot="1" x14ac:dyDescent="0.3">
      <c r="A233" s="41" t="str">
        <f t="array" aca="1" ref="A233" ca="1">IFERROR(INDEX($D$9:$D$196,SMALL($F$9:$I$196,ROW(INDIRECT("1:"&amp;ROWS($G$9:$G$196))))),"")</f>
        <v/>
      </c>
      <c r="B233" s="47"/>
      <c r="C233" s="48" t="b">
        <f>+IF('[2]Interimaire Juin  2017'!J238=Résultat!$C$3,IF('[2]Interimaire Juin  2017'!D238=Résultat!$AS$1,'[2]Interimaire Juin  2017'!F238,""))</f>
        <v>0</v>
      </c>
      <c r="D233" s="44" t="str">
        <f>IF(AND('[2]Interimaire Juin  2017'!D239=Résultat!$AS$1,'[2]Interimaire Juin  2017'!J239=Résultat!$C$3),'[2]Interimaire Juin  2017'!E239,"")</f>
        <v/>
      </c>
      <c r="E233" s="44" t="str">
        <f>IF(AND('[2]Interimaire Juin  2017'!D239=Résultat!$AS$1,'[2]Interimaire Juin  2017'!J239=Résultat!$C$3),'[2]Interimaire Juin  2017'!F239,"")</f>
        <v/>
      </c>
      <c r="F233" t="str">
        <f t="shared" si="58"/>
        <v/>
      </c>
      <c r="G233" s="45"/>
      <c r="H233" s="45"/>
      <c r="I233" s="45"/>
      <c r="J233" s="45"/>
      <c r="K233" s="49">
        <f t="shared" ca="1" si="59"/>
        <v>0</v>
      </c>
      <c r="L233" s="50">
        <f t="shared" ca="1" si="60"/>
        <v>0</v>
      </c>
      <c r="M233" s="50"/>
      <c r="N233" s="50"/>
      <c r="O233" s="50">
        <f t="shared" ca="1" si="61"/>
        <v>0</v>
      </c>
      <c r="P233" s="49">
        <f t="shared" ca="1" si="62"/>
        <v>0</v>
      </c>
      <c r="Q233" s="50">
        <f t="shared" ca="1" si="63"/>
        <v>0</v>
      </c>
      <c r="R233" s="50"/>
      <c r="S233" s="50"/>
      <c r="T233" s="50">
        <f t="shared" ca="1" si="64"/>
        <v>0</v>
      </c>
      <c r="U233" s="49">
        <f t="shared" ca="1" si="65"/>
        <v>0</v>
      </c>
      <c r="V233" s="50">
        <f t="shared" ca="1" si="66"/>
        <v>0</v>
      </c>
      <c r="W233" s="50"/>
      <c r="X233" s="50"/>
      <c r="Y233" s="50">
        <f t="shared" ca="1" si="67"/>
        <v>0</v>
      </c>
      <c r="Z233" s="49">
        <f t="shared" ca="1" si="68"/>
        <v>0</v>
      </c>
      <c r="AA233" s="50">
        <f t="shared" ca="1" si="69"/>
        <v>0</v>
      </c>
      <c r="AB233" s="50"/>
      <c r="AC233" s="50"/>
      <c r="AD233" s="50">
        <f t="shared" ca="1" si="70"/>
        <v>0</v>
      </c>
      <c r="AE233" s="49">
        <f t="shared" ca="1" si="71"/>
        <v>0</v>
      </c>
      <c r="AF233" s="50">
        <f t="shared" ca="1" si="72"/>
        <v>0</v>
      </c>
      <c r="AG233" s="50"/>
      <c r="AH233" s="50"/>
      <c r="AI233" s="50">
        <f t="shared" ca="1" si="73"/>
        <v>0</v>
      </c>
      <c r="BD233" s="4" t="str">
        <f>+IF(ISNA(VLOOKUP(BE233,'[1]Listing Personnel Interimaire'!$A$1:$H$50,5,FALSE)),"",VLOOKUP(BE233,'[1]Listing Personnel Interimaire'!$A$1:$H$50,5,FALSE))</f>
        <v/>
      </c>
      <c r="BE233" s="3"/>
      <c r="BF233" s="4" t="str">
        <f>+IF(ISNA(VLOOKUP(BE233,'[1]Listing Personnel Interimaire'!$A$1:$H$50,2,FALSE)),"",VLOOKUP(BE233,'[1]Listing Personnel Interimaire'!$A$1:$H$50,2,FALSE))</f>
        <v/>
      </c>
      <c r="BG233" s="11">
        <f t="shared" si="56"/>
        <v>0</v>
      </c>
      <c r="BH233" s="51"/>
      <c r="BI233" s="51"/>
      <c r="BJ233" s="6">
        <f t="shared" si="57"/>
        <v>0</v>
      </c>
    </row>
    <row r="234" spans="1:62" ht="16.5" thickTop="1" thickBot="1" x14ac:dyDescent="0.3">
      <c r="A234" s="41" t="str">
        <f t="array" aca="1" ref="A234" ca="1">IFERROR(INDEX($D$9:$D$196,SMALL($F$9:$I$196,ROW(INDIRECT("1:"&amp;ROWS($G$9:$G$196))))),"")</f>
        <v/>
      </c>
      <c r="B234" s="47"/>
      <c r="C234" s="48" t="b">
        <f>+IF('[2]Interimaire Juin  2017'!J239=Résultat!$C$3,IF('[2]Interimaire Juin  2017'!D239=Résultat!$AS$1,'[2]Interimaire Juin  2017'!F239,""))</f>
        <v>0</v>
      </c>
      <c r="D234" s="44" t="str">
        <f>IF(AND('[2]Interimaire Juin  2017'!D240=Résultat!$AS$1,'[2]Interimaire Juin  2017'!J240=Résultat!$C$3),'[2]Interimaire Juin  2017'!E240,"")</f>
        <v/>
      </c>
      <c r="E234" s="44" t="str">
        <f>IF(AND('[2]Interimaire Juin  2017'!D240=Résultat!$AS$1,'[2]Interimaire Juin  2017'!J240=Résultat!$C$3),'[2]Interimaire Juin  2017'!F240,"")</f>
        <v/>
      </c>
      <c r="F234" t="str">
        <f t="shared" si="58"/>
        <v/>
      </c>
      <c r="G234" s="45"/>
      <c r="H234" s="45"/>
      <c r="I234" s="45"/>
      <c r="J234" s="45"/>
      <c r="K234" s="49">
        <f t="shared" ca="1" si="59"/>
        <v>0</v>
      </c>
      <c r="L234" s="50">
        <f t="shared" ca="1" si="60"/>
        <v>0</v>
      </c>
      <c r="M234" s="50"/>
      <c r="N234" s="50"/>
      <c r="O234" s="50">
        <f t="shared" ca="1" si="61"/>
        <v>0</v>
      </c>
      <c r="P234" s="49">
        <f t="shared" ca="1" si="62"/>
        <v>0</v>
      </c>
      <c r="Q234" s="50">
        <f t="shared" ca="1" si="63"/>
        <v>0</v>
      </c>
      <c r="R234" s="50"/>
      <c r="S234" s="50"/>
      <c r="T234" s="50">
        <f t="shared" ca="1" si="64"/>
        <v>0</v>
      </c>
      <c r="U234" s="49">
        <f t="shared" ca="1" si="65"/>
        <v>0</v>
      </c>
      <c r="V234" s="50">
        <f t="shared" ca="1" si="66"/>
        <v>0</v>
      </c>
      <c r="W234" s="50"/>
      <c r="X234" s="50"/>
      <c r="Y234" s="50">
        <f t="shared" ca="1" si="67"/>
        <v>0</v>
      </c>
      <c r="Z234" s="49">
        <f t="shared" ca="1" si="68"/>
        <v>0</v>
      </c>
      <c r="AA234" s="50">
        <f t="shared" ca="1" si="69"/>
        <v>0</v>
      </c>
      <c r="AB234" s="50"/>
      <c r="AC234" s="50"/>
      <c r="AD234" s="50">
        <f t="shared" ca="1" si="70"/>
        <v>0</v>
      </c>
      <c r="AE234" s="49">
        <f t="shared" ca="1" si="71"/>
        <v>0</v>
      </c>
      <c r="AF234" s="50">
        <f t="shared" ca="1" si="72"/>
        <v>0</v>
      </c>
      <c r="AG234" s="50"/>
      <c r="AH234" s="50"/>
      <c r="AI234" s="50">
        <f t="shared" ca="1" si="73"/>
        <v>0</v>
      </c>
      <c r="BD234" s="4" t="str">
        <f>+IF(ISNA(VLOOKUP(BE234,'[1]Listing Personnel Interimaire'!$A$1:$H$50,5,FALSE)),"",VLOOKUP(BE234,'[1]Listing Personnel Interimaire'!$A$1:$H$50,5,FALSE))</f>
        <v/>
      </c>
      <c r="BE234" s="3"/>
      <c r="BF234" s="4" t="str">
        <f>+IF(ISNA(VLOOKUP(BE234,'[1]Listing Personnel Interimaire'!$A$1:$H$50,2,FALSE)),"",VLOOKUP(BE234,'[1]Listing Personnel Interimaire'!$A$1:$H$50,2,FALSE))</f>
        <v/>
      </c>
      <c r="BG234" s="11">
        <f t="shared" si="56"/>
        <v>0</v>
      </c>
      <c r="BH234" s="51"/>
      <c r="BI234" s="51"/>
      <c r="BJ234" s="6">
        <f t="shared" si="57"/>
        <v>0</v>
      </c>
    </row>
    <row r="235" spans="1:62" ht="16.5" thickTop="1" thickBot="1" x14ac:dyDescent="0.3">
      <c r="A235" s="41" t="str">
        <f t="array" aca="1" ref="A235" ca="1">IFERROR(INDEX($D$9:$D$196,SMALL($F$9:$I$196,ROW(INDIRECT("1:"&amp;ROWS($G$9:$G$196))))),"")</f>
        <v/>
      </c>
      <c r="B235" s="47"/>
      <c r="C235" s="48" t="b">
        <f>+IF('[2]Interimaire Juin  2017'!J240=Résultat!$C$3,IF('[2]Interimaire Juin  2017'!D240=Résultat!$AS$1,'[2]Interimaire Juin  2017'!F240,""))</f>
        <v>0</v>
      </c>
      <c r="D235" s="44" t="str">
        <f>IF(AND('[2]Interimaire Juin  2017'!D241=Résultat!$AS$1,'[2]Interimaire Juin  2017'!J241=Résultat!$C$3),'[2]Interimaire Juin  2017'!E241,"")</f>
        <v/>
      </c>
      <c r="E235" s="44" t="str">
        <f>IF(AND('[2]Interimaire Juin  2017'!D241=Résultat!$AS$1,'[2]Interimaire Juin  2017'!J241=Résultat!$C$3),'[2]Interimaire Juin  2017'!F241,"")</f>
        <v/>
      </c>
      <c r="F235" t="str">
        <f t="shared" si="58"/>
        <v/>
      </c>
      <c r="G235" s="45"/>
      <c r="H235" s="45"/>
      <c r="I235" s="45"/>
      <c r="J235" s="45"/>
      <c r="K235" s="49">
        <f t="shared" ca="1" si="59"/>
        <v>0</v>
      </c>
      <c r="L235" s="50">
        <f t="shared" ca="1" si="60"/>
        <v>0</v>
      </c>
      <c r="M235" s="50"/>
      <c r="N235" s="50"/>
      <c r="O235" s="50">
        <f t="shared" ca="1" si="61"/>
        <v>0</v>
      </c>
      <c r="P235" s="49">
        <f t="shared" ca="1" si="62"/>
        <v>0</v>
      </c>
      <c r="Q235" s="50">
        <f t="shared" ca="1" si="63"/>
        <v>0</v>
      </c>
      <c r="R235" s="50"/>
      <c r="S235" s="50"/>
      <c r="T235" s="50">
        <f t="shared" ca="1" si="64"/>
        <v>0</v>
      </c>
      <c r="U235" s="49">
        <f t="shared" ca="1" si="65"/>
        <v>0</v>
      </c>
      <c r="V235" s="50">
        <f t="shared" ca="1" si="66"/>
        <v>0</v>
      </c>
      <c r="W235" s="50"/>
      <c r="X235" s="50"/>
      <c r="Y235" s="50">
        <f t="shared" ca="1" si="67"/>
        <v>0</v>
      </c>
      <c r="Z235" s="49">
        <f t="shared" ca="1" si="68"/>
        <v>0</v>
      </c>
      <c r="AA235" s="50">
        <f t="shared" ca="1" si="69"/>
        <v>0</v>
      </c>
      <c r="AB235" s="50"/>
      <c r="AC235" s="50"/>
      <c r="AD235" s="50">
        <f t="shared" ca="1" si="70"/>
        <v>0</v>
      </c>
      <c r="AE235" s="49">
        <f t="shared" ca="1" si="71"/>
        <v>0</v>
      </c>
      <c r="AF235" s="50">
        <f t="shared" ca="1" si="72"/>
        <v>0</v>
      </c>
      <c r="AG235" s="50"/>
      <c r="AH235" s="50"/>
      <c r="AI235" s="50">
        <f t="shared" ca="1" si="73"/>
        <v>0</v>
      </c>
      <c r="BD235" s="4" t="str">
        <f>+IF(ISNA(VLOOKUP(BE235,'[1]Listing Personnel Interimaire'!$A$1:$H$50,5,FALSE)),"",VLOOKUP(BE235,'[1]Listing Personnel Interimaire'!$A$1:$H$50,5,FALSE))</f>
        <v/>
      </c>
      <c r="BE235" s="3"/>
      <c r="BF235" s="4" t="str">
        <f>+IF(ISNA(VLOOKUP(BE235,'[1]Listing Personnel Interimaire'!$A$1:$H$50,2,FALSE)),"",VLOOKUP(BE235,'[1]Listing Personnel Interimaire'!$A$1:$H$50,2,FALSE))</f>
        <v/>
      </c>
      <c r="BG235" s="11">
        <f t="shared" si="56"/>
        <v>0</v>
      </c>
      <c r="BH235" s="51"/>
      <c r="BI235" s="51"/>
      <c r="BJ235" s="6">
        <f t="shared" si="57"/>
        <v>0</v>
      </c>
    </row>
    <row r="236" spans="1:62" ht="16.5" thickTop="1" thickBot="1" x14ac:dyDescent="0.3">
      <c r="A236" s="41" t="str">
        <f t="array" aca="1" ref="A236" ca="1">IFERROR(INDEX($D$9:$D$196,SMALL($F$9:$I$196,ROW(INDIRECT("1:"&amp;ROWS($G$9:$G$196))))),"")</f>
        <v/>
      </c>
      <c r="B236" s="47"/>
      <c r="C236" s="48" t="b">
        <f>+IF('[2]Interimaire Juin  2017'!J241=Résultat!$C$3,IF('[2]Interimaire Juin  2017'!D241=Résultat!$AS$1,'[2]Interimaire Juin  2017'!F241,""))</f>
        <v>0</v>
      </c>
      <c r="D236" s="44" t="str">
        <f>IF(AND('[2]Interimaire Juin  2017'!D242=Résultat!$AS$1,'[2]Interimaire Juin  2017'!J242=Résultat!$C$3),'[2]Interimaire Juin  2017'!E242,"")</f>
        <v/>
      </c>
      <c r="E236" s="44" t="str">
        <f>IF(AND('[2]Interimaire Juin  2017'!D242=Résultat!$AS$1,'[2]Interimaire Juin  2017'!J242=Résultat!$C$3),'[2]Interimaire Juin  2017'!F242,"")</f>
        <v/>
      </c>
      <c r="F236" t="str">
        <f t="shared" si="58"/>
        <v/>
      </c>
      <c r="G236" s="45"/>
      <c r="H236" s="45"/>
      <c r="I236" s="45"/>
      <c r="J236" s="45"/>
      <c r="K236" s="49">
        <f t="shared" ca="1" si="59"/>
        <v>0</v>
      </c>
      <c r="L236" s="50">
        <f t="shared" ca="1" si="60"/>
        <v>0</v>
      </c>
      <c r="M236" s="50"/>
      <c r="N236" s="50"/>
      <c r="O236" s="50">
        <f t="shared" ca="1" si="61"/>
        <v>0</v>
      </c>
      <c r="P236" s="49">
        <f t="shared" ca="1" si="62"/>
        <v>0</v>
      </c>
      <c r="Q236" s="50">
        <f t="shared" ca="1" si="63"/>
        <v>0</v>
      </c>
      <c r="R236" s="50"/>
      <c r="S236" s="50"/>
      <c r="T236" s="50">
        <f t="shared" ca="1" si="64"/>
        <v>0</v>
      </c>
      <c r="U236" s="49">
        <f t="shared" ca="1" si="65"/>
        <v>0</v>
      </c>
      <c r="V236" s="50">
        <f t="shared" ca="1" si="66"/>
        <v>0</v>
      </c>
      <c r="W236" s="50"/>
      <c r="X236" s="50"/>
      <c r="Y236" s="50">
        <f t="shared" ca="1" si="67"/>
        <v>0</v>
      </c>
      <c r="Z236" s="49">
        <f t="shared" ca="1" si="68"/>
        <v>0</v>
      </c>
      <c r="AA236" s="50">
        <f t="shared" ca="1" si="69"/>
        <v>0</v>
      </c>
      <c r="AB236" s="50"/>
      <c r="AC236" s="50"/>
      <c r="AD236" s="50">
        <f t="shared" ca="1" si="70"/>
        <v>0</v>
      </c>
      <c r="AE236" s="49">
        <f t="shared" ca="1" si="71"/>
        <v>0</v>
      </c>
      <c r="AF236" s="50">
        <f t="shared" ca="1" si="72"/>
        <v>0</v>
      </c>
      <c r="AG236" s="50"/>
      <c r="AH236" s="50"/>
      <c r="AI236" s="50">
        <f t="shared" ca="1" si="73"/>
        <v>0</v>
      </c>
      <c r="BD236" s="4" t="str">
        <f>+IF(ISNA(VLOOKUP(BE236,'[1]Listing Personnel Interimaire'!$A$1:$H$50,5,FALSE)),"",VLOOKUP(BE236,'[1]Listing Personnel Interimaire'!$A$1:$H$50,5,FALSE))</f>
        <v/>
      </c>
      <c r="BE236" s="3"/>
      <c r="BF236" s="4" t="str">
        <f>+IF(ISNA(VLOOKUP(BE236,'[1]Listing Personnel Interimaire'!$A$1:$H$50,2,FALSE)),"",VLOOKUP(BE236,'[1]Listing Personnel Interimaire'!$A$1:$H$50,2,FALSE))</f>
        <v/>
      </c>
      <c r="BG236" s="11">
        <f t="shared" si="56"/>
        <v>0</v>
      </c>
      <c r="BH236" s="51"/>
      <c r="BI236" s="51"/>
      <c r="BJ236" s="6">
        <f t="shared" si="57"/>
        <v>0</v>
      </c>
    </row>
    <row r="237" spans="1:62" ht="16.5" thickTop="1" thickBot="1" x14ac:dyDescent="0.3">
      <c r="A237" s="41" t="str">
        <f t="array" aca="1" ref="A237" ca="1">IFERROR(INDEX($D$9:$D$196,SMALL($F$9:$I$196,ROW(INDIRECT("1:"&amp;ROWS($G$9:$G$196))))),"")</f>
        <v/>
      </c>
      <c r="B237" s="47"/>
      <c r="C237" s="48" t="b">
        <f>+IF('[2]Interimaire Juin  2017'!J242=Résultat!$C$3,IF('[2]Interimaire Juin  2017'!D242=Résultat!$AS$1,'[2]Interimaire Juin  2017'!F242,""))</f>
        <v>0</v>
      </c>
      <c r="D237" s="44" t="str">
        <f>IF(AND('[2]Interimaire Juin  2017'!D243=Résultat!$AS$1,'[2]Interimaire Juin  2017'!J243=Résultat!$C$3),'[2]Interimaire Juin  2017'!E243,"")</f>
        <v/>
      </c>
      <c r="E237" s="44" t="str">
        <f>IF(AND('[2]Interimaire Juin  2017'!D243=Résultat!$AS$1,'[2]Interimaire Juin  2017'!J243=Résultat!$C$3),'[2]Interimaire Juin  2017'!F243,"")</f>
        <v/>
      </c>
      <c r="F237" t="str">
        <f t="shared" si="58"/>
        <v/>
      </c>
      <c r="G237" s="45"/>
      <c r="H237" s="45"/>
      <c r="I237" s="45"/>
      <c r="J237" s="45"/>
      <c r="K237" s="49">
        <f t="shared" ca="1" si="59"/>
        <v>0</v>
      </c>
      <c r="L237" s="50">
        <f t="shared" ca="1" si="60"/>
        <v>0</v>
      </c>
      <c r="M237" s="50"/>
      <c r="N237" s="50"/>
      <c r="O237" s="50">
        <f t="shared" ca="1" si="61"/>
        <v>0</v>
      </c>
      <c r="P237" s="49">
        <f t="shared" ca="1" si="62"/>
        <v>0</v>
      </c>
      <c r="Q237" s="50">
        <f t="shared" ca="1" si="63"/>
        <v>0</v>
      </c>
      <c r="R237" s="50"/>
      <c r="S237" s="50"/>
      <c r="T237" s="50">
        <f t="shared" ca="1" si="64"/>
        <v>0</v>
      </c>
      <c r="U237" s="49">
        <f t="shared" ca="1" si="65"/>
        <v>0</v>
      </c>
      <c r="V237" s="50">
        <f t="shared" ca="1" si="66"/>
        <v>0</v>
      </c>
      <c r="W237" s="50"/>
      <c r="X237" s="50"/>
      <c r="Y237" s="50">
        <f t="shared" ca="1" si="67"/>
        <v>0</v>
      </c>
      <c r="Z237" s="49">
        <f t="shared" ca="1" si="68"/>
        <v>0</v>
      </c>
      <c r="AA237" s="50">
        <f t="shared" ca="1" si="69"/>
        <v>0</v>
      </c>
      <c r="AB237" s="50"/>
      <c r="AC237" s="50"/>
      <c r="AD237" s="50">
        <f t="shared" ca="1" si="70"/>
        <v>0</v>
      </c>
      <c r="AE237" s="49">
        <f t="shared" ca="1" si="71"/>
        <v>0</v>
      </c>
      <c r="AF237" s="50">
        <f t="shared" ca="1" si="72"/>
        <v>0</v>
      </c>
      <c r="AG237" s="50"/>
      <c r="AH237" s="50"/>
      <c r="AI237" s="50">
        <f t="shared" ca="1" si="73"/>
        <v>0</v>
      </c>
      <c r="BD237" s="4" t="str">
        <f>+IF(ISNA(VLOOKUP(BE237,'[1]Listing Personnel Interimaire'!$A$1:$H$50,5,FALSE)),"",VLOOKUP(BE237,'[1]Listing Personnel Interimaire'!$A$1:$H$50,5,FALSE))</f>
        <v/>
      </c>
      <c r="BE237" s="3"/>
      <c r="BF237" s="4" t="str">
        <f>+IF(ISNA(VLOOKUP(BE237,'[1]Listing Personnel Interimaire'!$A$1:$H$50,2,FALSE)),"",VLOOKUP(BE237,'[1]Listing Personnel Interimaire'!$A$1:$H$50,2,FALSE))</f>
        <v/>
      </c>
      <c r="BG237" s="11">
        <f t="shared" si="56"/>
        <v>0</v>
      </c>
      <c r="BH237" s="51"/>
      <c r="BI237" s="51"/>
      <c r="BJ237" s="6">
        <f t="shared" si="57"/>
        <v>0</v>
      </c>
    </row>
    <row r="238" spans="1:62" ht="16.5" thickTop="1" thickBot="1" x14ac:dyDescent="0.3">
      <c r="A238" s="41" t="str">
        <f t="array" aca="1" ref="A238" ca="1">IFERROR(INDEX($D$9:$D$196,SMALL($F$9:$I$196,ROW(INDIRECT("1:"&amp;ROWS($G$9:$G$196))))),"")</f>
        <v/>
      </c>
      <c r="B238" s="47"/>
      <c r="C238" s="48" t="b">
        <f>+IF('[2]Interimaire Juin  2017'!J243=Résultat!$C$3,IF('[2]Interimaire Juin  2017'!D243=Résultat!$AS$1,'[2]Interimaire Juin  2017'!F243,""))</f>
        <v>0</v>
      </c>
      <c r="D238" s="44" t="str">
        <f>IF(AND('[2]Interimaire Juin  2017'!D244=Résultat!$AS$1,'[2]Interimaire Juin  2017'!J244=Résultat!$C$3),'[2]Interimaire Juin  2017'!E244,"")</f>
        <v/>
      </c>
      <c r="E238" s="44" t="str">
        <f>IF(AND('[2]Interimaire Juin  2017'!D244=Résultat!$AS$1,'[2]Interimaire Juin  2017'!J244=Résultat!$C$3),'[2]Interimaire Juin  2017'!F244,"")</f>
        <v/>
      </c>
      <c r="F238" t="str">
        <f t="shared" si="58"/>
        <v/>
      </c>
      <c r="G238" s="45"/>
      <c r="H238" s="45"/>
      <c r="I238" s="45"/>
      <c r="J238" s="45"/>
      <c r="K238" s="49">
        <f t="shared" ca="1" si="59"/>
        <v>0</v>
      </c>
      <c r="L238" s="50">
        <f t="shared" ca="1" si="60"/>
        <v>0</v>
      </c>
      <c r="M238" s="50"/>
      <c r="N238" s="50"/>
      <c r="O238" s="50">
        <f t="shared" ca="1" si="61"/>
        <v>0</v>
      </c>
      <c r="P238" s="49">
        <f t="shared" ca="1" si="62"/>
        <v>0</v>
      </c>
      <c r="Q238" s="50">
        <f t="shared" ca="1" si="63"/>
        <v>0</v>
      </c>
      <c r="R238" s="50"/>
      <c r="S238" s="50"/>
      <c r="T238" s="50">
        <f t="shared" ca="1" si="64"/>
        <v>0</v>
      </c>
      <c r="U238" s="49">
        <f t="shared" ca="1" si="65"/>
        <v>0</v>
      </c>
      <c r="V238" s="50">
        <f t="shared" ca="1" si="66"/>
        <v>0</v>
      </c>
      <c r="W238" s="50"/>
      <c r="X238" s="50"/>
      <c r="Y238" s="50">
        <f t="shared" ca="1" si="67"/>
        <v>0</v>
      </c>
      <c r="Z238" s="49">
        <f t="shared" ca="1" si="68"/>
        <v>0</v>
      </c>
      <c r="AA238" s="50">
        <f t="shared" ca="1" si="69"/>
        <v>0</v>
      </c>
      <c r="AB238" s="50"/>
      <c r="AC238" s="50"/>
      <c r="AD238" s="50">
        <f t="shared" ca="1" si="70"/>
        <v>0</v>
      </c>
      <c r="AE238" s="49">
        <f t="shared" ca="1" si="71"/>
        <v>0</v>
      </c>
      <c r="AF238" s="50">
        <f t="shared" ca="1" si="72"/>
        <v>0</v>
      </c>
      <c r="AG238" s="50"/>
      <c r="AH238" s="50"/>
      <c r="AI238" s="50">
        <f t="shared" ca="1" si="73"/>
        <v>0</v>
      </c>
      <c r="BD238" s="4" t="str">
        <f>+IF(ISNA(VLOOKUP(BE238,'[1]Listing Personnel Interimaire'!$A$1:$H$50,5,FALSE)),"",VLOOKUP(BE238,'[1]Listing Personnel Interimaire'!$A$1:$H$50,5,FALSE))</f>
        <v/>
      </c>
      <c r="BE238" s="3"/>
      <c r="BF238" s="4" t="str">
        <f>+IF(ISNA(VLOOKUP(BE238,'[1]Listing Personnel Interimaire'!$A$1:$H$50,2,FALSE)),"",VLOOKUP(BE238,'[1]Listing Personnel Interimaire'!$A$1:$H$50,2,FALSE))</f>
        <v/>
      </c>
      <c r="BG238" s="11">
        <f t="shared" si="56"/>
        <v>0</v>
      </c>
      <c r="BH238" s="51"/>
      <c r="BI238" s="51"/>
      <c r="BJ238" s="6">
        <f t="shared" si="57"/>
        <v>0</v>
      </c>
    </row>
    <row r="239" spans="1:62" ht="16.5" thickTop="1" thickBot="1" x14ac:dyDescent="0.3">
      <c r="A239" s="41" t="str">
        <f t="array" aca="1" ref="A239" ca="1">IFERROR(INDEX($D$9:$D$196,SMALL($F$9:$I$196,ROW(INDIRECT("1:"&amp;ROWS($G$9:$G$196))))),"")</f>
        <v/>
      </c>
      <c r="B239" s="47"/>
      <c r="C239" s="48" t="b">
        <f>+IF('[2]Interimaire Juin  2017'!J244=Résultat!$C$3,IF('[2]Interimaire Juin  2017'!D244=Résultat!$AS$1,'[2]Interimaire Juin  2017'!F244,""))</f>
        <v>0</v>
      </c>
      <c r="D239" s="44" t="str">
        <f>IF(AND('[2]Interimaire Juin  2017'!D245=Résultat!$AS$1,'[2]Interimaire Juin  2017'!J245=Résultat!$C$3),'[2]Interimaire Juin  2017'!E245,"")</f>
        <v/>
      </c>
      <c r="E239" s="44" t="str">
        <f>IF(AND('[2]Interimaire Juin  2017'!D245=Résultat!$AS$1,'[2]Interimaire Juin  2017'!J245=Résultat!$C$3),'[2]Interimaire Juin  2017'!F245,"")</f>
        <v/>
      </c>
      <c r="F239" t="str">
        <f t="shared" si="58"/>
        <v/>
      </c>
      <c r="G239" s="45"/>
      <c r="H239" s="45"/>
      <c r="I239" s="45"/>
      <c r="J239" s="45"/>
      <c r="K239" s="49">
        <f t="shared" ca="1" si="59"/>
        <v>0</v>
      </c>
      <c r="L239" s="50">
        <f t="shared" ca="1" si="60"/>
        <v>0</v>
      </c>
      <c r="M239" s="50"/>
      <c r="N239" s="50"/>
      <c r="O239" s="50">
        <f t="shared" ca="1" si="61"/>
        <v>0</v>
      </c>
      <c r="P239" s="49">
        <f t="shared" ca="1" si="62"/>
        <v>0</v>
      </c>
      <c r="Q239" s="50">
        <f t="shared" ca="1" si="63"/>
        <v>0</v>
      </c>
      <c r="R239" s="50"/>
      <c r="S239" s="50"/>
      <c r="T239" s="50">
        <f t="shared" ca="1" si="64"/>
        <v>0</v>
      </c>
      <c r="U239" s="49">
        <f t="shared" ca="1" si="65"/>
        <v>0</v>
      </c>
      <c r="V239" s="50">
        <f t="shared" ca="1" si="66"/>
        <v>0</v>
      </c>
      <c r="W239" s="50"/>
      <c r="X239" s="50"/>
      <c r="Y239" s="50">
        <f t="shared" ca="1" si="67"/>
        <v>0</v>
      </c>
      <c r="Z239" s="49">
        <f t="shared" ca="1" si="68"/>
        <v>0</v>
      </c>
      <c r="AA239" s="50">
        <f t="shared" ca="1" si="69"/>
        <v>0</v>
      </c>
      <c r="AB239" s="50"/>
      <c r="AC239" s="50"/>
      <c r="AD239" s="50">
        <f t="shared" ca="1" si="70"/>
        <v>0</v>
      </c>
      <c r="AE239" s="49">
        <f t="shared" ca="1" si="71"/>
        <v>0</v>
      </c>
      <c r="AF239" s="50">
        <f t="shared" ca="1" si="72"/>
        <v>0</v>
      </c>
      <c r="AG239" s="50"/>
      <c r="AH239" s="50"/>
      <c r="AI239" s="50">
        <f t="shared" ca="1" si="73"/>
        <v>0</v>
      </c>
      <c r="BD239" s="4" t="str">
        <f>+IF(ISNA(VLOOKUP(BE239,'[1]Listing Personnel Interimaire'!$A$1:$H$50,5,FALSE)),"",VLOOKUP(BE239,'[1]Listing Personnel Interimaire'!$A$1:$H$50,5,FALSE))</f>
        <v/>
      </c>
      <c r="BE239" s="3"/>
      <c r="BF239" s="4" t="str">
        <f>+IF(ISNA(VLOOKUP(BE239,'[1]Listing Personnel Interimaire'!$A$1:$H$50,2,FALSE)),"",VLOOKUP(BE239,'[1]Listing Personnel Interimaire'!$A$1:$H$50,2,FALSE))</f>
        <v/>
      </c>
      <c r="BG239" s="11">
        <f t="shared" si="56"/>
        <v>0</v>
      </c>
      <c r="BH239" s="51"/>
      <c r="BI239" s="51"/>
      <c r="BJ239" s="6">
        <f t="shared" si="57"/>
        <v>0</v>
      </c>
    </row>
    <row r="240" spans="1:62" ht="16.5" thickTop="1" thickBot="1" x14ac:dyDescent="0.3">
      <c r="A240" s="41" t="str">
        <f t="array" aca="1" ref="A240" ca="1">IFERROR(INDEX($D$9:$D$196,SMALL($F$9:$I$196,ROW(INDIRECT("1:"&amp;ROWS($G$9:$G$196))))),"")</f>
        <v/>
      </c>
      <c r="B240" s="47"/>
      <c r="C240" s="48" t="b">
        <f>+IF('[2]Interimaire Juin  2017'!J245=Résultat!$C$3,IF('[2]Interimaire Juin  2017'!D245=Résultat!$AS$1,'[2]Interimaire Juin  2017'!F245,""))</f>
        <v>0</v>
      </c>
      <c r="D240" s="44" t="str">
        <f>IF(AND('[2]Interimaire Juin  2017'!D246=Résultat!$AS$1,'[2]Interimaire Juin  2017'!J246=Résultat!$C$3),'[2]Interimaire Juin  2017'!E246,"")</f>
        <v/>
      </c>
      <c r="E240" s="44" t="str">
        <f>IF(AND('[2]Interimaire Juin  2017'!D246=Résultat!$AS$1,'[2]Interimaire Juin  2017'!J246=Résultat!$C$3),'[2]Interimaire Juin  2017'!F246,"")</f>
        <v/>
      </c>
      <c r="F240" t="str">
        <f t="shared" si="58"/>
        <v/>
      </c>
      <c r="G240" s="45"/>
      <c r="H240" s="45"/>
      <c r="I240" s="45"/>
      <c r="J240" s="45"/>
      <c r="K240" s="49">
        <f t="shared" ca="1" si="59"/>
        <v>0</v>
      </c>
      <c r="L240" s="50">
        <f t="shared" ca="1" si="60"/>
        <v>0</v>
      </c>
      <c r="M240" s="50"/>
      <c r="N240" s="50"/>
      <c r="O240" s="50">
        <f t="shared" ca="1" si="61"/>
        <v>0</v>
      </c>
      <c r="P240" s="49">
        <f t="shared" ca="1" si="62"/>
        <v>0</v>
      </c>
      <c r="Q240" s="50">
        <f t="shared" ca="1" si="63"/>
        <v>0</v>
      </c>
      <c r="R240" s="50"/>
      <c r="S240" s="50"/>
      <c r="T240" s="50">
        <f t="shared" ca="1" si="64"/>
        <v>0</v>
      </c>
      <c r="U240" s="49">
        <f t="shared" ca="1" si="65"/>
        <v>0</v>
      </c>
      <c r="V240" s="50">
        <f t="shared" ca="1" si="66"/>
        <v>0</v>
      </c>
      <c r="W240" s="50"/>
      <c r="X240" s="50"/>
      <c r="Y240" s="50">
        <f t="shared" ca="1" si="67"/>
        <v>0</v>
      </c>
      <c r="Z240" s="49">
        <f t="shared" ca="1" si="68"/>
        <v>0</v>
      </c>
      <c r="AA240" s="50">
        <f t="shared" ca="1" si="69"/>
        <v>0</v>
      </c>
      <c r="AB240" s="50"/>
      <c r="AC240" s="50"/>
      <c r="AD240" s="50">
        <f t="shared" ca="1" si="70"/>
        <v>0</v>
      </c>
      <c r="AE240" s="49">
        <f t="shared" ca="1" si="71"/>
        <v>0</v>
      </c>
      <c r="AF240" s="50">
        <f t="shared" ca="1" si="72"/>
        <v>0</v>
      </c>
      <c r="AG240" s="50"/>
      <c r="AH240" s="50"/>
      <c r="AI240" s="50">
        <f t="shared" ca="1" si="73"/>
        <v>0</v>
      </c>
      <c r="BD240" s="4" t="str">
        <f>+IF(ISNA(VLOOKUP(BE240,'[1]Listing Personnel Interimaire'!$A$1:$H$50,5,FALSE)),"",VLOOKUP(BE240,'[1]Listing Personnel Interimaire'!$A$1:$H$50,5,FALSE))</f>
        <v/>
      </c>
      <c r="BE240" s="3"/>
      <c r="BF240" s="4" t="str">
        <f>+IF(ISNA(VLOOKUP(BE240,'[1]Listing Personnel Interimaire'!$A$1:$H$50,2,FALSE)),"",VLOOKUP(BE240,'[1]Listing Personnel Interimaire'!$A$1:$H$50,2,FALSE))</f>
        <v/>
      </c>
      <c r="BG240" s="11">
        <f t="shared" si="56"/>
        <v>0</v>
      </c>
      <c r="BH240" s="51"/>
      <c r="BI240" s="51"/>
      <c r="BJ240" s="6">
        <f t="shared" si="57"/>
        <v>0</v>
      </c>
    </row>
    <row r="241" spans="1:62" ht="16.5" thickTop="1" thickBot="1" x14ac:dyDescent="0.3">
      <c r="A241" s="41" t="str">
        <f t="array" aca="1" ref="A241" ca="1">IFERROR(INDEX($D$9:$D$196,SMALL($F$9:$I$196,ROW(INDIRECT("1:"&amp;ROWS($G$9:$G$196))))),"")</f>
        <v/>
      </c>
      <c r="B241" s="47"/>
      <c r="C241" s="48" t="b">
        <f>+IF('[2]Interimaire Juin  2017'!J246=Résultat!$C$3,IF('[2]Interimaire Juin  2017'!D246=Résultat!$AS$1,'[2]Interimaire Juin  2017'!F246,""))</f>
        <v>0</v>
      </c>
      <c r="D241" s="44" t="str">
        <f>IF(AND('[2]Interimaire Juin  2017'!D247=Résultat!$AS$1,'[2]Interimaire Juin  2017'!J247=Résultat!$C$3),'[2]Interimaire Juin  2017'!E247,"")</f>
        <v/>
      </c>
      <c r="E241" s="44" t="str">
        <f>IF(AND('[2]Interimaire Juin  2017'!D247=Résultat!$AS$1,'[2]Interimaire Juin  2017'!J247=Résultat!$C$3),'[2]Interimaire Juin  2017'!F247,"")</f>
        <v/>
      </c>
      <c r="F241" t="str">
        <f t="shared" si="58"/>
        <v/>
      </c>
      <c r="G241" s="45"/>
      <c r="H241" s="45"/>
      <c r="I241" s="45"/>
      <c r="J241" s="45"/>
      <c r="K241" s="49">
        <f t="shared" ca="1" si="59"/>
        <v>0</v>
      </c>
      <c r="L241" s="50">
        <f t="shared" ca="1" si="60"/>
        <v>0</v>
      </c>
      <c r="M241" s="50"/>
      <c r="N241" s="50"/>
      <c r="O241" s="50">
        <f t="shared" ca="1" si="61"/>
        <v>0</v>
      </c>
      <c r="P241" s="49">
        <f t="shared" ca="1" si="62"/>
        <v>0</v>
      </c>
      <c r="Q241" s="50">
        <f t="shared" ca="1" si="63"/>
        <v>0</v>
      </c>
      <c r="R241" s="50"/>
      <c r="S241" s="50"/>
      <c r="T241" s="50">
        <f t="shared" ca="1" si="64"/>
        <v>0</v>
      </c>
      <c r="U241" s="49">
        <f t="shared" ca="1" si="65"/>
        <v>0</v>
      </c>
      <c r="V241" s="50">
        <f t="shared" ca="1" si="66"/>
        <v>0</v>
      </c>
      <c r="W241" s="50"/>
      <c r="X241" s="50"/>
      <c r="Y241" s="50">
        <f t="shared" ca="1" si="67"/>
        <v>0</v>
      </c>
      <c r="Z241" s="49">
        <f t="shared" ca="1" si="68"/>
        <v>0</v>
      </c>
      <c r="AA241" s="50">
        <f t="shared" ca="1" si="69"/>
        <v>0</v>
      </c>
      <c r="AB241" s="50"/>
      <c r="AC241" s="50"/>
      <c r="AD241" s="50">
        <f t="shared" ca="1" si="70"/>
        <v>0</v>
      </c>
      <c r="AE241" s="49">
        <f t="shared" ca="1" si="71"/>
        <v>0</v>
      </c>
      <c r="AF241" s="50">
        <f t="shared" ca="1" si="72"/>
        <v>0</v>
      </c>
      <c r="AG241" s="50"/>
      <c r="AH241" s="50"/>
      <c r="AI241" s="50">
        <f t="shared" ca="1" si="73"/>
        <v>0</v>
      </c>
      <c r="BD241" s="4" t="str">
        <f>+IF(ISNA(VLOOKUP(BE241,'[1]Listing Personnel Interimaire'!$A$1:$H$50,5,FALSE)),"",VLOOKUP(BE241,'[1]Listing Personnel Interimaire'!$A$1:$H$50,5,FALSE))</f>
        <v/>
      </c>
      <c r="BE241" s="3"/>
      <c r="BF241" s="4" t="str">
        <f>+IF(ISNA(VLOOKUP(BE241,'[1]Listing Personnel Interimaire'!$A$1:$H$50,2,FALSE)),"",VLOOKUP(BE241,'[1]Listing Personnel Interimaire'!$A$1:$H$50,2,FALSE))</f>
        <v/>
      </c>
      <c r="BG241" s="11">
        <f t="shared" si="56"/>
        <v>0</v>
      </c>
      <c r="BH241" s="51"/>
      <c r="BI241" s="51"/>
      <c r="BJ241" s="6">
        <f t="shared" si="57"/>
        <v>0</v>
      </c>
    </row>
    <row r="242" spans="1:62" ht="16.5" thickTop="1" thickBot="1" x14ac:dyDescent="0.3">
      <c r="A242" s="41" t="str">
        <f t="array" aca="1" ref="A242" ca="1">IFERROR(INDEX($D$9:$D$196,SMALL($F$9:$I$196,ROW(INDIRECT("1:"&amp;ROWS($G$9:$G$196))))),"")</f>
        <v/>
      </c>
      <c r="B242" s="47"/>
      <c r="C242" s="48" t="b">
        <f>+IF('[2]Interimaire Juin  2017'!J247=Résultat!$C$3,IF('[2]Interimaire Juin  2017'!D247=Résultat!$AS$1,'[2]Interimaire Juin  2017'!F247,""))</f>
        <v>0</v>
      </c>
      <c r="D242" s="44" t="str">
        <f>IF(AND('[2]Interimaire Juin  2017'!D248=Résultat!$AS$1,'[2]Interimaire Juin  2017'!J248=Résultat!$C$3),'[2]Interimaire Juin  2017'!E248,"")</f>
        <v/>
      </c>
      <c r="E242" s="44" t="str">
        <f>IF(AND('[2]Interimaire Juin  2017'!D248=Résultat!$AS$1,'[2]Interimaire Juin  2017'!J248=Résultat!$C$3),'[2]Interimaire Juin  2017'!F248,"")</f>
        <v/>
      </c>
      <c r="F242" t="str">
        <f t="shared" si="58"/>
        <v/>
      </c>
      <c r="G242" s="45"/>
      <c r="H242" s="45"/>
      <c r="I242" s="45"/>
      <c r="J242" s="45"/>
      <c r="K242" s="49">
        <f t="shared" ca="1" si="59"/>
        <v>0</v>
      </c>
      <c r="L242" s="50">
        <f t="shared" ca="1" si="60"/>
        <v>0</v>
      </c>
      <c r="M242" s="50"/>
      <c r="N242" s="50"/>
      <c r="O242" s="50">
        <f t="shared" ca="1" si="61"/>
        <v>0</v>
      </c>
      <c r="P242" s="49">
        <f t="shared" ca="1" si="62"/>
        <v>0</v>
      </c>
      <c r="Q242" s="50">
        <f t="shared" ca="1" si="63"/>
        <v>0</v>
      </c>
      <c r="R242" s="50"/>
      <c r="S242" s="50"/>
      <c r="T242" s="50">
        <f t="shared" ca="1" si="64"/>
        <v>0</v>
      </c>
      <c r="U242" s="49">
        <f t="shared" ca="1" si="65"/>
        <v>0</v>
      </c>
      <c r="V242" s="50">
        <f t="shared" ca="1" si="66"/>
        <v>0</v>
      </c>
      <c r="W242" s="50"/>
      <c r="X242" s="50"/>
      <c r="Y242" s="50">
        <f t="shared" ca="1" si="67"/>
        <v>0</v>
      </c>
      <c r="Z242" s="49">
        <f t="shared" ca="1" si="68"/>
        <v>0</v>
      </c>
      <c r="AA242" s="50">
        <f t="shared" ca="1" si="69"/>
        <v>0</v>
      </c>
      <c r="AB242" s="50"/>
      <c r="AC242" s="50"/>
      <c r="AD242" s="50">
        <f t="shared" ca="1" si="70"/>
        <v>0</v>
      </c>
      <c r="AE242" s="49">
        <f t="shared" ca="1" si="71"/>
        <v>0</v>
      </c>
      <c r="AF242" s="50">
        <f t="shared" ca="1" si="72"/>
        <v>0</v>
      </c>
      <c r="AG242" s="50"/>
      <c r="AH242" s="50"/>
      <c r="AI242" s="50">
        <f t="shared" ca="1" si="73"/>
        <v>0</v>
      </c>
      <c r="BD242" s="4" t="str">
        <f>+IF(ISNA(VLOOKUP(BE242,'[1]Listing Personnel Interimaire'!$A$1:$H$50,5,FALSE)),"",VLOOKUP(BE242,'[1]Listing Personnel Interimaire'!$A$1:$H$50,5,FALSE))</f>
        <v/>
      </c>
      <c r="BE242" s="3"/>
      <c r="BF242" s="4" t="str">
        <f>+IF(ISNA(VLOOKUP(BE242,'[1]Listing Personnel Interimaire'!$A$1:$H$50,2,FALSE)),"",VLOOKUP(BE242,'[1]Listing Personnel Interimaire'!$A$1:$H$50,2,FALSE))</f>
        <v/>
      </c>
      <c r="BG242" s="11">
        <f t="shared" si="56"/>
        <v>0</v>
      </c>
      <c r="BH242" s="51"/>
      <c r="BI242" s="51"/>
      <c r="BJ242" s="6">
        <f t="shared" si="57"/>
        <v>0</v>
      </c>
    </row>
    <row r="243" spans="1:62" ht="16.5" thickTop="1" thickBot="1" x14ac:dyDescent="0.3">
      <c r="A243" s="41" t="str">
        <f t="array" aca="1" ref="A243" ca="1">IFERROR(INDEX($D$9:$D$196,SMALL($F$9:$I$196,ROW(INDIRECT("1:"&amp;ROWS($G$9:$G$196))))),"")</f>
        <v/>
      </c>
      <c r="B243" s="47"/>
      <c r="C243" s="48" t="b">
        <f>+IF('[2]Interimaire Juin  2017'!J248=Résultat!$C$3,IF('[2]Interimaire Juin  2017'!D248=Résultat!$AS$1,'[2]Interimaire Juin  2017'!F248,""))</f>
        <v>0</v>
      </c>
      <c r="D243" s="44" t="str">
        <f>IF(AND('[2]Interimaire Juin  2017'!D249=Résultat!$AS$1,'[2]Interimaire Juin  2017'!J249=Résultat!$C$3),'[2]Interimaire Juin  2017'!E249,"")</f>
        <v/>
      </c>
      <c r="E243" s="44" t="str">
        <f>IF(AND('[2]Interimaire Juin  2017'!D249=Résultat!$AS$1,'[2]Interimaire Juin  2017'!J249=Résultat!$C$3),'[2]Interimaire Juin  2017'!F249,"")</f>
        <v/>
      </c>
      <c r="F243" t="str">
        <f t="shared" si="58"/>
        <v/>
      </c>
      <c r="G243" s="45"/>
      <c r="H243" s="45"/>
      <c r="I243" s="45"/>
      <c r="J243" s="45"/>
      <c r="K243" s="49">
        <f t="shared" ca="1" si="59"/>
        <v>0</v>
      </c>
      <c r="L243" s="50">
        <f t="shared" ca="1" si="60"/>
        <v>0</v>
      </c>
      <c r="M243" s="50"/>
      <c r="N243" s="50"/>
      <c r="O243" s="50">
        <f t="shared" ca="1" si="61"/>
        <v>0</v>
      </c>
      <c r="P243" s="49">
        <f t="shared" ca="1" si="62"/>
        <v>0</v>
      </c>
      <c r="Q243" s="50">
        <f t="shared" ca="1" si="63"/>
        <v>0</v>
      </c>
      <c r="R243" s="50"/>
      <c r="S243" s="50"/>
      <c r="T243" s="50">
        <f t="shared" ca="1" si="64"/>
        <v>0</v>
      </c>
      <c r="U243" s="49">
        <f t="shared" ca="1" si="65"/>
        <v>0</v>
      </c>
      <c r="V243" s="50">
        <f t="shared" ca="1" si="66"/>
        <v>0</v>
      </c>
      <c r="W243" s="50"/>
      <c r="X243" s="50"/>
      <c r="Y243" s="50">
        <f t="shared" ca="1" si="67"/>
        <v>0</v>
      </c>
      <c r="Z243" s="49">
        <f t="shared" ca="1" si="68"/>
        <v>0</v>
      </c>
      <c r="AA243" s="50">
        <f t="shared" ca="1" si="69"/>
        <v>0</v>
      </c>
      <c r="AB243" s="50"/>
      <c r="AC243" s="50"/>
      <c r="AD243" s="50">
        <f t="shared" ca="1" si="70"/>
        <v>0</v>
      </c>
      <c r="AE243" s="49">
        <f t="shared" ca="1" si="71"/>
        <v>0</v>
      </c>
      <c r="AF243" s="50">
        <f t="shared" ca="1" si="72"/>
        <v>0</v>
      </c>
      <c r="AG243" s="50"/>
      <c r="AH243" s="50"/>
      <c r="AI243" s="50">
        <f t="shared" ca="1" si="73"/>
        <v>0</v>
      </c>
      <c r="BD243" s="4" t="str">
        <f>+IF(ISNA(VLOOKUP(BE243,'[1]Listing Personnel Interimaire'!$A$1:$H$50,5,FALSE)),"",VLOOKUP(BE243,'[1]Listing Personnel Interimaire'!$A$1:$H$50,5,FALSE))</f>
        <v/>
      </c>
      <c r="BE243" s="3"/>
      <c r="BF243" s="4" t="str">
        <f>+IF(ISNA(VLOOKUP(BE243,'[1]Listing Personnel Interimaire'!$A$1:$H$50,2,FALSE)),"",VLOOKUP(BE243,'[1]Listing Personnel Interimaire'!$A$1:$H$50,2,FALSE))</f>
        <v/>
      </c>
      <c r="BG243" s="11">
        <f t="shared" si="56"/>
        <v>0</v>
      </c>
      <c r="BH243" s="51"/>
      <c r="BI243" s="51"/>
      <c r="BJ243" s="6">
        <f t="shared" si="57"/>
        <v>0</v>
      </c>
    </row>
    <row r="244" spans="1:62" ht="16.5" thickTop="1" thickBot="1" x14ac:dyDescent="0.3">
      <c r="A244" s="41" t="str">
        <f t="array" aca="1" ref="A244" ca="1">IFERROR(INDEX($D$9:$D$196,SMALL($F$9:$I$196,ROW(INDIRECT("1:"&amp;ROWS($G$9:$G$196))))),"")</f>
        <v/>
      </c>
      <c r="B244" s="47"/>
      <c r="C244" s="48" t="b">
        <f>+IF('[2]Interimaire Juin  2017'!J249=Résultat!$C$3,IF('[2]Interimaire Juin  2017'!D249=Résultat!$AS$1,'[2]Interimaire Juin  2017'!F249,""))</f>
        <v>0</v>
      </c>
      <c r="D244" s="44" t="str">
        <f>IF(AND('[2]Interimaire Juin  2017'!D250=Résultat!$AS$1,'[2]Interimaire Juin  2017'!J250=Résultat!$C$3),'[2]Interimaire Juin  2017'!E250,"")</f>
        <v/>
      </c>
      <c r="E244" s="44" t="str">
        <f>IF(AND('[2]Interimaire Juin  2017'!D250=Résultat!$AS$1,'[2]Interimaire Juin  2017'!J250=Résultat!$C$3),'[2]Interimaire Juin  2017'!F250,"")</f>
        <v/>
      </c>
      <c r="F244" t="str">
        <f t="shared" si="58"/>
        <v/>
      </c>
      <c r="G244" s="45"/>
      <c r="H244" s="45"/>
      <c r="I244" s="45"/>
      <c r="J244" s="45"/>
      <c r="K244" s="49">
        <f t="shared" ca="1" si="59"/>
        <v>0</v>
      </c>
      <c r="L244" s="50">
        <f t="shared" ca="1" si="60"/>
        <v>0</v>
      </c>
      <c r="M244" s="50"/>
      <c r="N244" s="50"/>
      <c r="O244" s="50">
        <f t="shared" ca="1" si="61"/>
        <v>0</v>
      </c>
      <c r="P244" s="49">
        <f t="shared" ca="1" si="62"/>
        <v>0</v>
      </c>
      <c r="Q244" s="50">
        <f t="shared" ca="1" si="63"/>
        <v>0</v>
      </c>
      <c r="R244" s="50"/>
      <c r="S244" s="50"/>
      <c r="T244" s="50">
        <f t="shared" ca="1" si="64"/>
        <v>0</v>
      </c>
      <c r="U244" s="49">
        <f t="shared" ca="1" si="65"/>
        <v>0</v>
      </c>
      <c r="V244" s="50">
        <f t="shared" ca="1" si="66"/>
        <v>0</v>
      </c>
      <c r="W244" s="50"/>
      <c r="X244" s="50"/>
      <c r="Y244" s="50">
        <f t="shared" ca="1" si="67"/>
        <v>0</v>
      </c>
      <c r="Z244" s="49">
        <f t="shared" ca="1" si="68"/>
        <v>0</v>
      </c>
      <c r="AA244" s="50">
        <f t="shared" ca="1" si="69"/>
        <v>0</v>
      </c>
      <c r="AB244" s="50"/>
      <c r="AC244" s="50"/>
      <c r="AD244" s="50">
        <f t="shared" ca="1" si="70"/>
        <v>0</v>
      </c>
      <c r="AE244" s="49">
        <f t="shared" ca="1" si="71"/>
        <v>0</v>
      </c>
      <c r="AF244" s="50">
        <f t="shared" ca="1" si="72"/>
        <v>0</v>
      </c>
      <c r="AG244" s="50"/>
      <c r="AH244" s="50"/>
      <c r="AI244" s="50">
        <f t="shared" ca="1" si="73"/>
        <v>0</v>
      </c>
      <c r="BD244" s="4" t="str">
        <f>+IF(ISNA(VLOOKUP(BE244,'[1]Listing Personnel Interimaire'!$A$1:$H$50,5,FALSE)),"",VLOOKUP(BE244,'[1]Listing Personnel Interimaire'!$A$1:$H$50,5,FALSE))</f>
        <v/>
      </c>
      <c r="BE244" s="3"/>
      <c r="BF244" s="4" t="str">
        <f>+IF(ISNA(VLOOKUP(BE244,'[1]Listing Personnel Interimaire'!$A$1:$H$50,2,FALSE)),"",VLOOKUP(BE244,'[1]Listing Personnel Interimaire'!$A$1:$H$50,2,FALSE))</f>
        <v/>
      </c>
      <c r="BG244" s="11">
        <f t="shared" si="56"/>
        <v>0</v>
      </c>
      <c r="BH244" s="51"/>
      <c r="BI244" s="51"/>
      <c r="BJ244" s="6">
        <f t="shared" si="57"/>
        <v>0</v>
      </c>
    </row>
    <row r="245" spans="1:62" ht="16.5" thickTop="1" thickBot="1" x14ac:dyDescent="0.3">
      <c r="A245" s="41" t="str">
        <f t="array" aca="1" ref="A245" ca="1">IFERROR(INDEX($D$9:$D$196,SMALL($F$9:$I$196,ROW(INDIRECT("1:"&amp;ROWS($G$9:$G$196))))),"")</f>
        <v/>
      </c>
      <c r="B245" s="47"/>
      <c r="C245" s="48" t="b">
        <f>+IF('[2]Interimaire Juin  2017'!J250=Résultat!$C$3,IF('[2]Interimaire Juin  2017'!D250=Résultat!$AS$1,'[2]Interimaire Juin  2017'!F250,""))</f>
        <v>0</v>
      </c>
      <c r="D245" s="44" t="str">
        <f>IF(AND('[2]Interimaire Juin  2017'!D251=Résultat!$AS$1,'[2]Interimaire Juin  2017'!J251=Résultat!$C$3),'[2]Interimaire Juin  2017'!E251,"")</f>
        <v/>
      </c>
      <c r="E245" s="44" t="str">
        <f>IF(AND('[2]Interimaire Juin  2017'!D251=Résultat!$AS$1,'[2]Interimaire Juin  2017'!J251=Résultat!$C$3),'[2]Interimaire Juin  2017'!F251,"")</f>
        <v/>
      </c>
      <c r="F245" t="str">
        <f t="shared" si="58"/>
        <v/>
      </c>
      <c r="G245" s="45"/>
      <c r="H245" s="45"/>
      <c r="I245" s="45"/>
      <c r="J245" s="45"/>
      <c r="K245" s="49">
        <f t="shared" ca="1" si="59"/>
        <v>0</v>
      </c>
      <c r="L245" s="50">
        <f t="shared" ca="1" si="60"/>
        <v>0</v>
      </c>
      <c r="M245" s="50"/>
      <c r="N245" s="50"/>
      <c r="O245" s="50">
        <f t="shared" ca="1" si="61"/>
        <v>0</v>
      </c>
      <c r="P245" s="49">
        <f t="shared" ca="1" si="62"/>
        <v>0</v>
      </c>
      <c r="Q245" s="50">
        <f t="shared" ca="1" si="63"/>
        <v>0</v>
      </c>
      <c r="R245" s="50"/>
      <c r="S245" s="50"/>
      <c r="T245" s="50">
        <f t="shared" ca="1" si="64"/>
        <v>0</v>
      </c>
      <c r="U245" s="49">
        <f t="shared" ca="1" si="65"/>
        <v>0</v>
      </c>
      <c r="V245" s="50">
        <f t="shared" ca="1" si="66"/>
        <v>0</v>
      </c>
      <c r="W245" s="50"/>
      <c r="X245" s="50"/>
      <c r="Y245" s="50">
        <f t="shared" ca="1" si="67"/>
        <v>0</v>
      </c>
      <c r="Z245" s="49">
        <f t="shared" ca="1" si="68"/>
        <v>0</v>
      </c>
      <c r="AA245" s="50">
        <f t="shared" ca="1" si="69"/>
        <v>0</v>
      </c>
      <c r="AB245" s="50"/>
      <c r="AC245" s="50"/>
      <c r="AD245" s="50">
        <f t="shared" ca="1" si="70"/>
        <v>0</v>
      </c>
      <c r="AE245" s="49">
        <f t="shared" ca="1" si="71"/>
        <v>0</v>
      </c>
      <c r="AF245" s="50">
        <f t="shared" ca="1" si="72"/>
        <v>0</v>
      </c>
      <c r="AG245" s="50"/>
      <c r="AH245" s="50"/>
      <c r="AI245" s="50">
        <f t="shared" ca="1" si="73"/>
        <v>0</v>
      </c>
      <c r="BD245" s="4" t="str">
        <f>+IF(ISNA(VLOOKUP(BE245,'[1]Listing Personnel Interimaire'!$A$1:$H$50,5,FALSE)),"",VLOOKUP(BE245,'[1]Listing Personnel Interimaire'!$A$1:$H$50,5,FALSE))</f>
        <v/>
      </c>
      <c r="BE245" s="3"/>
      <c r="BF245" s="4" t="str">
        <f>+IF(ISNA(VLOOKUP(BE245,'[1]Listing Personnel Interimaire'!$A$1:$H$50,2,FALSE)),"",VLOOKUP(BE245,'[1]Listing Personnel Interimaire'!$A$1:$H$50,2,FALSE))</f>
        <v/>
      </c>
      <c r="BG245" s="11">
        <f t="shared" si="56"/>
        <v>0</v>
      </c>
      <c r="BH245" s="51"/>
      <c r="BI245" s="51"/>
      <c r="BJ245" s="6">
        <f t="shared" si="57"/>
        <v>0</v>
      </c>
    </row>
    <row r="246" spans="1:62" ht="16.5" thickTop="1" thickBot="1" x14ac:dyDescent="0.3">
      <c r="A246" s="41" t="str">
        <f t="array" aca="1" ref="A246" ca="1">IFERROR(INDEX($D$9:$D$196,SMALL($F$9:$I$196,ROW(INDIRECT("1:"&amp;ROWS($G$9:$G$196))))),"")</f>
        <v/>
      </c>
      <c r="B246" s="47"/>
      <c r="C246" s="48" t="b">
        <f>+IF('[2]Interimaire Juin  2017'!J251=Résultat!$C$3,IF('[2]Interimaire Juin  2017'!D251=Résultat!$AS$1,'[2]Interimaire Juin  2017'!F251,""))</f>
        <v>0</v>
      </c>
      <c r="D246" s="44" t="str">
        <f>IF(AND('[2]Interimaire Juin  2017'!D252=Résultat!$AS$1,'[2]Interimaire Juin  2017'!J252=Résultat!$C$3),'[2]Interimaire Juin  2017'!E252,"")</f>
        <v/>
      </c>
      <c r="E246" s="44" t="str">
        <f>IF(AND('[2]Interimaire Juin  2017'!D252=Résultat!$AS$1,'[2]Interimaire Juin  2017'!J252=Résultat!$C$3),'[2]Interimaire Juin  2017'!F252,"")</f>
        <v/>
      </c>
      <c r="F246" t="str">
        <f t="shared" si="58"/>
        <v/>
      </c>
      <c r="G246" s="45"/>
      <c r="H246" s="45"/>
      <c r="I246" s="45"/>
      <c r="J246" s="45"/>
      <c r="K246" s="49">
        <f t="shared" ca="1" si="59"/>
        <v>0</v>
      </c>
      <c r="L246" s="50">
        <f t="shared" ca="1" si="60"/>
        <v>0</v>
      </c>
      <c r="M246" s="50"/>
      <c r="N246" s="50"/>
      <c r="O246" s="50">
        <f t="shared" ca="1" si="61"/>
        <v>0</v>
      </c>
      <c r="P246" s="49">
        <f t="shared" ca="1" si="62"/>
        <v>0</v>
      </c>
      <c r="Q246" s="50">
        <f t="shared" ca="1" si="63"/>
        <v>0</v>
      </c>
      <c r="R246" s="50"/>
      <c r="S246" s="50"/>
      <c r="T246" s="50">
        <f t="shared" ca="1" si="64"/>
        <v>0</v>
      </c>
      <c r="U246" s="49">
        <f t="shared" ca="1" si="65"/>
        <v>0</v>
      </c>
      <c r="V246" s="50">
        <f t="shared" ca="1" si="66"/>
        <v>0</v>
      </c>
      <c r="W246" s="50"/>
      <c r="X246" s="50"/>
      <c r="Y246" s="50">
        <f t="shared" ca="1" si="67"/>
        <v>0</v>
      </c>
      <c r="Z246" s="49">
        <f t="shared" ca="1" si="68"/>
        <v>0</v>
      </c>
      <c r="AA246" s="50">
        <f t="shared" ca="1" si="69"/>
        <v>0</v>
      </c>
      <c r="AB246" s="50"/>
      <c r="AC246" s="50"/>
      <c r="AD246" s="50">
        <f t="shared" ca="1" si="70"/>
        <v>0</v>
      </c>
      <c r="AE246" s="49">
        <f t="shared" ca="1" si="71"/>
        <v>0</v>
      </c>
      <c r="AF246" s="50">
        <f t="shared" ca="1" si="72"/>
        <v>0</v>
      </c>
      <c r="AG246" s="50"/>
      <c r="AH246" s="50"/>
      <c r="AI246" s="50">
        <f t="shared" ca="1" si="73"/>
        <v>0</v>
      </c>
      <c r="BD246" s="4" t="str">
        <f>+IF(ISNA(VLOOKUP(BE246,'[1]Listing Personnel Interimaire'!$A$1:$H$50,5,FALSE)),"",VLOOKUP(BE246,'[1]Listing Personnel Interimaire'!$A$1:$H$50,5,FALSE))</f>
        <v/>
      </c>
      <c r="BE246" s="3"/>
      <c r="BF246" s="4" t="str">
        <f>+IF(ISNA(VLOOKUP(BE246,'[1]Listing Personnel Interimaire'!$A$1:$H$50,2,FALSE)),"",VLOOKUP(BE246,'[1]Listing Personnel Interimaire'!$A$1:$H$50,2,FALSE))</f>
        <v/>
      </c>
      <c r="BG246" s="11">
        <f t="shared" si="56"/>
        <v>0</v>
      </c>
      <c r="BH246" s="51"/>
      <c r="BI246" s="51"/>
      <c r="BJ246" s="6">
        <f t="shared" si="57"/>
        <v>0</v>
      </c>
    </row>
    <row r="247" spans="1:62" ht="16.5" thickTop="1" thickBot="1" x14ac:dyDescent="0.3">
      <c r="A247" s="41" t="str">
        <f t="array" aca="1" ref="A247" ca="1">IFERROR(INDEX($D$9:$D$196,SMALL($F$9:$I$196,ROW(INDIRECT("1:"&amp;ROWS($G$9:$G$196))))),"")</f>
        <v/>
      </c>
      <c r="B247" s="47"/>
      <c r="C247" s="48" t="b">
        <f>+IF('[2]Interimaire Juin  2017'!J252=Résultat!$C$3,IF('[2]Interimaire Juin  2017'!D252=Résultat!$AS$1,'[2]Interimaire Juin  2017'!F252,""))</f>
        <v>0</v>
      </c>
      <c r="D247" s="44" t="str">
        <f>IF(AND('[2]Interimaire Juin  2017'!D253=Résultat!$AS$1,'[2]Interimaire Juin  2017'!J253=Résultat!$C$3),'[2]Interimaire Juin  2017'!E253,"")</f>
        <v/>
      </c>
      <c r="E247" s="44" t="str">
        <f>IF(AND('[2]Interimaire Juin  2017'!D253=Résultat!$AS$1,'[2]Interimaire Juin  2017'!J253=Résultat!$C$3),'[2]Interimaire Juin  2017'!F253,"")</f>
        <v/>
      </c>
      <c r="F247" t="str">
        <f t="shared" si="58"/>
        <v/>
      </c>
      <c r="G247" s="45"/>
      <c r="H247" s="45"/>
      <c r="I247" s="45"/>
      <c r="J247" s="45"/>
      <c r="K247" s="49">
        <f t="shared" ca="1" si="59"/>
        <v>0</v>
      </c>
      <c r="L247" s="50">
        <f t="shared" ca="1" si="60"/>
        <v>0</v>
      </c>
      <c r="M247" s="50"/>
      <c r="N247" s="50"/>
      <c r="O247" s="50">
        <f t="shared" ca="1" si="61"/>
        <v>0</v>
      </c>
      <c r="P247" s="49">
        <f t="shared" ca="1" si="62"/>
        <v>0</v>
      </c>
      <c r="Q247" s="50">
        <f t="shared" ca="1" si="63"/>
        <v>0</v>
      </c>
      <c r="R247" s="50"/>
      <c r="S247" s="50"/>
      <c r="T247" s="50">
        <f t="shared" ca="1" si="64"/>
        <v>0</v>
      </c>
      <c r="U247" s="49">
        <f t="shared" ca="1" si="65"/>
        <v>0</v>
      </c>
      <c r="V247" s="50">
        <f t="shared" ca="1" si="66"/>
        <v>0</v>
      </c>
      <c r="W247" s="50"/>
      <c r="X247" s="50"/>
      <c r="Y247" s="50">
        <f t="shared" ca="1" si="67"/>
        <v>0</v>
      </c>
      <c r="Z247" s="49">
        <f t="shared" ca="1" si="68"/>
        <v>0</v>
      </c>
      <c r="AA247" s="50">
        <f t="shared" ca="1" si="69"/>
        <v>0</v>
      </c>
      <c r="AB247" s="50"/>
      <c r="AC247" s="50"/>
      <c r="AD247" s="50">
        <f t="shared" ca="1" si="70"/>
        <v>0</v>
      </c>
      <c r="AE247" s="49">
        <f t="shared" ca="1" si="71"/>
        <v>0</v>
      </c>
      <c r="AF247" s="50">
        <f t="shared" ca="1" si="72"/>
        <v>0</v>
      </c>
      <c r="AG247" s="50"/>
      <c r="AH247" s="50"/>
      <c r="AI247" s="50">
        <f t="shared" ca="1" si="73"/>
        <v>0</v>
      </c>
      <c r="BD247" s="4" t="str">
        <f>+IF(ISNA(VLOOKUP(BE247,'[1]Listing Personnel Interimaire'!$A$1:$H$50,5,FALSE)),"",VLOOKUP(BE247,'[1]Listing Personnel Interimaire'!$A$1:$H$50,5,FALSE))</f>
        <v/>
      </c>
      <c r="BE247" s="3"/>
      <c r="BF247" s="4" t="str">
        <f>+IF(ISNA(VLOOKUP(BE247,'[1]Listing Personnel Interimaire'!$A$1:$H$50,2,FALSE)),"",VLOOKUP(BE247,'[1]Listing Personnel Interimaire'!$A$1:$H$50,2,FALSE))</f>
        <v/>
      </c>
      <c r="BG247" s="11">
        <f t="shared" si="56"/>
        <v>0</v>
      </c>
      <c r="BH247" s="51"/>
      <c r="BI247" s="51"/>
      <c r="BJ247" s="6">
        <f t="shared" si="57"/>
        <v>0</v>
      </c>
    </row>
    <row r="248" spans="1:62" ht="16.5" thickTop="1" thickBot="1" x14ac:dyDescent="0.3">
      <c r="A248" s="41" t="str">
        <f t="array" aca="1" ref="A248" ca="1">IFERROR(INDEX($D$9:$D$196,SMALL($F$9:$I$196,ROW(INDIRECT("1:"&amp;ROWS($G$9:$G$196))))),"")</f>
        <v/>
      </c>
      <c r="B248" s="47"/>
      <c r="C248" s="48" t="b">
        <f>+IF('[2]Interimaire Juin  2017'!J253=Résultat!$C$3,IF('[2]Interimaire Juin  2017'!D253=Résultat!$AS$1,'[2]Interimaire Juin  2017'!F253,""))</f>
        <v>0</v>
      </c>
      <c r="D248" s="44" t="str">
        <f>IF(AND('[2]Interimaire Juin  2017'!D254=Résultat!$AS$1,'[2]Interimaire Juin  2017'!J254=Résultat!$C$3),'[2]Interimaire Juin  2017'!E254,"")</f>
        <v/>
      </c>
      <c r="E248" s="44" t="str">
        <f>IF(AND('[2]Interimaire Juin  2017'!D254=Résultat!$AS$1,'[2]Interimaire Juin  2017'!J254=Résultat!$C$3),'[2]Interimaire Juin  2017'!F254,"")</f>
        <v/>
      </c>
      <c r="F248" t="str">
        <f t="shared" si="58"/>
        <v/>
      </c>
      <c r="G248" s="45"/>
      <c r="H248" s="45"/>
      <c r="I248" s="45"/>
      <c r="J248" s="45"/>
      <c r="K248" s="49">
        <f t="shared" ca="1" si="59"/>
        <v>0</v>
      </c>
      <c r="L248" s="50">
        <f t="shared" ca="1" si="60"/>
        <v>0</v>
      </c>
      <c r="M248" s="50"/>
      <c r="N248" s="50"/>
      <c r="O248" s="50">
        <f t="shared" ca="1" si="61"/>
        <v>0</v>
      </c>
      <c r="P248" s="49">
        <f t="shared" ca="1" si="62"/>
        <v>0</v>
      </c>
      <c r="Q248" s="50">
        <f t="shared" ca="1" si="63"/>
        <v>0</v>
      </c>
      <c r="R248" s="50"/>
      <c r="S248" s="50"/>
      <c r="T248" s="50">
        <f t="shared" ca="1" si="64"/>
        <v>0</v>
      </c>
      <c r="U248" s="49">
        <f t="shared" ca="1" si="65"/>
        <v>0</v>
      </c>
      <c r="V248" s="50">
        <f t="shared" ca="1" si="66"/>
        <v>0</v>
      </c>
      <c r="W248" s="50"/>
      <c r="X248" s="50"/>
      <c r="Y248" s="50">
        <f t="shared" ca="1" si="67"/>
        <v>0</v>
      </c>
      <c r="Z248" s="49">
        <f t="shared" ca="1" si="68"/>
        <v>0</v>
      </c>
      <c r="AA248" s="50">
        <f t="shared" ca="1" si="69"/>
        <v>0</v>
      </c>
      <c r="AB248" s="50"/>
      <c r="AC248" s="50"/>
      <c r="AD248" s="50">
        <f t="shared" ca="1" si="70"/>
        <v>0</v>
      </c>
      <c r="AE248" s="49">
        <f t="shared" ca="1" si="71"/>
        <v>0</v>
      </c>
      <c r="AF248" s="50">
        <f t="shared" ca="1" si="72"/>
        <v>0</v>
      </c>
      <c r="AG248" s="50"/>
      <c r="AH248" s="50"/>
      <c r="AI248" s="50">
        <f t="shared" ca="1" si="73"/>
        <v>0</v>
      </c>
      <c r="BD248" s="4" t="str">
        <f>+IF(ISNA(VLOOKUP(BE248,'[1]Listing Personnel Interimaire'!$A$1:$H$50,5,FALSE)),"",VLOOKUP(BE248,'[1]Listing Personnel Interimaire'!$A$1:$H$50,5,FALSE))</f>
        <v/>
      </c>
      <c r="BE248" s="3"/>
      <c r="BF248" s="4" t="str">
        <f>+IF(ISNA(VLOOKUP(BE248,'[1]Listing Personnel Interimaire'!$A$1:$H$50,2,FALSE)),"",VLOOKUP(BE248,'[1]Listing Personnel Interimaire'!$A$1:$H$50,2,FALSE))</f>
        <v/>
      </c>
      <c r="BG248" s="11">
        <f t="shared" si="56"/>
        <v>0</v>
      </c>
      <c r="BH248" s="51"/>
      <c r="BI248" s="51"/>
      <c r="BJ248" s="6">
        <f t="shared" si="57"/>
        <v>0</v>
      </c>
    </row>
    <row r="249" spans="1:62" ht="16.5" thickTop="1" thickBot="1" x14ac:dyDescent="0.3">
      <c r="A249" s="41" t="str">
        <f t="array" aca="1" ref="A249" ca="1">IFERROR(INDEX($D$9:$D$196,SMALL($F$9:$I$196,ROW(INDIRECT("1:"&amp;ROWS($G$9:$G$196))))),"")</f>
        <v/>
      </c>
      <c r="B249" s="47"/>
      <c r="C249" s="48" t="b">
        <f>+IF('[2]Interimaire Juin  2017'!J254=Résultat!$C$3,IF('[2]Interimaire Juin  2017'!D254=Résultat!$AS$1,'[2]Interimaire Juin  2017'!F254,""))</f>
        <v>0</v>
      </c>
      <c r="D249" s="44" t="str">
        <f>IF(AND('[2]Interimaire Juin  2017'!D255=Résultat!$AS$1,'[2]Interimaire Juin  2017'!J255=Résultat!$C$3),'[2]Interimaire Juin  2017'!E255,"")</f>
        <v/>
      </c>
      <c r="E249" s="44" t="str">
        <f>IF(AND('[2]Interimaire Juin  2017'!D255=Résultat!$AS$1,'[2]Interimaire Juin  2017'!J255=Résultat!$C$3),'[2]Interimaire Juin  2017'!F255,"")</f>
        <v/>
      </c>
      <c r="F249" t="str">
        <f t="shared" si="58"/>
        <v/>
      </c>
      <c r="G249" s="45"/>
      <c r="H249" s="45"/>
      <c r="I249" s="45"/>
      <c r="J249" s="45"/>
      <c r="K249" s="49">
        <f t="shared" ca="1" si="59"/>
        <v>0</v>
      </c>
      <c r="L249" s="50">
        <f t="shared" ca="1" si="60"/>
        <v>0</v>
      </c>
      <c r="M249" s="50"/>
      <c r="N249" s="50"/>
      <c r="O249" s="50">
        <f t="shared" ca="1" si="61"/>
        <v>0</v>
      </c>
      <c r="P249" s="49">
        <f t="shared" ca="1" si="62"/>
        <v>0</v>
      </c>
      <c r="Q249" s="50">
        <f t="shared" ca="1" si="63"/>
        <v>0</v>
      </c>
      <c r="R249" s="50"/>
      <c r="S249" s="50"/>
      <c r="T249" s="50">
        <f t="shared" ca="1" si="64"/>
        <v>0</v>
      </c>
      <c r="U249" s="49">
        <f t="shared" ca="1" si="65"/>
        <v>0</v>
      </c>
      <c r="V249" s="50">
        <f t="shared" ca="1" si="66"/>
        <v>0</v>
      </c>
      <c r="W249" s="50"/>
      <c r="X249" s="50"/>
      <c r="Y249" s="50">
        <f t="shared" ca="1" si="67"/>
        <v>0</v>
      </c>
      <c r="Z249" s="49">
        <f t="shared" ca="1" si="68"/>
        <v>0</v>
      </c>
      <c r="AA249" s="50">
        <f t="shared" ca="1" si="69"/>
        <v>0</v>
      </c>
      <c r="AB249" s="50"/>
      <c r="AC249" s="50"/>
      <c r="AD249" s="50">
        <f t="shared" ca="1" si="70"/>
        <v>0</v>
      </c>
      <c r="AE249" s="49">
        <f t="shared" ca="1" si="71"/>
        <v>0</v>
      </c>
      <c r="AF249" s="50">
        <f t="shared" ca="1" si="72"/>
        <v>0</v>
      </c>
      <c r="AG249" s="50"/>
      <c r="AH249" s="50"/>
      <c r="AI249" s="50">
        <f t="shared" ca="1" si="73"/>
        <v>0</v>
      </c>
      <c r="BD249" s="4" t="str">
        <f>+IF(ISNA(VLOOKUP(BE249,'[1]Listing Personnel Interimaire'!$A$1:$H$50,5,FALSE)),"",VLOOKUP(BE249,'[1]Listing Personnel Interimaire'!$A$1:$H$50,5,FALSE))</f>
        <v/>
      </c>
      <c r="BE249" s="3"/>
      <c r="BF249" s="4" t="str">
        <f>+IF(ISNA(VLOOKUP(BE249,'[1]Listing Personnel Interimaire'!$A$1:$H$50,2,FALSE)),"",VLOOKUP(BE249,'[1]Listing Personnel Interimaire'!$A$1:$H$50,2,FALSE))</f>
        <v/>
      </c>
      <c r="BG249" s="11">
        <f t="shared" si="56"/>
        <v>0</v>
      </c>
      <c r="BH249" s="51"/>
      <c r="BI249" s="51"/>
      <c r="BJ249" s="6">
        <f t="shared" si="57"/>
        <v>0</v>
      </c>
    </row>
    <row r="250" spans="1:62" ht="16.5" thickTop="1" thickBot="1" x14ac:dyDescent="0.3">
      <c r="A250" s="41" t="str">
        <f t="array" aca="1" ref="A250" ca="1">IFERROR(INDEX($D$9:$D$196,SMALL($F$9:$I$196,ROW(INDIRECT("1:"&amp;ROWS($G$9:$G$196))))),"")</f>
        <v/>
      </c>
      <c r="B250" s="47"/>
      <c r="C250" s="48" t="b">
        <f>+IF('[2]Interimaire Juin  2017'!J255=Résultat!$C$3,IF('[2]Interimaire Juin  2017'!D255=Résultat!$AS$1,'[2]Interimaire Juin  2017'!F255,""))</f>
        <v>0</v>
      </c>
      <c r="D250" s="44" t="str">
        <f>IF(AND('[2]Interimaire Juin  2017'!D256=Résultat!$AS$1,'[2]Interimaire Juin  2017'!J256=Résultat!$C$3),'[2]Interimaire Juin  2017'!E256,"")</f>
        <v/>
      </c>
      <c r="E250" s="44" t="str">
        <f>IF(AND('[2]Interimaire Juin  2017'!D256=Résultat!$AS$1,'[2]Interimaire Juin  2017'!J256=Résultat!$C$3),'[2]Interimaire Juin  2017'!F256,"")</f>
        <v/>
      </c>
      <c r="F250" t="str">
        <f t="shared" si="58"/>
        <v/>
      </c>
      <c r="G250" s="45"/>
      <c r="H250" s="45"/>
      <c r="I250" s="45"/>
      <c r="J250" s="45"/>
      <c r="K250" s="49">
        <f t="shared" ca="1" si="59"/>
        <v>0</v>
      </c>
      <c r="L250" s="50">
        <f t="shared" ca="1" si="60"/>
        <v>0</v>
      </c>
      <c r="M250" s="50"/>
      <c r="N250" s="50"/>
      <c r="O250" s="50">
        <f t="shared" ca="1" si="61"/>
        <v>0</v>
      </c>
      <c r="P250" s="49">
        <f t="shared" ca="1" si="62"/>
        <v>0</v>
      </c>
      <c r="Q250" s="50">
        <f t="shared" ca="1" si="63"/>
        <v>0</v>
      </c>
      <c r="R250" s="50"/>
      <c r="S250" s="50"/>
      <c r="T250" s="50">
        <f t="shared" ca="1" si="64"/>
        <v>0</v>
      </c>
      <c r="U250" s="49">
        <f t="shared" ca="1" si="65"/>
        <v>0</v>
      </c>
      <c r="V250" s="50">
        <f t="shared" ca="1" si="66"/>
        <v>0</v>
      </c>
      <c r="W250" s="50"/>
      <c r="X250" s="50"/>
      <c r="Y250" s="50">
        <f t="shared" ca="1" si="67"/>
        <v>0</v>
      </c>
      <c r="Z250" s="49">
        <f t="shared" ca="1" si="68"/>
        <v>0</v>
      </c>
      <c r="AA250" s="50">
        <f t="shared" ca="1" si="69"/>
        <v>0</v>
      </c>
      <c r="AB250" s="50"/>
      <c r="AC250" s="50"/>
      <c r="AD250" s="50">
        <f t="shared" ca="1" si="70"/>
        <v>0</v>
      </c>
      <c r="AE250" s="49">
        <f t="shared" ca="1" si="71"/>
        <v>0</v>
      </c>
      <c r="AF250" s="50">
        <f t="shared" ca="1" si="72"/>
        <v>0</v>
      </c>
      <c r="AG250" s="50"/>
      <c r="AH250" s="50"/>
      <c r="AI250" s="50">
        <f t="shared" ca="1" si="73"/>
        <v>0</v>
      </c>
      <c r="BD250" s="4" t="str">
        <f>+IF(ISNA(VLOOKUP(BE250,'[1]Listing Personnel Interimaire'!$A$1:$H$50,5,FALSE)),"",VLOOKUP(BE250,'[1]Listing Personnel Interimaire'!$A$1:$H$50,5,FALSE))</f>
        <v/>
      </c>
      <c r="BE250" s="3"/>
      <c r="BF250" s="4" t="str">
        <f>+IF(ISNA(VLOOKUP(BE250,'[1]Listing Personnel Interimaire'!$A$1:$H$50,2,FALSE)),"",VLOOKUP(BE250,'[1]Listing Personnel Interimaire'!$A$1:$H$50,2,FALSE))</f>
        <v/>
      </c>
      <c r="BG250" s="11">
        <f t="shared" si="56"/>
        <v>0</v>
      </c>
      <c r="BH250" s="51"/>
      <c r="BI250" s="51"/>
      <c r="BJ250" s="6">
        <f t="shared" si="57"/>
        <v>0</v>
      </c>
    </row>
    <row r="251" spans="1:62" ht="16.5" thickTop="1" thickBot="1" x14ac:dyDescent="0.3">
      <c r="A251" s="41" t="str">
        <f t="array" aca="1" ref="A251" ca="1">IFERROR(INDEX($D$9:$D$196,SMALL($F$9:$I$196,ROW(INDIRECT("1:"&amp;ROWS($G$9:$G$196))))),"")</f>
        <v/>
      </c>
      <c r="B251" s="47"/>
      <c r="C251" s="48" t="b">
        <f>+IF('[2]Interimaire Juin  2017'!J256=Résultat!$C$3,IF('[2]Interimaire Juin  2017'!D256=Résultat!$AS$1,'[2]Interimaire Juin  2017'!F256,""))</f>
        <v>0</v>
      </c>
      <c r="D251" s="44" t="str">
        <f>IF(AND('[2]Interimaire Juin  2017'!D257=Résultat!$AS$1,'[2]Interimaire Juin  2017'!J257=Résultat!$C$3),'[2]Interimaire Juin  2017'!E257,"")</f>
        <v/>
      </c>
      <c r="E251" s="44" t="str">
        <f>IF(AND('[2]Interimaire Juin  2017'!D257=Résultat!$AS$1,'[2]Interimaire Juin  2017'!J257=Résultat!$C$3),'[2]Interimaire Juin  2017'!F257,"")</f>
        <v/>
      </c>
      <c r="F251" t="str">
        <f t="shared" si="58"/>
        <v/>
      </c>
      <c r="G251" s="45"/>
      <c r="H251" s="45"/>
      <c r="I251" s="45"/>
      <c r="J251" s="45"/>
      <c r="K251" s="49">
        <f t="shared" ca="1" si="59"/>
        <v>0</v>
      </c>
      <c r="L251" s="50">
        <f t="shared" ca="1" si="60"/>
        <v>0</v>
      </c>
      <c r="M251" s="50"/>
      <c r="N251" s="50"/>
      <c r="O251" s="50">
        <f t="shared" ca="1" si="61"/>
        <v>0</v>
      </c>
      <c r="P251" s="49">
        <f t="shared" ca="1" si="62"/>
        <v>0</v>
      </c>
      <c r="Q251" s="50">
        <f t="shared" ca="1" si="63"/>
        <v>0</v>
      </c>
      <c r="R251" s="50"/>
      <c r="S251" s="50"/>
      <c r="T251" s="50">
        <f t="shared" ca="1" si="64"/>
        <v>0</v>
      </c>
      <c r="U251" s="49">
        <f t="shared" ca="1" si="65"/>
        <v>0</v>
      </c>
      <c r="V251" s="50">
        <f t="shared" ca="1" si="66"/>
        <v>0</v>
      </c>
      <c r="W251" s="50"/>
      <c r="X251" s="50"/>
      <c r="Y251" s="50">
        <f t="shared" ca="1" si="67"/>
        <v>0</v>
      </c>
      <c r="Z251" s="49">
        <f t="shared" ca="1" si="68"/>
        <v>0</v>
      </c>
      <c r="AA251" s="50">
        <f t="shared" ca="1" si="69"/>
        <v>0</v>
      </c>
      <c r="AB251" s="50"/>
      <c r="AC251" s="50"/>
      <c r="AD251" s="50">
        <f t="shared" ca="1" si="70"/>
        <v>0</v>
      </c>
      <c r="AE251" s="49">
        <f t="shared" ca="1" si="71"/>
        <v>0</v>
      </c>
      <c r="AF251" s="50">
        <f t="shared" ca="1" si="72"/>
        <v>0</v>
      </c>
      <c r="AG251" s="50"/>
      <c r="AH251" s="50"/>
      <c r="AI251" s="50">
        <f t="shared" ca="1" si="73"/>
        <v>0</v>
      </c>
      <c r="BD251" s="4" t="str">
        <f>+IF(ISNA(VLOOKUP(BE251,'[1]Listing Personnel Interimaire'!$A$1:$H$50,5,FALSE)),"",VLOOKUP(BE251,'[1]Listing Personnel Interimaire'!$A$1:$H$50,5,FALSE))</f>
        <v/>
      </c>
      <c r="BE251" s="3"/>
      <c r="BF251" s="4" t="str">
        <f>+IF(ISNA(VLOOKUP(BE251,'[1]Listing Personnel Interimaire'!$A$1:$H$50,2,FALSE)),"",VLOOKUP(BE251,'[1]Listing Personnel Interimaire'!$A$1:$H$50,2,FALSE))</f>
        <v/>
      </c>
      <c r="BG251" s="11">
        <f t="shared" si="56"/>
        <v>0</v>
      </c>
      <c r="BH251" s="51"/>
      <c r="BI251" s="51"/>
      <c r="BJ251" s="6">
        <f t="shared" si="57"/>
        <v>0</v>
      </c>
    </row>
    <row r="252" spans="1:62" ht="16.5" thickTop="1" thickBot="1" x14ac:dyDescent="0.3">
      <c r="A252" s="41" t="str">
        <f t="array" aca="1" ref="A252" ca="1">IFERROR(INDEX($D$9:$D$196,SMALL($F$9:$I$196,ROW(INDIRECT("1:"&amp;ROWS($G$9:$G$196))))),"")</f>
        <v/>
      </c>
      <c r="B252" s="47"/>
      <c r="C252" s="48" t="b">
        <f>+IF('[2]Interimaire Juin  2017'!J257=Résultat!$C$3,IF('[2]Interimaire Juin  2017'!D257=Résultat!$AS$1,'[2]Interimaire Juin  2017'!F257,""))</f>
        <v>0</v>
      </c>
      <c r="D252" s="44" t="str">
        <f>IF(AND('[2]Interimaire Juin  2017'!D258=Résultat!$AS$1,'[2]Interimaire Juin  2017'!J258=Résultat!$C$3),'[2]Interimaire Juin  2017'!E258,"")</f>
        <v/>
      </c>
      <c r="E252" s="44" t="str">
        <f>IF(AND('[2]Interimaire Juin  2017'!D258=Résultat!$AS$1,'[2]Interimaire Juin  2017'!J258=Résultat!$C$3),'[2]Interimaire Juin  2017'!F258,"")</f>
        <v/>
      </c>
      <c r="F252" t="str">
        <f t="shared" si="58"/>
        <v/>
      </c>
      <c r="G252" s="45"/>
      <c r="H252" s="45"/>
      <c r="I252" s="45"/>
      <c r="J252" s="45"/>
      <c r="K252" s="49">
        <f t="shared" ca="1" si="59"/>
        <v>0</v>
      </c>
      <c r="L252" s="50">
        <f t="shared" ca="1" si="60"/>
        <v>0</v>
      </c>
      <c r="M252" s="50"/>
      <c r="N252" s="50"/>
      <c r="O252" s="50">
        <f t="shared" ca="1" si="61"/>
        <v>0</v>
      </c>
      <c r="P252" s="49">
        <f t="shared" ca="1" si="62"/>
        <v>0</v>
      </c>
      <c r="Q252" s="50">
        <f t="shared" ca="1" si="63"/>
        <v>0</v>
      </c>
      <c r="R252" s="50"/>
      <c r="S252" s="50"/>
      <c r="T252" s="50">
        <f t="shared" ca="1" si="64"/>
        <v>0</v>
      </c>
      <c r="U252" s="49">
        <f t="shared" ca="1" si="65"/>
        <v>0</v>
      </c>
      <c r="V252" s="50">
        <f t="shared" ca="1" si="66"/>
        <v>0</v>
      </c>
      <c r="W252" s="50"/>
      <c r="X252" s="50"/>
      <c r="Y252" s="50">
        <f t="shared" ca="1" si="67"/>
        <v>0</v>
      </c>
      <c r="Z252" s="49">
        <f t="shared" ca="1" si="68"/>
        <v>0</v>
      </c>
      <c r="AA252" s="50">
        <f t="shared" ca="1" si="69"/>
        <v>0</v>
      </c>
      <c r="AB252" s="50"/>
      <c r="AC252" s="50"/>
      <c r="AD252" s="50">
        <f t="shared" ca="1" si="70"/>
        <v>0</v>
      </c>
      <c r="AE252" s="49">
        <f t="shared" ca="1" si="71"/>
        <v>0</v>
      </c>
      <c r="AF252" s="50">
        <f t="shared" ca="1" si="72"/>
        <v>0</v>
      </c>
      <c r="AG252" s="50"/>
      <c r="AH252" s="50"/>
      <c r="AI252" s="50">
        <f t="shared" ca="1" si="73"/>
        <v>0</v>
      </c>
      <c r="BD252" s="4" t="str">
        <f>+IF(ISNA(VLOOKUP(BE252,'[1]Listing Personnel Interimaire'!$A$1:$H$50,5,FALSE)),"",VLOOKUP(BE252,'[1]Listing Personnel Interimaire'!$A$1:$H$50,5,FALSE))</f>
        <v/>
      </c>
      <c r="BE252" s="3"/>
      <c r="BF252" s="4" t="str">
        <f>+IF(ISNA(VLOOKUP(BE252,'[1]Listing Personnel Interimaire'!$A$1:$H$50,2,FALSE)),"",VLOOKUP(BE252,'[1]Listing Personnel Interimaire'!$A$1:$H$50,2,FALSE))</f>
        <v/>
      </c>
      <c r="BG252" s="11">
        <f t="shared" si="56"/>
        <v>0</v>
      </c>
      <c r="BH252" s="51"/>
      <c r="BI252" s="51"/>
      <c r="BJ252" s="6">
        <f t="shared" si="57"/>
        <v>0</v>
      </c>
    </row>
    <row r="253" spans="1:62" ht="16.5" thickTop="1" thickBot="1" x14ac:dyDescent="0.3">
      <c r="A253" s="41" t="str">
        <f t="array" aca="1" ref="A253" ca="1">IFERROR(INDEX($D$9:$D$196,SMALL($F$9:$I$196,ROW(INDIRECT("1:"&amp;ROWS($G$9:$G$196))))),"")</f>
        <v/>
      </c>
      <c r="B253" s="47"/>
      <c r="C253" s="48" t="b">
        <f>+IF('[2]Interimaire Juin  2017'!J258=Résultat!$C$3,IF('[2]Interimaire Juin  2017'!D258=Résultat!$AS$1,'[2]Interimaire Juin  2017'!F258,""))</f>
        <v>0</v>
      </c>
      <c r="D253" s="44" t="str">
        <f>IF(AND('[2]Interimaire Juin  2017'!D259=Résultat!$AS$1,'[2]Interimaire Juin  2017'!J259=Résultat!$C$3),'[2]Interimaire Juin  2017'!E259,"")</f>
        <v/>
      </c>
      <c r="E253" s="44" t="str">
        <f>IF(AND('[2]Interimaire Juin  2017'!D259=Résultat!$AS$1,'[2]Interimaire Juin  2017'!J259=Résultat!$C$3),'[2]Interimaire Juin  2017'!F259,"")</f>
        <v/>
      </c>
      <c r="F253" t="str">
        <f t="shared" si="58"/>
        <v/>
      </c>
      <c r="G253" s="45"/>
      <c r="H253" s="45"/>
      <c r="I253" s="45"/>
      <c r="J253" s="45"/>
      <c r="K253" s="49">
        <f t="shared" ca="1" si="59"/>
        <v>0</v>
      </c>
      <c r="L253" s="50">
        <f t="shared" ca="1" si="60"/>
        <v>0</v>
      </c>
      <c r="M253" s="50"/>
      <c r="N253" s="50"/>
      <c r="O253" s="50">
        <f t="shared" ca="1" si="61"/>
        <v>0</v>
      </c>
      <c r="P253" s="49">
        <f t="shared" ca="1" si="62"/>
        <v>0</v>
      </c>
      <c r="Q253" s="50">
        <f t="shared" ca="1" si="63"/>
        <v>0</v>
      </c>
      <c r="R253" s="50"/>
      <c r="S253" s="50"/>
      <c r="T253" s="50">
        <f t="shared" ca="1" si="64"/>
        <v>0</v>
      </c>
      <c r="U253" s="49">
        <f t="shared" ca="1" si="65"/>
        <v>0</v>
      </c>
      <c r="V253" s="50">
        <f t="shared" ca="1" si="66"/>
        <v>0</v>
      </c>
      <c r="W253" s="50"/>
      <c r="X253" s="50"/>
      <c r="Y253" s="50">
        <f t="shared" ca="1" si="67"/>
        <v>0</v>
      </c>
      <c r="Z253" s="49">
        <f t="shared" ca="1" si="68"/>
        <v>0</v>
      </c>
      <c r="AA253" s="50">
        <f t="shared" ca="1" si="69"/>
        <v>0</v>
      </c>
      <c r="AB253" s="50"/>
      <c r="AC253" s="50"/>
      <c r="AD253" s="50">
        <f t="shared" ca="1" si="70"/>
        <v>0</v>
      </c>
      <c r="AE253" s="49">
        <f t="shared" ca="1" si="71"/>
        <v>0</v>
      </c>
      <c r="AF253" s="50">
        <f t="shared" ca="1" si="72"/>
        <v>0</v>
      </c>
      <c r="AG253" s="50"/>
      <c r="AH253" s="50"/>
      <c r="AI253" s="50">
        <f t="shared" ca="1" si="73"/>
        <v>0</v>
      </c>
      <c r="BD253" s="4" t="str">
        <f>+IF(ISNA(VLOOKUP(BE253,'[1]Listing Personnel Interimaire'!$A$1:$H$50,5,FALSE)),"",VLOOKUP(BE253,'[1]Listing Personnel Interimaire'!$A$1:$H$50,5,FALSE))</f>
        <v/>
      </c>
      <c r="BE253" s="3"/>
      <c r="BF253" s="4" t="str">
        <f>+IF(ISNA(VLOOKUP(BE253,'[1]Listing Personnel Interimaire'!$A$1:$H$50,2,FALSE)),"",VLOOKUP(BE253,'[1]Listing Personnel Interimaire'!$A$1:$H$50,2,FALSE))</f>
        <v/>
      </c>
      <c r="BG253" s="11">
        <f t="shared" si="56"/>
        <v>0</v>
      </c>
      <c r="BH253" s="51"/>
      <c r="BI253" s="51"/>
      <c r="BJ253" s="6">
        <f t="shared" si="57"/>
        <v>0</v>
      </c>
    </row>
    <row r="254" spans="1:62" ht="16.5" thickTop="1" thickBot="1" x14ac:dyDescent="0.3">
      <c r="A254" s="41" t="str">
        <f t="array" aca="1" ref="A254" ca="1">IFERROR(INDEX($D$9:$D$196,SMALL($F$9:$I$196,ROW(INDIRECT("1:"&amp;ROWS($G$9:$G$196))))),"")</f>
        <v/>
      </c>
      <c r="B254" s="47"/>
      <c r="C254" s="48" t="b">
        <f>+IF('[2]Interimaire Juin  2017'!J259=Résultat!$C$3,IF('[2]Interimaire Juin  2017'!D259=Résultat!$AS$1,'[2]Interimaire Juin  2017'!F259,""))</f>
        <v>0</v>
      </c>
      <c r="D254" s="44" t="str">
        <f>IF(AND('[2]Interimaire Juin  2017'!D260=Résultat!$AS$1,'[2]Interimaire Juin  2017'!J260=Résultat!$C$3),'[2]Interimaire Juin  2017'!E260,"")</f>
        <v/>
      </c>
      <c r="E254" s="44" t="str">
        <f>IF(AND('[2]Interimaire Juin  2017'!D260=Résultat!$AS$1,'[2]Interimaire Juin  2017'!J260=Résultat!$C$3),'[2]Interimaire Juin  2017'!F260,"")</f>
        <v/>
      </c>
      <c r="F254" t="str">
        <f t="shared" si="58"/>
        <v/>
      </c>
      <c r="G254" s="45"/>
      <c r="H254" s="45"/>
      <c r="I254" s="45"/>
      <c r="J254" s="45"/>
      <c r="K254" s="49">
        <f t="shared" ca="1" si="59"/>
        <v>0</v>
      </c>
      <c r="L254" s="50">
        <f t="shared" ca="1" si="60"/>
        <v>0</v>
      </c>
      <c r="M254" s="50"/>
      <c r="N254" s="50"/>
      <c r="O254" s="50">
        <f t="shared" ca="1" si="61"/>
        <v>0</v>
      </c>
      <c r="P254" s="49">
        <f t="shared" ca="1" si="62"/>
        <v>0</v>
      </c>
      <c r="Q254" s="50">
        <f t="shared" ca="1" si="63"/>
        <v>0</v>
      </c>
      <c r="R254" s="50"/>
      <c r="S254" s="50"/>
      <c r="T254" s="50">
        <f t="shared" ca="1" si="64"/>
        <v>0</v>
      </c>
      <c r="U254" s="49">
        <f t="shared" ca="1" si="65"/>
        <v>0</v>
      </c>
      <c r="V254" s="50">
        <f t="shared" ca="1" si="66"/>
        <v>0</v>
      </c>
      <c r="W254" s="50"/>
      <c r="X254" s="50"/>
      <c r="Y254" s="50">
        <f t="shared" ca="1" si="67"/>
        <v>0</v>
      </c>
      <c r="Z254" s="49">
        <f t="shared" ca="1" si="68"/>
        <v>0</v>
      </c>
      <c r="AA254" s="50">
        <f t="shared" ca="1" si="69"/>
        <v>0</v>
      </c>
      <c r="AB254" s="50"/>
      <c r="AC254" s="50"/>
      <c r="AD254" s="50">
        <f t="shared" ca="1" si="70"/>
        <v>0</v>
      </c>
      <c r="AE254" s="49">
        <f t="shared" ca="1" si="71"/>
        <v>0</v>
      </c>
      <c r="AF254" s="50">
        <f t="shared" ca="1" si="72"/>
        <v>0</v>
      </c>
      <c r="AG254" s="50"/>
      <c r="AH254" s="50"/>
      <c r="AI254" s="50">
        <f t="shared" ca="1" si="73"/>
        <v>0</v>
      </c>
      <c r="BD254" s="4" t="str">
        <f>+IF(ISNA(VLOOKUP(BE254,'[1]Listing Personnel Interimaire'!$A$1:$H$50,5,FALSE)),"",VLOOKUP(BE254,'[1]Listing Personnel Interimaire'!$A$1:$H$50,5,FALSE))</f>
        <v/>
      </c>
      <c r="BE254" s="3"/>
      <c r="BF254" s="4" t="str">
        <f>+IF(ISNA(VLOOKUP(BE254,'[1]Listing Personnel Interimaire'!$A$1:$H$50,2,FALSE)),"",VLOOKUP(BE254,'[1]Listing Personnel Interimaire'!$A$1:$H$50,2,FALSE))</f>
        <v/>
      </c>
      <c r="BG254" s="11">
        <f t="shared" si="56"/>
        <v>0</v>
      </c>
      <c r="BH254" s="51"/>
      <c r="BI254" s="51"/>
      <c r="BJ254" s="6">
        <f t="shared" si="57"/>
        <v>0</v>
      </c>
    </row>
    <row r="255" spans="1:62" ht="16.5" thickTop="1" thickBot="1" x14ac:dyDescent="0.3">
      <c r="A255" s="41" t="str">
        <f t="array" aca="1" ref="A255" ca="1">IFERROR(INDEX($D$9:$D$196,SMALL($F$9:$I$196,ROW(INDIRECT("1:"&amp;ROWS($G$9:$G$196))))),"")</f>
        <v/>
      </c>
      <c r="B255" s="47"/>
      <c r="C255" s="48" t="b">
        <f>+IF('[2]Interimaire Juin  2017'!J260=Résultat!$C$3,IF('[2]Interimaire Juin  2017'!D260=Résultat!$AS$1,'[2]Interimaire Juin  2017'!F260,""))</f>
        <v>0</v>
      </c>
      <c r="D255" s="44" t="str">
        <f>IF(AND('[2]Interimaire Juin  2017'!D261=Résultat!$AS$1,'[2]Interimaire Juin  2017'!J261=Résultat!$C$3),'[2]Interimaire Juin  2017'!E261,"")</f>
        <v/>
      </c>
      <c r="E255" s="44" t="str">
        <f>IF(AND('[2]Interimaire Juin  2017'!D261=Résultat!$AS$1,'[2]Interimaire Juin  2017'!J261=Résultat!$C$3),'[2]Interimaire Juin  2017'!F261,"")</f>
        <v/>
      </c>
      <c r="F255" t="str">
        <f t="shared" si="58"/>
        <v/>
      </c>
      <c r="G255" s="45"/>
      <c r="H255" s="45"/>
      <c r="I255" s="45"/>
      <c r="J255" s="45"/>
      <c r="K255" s="49">
        <f t="shared" ca="1" si="59"/>
        <v>0</v>
      </c>
      <c r="L255" s="50">
        <f t="shared" ca="1" si="60"/>
        <v>0</v>
      </c>
      <c r="M255" s="50"/>
      <c r="N255" s="50"/>
      <c r="O255" s="50">
        <f t="shared" ca="1" si="61"/>
        <v>0</v>
      </c>
      <c r="P255" s="49">
        <f t="shared" ca="1" si="62"/>
        <v>0</v>
      </c>
      <c r="Q255" s="50">
        <f t="shared" ca="1" si="63"/>
        <v>0</v>
      </c>
      <c r="R255" s="50"/>
      <c r="S255" s="50"/>
      <c r="T255" s="50">
        <f t="shared" ca="1" si="64"/>
        <v>0</v>
      </c>
      <c r="U255" s="49">
        <f t="shared" ca="1" si="65"/>
        <v>0</v>
      </c>
      <c r="V255" s="50">
        <f t="shared" ca="1" si="66"/>
        <v>0</v>
      </c>
      <c r="W255" s="50"/>
      <c r="X255" s="50"/>
      <c r="Y255" s="50">
        <f t="shared" ca="1" si="67"/>
        <v>0</v>
      </c>
      <c r="Z255" s="49">
        <f t="shared" ca="1" si="68"/>
        <v>0</v>
      </c>
      <c r="AA255" s="50">
        <f t="shared" ca="1" si="69"/>
        <v>0</v>
      </c>
      <c r="AB255" s="50"/>
      <c r="AC255" s="50"/>
      <c r="AD255" s="50">
        <f t="shared" ca="1" si="70"/>
        <v>0</v>
      </c>
      <c r="AE255" s="49">
        <f t="shared" ca="1" si="71"/>
        <v>0</v>
      </c>
      <c r="AF255" s="50">
        <f t="shared" ca="1" si="72"/>
        <v>0</v>
      </c>
      <c r="AG255" s="50"/>
      <c r="AH255" s="50"/>
      <c r="AI255" s="50">
        <f t="shared" ca="1" si="73"/>
        <v>0</v>
      </c>
      <c r="BD255" s="4" t="str">
        <f>+IF(ISNA(VLOOKUP(BE255,'[1]Listing Personnel Interimaire'!$A$1:$H$50,5,FALSE)),"",VLOOKUP(BE255,'[1]Listing Personnel Interimaire'!$A$1:$H$50,5,FALSE))</f>
        <v/>
      </c>
      <c r="BE255" s="3"/>
      <c r="BF255" s="4" t="str">
        <f>+IF(ISNA(VLOOKUP(BE255,'[1]Listing Personnel Interimaire'!$A$1:$H$50,2,FALSE)),"",VLOOKUP(BE255,'[1]Listing Personnel Interimaire'!$A$1:$H$50,2,FALSE))</f>
        <v/>
      </c>
      <c r="BG255" s="11">
        <f t="shared" si="56"/>
        <v>0</v>
      </c>
      <c r="BH255" s="51"/>
      <c r="BI255" s="51"/>
      <c r="BJ255" s="6">
        <f t="shared" si="57"/>
        <v>0</v>
      </c>
    </row>
    <row r="256" spans="1:62" ht="16.5" thickTop="1" thickBot="1" x14ac:dyDescent="0.3">
      <c r="A256" s="41" t="str">
        <f t="array" aca="1" ref="A256" ca="1">IFERROR(INDEX($D$9:$D$196,SMALL($F$9:$I$196,ROW(INDIRECT("1:"&amp;ROWS($G$9:$G$196))))),"")</f>
        <v/>
      </c>
      <c r="B256" s="47"/>
      <c r="C256" s="48" t="b">
        <f>+IF('[2]Interimaire Juin  2017'!J261=Résultat!$C$3,IF('[2]Interimaire Juin  2017'!D261=Résultat!$AS$1,'[2]Interimaire Juin  2017'!F261,""))</f>
        <v>0</v>
      </c>
      <c r="D256" s="44" t="str">
        <f>IF(AND('[2]Interimaire Juin  2017'!D262=Résultat!$AS$1,'[2]Interimaire Juin  2017'!J262=Résultat!$C$3),'[2]Interimaire Juin  2017'!E262,"")</f>
        <v/>
      </c>
      <c r="E256" s="44" t="str">
        <f>IF(AND('[2]Interimaire Juin  2017'!D262=Résultat!$AS$1,'[2]Interimaire Juin  2017'!J262=Résultat!$C$3),'[2]Interimaire Juin  2017'!F262,"")</f>
        <v/>
      </c>
      <c r="F256" t="str">
        <f t="shared" si="58"/>
        <v/>
      </c>
      <c r="G256" s="45"/>
      <c r="H256" s="45"/>
      <c r="I256" s="45"/>
      <c r="J256" s="45"/>
      <c r="K256" s="49">
        <f t="shared" ca="1" si="59"/>
        <v>0</v>
      </c>
      <c r="L256" s="50">
        <f t="shared" ca="1" si="60"/>
        <v>0</v>
      </c>
      <c r="M256" s="50"/>
      <c r="N256" s="50"/>
      <c r="O256" s="50">
        <f t="shared" ca="1" si="61"/>
        <v>0</v>
      </c>
      <c r="P256" s="49">
        <f t="shared" ca="1" si="62"/>
        <v>0</v>
      </c>
      <c r="Q256" s="50">
        <f t="shared" ca="1" si="63"/>
        <v>0</v>
      </c>
      <c r="R256" s="50"/>
      <c r="S256" s="50"/>
      <c r="T256" s="50">
        <f t="shared" ca="1" si="64"/>
        <v>0</v>
      </c>
      <c r="U256" s="49">
        <f t="shared" ca="1" si="65"/>
        <v>0</v>
      </c>
      <c r="V256" s="50">
        <f t="shared" ca="1" si="66"/>
        <v>0</v>
      </c>
      <c r="W256" s="50"/>
      <c r="X256" s="50"/>
      <c r="Y256" s="50">
        <f t="shared" ca="1" si="67"/>
        <v>0</v>
      </c>
      <c r="Z256" s="49">
        <f t="shared" ca="1" si="68"/>
        <v>0</v>
      </c>
      <c r="AA256" s="50">
        <f t="shared" ca="1" si="69"/>
        <v>0</v>
      </c>
      <c r="AB256" s="50"/>
      <c r="AC256" s="50"/>
      <c r="AD256" s="50">
        <f t="shared" ca="1" si="70"/>
        <v>0</v>
      </c>
      <c r="AE256" s="49">
        <f t="shared" ca="1" si="71"/>
        <v>0</v>
      </c>
      <c r="AF256" s="50">
        <f t="shared" ca="1" si="72"/>
        <v>0</v>
      </c>
      <c r="AG256" s="50"/>
      <c r="AH256" s="50"/>
      <c r="AI256" s="50">
        <f t="shared" ca="1" si="73"/>
        <v>0</v>
      </c>
      <c r="BD256" s="4" t="str">
        <f>+IF(ISNA(VLOOKUP(BE256,'[1]Listing Personnel Interimaire'!$A$1:$H$50,5,FALSE)),"",VLOOKUP(BE256,'[1]Listing Personnel Interimaire'!$A$1:$H$50,5,FALSE))</f>
        <v/>
      </c>
      <c r="BE256" s="3"/>
      <c r="BF256" s="4" t="str">
        <f>+IF(ISNA(VLOOKUP(BE256,'[1]Listing Personnel Interimaire'!$A$1:$H$50,2,FALSE)),"",VLOOKUP(BE256,'[1]Listing Personnel Interimaire'!$A$1:$H$50,2,FALSE))</f>
        <v/>
      </c>
      <c r="BG256" s="11">
        <f t="shared" si="56"/>
        <v>0</v>
      </c>
      <c r="BH256" s="51"/>
      <c r="BI256" s="51"/>
      <c r="BJ256" s="6">
        <f t="shared" si="57"/>
        <v>0</v>
      </c>
    </row>
    <row r="257" spans="1:62" ht="16.5" thickTop="1" thickBot="1" x14ac:dyDescent="0.3">
      <c r="A257" s="41" t="str">
        <f t="array" aca="1" ref="A257" ca="1">IFERROR(INDEX($D$9:$D$196,SMALL($F$9:$I$196,ROW(INDIRECT("1:"&amp;ROWS($G$9:$G$196))))),"")</f>
        <v/>
      </c>
      <c r="B257" s="47"/>
      <c r="C257" s="48" t="b">
        <f>+IF('[2]Interimaire Juin  2017'!J262=Résultat!$C$3,IF('[2]Interimaire Juin  2017'!D262=Résultat!$AS$1,'[2]Interimaire Juin  2017'!F262,""))</f>
        <v>0</v>
      </c>
      <c r="D257" s="44" t="str">
        <f>IF(AND('[2]Interimaire Juin  2017'!D263=Résultat!$AS$1,'[2]Interimaire Juin  2017'!J263=Résultat!$C$3),'[2]Interimaire Juin  2017'!E263,"")</f>
        <v/>
      </c>
      <c r="E257" s="44" t="str">
        <f>IF(AND('[2]Interimaire Juin  2017'!D263=Résultat!$AS$1,'[2]Interimaire Juin  2017'!J263=Résultat!$C$3),'[2]Interimaire Juin  2017'!F263,"")</f>
        <v/>
      </c>
      <c r="F257" t="str">
        <f t="shared" si="58"/>
        <v/>
      </c>
      <c r="G257" s="45"/>
      <c r="H257" s="45"/>
      <c r="I257" s="45"/>
      <c r="J257" s="45"/>
      <c r="K257" s="49">
        <f t="shared" ca="1" si="59"/>
        <v>0</v>
      </c>
      <c r="L257" s="50">
        <f t="shared" ca="1" si="60"/>
        <v>0</v>
      </c>
      <c r="M257" s="50"/>
      <c r="N257" s="50"/>
      <c r="O257" s="50">
        <f t="shared" ca="1" si="61"/>
        <v>0</v>
      </c>
      <c r="P257" s="49">
        <f t="shared" ca="1" si="62"/>
        <v>0</v>
      </c>
      <c r="Q257" s="50">
        <f t="shared" ca="1" si="63"/>
        <v>0</v>
      </c>
      <c r="R257" s="50"/>
      <c r="S257" s="50"/>
      <c r="T257" s="50">
        <f t="shared" ca="1" si="64"/>
        <v>0</v>
      </c>
      <c r="U257" s="49">
        <f t="shared" ca="1" si="65"/>
        <v>0</v>
      </c>
      <c r="V257" s="50">
        <f t="shared" ca="1" si="66"/>
        <v>0</v>
      </c>
      <c r="W257" s="50"/>
      <c r="X257" s="50"/>
      <c r="Y257" s="50">
        <f t="shared" ca="1" si="67"/>
        <v>0</v>
      </c>
      <c r="Z257" s="49">
        <f t="shared" ca="1" si="68"/>
        <v>0</v>
      </c>
      <c r="AA257" s="50">
        <f t="shared" ca="1" si="69"/>
        <v>0</v>
      </c>
      <c r="AB257" s="50"/>
      <c r="AC257" s="50"/>
      <c r="AD257" s="50">
        <f t="shared" ca="1" si="70"/>
        <v>0</v>
      </c>
      <c r="AE257" s="49">
        <f t="shared" ca="1" si="71"/>
        <v>0</v>
      </c>
      <c r="AF257" s="50">
        <f t="shared" ca="1" si="72"/>
        <v>0</v>
      </c>
      <c r="AG257" s="50"/>
      <c r="AH257" s="50"/>
      <c r="AI257" s="50">
        <f t="shared" ca="1" si="73"/>
        <v>0</v>
      </c>
      <c r="BD257" s="4" t="str">
        <f>+IF(ISNA(VLOOKUP(BE257,'[1]Listing Personnel Interimaire'!$A$1:$H$50,5,FALSE)),"",VLOOKUP(BE257,'[1]Listing Personnel Interimaire'!$A$1:$H$50,5,FALSE))</f>
        <v/>
      </c>
      <c r="BE257" s="3"/>
      <c r="BF257" s="4" t="str">
        <f>+IF(ISNA(VLOOKUP(BE257,'[1]Listing Personnel Interimaire'!$A$1:$H$50,2,FALSE)),"",VLOOKUP(BE257,'[1]Listing Personnel Interimaire'!$A$1:$H$50,2,FALSE))</f>
        <v/>
      </c>
      <c r="BG257" s="11">
        <f t="shared" si="56"/>
        <v>0</v>
      </c>
      <c r="BH257" s="51"/>
      <c r="BI257" s="51"/>
      <c r="BJ257" s="6">
        <f t="shared" si="57"/>
        <v>0</v>
      </c>
    </row>
    <row r="258" spans="1:62" ht="16.5" thickTop="1" thickBot="1" x14ac:dyDescent="0.3">
      <c r="A258" s="41" t="str">
        <f t="array" aca="1" ref="A258" ca="1">IFERROR(INDEX($D$9:$D$196,SMALL($F$9:$I$196,ROW(INDIRECT("1:"&amp;ROWS($G$9:$G$196))))),"")</f>
        <v/>
      </c>
      <c r="B258" s="47"/>
      <c r="C258" s="48" t="b">
        <f>+IF('[2]Interimaire Juin  2017'!J263=Résultat!$C$3,IF('[2]Interimaire Juin  2017'!D263=Résultat!$AS$1,'[2]Interimaire Juin  2017'!F263,""))</f>
        <v>0</v>
      </c>
      <c r="D258" s="44" t="str">
        <f>IF(AND('[2]Interimaire Juin  2017'!D264=Résultat!$AS$1,'[2]Interimaire Juin  2017'!J264=Résultat!$C$3),'[2]Interimaire Juin  2017'!E264,"")</f>
        <v/>
      </c>
      <c r="E258" s="44" t="str">
        <f>IF(AND('[2]Interimaire Juin  2017'!D264=Résultat!$AS$1,'[2]Interimaire Juin  2017'!J264=Résultat!$C$3),'[2]Interimaire Juin  2017'!F264,"")</f>
        <v/>
      </c>
      <c r="F258" t="str">
        <f t="shared" si="58"/>
        <v/>
      </c>
      <c r="G258" s="45"/>
      <c r="H258" s="45"/>
      <c r="I258" s="45"/>
      <c r="J258" s="45"/>
      <c r="K258" s="49">
        <f t="shared" ca="1" si="59"/>
        <v>0</v>
      </c>
      <c r="L258" s="50">
        <f t="shared" ca="1" si="60"/>
        <v>0</v>
      </c>
      <c r="M258" s="50"/>
      <c r="N258" s="50"/>
      <c r="O258" s="50">
        <f t="shared" ca="1" si="61"/>
        <v>0</v>
      </c>
      <c r="P258" s="49">
        <f t="shared" ca="1" si="62"/>
        <v>0</v>
      </c>
      <c r="Q258" s="50">
        <f t="shared" ca="1" si="63"/>
        <v>0</v>
      </c>
      <c r="R258" s="50"/>
      <c r="S258" s="50"/>
      <c r="T258" s="50">
        <f t="shared" ca="1" si="64"/>
        <v>0</v>
      </c>
      <c r="U258" s="49">
        <f t="shared" ca="1" si="65"/>
        <v>0</v>
      </c>
      <c r="V258" s="50">
        <f t="shared" ca="1" si="66"/>
        <v>0</v>
      </c>
      <c r="W258" s="50"/>
      <c r="X258" s="50"/>
      <c r="Y258" s="50">
        <f t="shared" ca="1" si="67"/>
        <v>0</v>
      </c>
      <c r="Z258" s="49">
        <f t="shared" ca="1" si="68"/>
        <v>0</v>
      </c>
      <c r="AA258" s="50">
        <f t="shared" ca="1" si="69"/>
        <v>0</v>
      </c>
      <c r="AB258" s="50"/>
      <c r="AC258" s="50"/>
      <c r="AD258" s="50">
        <f t="shared" ca="1" si="70"/>
        <v>0</v>
      </c>
      <c r="AE258" s="49">
        <f t="shared" ca="1" si="71"/>
        <v>0</v>
      </c>
      <c r="AF258" s="50">
        <f t="shared" ca="1" si="72"/>
        <v>0</v>
      </c>
      <c r="AG258" s="50"/>
      <c r="AH258" s="50"/>
      <c r="AI258" s="50">
        <f t="shared" ca="1" si="73"/>
        <v>0</v>
      </c>
      <c r="BD258" s="4" t="str">
        <f>+IF(ISNA(VLOOKUP(BE258,'[1]Listing Personnel Interimaire'!$A$1:$H$50,5,FALSE)),"",VLOOKUP(BE258,'[1]Listing Personnel Interimaire'!$A$1:$H$50,5,FALSE))</f>
        <v/>
      </c>
      <c r="BE258" s="3"/>
      <c r="BF258" s="4" t="str">
        <f>+IF(ISNA(VLOOKUP(BE258,'[1]Listing Personnel Interimaire'!$A$1:$H$50,2,FALSE)),"",VLOOKUP(BE258,'[1]Listing Personnel Interimaire'!$A$1:$H$50,2,FALSE))</f>
        <v/>
      </c>
      <c r="BG258" s="11">
        <f t="shared" si="56"/>
        <v>0</v>
      </c>
      <c r="BH258" s="51"/>
      <c r="BI258" s="51"/>
      <c r="BJ258" s="6">
        <f t="shared" si="57"/>
        <v>0</v>
      </c>
    </row>
    <row r="259" spans="1:62" ht="16.5" thickTop="1" thickBot="1" x14ac:dyDescent="0.3">
      <c r="A259" s="41" t="str">
        <f t="array" aca="1" ref="A259" ca="1">IFERROR(INDEX($D$9:$D$196,SMALL($F$9:$I$196,ROW(INDIRECT("1:"&amp;ROWS($G$9:$G$196))))),"")</f>
        <v/>
      </c>
      <c r="B259" s="47"/>
      <c r="C259" s="48" t="b">
        <f>+IF('[2]Interimaire Juin  2017'!J264=Résultat!$C$3,IF('[2]Interimaire Juin  2017'!D264=Résultat!$AS$1,'[2]Interimaire Juin  2017'!F264,""))</f>
        <v>0</v>
      </c>
      <c r="D259" s="44" t="str">
        <f>IF(AND('[2]Interimaire Juin  2017'!D265=Résultat!$AS$1,'[2]Interimaire Juin  2017'!J265=Résultat!$C$3),'[2]Interimaire Juin  2017'!E265,"")</f>
        <v/>
      </c>
      <c r="E259" s="44" t="str">
        <f>IF(AND('[2]Interimaire Juin  2017'!D265=Résultat!$AS$1,'[2]Interimaire Juin  2017'!J265=Résultat!$C$3),'[2]Interimaire Juin  2017'!F265,"")</f>
        <v/>
      </c>
      <c r="F259" t="str">
        <f t="shared" si="58"/>
        <v/>
      </c>
      <c r="G259" s="45"/>
      <c r="H259" s="45"/>
      <c r="I259" s="45"/>
      <c r="J259" s="45"/>
      <c r="K259" s="49">
        <f t="shared" ca="1" si="59"/>
        <v>0</v>
      </c>
      <c r="L259" s="50">
        <f t="shared" ca="1" si="60"/>
        <v>0</v>
      </c>
      <c r="M259" s="50"/>
      <c r="N259" s="50"/>
      <c r="O259" s="50">
        <f t="shared" ca="1" si="61"/>
        <v>0</v>
      </c>
      <c r="P259" s="49">
        <f t="shared" ca="1" si="62"/>
        <v>0</v>
      </c>
      <c r="Q259" s="50">
        <f t="shared" ca="1" si="63"/>
        <v>0</v>
      </c>
      <c r="R259" s="50"/>
      <c r="S259" s="50"/>
      <c r="T259" s="50">
        <f t="shared" ca="1" si="64"/>
        <v>0</v>
      </c>
      <c r="U259" s="49">
        <f t="shared" ca="1" si="65"/>
        <v>0</v>
      </c>
      <c r="V259" s="50">
        <f t="shared" ca="1" si="66"/>
        <v>0</v>
      </c>
      <c r="W259" s="50"/>
      <c r="X259" s="50"/>
      <c r="Y259" s="50">
        <f t="shared" ca="1" si="67"/>
        <v>0</v>
      </c>
      <c r="Z259" s="49">
        <f t="shared" ca="1" si="68"/>
        <v>0</v>
      </c>
      <c r="AA259" s="50">
        <f t="shared" ca="1" si="69"/>
        <v>0</v>
      </c>
      <c r="AB259" s="50"/>
      <c r="AC259" s="50"/>
      <c r="AD259" s="50">
        <f t="shared" ca="1" si="70"/>
        <v>0</v>
      </c>
      <c r="AE259" s="49">
        <f t="shared" ca="1" si="71"/>
        <v>0</v>
      </c>
      <c r="AF259" s="50">
        <f t="shared" ca="1" si="72"/>
        <v>0</v>
      </c>
      <c r="AG259" s="50"/>
      <c r="AH259" s="50"/>
      <c r="AI259" s="50">
        <f t="shared" ca="1" si="73"/>
        <v>0</v>
      </c>
      <c r="BD259" s="4" t="str">
        <f>+IF(ISNA(VLOOKUP(BE259,'[1]Listing Personnel Interimaire'!$A$1:$H$50,5,FALSE)),"",VLOOKUP(BE259,'[1]Listing Personnel Interimaire'!$A$1:$H$50,5,FALSE))</f>
        <v/>
      </c>
      <c r="BE259" s="3"/>
      <c r="BF259" s="4" t="str">
        <f>+IF(ISNA(VLOOKUP(BE259,'[1]Listing Personnel Interimaire'!$A$1:$H$50,2,FALSE)),"",VLOOKUP(BE259,'[1]Listing Personnel Interimaire'!$A$1:$H$50,2,FALSE))</f>
        <v/>
      </c>
      <c r="BG259" s="11">
        <f t="shared" si="56"/>
        <v>0</v>
      </c>
      <c r="BH259" s="51"/>
      <c r="BI259" s="51"/>
      <c r="BJ259" s="6">
        <f t="shared" si="57"/>
        <v>0</v>
      </c>
    </row>
    <row r="260" spans="1:62" ht="16.5" thickTop="1" thickBot="1" x14ac:dyDescent="0.3">
      <c r="A260" s="41" t="str">
        <f t="array" aca="1" ref="A260" ca="1">IFERROR(INDEX($D$9:$D$196,SMALL($F$9:$I$196,ROW(INDIRECT("1:"&amp;ROWS($G$9:$G$196))))),"")</f>
        <v/>
      </c>
      <c r="B260" s="47"/>
      <c r="C260" s="48" t="b">
        <f>+IF('[2]Interimaire Juin  2017'!J265=Résultat!$C$3,IF('[2]Interimaire Juin  2017'!D265=Résultat!$AS$1,'[2]Interimaire Juin  2017'!F265,""))</f>
        <v>0</v>
      </c>
      <c r="D260" s="44" t="str">
        <f>IF(AND('[2]Interimaire Juin  2017'!D266=Résultat!$AS$1,'[2]Interimaire Juin  2017'!J266=Résultat!$C$3),'[2]Interimaire Juin  2017'!E266,"")</f>
        <v/>
      </c>
      <c r="E260" s="44" t="str">
        <f>IF(AND('[2]Interimaire Juin  2017'!D266=Résultat!$AS$1,'[2]Interimaire Juin  2017'!J266=Résultat!$C$3),'[2]Interimaire Juin  2017'!F266,"")</f>
        <v/>
      </c>
      <c r="F260" t="str">
        <f t="shared" si="58"/>
        <v/>
      </c>
      <c r="G260" s="45"/>
      <c r="H260" s="45"/>
      <c r="I260" s="45"/>
      <c r="J260" s="45"/>
      <c r="K260" s="49">
        <f t="shared" ca="1" si="59"/>
        <v>0</v>
      </c>
      <c r="L260" s="50">
        <f t="shared" ca="1" si="60"/>
        <v>0</v>
      </c>
      <c r="M260" s="50"/>
      <c r="N260" s="50"/>
      <c r="O260" s="50">
        <f t="shared" ca="1" si="61"/>
        <v>0</v>
      </c>
      <c r="P260" s="49">
        <f t="shared" ca="1" si="62"/>
        <v>0</v>
      </c>
      <c r="Q260" s="50">
        <f t="shared" ca="1" si="63"/>
        <v>0</v>
      </c>
      <c r="R260" s="50"/>
      <c r="S260" s="50"/>
      <c r="T260" s="50">
        <f t="shared" ca="1" si="64"/>
        <v>0</v>
      </c>
      <c r="U260" s="49">
        <f t="shared" ca="1" si="65"/>
        <v>0</v>
      </c>
      <c r="V260" s="50">
        <f t="shared" ca="1" si="66"/>
        <v>0</v>
      </c>
      <c r="W260" s="50"/>
      <c r="X260" s="50"/>
      <c r="Y260" s="50">
        <f t="shared" ca="1" si="67"/>
        <v>0</v>
      </c>
      <c r="Z260" s="49">
        <f t="shared" ca="1" si="68"/>
        <v>0</v>
      </c>
      <c r="AA260" s="50">
        <f t="shared" ca="1" si="69"/>
        <v>0</v>
      </c>
      <c r="AB260" s="50"/>
      <c r="AC260" s="50"/>
      <c r="AD260" s="50">
        <f t="shared" ca="1" si="70"/>
        <v>0</v>
      </c>
      <c r="AE260" s="49">
        <f t="shared" ca="1" si="71"/>
        <v>0</v>
      </c>
      <c r="AF260" s="50">
        <f t="shared" ca="1" si="72"/>
        <v>0</v>
      </c>
      <c r="AG260" s="50"/>
      <c r="AH260" s="50"/>
      <c r="AI260" s="50">
        <f t="shared" ca="1" si="73"/>
        <v>0</v>
      </c>
      <c r="BD260" s="4" t="str">
        <f>+IF(ISNA(VLOOKUP(BE260,'[1]Listing Personnel Interimaire'!$A$1:$H$50,5,FALSE)),"",VLOOKUP(BE260,'[1]Listing Personnel Interimaire'!$A$1:$H$50,5,FALSE))</f>
        <v/>
      </c>
      <c r="BE260" s="3"/>
      <c r="BF260" s="4" t="str">
        <f>+IF(ISNA(VLOOKUP(BE260,'[1]Listing Personnel Interimaire'!$A$1:$H$50,2,FALSE)),"",VLOOKUP(BE260,'[1]Listing Personnel Interimaire'!$A$1:$H$50,2,FALSE))</f>
        <v/>
      </c>
      <c r="BG260" s="11">
        <f t="shared" ref="BG260:BG323" si="74">+IF(BE260=BE261,0,1)</f>
        <v>0</v>
      </c>
      <c r="BH260" s="51"/>
      <c r="BI260" s="51"/>
      <c r="BJ260" s="6">
        <f t="shared" ref="BJ260:BJ323" si="75">WEEKNUM(BH260)</f>
        <v>0</v>
      </c>
    </row>
    <row r="261" spans="1:62" ht="16.5" thickTop="1" thickBot="1" x14ac:dyDescent="0.3">
      <c r="A261" s="41" t="str">
        <f t="array" aca="1" ref="A261" ca="1">IFERROR(INDEX($D$9:$D$196,SMALL($F$9:$I$196,ROW(INDIRECT("1:"&amp;ROWS($G$9:$G$196))))),"")</f>
        <v/>
      </c>
      <c r="B261" s="47"/>
      <c r="C261" s="48" t="b">
        <f>+IF('[2]Interimaire Juin  2017'!J266=Résultat!$C$3,IF('[2]Interimaire Juin  2017'!D266=Résultat!$AS$1,'[2]Interimaire Juin  2017'!F266,""))</f>
        <v>0</v>
      </c>
      <c r="D261" s="44" t="str">
        <f>IF(AND('[2]Interimaire Juin  2017'!D267=Résultat!$AS$1,'[2]Interimaire Juin  2017'!J267=Résultat!$C$3),'[2]Interimaire Juin  2017'!E267,"")</f>
        <v/>
      </c>
      <c r="E261" s="44" t="str">
        <f>IF(AND('[2]Interimaire Juin  2017'!D267=Résultat!$AS$1,'[2]Interimaire Juin  2017'!J267=Résultat!$C$3),'[2]Interimaire Juin  2017'!F267,"")</f>
        <v/>
      </c>
      <c r="F261" t="str">
        <f t="shared" si="58"/>
        <v/>
      </c>
      <c r="G261" s="45"/>
      <c r="H261" s="45"/>
      <c r="I261" s="45"/>
      <c r="J261" s="45"/>
      <c r="K261" s="49">
        <f t="shared" ca="1" si="59"/>
        <v>0</v>
      </c>
      <c r="L261" s="50">
        <f t="shared" ca="1" si="60"/>
        <v>0</v>
      </c>
      <c r="M261" s="50"/>
      <c r="N261" s="50"/>
      <c r="O261" s="50">
        <f t="shared" ca="1" si="61"/>
        <v>0</v>
      </c>
      <c r="P261" s="49">
        <f t="shared" ca="1" si="62"/>
        <v>0</v>
      </c>
      <c r="Q261" s="50">
        <f t="shared" ca="1" si="63"/>
        <v>0</v>
      </c>
      <c r="R261" s="50"/>
      <c r="S261" s="50"/>
      <c r="T261" s="50">
        <f t="shared" ca="1" si="64"/>
        <v>0</v>
      </c>
      <c r="U261" s="49">
        <f t="shared" ca="1" si="65"/>
        <v>0</v>
      </c>
      <c r="V261" s="50">
        <f t="shared" ca="1" si="66"/>
        <v>0</v>
      </c>
      <c r="W261" s="50"/>
      <c r="X261" s="50"/>
      <c r="Y261" s="50">
        <f t="shared" ca="1" si="67"/>
        <v>0</v>
      </c>
      <c r="Z261" s="49">
        <f t="shared" ca="1" si="68"/>
        <v>0</v>
      </c>
      <c r="AA261" s="50">
        <f t="shared" ca="1" si="69"/>
        <v>0</v>
      </c>
      <c r="AB261" s="50"/>
      <c r="AC261" s="50"/>
      <c r="AD261" s="50">
        <f t="shared" ca="1" si="70"/>
        <v>0</v>
      </c>
      <c r="AE261" s="49">
        <f t="shared" ca="1" si="71"/>
        <v>0</v>
      </c>
      <c r="AF261" s="50">
        <f t="shared" ca="1" si="72"/>
        <v>0</v>
      </c>
      <c r="AG261" s="50"/>
      <c r="AH261" s="50"/>
      <c r="AI261" s="50">
        <f t="shared" ca="1" si="73"/>
        <v>0</v>
      </c>
      <c r="BD261" s="4" t="str">
        <f>+IF(ISNA(VLOOKUP(BE261,'[1]Listing Personnel Interimaire'!$A$1:$H$50,5,FALSE)),"",VLOOKUP(BE261,'[1]Listing Personnel Interimaire'!$A$1:$H$50,5,FALSE))</f>
        <v/>
      </c>
      <c r="BE261" s="3"/>
      <c r="BF261" s="4" t="str">
        <f>+IF(ISNA(VLOOKUP(BE261,'[1]Listing Personnel Interimaire'!$A$1:$H$50,2,FALSE)),"",VLOOKUP(BE261,'[1]Listing Personnel Interimaire'!$A$1:$H$50,2,FALSE))</f>
        <v/>
      </c>
      <c r="BG261" s="11">
        <f t="shared" si="74"/>
        <v>0</v>
      </c>
      <c r="BH261" s="51"/>
      <c r="BI261" s="51"/>
      <c r="BJ261" s="6">
        <f t="shared" si="75"/>
        <v>0</v>
      </c>
    </row>
    <row r="262" spans="1:62" ht="16.5" thickTop="1" thickBot="1" x14ac:dyDescent="0.3">
      <c r="A262" s="41" t="str">
        <f t="array" aca="1" ref="A262" ca="1">IFERROR(INDEX($D$9:$D$196,SMALL($F$9:$I$196,ROW(INDIRECT("1:"&amp;ROWS($G$9:$G$196))))),"")</f>
        <v/>
      </c>
      <c r="B262" s="47"/>
      <c r="C262" s="48" t="b">
        <f>+IF('[2]Interimaire Juin  2017'!J267=Résultat!$C$3,IF('[2]Interimaire Juin  2017'!D267=Résultat!$AS$1,'[2]Interimaire Juin  2017'!F267,""))</f>
        <v>0</v>
      </c>
      <c r="D262" s="44" t="str">
        <f>IF(AND('[2]Interimaire Juin  2017'!D268=Résultat!$AS$1,'[2]Interimaire Juin  2017'!J268=Résultat!$C$3),'[2]Interimaire Juin  2017'!E268,"")</f>
        <v/>
      </c>
      <c r="E262" s="44" t="str">
        <f>IF(AND('[2]Interimaire Juin  2017'!D268=Résultat!$AS$1,'[2]Interimaire Juin  2017'!J268=Résultat!$C$3),'[2]Interimaire Juin  2017'!F268,"")</f>
        <v/>
      </c>
      <c r="F262" t="str">
        <f t="shared" si="58"/>
        <v/>
      </c>
      <c r="G262" s="45"/>
      <c r="H262" s="45"/>
      <c r="I262" s="45"/>
      <c r="J262" s="45"/>
      <c r="K262" s="49">
        <f t="shared" ca="1" si="59"/>
        <v>0</v>
      </c>
      <c r="L262" s="50">
        <f t="shared" ca="1" si="60"/>
        <v>0</v>
      </c>
      <c r="M262" s="50"/>
      <c r="N262" s="50"/>
      <c r="O262" s="50">
        <f t="shared" ca="1" si="61"/>
        <v>0</v>
      </c>
      <c r="P262" s="49">
        <f t="shared" ca="1" si="62"/>
        <v>0</v>
      </c>
      <c r="Q262" s="50">
        <f t="shared" ca="1" si="63"/>
        <v>0</v>
      </c>
      <c r="R262" s="50"/>
      <c r="S262" s="50"/>
      <c r="T262" s="50">
        <f t="shared" ca="1" si="64"/>
        <v>0</v>
      </c>
      <c r="U262" s="49">
        <f t="shared" ca="1" si="65"/>
        <v>0</v>
      </c>
      <c r="V262" s="50">
        <f t="shared" ca="1" si="66"/>
        <v>0</v>
      </c>
      <c r="W262" s="50"/>
      <c r="X262" s="50"/>
      <c r="Y262" s="50">
        <f t="shared" ca="1" si="67"/>
        <v>0</v>
      </c>
      <c r="Z262" s="49">
        <f t="shared" ca="1" si="68"/>
        <v>0</v>
      </c>
      <c r="AA262" s="50">
        <f t="shared" ca="1" si="69"/>
        <v>0</v>
      </c>
      <c r="AB262" s="50"/>
      <c r="AC262" s="50"/>
      <c r="AD262" s="50">
        <f t="shared" ca="1" si="70"/>
        <v>0</v>
      </c>
      <c r="AE262" s="49">
        <f t="shared" ca="1" si="71"/>
        <v>0</v>
      </c>
      <c r="AF262" s="50">
        <f t="shared" ca="1" si="72"/>
        <v>0</v>
      </c>
      <c r="AG262" s="50"/>
      <c r="AH262" s="50"/>
      <c r="AI262" s="50">
        <f t="shared" ca="1" si="73"/>
        <v>0</v>
      </c>
      <c r="BD262" s="4" t="str">
        <f>+IF(ISNA(VLOOKUP(BE262,'[1]Listing Personnel Interimaire'!$A$1:$H$50,5,FALSE)),"",VLOOKUP(BE262,'[1]Listing Personnel Interimaire'!$A$1:$H$50,5,FALSE))</f>
        <v/>
      </c>
      <c r="BE262" s="3"/>
      <c r="BF262" s="4" t="str">
        <f>+IF(ISNA(VLOOKUP(BE262,'[1]Listing Personnel Interimaire'!$A$1:$H$50,2,FALSE)),"",VLOOKUP(BE262,'[1]Listing Personnel Interimaire'!$A$1:$H$50,2,FALSE))</f>
        <v/>
      </c>
      <c r="BG262" s="11">
        <f t="shared" si="74"/>
        <v>0</v>
      </c>
      <c r="BH262" s="51"/>
      <c r="BI262" s="51"/>
      <c r="BJ262" s="6">
        <f t="shared" si="75"/>
        <v>0</v>
      </c>
    </row>
    <row r="263" spans="1:62" ht="16.5" thickTop="1" thickBot="1" x14ac:dyDescent="0.3">
      <c r="A263" s="41" t="str">
        <f t="array" aca="1" ref="A263" ca="1">IFERROR(INDEX($D$9:$D$196,SMALL($F$9:$I$196,ROW(INDIRECT("1:"&amp;ROWS($G$9:$G$196))))),"")</f>
        <v/>
      </c>
      <c r="B263" s="47"/>
      <c r="C263" s="48" t="b">
        <f>+IF('[2]Interimaire Juin  2017'!J268=Résultat!$C$3,IF('[2]Interimaire Juin  2017'!D268=Résultat!$AS$1,'[2]Interimaire Juin  2017'!F268,""))</f>
        <v>0</v>
      </c>
      <c r="D263" s="44" t="str">
        <f>IF(AND('[2]Interimaire Juin  2017'!D269=Résultat!$AS$1,'[2]Interimaire Juin  2017'!J269=Résultat!$C$3),'[2]Interimaire Juin  2017'!E269,"")</f>
        <v/>
      </c>
      <c r="E263" s="44" t="str">
        <f>IF(AND('[2]Interimaire Juin  2017'!D269=Résultat!$AS$1,'[2]Interimaire Juin  2017'!J269=Résultat!$C$3),'[2]Interimaire Juin  2017'!F269,"")</f>
        <v/>
      </c>
      <c r="F263" t="str">
        <f t="shared" si="58"/>
        <v/>
      </c>
      <c r="G263" s="45"/>
      <c r="H263" s="45"/>
      <c r="I263" s="45"/>
      <c r="J263" s="45"/>
      <c r="K263" s="49">
        <f t="shared" ca="1" si="59"/>
        <v>0</v>
      </c>
      <c r="L263" s="50">
        <f t="shared" ca="1" si="60"/>
        <v>0</v>
      </c>
      <c r="M263" s="50"/>
      <c r="N263" s="50"/>
      <c r="O263" s="50">
        <f t="shared" ca="1" si="61"/>
        <v>0</v>
      </c>
      <c r="P263" s="49">
        <f t="shared" ca="1" si="62"/>
        <v>0</v>
      </c>
      <c r="Q263" s="50">
        <f t="shared" ca="1" si="63"/>
        <v>0</v>
      </c>
      <c r="R263" s="50"/>
      <c r="S263" s="50"/>
      <c r="T263" s="50">
        <f t="shared" ca="1" si="64"/>
        <v>0</v>
      </c>
      <c r="U263" s="49">
        <f t="shared" ca="1" si="65"/>
        <v>0</v>
      </c>
      <c r="V263" s="50">
        <f t="shared" ca="1" si="66"/>
        <v>0</v>
      </c>
      <c r="W263" s="50"/>
      <c r="X263" s="50"/>
      <c r="Y263" s="50">
        <f t="shared" ca="1" si="67"/>
        <v>0</v>
      </c>
      <c r="Z263" s="49">
        <f t="shared" ca="1" si="68"/>
        <v>0</v>
      </c>
      <c r="AA263" s="50">
        <f t="shared" ca="1" si="69"/>
        <v>0</v>
      </c>
      <c r="AB263" s="50"/>
      <c r="AC263" s="50"/>
      <c r="AD263" s="50">
        <f t="shared" ca="1" si="70"/>
        <v>0</v>
      </c>
      <c r="AE263" s="49">
        <f t="shared" ca="1" si="71"/>
        <v>0</v>
      </c>
      <c r="AF263" s="50">
        <f t="shared" ca="1" si="72"/>
        <v>0</v>
      </c>
      <c r="AG263" s="50"/>
      <c r="AH263" s="50"/>
      <c r="AI263" s="50">
        <f t="shared" ca="1" si="73"/>
        <v>0</v>
      </c>
      <c r="BD263" s="4" t="str">
        <f>+IF(ISNA(VLOOKUP(BE263,'[1]Listing Personnel Interimaire'!$A$1:$H$50,5,FALSE)),"",VLOOKUP(BE263,'[1]Listing Personnel Interimaire'!$A$1:$H$50,5,FALSE))</f>
        <v/>
      </c>
      <c r="BE263" s="3"/>
      <c r="BF263" s="4" t="str">
        <f>+IF(ISNA(VLOOKUP(BE263,'[1]Listing Personnel Interimaire'!$A$1:$H$50,2,FALSE)),"",VLOOKUP(BE263,'[1]Listing Personnel Interimaire'!$A$1:$H$50,2,FALSE))</f>
        <v/>
      </c>
      <c r="BG263" s="11">
        <f t="shared" si="74"/>
        <v>0</v>
      </c>
      <c r="BH263" s="51"/>
      <c r="BI263" s="51"/>
      <c r="BJ263" s="6">
        <f t="shared" si="75"/>
        <v>0</v>
      </c>
    </row>
    <row r="264" spans="1:62" ht="16.5" thickTop="1" thickBot="1" x14ac:dyDescent="0.3">
      <c r="A264" s="41" t="str">
        <f t="array" aca="1" ref="A264" ca="1">IFERROR(INDEX($D$9:$D$196,SMALL($F$9:$I$196,ROW(INDIRECT("1:"&amp;ROWS($G$9:$G$196))))),"")</f>
        <v/>
      </c>
      <c r="B264" s="47"/>
      <c r="C264" s="48" t="b">
        <f>+IF('[2]Interimaire Juin  2017'!J269=Résultat!$C$3,IF('[2]Interimaire Juin  2017'!D269=Résultat!$AS$1,'[2]Interimaire Juin  2017'!F269,""))</f>
        <v>0</v>
      </c>
      <c r="D264" s="44" t="str">
        <f>IF(AND('[2]Interimaire Juin  2017'!D270=Résultat!$AS$1,'[2]Interimaire Juin  2017'!J270=Résultat!$C$3),'[2]Interimaire Juin  2017'!E270,"")</f>
        <v/>
      </c>
      <c r="E264" s="44" t="str">
        <f>IF(AND('[2]Interimaire Juin  2017'!D270=Résultat!$AS$1,'[2]Interimaire Juin  2017'!J270=Résultat!$C$3),'[2]Interimaire Juin  2017'!F270,"")</f>
        <v/>
      </c>
      <c r="F264" t="str">
        <f t="shared" si="58"/>
        <v/>
      </c>
      <c r="G264" s="45"/>
      <c r="H264" s="45"/>
      <c r="I264" s="45"/>
      <c r="J264" s="45"/>
      <c r="K264" s="49">
        <f t="shared" ca="1" si="59"/>
        <v>0</v>
      </c>
      <c r="L264" s="50">
        <f t="shared" ca="1" si="60"/>
        <v>0</v>
      </c>
      <c r="M264" s="50"/>
      <c r="N264" s="50"/>
      <c r="O264" s="50">
        <f t="shared" ca="1" si="61"/>
        <v>0</v>
      </c>
      <c r="P264" s="49">
        <f t="shared" ca="1" si="62"/>
        <v>0</v>
      </c>
      <c r="Q264" s="50">
        <f t="shared" ca="1" si="63"/>
        <v>0</v>
      </c>
      <c r="R264" s="50"/>
      <c r="S264" s="50"/>
      <c r="T264" s="50">
        <f t="shared" ca="1" si="64"/>
        <v>0</v>
      </c>
      <c r="U264" s="49">
        <f t="shared" ca="1" si="65"/>
        <v>0</v>
      </c>
      <c r="V264" s="50">
        <f t="shared" ca="1" si="66"/>
        <v>0</v>
      </c>
      <c r="W264" s="50"/>
      <c r="X264" s="50"/>
      <c r="Y264" s="50">
        <f t="shared" ca="1" si="67"/>
        <v>0</v>
      </c>
      <c r="Z264" s="49">
        <f t="shared" ca="1" si="68"/>
        <v>0</v>
      </c>
      <c r="AA264" s="50">
        <f t="shared" ca="1" si="69"/>
        <v>0</v>
      </c>
      <c r="AB264" s="50"/>
      <c r="AC264" s="50"/>
      <c r="AD264" s="50">
        <f t="shared" ca="1" si="70"/>
        <v>0</v>
      </c>
      <c r="AE264" s="49">
        <f t="shared" ca="1" si="71"/>
        <v>0</v>
      </c>
      <c r="AF264" s="50">
        <f t="shared" ca="1" si="72"/>
        <v>0</v>
      </c>
      <c r="AG264" s="50"/>
      <c r="AH264" s="50"/>
      <c r="AI264" s="50">
        <f t="shared" ca="1" si="73"/>
        <v>0</v>
      </c>
      <c r="BD264" s="4" t="str">
        <f>+IF(ISNA(VLOOKUP(BE264,'[1]Listing Personnel Interimaire'!$A$1:$H$50,5,FALSE)),"",VLOOKUP(BE264,'[1]Listing Personnel Interimaire'!$A$1:$H$50,5,FALSE))</f>
        <v/>
      </c>
      <c r="BE264" s="3"/>
      <c r="BF264" s="4" t="str">
        <f>+IF(ISNA(VLOOKUP(BE264,'[1]Listing Personnel Interimaire'!$A$1:$H$50,2,FALSE)),"",VLOOKUP(BE264,'[1]Listing Personnel Interimaire'!$A$1:$H$50,2,FALSE))</f>
        <v/>
      </c>
      <c r="BG264" s="11">
        <f t="shared" si="74"/>
        <v>0</v>
      </c>
      <c r="BH264" s="51"/>
      <c r="BI264" s="51"/>
      <c r="BJ264" s="6">
        <f t="shared" si="75"/>
        <v>0</v>
      </c>
    </row>
    <row r="265" spans="1:62" ht="16.5" thickTop="1" thickBot="1" x14ac:dyDescent="0.3">
      <c r="A265" s="41" t="str">
        <f t="array" aca="1" ref="A265" ca="1">IFERROR(INDEX($D$9:$D$196,SMALL($F$9:$I$196,ROW(INDIRECT("1:"&amp;ROWS($G$9:$G$196))))),"")</f>
        <v/>
      </c>
      <c r="B265" s="47"/>
      <c r="C265" s="48" t="b">
        <f>+IF('[2]Interimaire Juin  2017'!J270=Résultat!$C$3,IF('[2]Interimaire Juin  2017'!D270=Résultat!$AS$1,'[2]Interimaire Juin  2017'!F270,""))</f>
        <v>0</v>
      </c>
      <c r="D265" s="44" t="str">
        <f>IF(AND('[2]Interimaire Juin  2017'!D271=Résultat!$AS$1,'[2]Interimaire Juin  2017'!J271=Résultat!$C$3),'[2]Interimaire Juin  2017'!E271,"")</f>
        <v/>
      </c>
      <c r="E265" s="44" t="str">
        <f>IF(AND('[2]Interimaire Juin  2017'!D271=Résultat!$AS$1,'[2]Interimaire Juin  2017'!J271=Résultat!$C$3),'[2]Interimaire Juin  2017'!F271,"")</f>
        <v/>
      </c>
      <c r="F265" t="str">
        <f t="shared" si="58"/>
        <v/>
      </c>
      <c r="G265" s="45"/>
      <c r="H265" s="45"/>
      <c r="I265" s="45"/>
      <c r="J265" s="45"/>
      <c r="K265" s="49">
        <f t="shared" ca="1" si="59"/>
        <v>0</v>
      </c>
      <c r="L265" s="50">
        <f t="shared" ca="1" si="60"/>
        <v>0</v>
      </c>
      <c r="M265" s="50"/>
      <c r="N265" s="50"/>
      <c r="O265" s="50">
        <f t="shared" ca="1" si="61"/>
        <v>0</v>
      </c>
      <c r="P265" s="49">
        <f t="shared" ca="1" si="62"/>
        <v>0</v>
      </c>
      <c r="Q265" s="50">
        <f t="shared" ca="1" si="63"/>
        <v>0</v>
      </c>
      <c r="R265" s="50"/>
      <c r="S265" s="50"/>
      <c r="T265" s="50">
        <f t="shared" ca="1" si="64"/>
        <v>0</v>
      </c>
      <c r="U265" s="49">
        <f t="shared" ca="1" si="65"/>
        <v>0</v>
      </c>
      <c r="V265" s="50">
        <f t="shared" ca="1" si="66"/>
        <v>0</v>
      </c>
      <c r="W265" s="50"/>
      <c r="X265" s="50"/>
      <c r="Y265" s="50">
        <f t="shared" ca="1" si="67"/>
        <v>0</v>
      </c>
      <c r="Z265" s="49">
        <f t="shared" ca="1" si="68"/>
        <v>0</v>
      </c>
      <c r="AA265" s="50">
        <f t="shared" ca="1" si="69"/>
        <v>0</v>
      </c>
      <c r="AB265" s="50"/>
      <c r="AC265" s="50"/>
      <c r="AD265" s="50">
        <f t="shared" ca="1" si="70"/>
        <v>0</v>
      </c>
      <c r="AE265" s="49">
        <f t="shared" ca="1" si="71"/>
        <v>0</v>
      </c>
      <c r="AF265" s="50">
        <f t="shared" ca="1" si="72"/>
        <v>0</v>
      </c>
      <c r="AG265" s="50"/>
      <c r="AH265" s="50"/>
      <c r="AI265" s="50">
        <f t="shared" ca="1" si="73"/>
        <v>0</v>
      </c>
      <c r="BD265" s="4" t="str">
        <f>+IF(ISNA(VLOOKUP(BE265,'[1]Listing Personnel Interimaire'!$A$1:$H$50,5,FALSE)),"",VLOOKUP(BE265,'[1]Listing Personnel Interimaire'!$A$1:$H$50,5,FALSE))</f>
        <v/>
      </c>
      <c r="BE265" s="3"/>
      <c r="BF265" s="4" t="str">
        <f>+IF(ISNA(VLOOKUP(BE265,'[1]Listing Personnel Interimaire'!$A$1:$H$50,2,FALSE)),"",VLOOKUP(BE265,'[1]Listing Personnel Interimaire'!$A$1:$H$50,2,FALSE))</f>
        <v/>
      </c>
      <c r="BG265" s="11">
        <f t="shared" si="74"/>
        <v>0</v>
      </c>
      <c r="BH265" s="51"/>
      <c r="BI265" s="51"/>
      <c r="BJ265" s="6">
        <f t="shared" si="75"/>
        <v>0</v>
      </c>
    </row>
    <row r="266" spans="1:62" ht="16.5" thickTop="1" thickBot="1" x14ac:dyDescent="0.3">
      <c r="A266" s="41" t="str">
        <f t="array" aca="1" ref="A266" ca="1">IFERROR(INDEX($D$9:$D$196,SMALL($F$9:$I$196,ROW(INDIRECT("1:"&amp;ROWS($G$9:$G$196))))),"")</f>
        <v/>
      </c>
      <c r="B266" s="47"/>
      <c r="C266" s="48" t="b">
        <f>+IF('[2]Interimaire Juin  2017'!J271=Résultat!$C$3,IF('[2]Interimaire Juin  2017'!D271=Résultat!$AS$1,'[2]Interimaire Juin  2017'!F271,""))</f>
        <v>0</v>
      </c>
      <c r="D266" s="44" t="str">
        <f>IF(AND('[2]Interimaire Juin  2017'!D272=Résultat!$AS$1,'[2]Interimaire Juin  2017'!J272=Résultat!$C$3),'[2]Interimaire Juin  2017'!E272,"")</f>
        <v/>
      </c>
      <c r="E266" s="44" t="str">
        <f>IF(AND('[2]Interimaire Juin  2017'!D272=Résultat!$AS$1,'[2]Interimaire Juin  2017'!J272=Résultat!$C$3),'[2]Interimaire Juin  2017'!F272,"")</f>
        <v/>
      </c>
      <c r="F266" t="str">
        <f t="shared" ref="F266:F329" si="76">IF(E266="","",ROW())</f>
        <v/>
      </c>
      <c r="G266" s="45"/>
      <c r="H266" s="45"/>
      <c r="I266" s="45"/>
      <c r="J266" s="45"/>
      <c r="K266" s="49">
        <f t="shared" ca="1" si="59"/>
        <v>0</v>
      </c>
      <c r="L266" s="50">
        <f t="shared" ca="1" si="60"/>
        <v>0</v>
      </c>
      <c r="M266" s="50"/>
      <c r="N266" s="50"/>
      <c r="O266" s="50">
        <f t="shared" ca="1" si="61"/>
        <v>0</v>
      </c>
      <c r="P266" s="49">
        <f t="shared" ca="1" si="62"/>
        <v>0</v>
      </c>
      <c r="Q266" s="50">
        <f t="shared" ca="1" si="63"/>
        <v>0</v>
      </c>
      <c r="R266" s="50"/>
      <c r="S266" s="50"/>
      <c r="T266" s="50">
        <f t="shared" ca="1" si="64"/>
        <v>0</v>
      </c>
      <c r="U266" s="49">
        <f t="shared" ca="1" si="65"/>
        <v>0</v>
      </c>
      <c r="V266" s="50">
        <f t="shared" ca="1" si="66"/>
        <v>0</v>
      </c>
      <c r="W266" s="50"/>
      <c r="X266" s="50"/>
      <c r="Y266" s="50">
        <f t="shared" ca="1" si="67"/>
        <v>0</v>
      </c>
      <c r="Z266" s="49">
        <f t="shared" ca="1" si="68"/>
        <v>0</v>
      </c>
      <c r="AA266" s="50">
        <f t="shared" ca="1" si="69"/>
        <v>0</v>
      </c>
      <c r="AB266" s="50"/>
      <c r="AC266" s="50"/>
      <c r="AD266" s="50">
        <f t="shared" ca="1" si="70"/>
        <v>0</v>
      </c>
      <c r="AE266" s="49">
        <f t="shared" ca="1" si="71"/>
        <v>0</v>
      </c>
      <c r="AF266" s="50">
        <f t="shared" ca="1" si="72"/>
        <v>0</v>
      </c>
      <c r="AG266" s="50"/>
      <c r="AH266" s="50"/>
      <c r="AI266" s="50">
        <f t="shared" ca="1" si="73"/>
        <v>0</v>
      </c>
      <c r="BD266" s="4" t="str">
        <f>+IF(ISNA(VLOOKUP(BE266,'[1]Listing Personnel Interimaire'!$A$1:$H$50,5,FALSE)),"",VLOOKUP(BE266,'[1]Listing Personnel Interimaire'!$A$1:$H$50,5,FALSE))</f>
        <v/>
      </c>
      <c r="BE266" s="3"/>
      <c r="BF266" s="4" t="str">
        <f>+IF(ISNA(VLOOKUP(BE266,'[1]Listing Personnel Interimaire'!$A$1:$H$50,2,FALSE)),"",VLOOKUP(BE266,'[1]Listing Personnel Interimaire'!$A$1:$H$50,2,FALSE))</f>
        <v/>
      </c>
      <c r="BG266" s="11">
        <f t="shared" si="74"/>
        <v>0</v>
      </c>
      <c r="BH266" s="51"/>
      <c r="BI266" s="51"/>
      <c r="BJ266" s="6">
        <f t="shared" si="75"/>
        <v>0</v>
      </c>
    </row>
    <row r="267" spans="1:62" ht="16.5" thickTop="1" thickBot="1" x14ac:dyDescent="0.3">
      <c r="A267" s="41" t="str">
        <f t="array" aca="1" ref="A267" ca="1">IFERROR(INDEX($D$9:$D$196,SMALL($F$9:$I$196,ROW(INDIRECT("1:"&amp;ROWS($G$9:$G$196))))),"")</f>
        <v/>
      </c>
      <c r="B267" s="47"/>
      <c r="C267" s="48" t="b">
        <f>+IF('[2]Interimaire Juin  2017'!J272=Résultat!$C$3,IF('[2]Interimaire Juin  2017'!D272=Résultat!$AS$1,'[2]Interimaire Juin  2017'!F272,""))</f>
        <v>0</v>
      </c>
      <c r="D267" s="44" t="str">
        <f>IF(AND('[2]Interimaire Juin  2017'!D273=Résultat!$AS$1,'[2]Interimaire Juin  2017'!J273=Résultat!$C$3),'[2]Interimaire Juin  2017'!E273,"")</f>
        <v/>
      </c>
      <c r="E267" s="44" t="str">
        <f>IF(AND('[2]Interimaire Juin  2017'!D273=Résultat!$AS$1,'[2]Interimaire Juin  2017'!J273=Résultat!$C$3),'[2]Interimaire Juin  2017'!F273,"")</f>
        <v/>
      </c>
      <c r="F267" t="str">
        <f t="shared" si="76"/>
        <v/>
      </c>
      <c r="G267" s="45"/>
      <c r="H267" s="45"/>
      <c r="I267" s="45"/>
      <c r="J267" s="45"/>
      <c r="K267" s="49">
        <f t="shared" ref="K267:K330" ca="1" si="77">+IF(A267="",0,7)</f>
        <v>0</v>
      </c>
      <c r="L267" s="50">
        <f t="shared" ref="L267:L330" ca="1" si="78">+IF(K267&gt;=6,1,0)</f>
        <v>0</v>
      </c>
      <c r="M267" s="50"/>
      <c r="N267" s="50"/>
      <c r="O267" s="50">
        <f t="shared" ref="O267:O330" ca="1" si="79">+L267</f>
        <v>0</v>
      </c>
      <c r="P267" s="49">
        <f t="shared" ref="P267:P330" ca="1" si="80">+IF(A267="",0,7)</f>
        <v>0</v>
      </c>
      <c r="Q267" s="50">
        <f t="shared" ref="Q267:Q330" ca="1" si="81">+IF(P267&gt;=6,1,0)</f>
        <v>0</v>
      </c>
      <c r="R267" s="50"/>
      <c r="S267" s="50"/>
      <c r="T267" s="50">
        <f t="shared" ref="T267:T330" ca="1" si="82">+Q267</f>
        <v>0</v>
      </c>
      <c r="U267" s="49">
        <f t="shared" ref="U267:U330" ca="1" si="83">+IF(A267="",0,7)</f>
        <v>0</v>
      </c>
      <c r="V267" s="50">
        <f t="shared" ref="V267:V330" ca="1" si="84">+IF(U267&gt;=6,1,0)</f>
        <v>0</v>
      </c>
      <c r="W267" s="50"/>
      <c r="X267" s="50"/>
      <c r="Y267" s="50">
        <f t="shared" ref="Y267:Y330" ca="1" si="85">+V267</f>
        <v>0</v>
      </c>
      <c r="Z267" s="49">
        <f t="shared" ref="Z267:Z330" ca="1" si="86">+IF(A267="",0,7)</f>
        <v>0</v>
      </c>
      <c r="AA267" s="50">
        <f t="shared" ref="AA267:AA330" ca="1" si="87">+IF(Z267&gt;=6,1,0)</f>
        <v>0</v>
      </c>
      <c r="AB267" s="50"/>
      <c r="AC267" s="50"/>
      <c r="AD267" s="50">
        <f t="shared" ref="AD267:AD330" ca="1" si="88">+AA267</f>
        <v>0</v>
      </c>
      <c r="AE267" s="49">
        <f t="shared" ref="AE267:AE330" ca="1" si="89">+IF(A267="",0,7)</f>
        <v>0</v>
      </c>
      <c r="AF267" s="50">
        <f t="shared" ref="AF267:AF330" ca="1" si="90">+IF(AE267&gt;=6,1,0)</f>
        <v>0</v>
      </c>
      <c r="AG267" s="50"/>
      <c r="AH267" s="50"/>
      <c r="AI267" s="50">
        <f t="shared" ref="AI267:AI330" ca="1" si="91">+AF267</f>
        <v>0</v>
      </c>
      <c r="BD267" s="4" t="str">
        <f>+IF(ISNA(VLOOKUP(BE267,'[1]Listing Personnel Interimaire'!$A$1:$H$50,5,FALSE)),"",VLOOKUP(BE267,'[1]Listing Personnel Interimaire'!$A$1:$H$50,5,FALSE))</f>
        <v/>
      </c>
      <c r="BE267" s="3"/>
      <c r="BF267" s="4" t="str">
        <f>+IF(ISNA(VLOOKUP(BE267,'[1]Listing Personnel Interimaire'!$A$1:$H$50,2,FALSE)),"",VLOOKUP(BE267,'[1]Listing Personnel Interimaire'!$A$1:$H$50,2,FALSE))</f>
        <v/>
      </c>
      <c r="BG267" s="11">
        <f t="shared" si="74"/>
        <v>0</v>
      </c>
      <c r="BH267" s="51"/>
      <c r="BI267" s="51"/>
      <c r="BJ267" s="6">
        <f t="shared" si="75"/>
        <v>0</v>
      </c>
    </row>
    <row r="268" spans="1:62" ht="16.5" thickTop="1" thickBot="1" x14ac:dyDescent="0.3">
      <c r="A268" s="41" t="str">
        <f t="array" aca="1" ref="A268" ca="1">IFERROR(INDEX($D$9:$D$196,SMALL($F$9:$I$196,ROW(INDIRECT("1:"&amp;ROWS($G$9:$G$196))))),"")</f>
        <v/>
      </c>
      <c r="B268" s="47"/>
      <c r="C268" s="48" t="b">
        <f>+IF('[2]Interimaire Juin  2017'!J273=Résultat!$C$3,IF('[2]Interimaire Juin  2017'!D273=Résultat!$AS$1,'[2]Interimaire Juin  2017'!F273,""))</f>
        <v>0</v>
      </c>
      <c r="D268" s="44" t="str">
        <f>IF(AND('[2]Interimaire Juin  2017'!D274=Résultat!$AS$1,'[2]Interimaire Juin  2017'!J274=Résultat!$C$3),'[2]Interimaire Juin  2017'!E274,"")</f>
        <v/>
      </c>
      <c r="E268" s="44" t="str">
        <f>IF(AND('[2]Interimaire Juin  2017'!D274=Résultat!$AS$1,'[2]Interimaire Juin  2017'!J274=Résultat!$C$3),'[2]Interimaire Juin  2017'!F274,"")</f>
        <v/>
      </c>
      <c r="F268" t="str">
        <f t="shared" si="76"/>
        <v/>
      </c>
      <c r="G268" s="45"/>
      <c r="H268" s="45"/>
      <c r="I268" s="45"/>
      <c r="J268" s="45"/>
      <c r="K268" s="49">
        <f t="shared" ca="1" si="77"/>
        <v>0</v>
      </c>
      <c r="L268" s="50">
        <f t="shared" ca="1" si="78"/>
        <v>0</v>
      </c>
      <c r="M268" s="50"/>
      <c r="N268" s="50"/>
      <c r="O268" s="50">
        <f t="shared" ca="1" si="79"/>
        <v>0</v>
      </c>
      <c r="P268" s="49">
        <f t="shared" ca="1" si="80"/>
        <v>0</v>
      </c>
      <c r="Q268" s="50">
        <f t="shared" ca="1" si="81"/>
        <v>0</v>
      </c>
      <c r="R268" s="50"/>
      <c r="S268" s="50"/>
      <c r="T268" s="50">
        <f t="shared" ca="1" si="82"/>
        <v>0</v>
      </c>
      <c r="U268" s="49">
        <f t="shared" ca="1" si="83"/>
        <v>0</v>
      </c>
      <c r="V268" s="50">
        <f t="shared" ca="1" si="84"/>
        <v>0</v>
      </c>
      <c r="W268" s="50"/>
      <c r="X268" s="50"/>
      <c r="Y268" s="50">
        <f t="shared" ca="1" si="85"/>
        <v>0</v>
      </c>
      <c r="Z268" s="49">
        <f t="shared" ca="1" si="86"/>
        <v>0</v>
      </c>
      <c r="AA268" s="50">
        <f t="shared" ca="1" si="87"/>
        <v>0</v>
      </c>
      <c r="AB268" s="50"/>
      <c r="AC268" s="50"/>
      <c r="AD268" s="50">
        <f t="shared" ca="1" si="88"/>
        <v>0</v>
      </c>
      <c r="AE268" s="49">
        <f t="shared" ca="1" si="89"/>
        <v>0</v>
      </c>
      <c r="AF268" s="50">
        <f t="shared" ca="1" si="90"/>
        <v>0</v>
      </c>
      <c r="AG268" s="50"/>
      <c r="AH268" s="50"/>
      <c r="AI268" s="50">
        <f t="shared" ca="1" si="91"/>
        <v>0</v>
      </c>
      <c r="BD268" s="4" t="str">
        <f>+IF(ISNA(VLOOKUP(BE268,'[1]Listing Personnel Interimaire'!$A$1:$H$50,5,FALSE)),"",VLOOKUP(BE268,'[1]Listing Personnel Interimaire'!$A$1:$H$50,5,FALSE))</f>
        <v/>
      </c>
      <c r="BE268" s="3"/>
      <c r="BF268" s="4" t="str">
        <f>+IF(ISNA(VLOOKUP(BE268,'[1]Listing Personnel Interimaire'!$A$1:$H$50,2,FALSE)),"",VLOOKUP(BE268,'[1]Listing Personnel Interimaire'!$A$1:$H$50,2,FALSE))</f>
        <v/>
      </c>
      <c r="BG268" s="11">
        <f t="shared" si="74"/>
        <v>0</v>
      </c>
      <c r="BH268" s="51"/>
      <c r="BI268" s="51"/>
      <c r="BJ268" s="6">
        <f t="shared" si="75"/>
        <v>0</v>
      </c>
    </row>
    <row r="269" spans="1:62" ht="16.5" thickTop="1" thickBot="1" x14ac:dyDescent="0.3">
      <c r="A269" s="41" t="str">
        <f t="array" aca="1" ref="A269" ca="1">IFERROR(INDEX($D$9:$D$196,SMALL($F$9:$I$196,ROW(INDIRECT("1:"&amp;ROWS($G$9:$G$196))))),"")</f>
        <v/>
      </c>
      <c r="B269" s="47"/>
      <c r="C269" s="48" t="b">
        <f>+IF('[2]Interimaire Juin  2017'!J274=Résultat!$C$3,IF('[2]Interimaire Juin  2017'!D274=Résultat!$AS$1,'[2]Interimaire Juin  2017'!F274,""))</f>
        <v>0</v>
      </c>
      <c r="D269" s="44" t="str">
        <f>IF(AND('[2]Interimaire Juin  2017'!D275=Résultat!$AS$1,'[2]Interimaire Juin  2017'!J275=Résultat!$C$3),'[2]Interimaire Juin  2017'!E275,"")</f>
        <v/>
      </c>
      <c r="E269" s="44" t="str">
        <f>IF(AND('[2]Interimaire Juin  2017'!D275=Résultat!$AS$1,'[2]Interimaire Juin  2017'!J275=Résultat!$C$3),'[2]Interimaire Juin  2017'!F275,"")</f>
        <v/>
      </c>
      <c r="F269" t="str">
        <f t="shared" si="76"/>
        <v/>
      </c>
      <c r="G269" s="45"/>
      <c r="H269" s="45"/>
      <c r="I269" s="45"/>
      <c r="J269" s="45"/>
      <c r="K269" s="49">
        <f t="shared" ca="1" si="77"/>
        <v>0</v>
      </c>
      <c r="L269" s="50">
        <f t="shared" ca="1" si="78"/>
        <v>0</v>
      </c>
      <c r="M269" s="50"/>
      <c r="N269" s="50"/>
      <c r="O269" s="50">
        <f t="shared" ca="1" si="79"/>
        <v>0</v>
      </c>
      <c r="P269" s="49">
        <f t="shared" ca="1" si="80"/>
        <v>0</v>
      </c>
      <c r="Q269" s="50">
        <f t="shared" ca="1" si="81"/>
        <v>0</v>
      </c>
      <c r="R269" s="50"/>
      <c r="S269" s="50"/>
      <c r="T269" s="50">
        <f t="shared" ca="1" si="82"/>
        <v>0</v>
      </c>
      <c r="U269" s="49">
        <f t="shared" ca="1" si="83"/>
        <v>0</v>
      </c>
      <c r="V269" s="50">
        <f t="shared" ca="1" si="84"/>
        <v>0</v>
      </c>
      <c r="W269" s="50"/>
      <c r="X269" s="50"/>
      <c r="Y269" s="50">
        <f t="shared" ca="1" si="85"/>
        <v>0</v>
      </c>
      <c r="Z269" s="49">
        <f t="shared" ca="1" si="86"/>
        <v>0</v>
      </c>
      <c r="AA269" s="50">
        <f t="shared" ca="1" si="87"/>
        <v>0</v>
      </c>
      <c r="AB269" s="50"/>
      <c r="AC269" s="50"/>
      <c r="AD269" s="50">
        <f t="shared" ca="1" si="88"/>
        <v>0</v>
      </c>
      <c r="AE269" s="49">
        <f t="shared" ca="1" si="89"/>
        <v>0</v>
      </c>
      <c r="AF269" s="50">
        <f t="shared" ca="1" si="90"/>
        <v>0</v>
      </c>
      <c r="AG269" s="50"/>
      <c r="AH269" s="50"/>
      <c r="AI269" s="50">
        <f t="shared" ca="1" si="91"/>
        <v>0</v>
      </c>
      <c r="BD269" s="4" t="str">
        <f>+IF(ISNA(VLOOKUP(BE269,'[1]Listing Personnel Interimaire'!$A$1:$H$50,5,FALSE)),"",VLOOKUP(BE269,'[1]Listing Personnel Interimaire'!$A$1:$H$50,5,FALSE))</f>
        <v/>
      </c>
      <c r="BE269" s="3"/>
      <c r="BF269" s="4" t="str">
        <f>+IF(ISNA(VLOOKUP(BE269,'[1]Listing Personnel Interimaire'!$A$1:$H$50,2,FALSE)),"",VLOOKUP(BE269,'[1]Listing Personnel Interimaire'!$A$1:$H$50,2,FALSE))</f>
        <v/>
      </c>
      <c r="BG269" s="11">
        <f t="shared" si="74"/>
        <v>0</v>
      </c>
      <c r="BH269" s="51"/>
      <c r="BI269" s="51"/>
      <c r="BJ269" s="6">
        <f t="shared" si="75"/>
        <v>0</v>
      </c>
    </row>
    <row r="270" spans="1:62" ht="16.5" thickTop="1" thickBot="1" x14ac:dyDescent="0.3">
      <c r="A270" s="41" t="str">
        <f t="array" aca="1" ref="A270" ca="1">IFERROR(INDEX($D$9:$D$196,SMALL($F$9:$I$196,ROW(INDIRECT("1:"&amp;ROWS($G$9:$G$196))))),"")</f>
        <v/>
      </c>
      <c r="B270" s="47"/>
      <c r="C270" s="48" t="b">
        <f>+IF('[2]Interimaire Juin  2017'!J275=Résultat!$C$3,IF('[2]Interimaire Juin  2017'!D275=Résultat!$AS$1,'[2]Interimaire Juin  2017'!F275,""))</f>
        <v>0</v>
      </c>
      <c r="D270" s="44" t="str">
        <f>IF(AND('[2]Interimaire Juin  2017'!D276=Résultat!$AS$1,'[2]Interimaire Juin  2017'!J276=Résultat!$C$3),'[2]Interimaire Juin  2017'!E276,"")</f>
        <v/>
      </c>
      <c r="E270" s="44" t="str">
        <f>IF(AND('[2]Interimaire Juin  2017'!D276=Résultat!$AS$1,'[2]Interimaire Juin  2017'!J276=Résultat!$C$3),'[2]Interimaire Juin  2017'!F276,"")</f>
        <v/>
      </c>
      <c r="F270" t="str">
        <f t="shared" si="76"/>
        <v/>
      </c>
      <c r="G270" s="45"/>
      <c r="H270" s="45"/>
      <c r="I270" s="45"/>
      <c r="J270" s="45"/>
      <c r="K270" s="49">
        <f t="shared" ca="1" si="77"/>
        <v>0</v>
      </c>
      <c r="L270" s="50">
        <f t="shared" ca="1" si="78"/>
        <v>0</v>
      </c>
      <c r="M270" s="50"/>
      <c r="N270" s="50"/>
      <c r="O270" s="50">
        <f t="shared" ca="1" si="79"/>
        <v>0</v>
      </c>
      <c r="P270" s="49">
        <f t="shared" ca="1" si="80"/>
        <v>0</v>
      </c>
      <c r="Q270" s="50">
        <f t="shared" ca="1" si="81"/>
        <v>0</v>
      </c>
      <c r="R270" s="50"/>
      <c r="S270" s="50"/>
      <c r="T270" s="50">
        <f t="shared" ca="1" si="82"/>
        <v>0</v>
      </c>
      <c r="U270" s="49">
        <f t="shared" ca="1" si="83"/>
        <v>0</v>
      </c>
      <c r="V270" s="50">
        <f t="shared" ca="1" si="84"/>
        <v>0</v>
      </c>
      <c r="W270" s="50"/>
      <c r="X270" s="50"/>
      <c r="Y270" s="50">
        <f t="shared" ca="1" si="85"/>
        <v>0</v>
      </c>
      <c r="Z270" s="49">
        <f t="shared" ca="1" si="86"/>
        <v>0</v>
      </c>
      <c r="AA270" s="50">
        <f t="shared" ca="1" si="87"/>
        <v>0</v>
      </c>
      <c r="AB270" s="50"/>
      <c r="AC270" s="50"/>
      <c r="AD270" s="50">
        <f t="shared" ca="1" si="88"/>
        <v>0</v>
      </c>
      <c r="AE270" s="49">
        <f t="shared" ca="1" si="89"/>
        <v>0</v>
      </c>
      <c r="AF270" s="50">
        <f t="shared" ca="1" si="90"/>
        <v>0</v>
      </c>
      <c r="AG270" s="50"/>
      <c r="AH270" s="50"/>
      <c r="AI270" s="50">
        <f t="shared" ca="1" si="91"/>
        <v>0</v>
      </c>
      <c r="BD270" s="4" t="str">
        <f>+IF(ISNA(VLOOKUP(BE270,'[1]Listing Personnel Interimaire'!$A$1:$H$50,5,FALSE)),"",VLOOKUP(BE270,'[1]Listing Personnel Interimaire'!$A$1:$H$50,5,FALSE))</f>
        <v/>
      </c>
      <c r="BE270" s="3"/>
      <c r="BF270" s="4" t="str">
        <f>+IF(ISNA(VLOOKUP(BE270,'[1]Listing Personnel Interimaire'!$A$1:$H$50,2,FALSE)),"",VLOOKUP(BE270,'[1]Listing Personnel Interimaire'!$A$1:$H$50,2,FALSE))</f>
        <v/>
      </c>
      <c r="BG270" s="11">
        <f t="shared" si="74"/>
        <v>0</v>
      </c>
      <c r="BH270" s="51"/>
      <c r="BI270" s="51"/>
      <c r="BJ270" s="6">
        <f t="shared" si="75"/>
        <v>0</v>
      </c>
    </row>
    <row r="271" spans="1:62" ht="16.5" thickTop="1" thickBot="1" x14ac:dyDescent="0.3">
      <c r="A271" s="41" t="str">
        <f t="array" aca="1" ref="A271" ca="1">IFERROR(INDEX($D$9:$D$196,SMALL($F$9:$I$196,ROW(INDIRECT("1:"&amp;ROWS($G$9:$G$196))))),"")</f>
        <v/>
      </c>
      <c r="B271" s="47"/>
      <c r="C271" s="48" t="b">
        <f>+IF('[2]Interimaire Juin  2017'!J276=Résultat!$C$3,IF('[2]Interimaire Juin  2017'!D276=Résultat!$AS$1,'[2]Interimaire Juin  2017'!F276,""))</f>
        <v>0</v>
      </c>
      <c r="D271" s="44" t="str">
        <f>IF(AND('[2]Interimaire Juin  2017'!D277=Résultat!$AS$1,'[2]Interimaire Juin  2017'!J277=Résultat!$C$3),'[2]Interimaire Juin  2017'!E277,"")</f>
        <v/>
      </c>
      <c r="E271" s="44" t="str">
        <f>IF(AND('[2]Interimaire Juin  2017'!D277=Résultat!$AS$1,'[2]Interimaire Juin  2017'!J277=Résultat!$C$3),'[2]Interimaire Juin  2017'!F277,"")</f>
        <v/>
      </c>
      <c r="F271" t="str">
        <f t="shared" si="76"/>
        <v/>
      </c>
      <c r="G271" s="45"/>
      <c r="H271" s="45"/>
      <c r="I271" s="45"/>
      <c r="J271" s="45"/>
      <c r="K271" s="49">
        <f t="shared" ca="1" si="77"/>
        <v>0</v>
      </c>
      <c r="L271" s="50">
        <f t="shared" ca="1" si="78"/>
        <v>0</v>
      </c>
      <c r="M271" s="50"/>
      <c r="N271" s="50"/>
      <c r="O271" s="50">
        <f t="shared" ca="1" si="79"/>
        <v>0</v>
      </c>
      <c r="P271" s="49">
        <f t="shared" ca="1" si="80"/>
        <v>0</v>
      </c>
      <c r="Q271" s="50">
        <f t="shared" ca="1" si="81"/>
        <v>0</v>
      </c>
      <c r="R271" s="50"/>
      <c r="S271" s="50"/>
      <c r="T271" s="50">
        <f t="shared" ca="1" si="82"/>
        <v>0</v>
      </c>
      <c r="U271" s="49">
        <f t="shared" ca="1" si="83"/>
        <v>0</v>
      </c>
      <c r="V271" s="50">
        <f t="shared" ca="1" si="84"/>
        <v>0</v>
      </c>
      <c r="W271" s="50"/>
      <c r="X271" s="50"/>
      <c r="Y271" s="50">
        <f t="shared" ca="1" si="85"/>
        <v>0</v>
      </c>
      <c r="Z271" s="49">
        <f t="shared" ca="1" si="86"/>
        <v>0</v>
      </c>
      <c r="AA271" s="50">
        <f t="shared" ca="1" si="87"/>
        <v>0</v>
      </c>
      <c r="AB271" s="50"/>
      <c r="AC271" s="50"/>
      <c r="AD271" s="50">
        <f t="shared" ca="1" si="88"/>
        <v>0</v>
      </c>
      <c r="AE271" s="49">
        <f t="shared" ca="1" si="89"/>
        <v>0</v>
      </c>
      <c r="AF271" s="50">
        <f t="shared" ca="1" si="90"/>
        <v>0</v>
      </c>
      <c r="AG271" s="50"/>
      <c r="AH271" s="50"/>
      <c r="AI271" s="50">
        <f t="shared" ca="1" si="91"/>
        <v>0</v>
      </c>
      <c r="BD271" s="4" t="str">
        <f>+IF(ISNA(VLOOKUP(BE271,'[1]Listing Personnel Interimaire'!$A$1:$H$50,5,FALSE)),"",VLOOKUP(BE271,'[1]Listing Personnel Interimaire'!$A$1:$H$50,5,FALSE))</f>
        <v/>
      </c>
      <c r="BE271" s="3"/>
      <c r="BF271" s="4" t="str">
        <f>+IF(ISNA(VLOOKUP(BE271,'[1]Listing Personnel Interimaire'!$A$1:$H$50,2,FALSE)),"",VLOOKUP(BE271,'[1]Listing Personnel Interimaire'!$A$1:$H$50,2,FALSE))</f>
        <v/>
      </c>
      <c r="BG271" s="11">
        <f t="shared" si="74"/>
        <v>0</v>
      </c>
      <c r="BH271" s="51"/>
      <c r="BI271" s="51"/>
      <c r="BJ271" s="6">
        <f t="shared" si="75"/>
        <v>0</v>
      </c>
    </row>
    <row r="272" spans="1:62" ht="16.5" thickTop="1" thickBot="1" x14ac:dyDescent="0.3">
      <c r="A272" s="41" t="str">
        <f t="array" aca="1" ref="A272" ca="1">IFERROR(INDEX($D$9:$D$196,SMALL($F$9:$I$196,ROW(INDIRECT("1:"&amp;ROWS($G$9:$G$196))))),"")</f>
        <v/>
      </c>
      <c r="B272" s="47"/>
      <c r="C272" s="48" t="b">
        <f>+IF('[2]Interimaire Juin  2017'!J277=Résultat!$C$3,IF('[2]Interimaire Juin  2017'!D277=Résultat!$AS$1,'[2]Interimaire Juin  2017'!F277,""))</f>
        <v>0</v>
      </c>
      <c r="D272" s="44" t="str">
        <f>IF(AND('[2]Interimaire Juin  2017'!D278=Résultat!$AS$1,'[2]Interimaire Juin  2017'!J278=Résultat!$C$3),'[2]Interimaire Juin  2017'!E278,"")</f>
        <v/>
      </c>
      <c r="E272" s="44" t="str">
        <f>IF(AND('[2]Interimaire Juin  2017'!D278=Résultat!$AS$1,'[2]Interimaire Juin  2017'!J278=Résultat!$C$3),'[2]Interimaire Juin  2017'!F278,"")</f>
        <v/>
      </c>
      <c r="F272" t="str">
        <f t="shared" si="76"/>
        <v/>
      </c>
      <c r="G272" s="45"/>
      <c r="H272" s="45"/>
      <c r="I272" s="45"/>
      <c r="J272" s="45"/>
      <c r="K272" s="49">
        <f t="shared" ca="1" si="77"/>
        <v>0</v>
      </c>
      <c r="L272" s="50">
        <f t="shared" ca="1" si="78"/>
        <v>0</v>
      </c>
      <c r="M272" s="50"/>
      <c r="N272" s="50"/>
      <c r="O272" s="50">
        <f t="shared" ca="1" si="79"/>
        <v>0</v>
      </c>
      <c r="P272" s="49">
        <f t="shared" ca="1" si="80"/>
        <v>0</v>
      </c>
      <c r="Q272" s="50">
        <f t="shared" ca="1" si="81"/>
        <v>0</v>
      </c>
      <c r="R272" s="50"/>
      <c r="S272" s="50"/>
      <c r="T272" s="50">
        <f t="shared" ca="1" si="82"/>
        <v>0</v>
      </c>
      <c r="U272" s="49">
        <f t="shared" ca="1" si="83"/>
        <v>0</v>
      </c>
      <c r="V272" s="50">
        <f t="shared" ca="1" si="84"/>
        <v>0</v>
      </c>
      <c r="W272" s="50"/>
      <c r="X272" s="50"/>
      <c r="Y272" s="50">
        <f t="shared" ca="1" si="85"/>
        <v>0</v>
      </c>
      <c r="Z272" s="49">
        <f t="shared" ca="1" si="86"/>
        <v>0</v>
      </c>
      <c r="AA272" s="50">
        <f t="shared" ca="1" si="87"/>
        <v>0</v>
      </c>
      <c r="AB272" s="50"/>
      <c r="AC272" s="50"/>
      <c r="AD272" s="50">
        <f t="shared" ca="1" si="88"/>
        <v>0</v>
      </c>
      <c r="AE272" s="49">
        <f t="shared" ca="1" si="89"/>
        <v>0</v>
      </c>
      <c r="AF272" s="50">
        <f t="shared" ca="1" si="90"/>
        <v>0</v>
      </c>
      <c r="AG272" s="50"/>
      <c r="AH272" s="50"/>
      <c r="AI272" s="50">
        <f t="shared" ca="1" si="91"/>
        <v>0</v>
      </c>
      <c r="BD272" s="4" t="str">
        <f>+IF(ISNA(VLOOKUP(BE272,'[1]Listing Personnel Interimaire'!$A$1:$H$50,5,FALSE)),"",VLOOKUP(BE272,'[1]Listing Personnel Interimaire'!$A$1:$H$50,5,FALSE))</f>
        <v/>
      </c>
      <c r="BE272" s="3"/>
      <c r="BF272" s="4" t="str">
        <f>+IF(ISNA(VLOOKUP(BE272,'[1]Listing Personnel Interimaire'!$A$1:$H$50,2,FALSE)),"",VLOOKUP(BE272,'[1]Listing Personnel Interimaire'!$A$1:$H$50,2,FALSE))</f>
        <v/>
      </c>
      <c r="BG272" s="11">
        <f t="shared" si="74"/>
        <v>0</v>
      </c>
      <c r="BH272" s="51"/>
      <c r="BI272" s="51"/>
      <c r="BJ272" s="6">
        <f t="shared" si="75"/>
        <v>0</v>
      </c>
    </row>
    <row r="273" spans="1:62" ht="16.5" thickTop="1" thickBot="1" x14ac:dyDescent="0.3">
      <c r="A273" s="41" t="str">
        <f t="array" aca="1" ref="A273" ca="1">IFERROR(INDEX($D$9:$D$196,SMALL($F$9:$I$196,ROW(INDIRECT("1:"&amp;ROWS($G$9:$G$196))))),"")</f>
        <v/>
      </c>
      <c r="B273" s="47"/>
      <c r="C273" s="48" t="b">
        <f>+IF('[2]Interimaire Juin  2017'!J278=Résultat!$C$3,IF('[2]Interimaire Juin  2017'!D278=Résultat!$AS$1,'[2]Interimaire Juin  2017'!F278,""))</f>
        <v>0</v>
      </c>
      <c r="D273" s="44" t="str">
        <f>IF(AND('[2]Interimaire Juin  2017'!D279=Résultat!$AS$1,'[2]Interimaire Juin  2017'!J279=Résultat!$C$3),'[2]Interimaire Juin  2017'!E279,"")</f>
        <v/>
      </c>
      <c r="E273" s="44" t="str">
        <f>IF(AND('[2]Interimaire Juin  2017'!D279=Résultat!$AS$1,'[2]Interimaire Juin  2017'!J279=Résultat!$C$3),'[2]Interimaire Juin  2017'!F279,"")</f>
        <v/>
      </c>
      <c r="F273" t="str">
        <f t="shared" si="76"/>
        <v/>
      </c>
      <c r="G273" s="45"/>
      <c r="H273" s="45"/>
      <c r="I273" s="45"/>
      <c r="J273" s="45"/>
      <c r="K273" s="49">
        <f t="shared" ca="1" si="77"/>
        <v>0</v>
      </c>
      <c r="L273" s="50">
        <f t="shared" ca="1" si="78"/>
        <v>0</v>
      </c>
      <c r="M273" s="50"/>
      <c r="N273" s="50"/>
      <c r="O273" s="50">
        <f t="shared" ca="1" si="79"/>
        <v>0</v>
      </c>
      <c r="P273" s="49">
        <f t="shared" ca="1" si="80"/>
        <v>0</v>
      </c>
      <c r="Q273" s="50">
        <f t="shared" ca="1" si="81"/>
        <v>0</v>
      </c>
      <c r="R273" s="50"/>
      <c r="S273" s="50"/>
      <c r="T273" s="50">
        <f t="shared" ca="1" si="82"/>
        <v>0</v>
      </c>
      <c r="U273" s="49">
        <f t="shared" ca="1" si="83"/>
        <v>0</v>
      </c>
      <c r="V273" s="50">
        <f t="shared" ca="1" si="84"/>
        <v>0</v>
      </c>
      <c r="W273" s="50"/>
      <c r="X273" s="50"/>
      <c r="Y273" s="50">
        <f t="shared" ca="1" si="85"/>
        <v>0</v>
      </c>
      <c r="Z273" s="49">
        <f t="shared" ca="1" si="86"/>
        <v>0</v>
      </c>
      <c r="AA273" s="50">
        <f t="shared" ca="1" si="87"/>
        <v>0</v>
      </c>
      <c r="AB273" s="50"/>
      <c r="AC273" s="50"/>
      <c r="AD273" s="50">
        <f t="shared" ca="1" si="88"/>
        <v>0</v>
      </c>
      <c r="AE273" s="49">
        <f t="shared" ca="1" si="89"/>
        <v>0</v>
      </c>
      <c r="AF273" s="50">
        <f t="shared" ca="1" si="90"/>
        <v>0</v>
      </c>
      <c r="AG273" s="50"/>
      <c r="AH273" s="50"/>
      <c r="AI273" s="50">
        <f t="shared" ca="1" si="91"/>
        <v>0</v>
      </c>
      <c r="BD273" s="4" t="str">
        <f>+IF(ISNA(VLOOKUP(BE273,'[1]Listing Personnel Interimaire'!$A$1:$H$50,5,FALSE)),"",VLOOKUP(BE273,'[1]Listing Personnel Interimaire'!$A$1:$H$50,5,FALSE))</f>
        <v/>
      </c>
      <c r="BE273" s="3"/>
      <c r="BF273" s="4" t="str">
        <f>+IF(ISNA(VLOOKUP(BE273,'[1]Listing Personnel Interimaire'!$A$1:$H$50,2,FALSE)),"",VLOOKUP(BE273,'[1]Listing Personnel Interimaire'!$A$1:$H$50,2,FALSE))</f>
        <v/>
      </c>
      <c r="BG273" s="11">
        <f t="shared" si="74"/>
        <v>0</v>
      </c>
      <c r="BH273" s="51"/>
      <c r="BI273" s="51"/>
      <c r="BJ273" s="6">
        <f t="shared" si="75"/>
        <v>0</v>
      </c>
    </row>
    <row r="274" spans="1:62" ht="16.5" thickTop="1" thickBot="1" x14ac:dyDescent="0.3">
      <c r="A274" s="41" t="str">
        <f t="array" aca="1" ref="A274" ca="1">IFERROR(INDEX($D$9:$D$196,SMALL($F$9:$I$196,ROW(INDIRECT("1:"&amp;ROWS($G$9:$G$196))))),"")</f>
        <v/>
      </c>
      <c r="B274" s="47"/>
      <c r="C274" s="48" t="b">
        <f>+IF('[2]Interimaire Juin  2017'!J279=Résultat!$C$3,IF('[2]Interimaire Juin  2017'!D279=Résultat!$AS$1,'[2]Interimaire Juin  2017'!F279,""))</f>
        <v>0</v>
      </c>
      <c r="D274" s="44" t="str">
        <f>IF(AND('[2]Interimaire Juin  2017'!D280=Résultat!$AS$1,'[2]Interimaire Juin  2017'!J280=Résultat!$C$3),'[2]Interimaire Juin  2017'!E280,"")</f>
        <v/>
      </c>
      <c r="E274" s="44" t="str">
        <f>IF(AND('[2]Interimaire Juin  2017'!D280=Résultat!$AS$1,'[2]Interimaire Juin  2017'!J280=Résultat!$C$3),'[2]Interimaire Juin  2017'!F280,"")</f>
        <v/>
      </c>
      <c r="F274" t="str">
        <f t="shared" si="76"/>
        <v/>
      </c>
      <c r="G274" s="45"/>
      <c r="H274" s="45"/>
      <c r="I274" s="45"/>
      <c r="J274" s="45"/>
      <c r="K274" s="49">
        <f t="shared" ca="1" si="77"/>
        <v>0</v>
      </c>
      <c r="L274" s="50">
        <f t="shared" ca="1" si="78"/>
        <v>0</v>
      </c>
      <c r="M274" s="50"/>
      <c r="N274" s="50"/>
      <c r="O274" s="50">
        <f t="shared" ca="1" si="79"/>
        <v>0</v>
      </c>
      <c r="P274" s="49">
        <f t="shared" ca="1" si="80"/>
        <v>0</v>
      </c>
      <c r="Q274" s="50">
        <f t="shared" ca="1" si="81"/>
        <v>0</v>
      </c>
      <c r="R274" s="50"/>
      <c r="S274" s="50"/>
      <c r="T274" s="50">
        <f t="shared" ca="1" si="82"/>
        <v>0</v>
      </c>
      <c r="U274" s="49">
        <f t="shared" ca="1" si="83"/>
        <v>0</v>
      </c>
      <c r="V274" s="50">
        <f t="shared" ca="1" si="84"/>
        <v>0</v>
      </c>
      <c r="W274" s="50"/>
      <c r="X274" s="50"/>
      <c r="Y274" s="50">
        <f t="shared" ca="1" si="85"/>
        <v>0</v>
      </c>
      <c r="Z274" s="49">
        <f t="shared" ca="1" si="86"/>
        <v>0</v>
      </c>
      <c r="AA274" s="50">
        <f t="shared" ca="1" si="87"/>
        <v>0</v>
      </c>
      <c r="AB274" s="50"/>
      <c r="AC274" s="50"/>
      <c r="AD274" s="50">
        <f t="shared" ca="1" si="88"/>
        <v>0</v>
      </c>
      <c r="AE274" s="49">
        <f t="shared" ca="1" si="89"/>
        <v>0</v>
      </c>
      <c r="AF274" s="50">
        <f t="shared" ca="1" si="90"/>
        <v>0</v>
      </c>
      <c r="AG274" s="50"/>
      <c r="AH274" s="50"/>
      <c r="AI274" s="50">
        <f t="shared" ca="1" si="91"/>
        <v>0</v>
      </c>
      <c r="BD274" s="4" t="str">
        <f>+IF(ISNA(VLOOKUP(BE274,'[1]Listing Personnel Interimaire'!$A$1:$H$50,5,FALSE)),"",VLOOKUP(BE274,'[1]Listing Personnel Interimaire'!$A$1:$H$50,5,FALSE))</f>
        <v/>
      </c>
      <c r="BE274" s="3"/>
      <c r="BF274" s="4" t="str">
        <f>+IF(ISNA(VLOOKUP(BE274,'[1]Listing Personnel Interimaire'!$A$1:$H$50,2,FALSE)),"",VLOOKUP(BE274,'[1]Listing Personnel Interimaire'!$A$1:$H$50,2,FALSE))</f>
        <v/>
      </c>
      <c r="BG274" s="11">
        <f t="shared" si="74"/>
        <v>0</v>
      </c>
      <c r="BH274" s="51"/>
      <c r="BI274" s="51"/>
      <c r="BJ274" s="6">
        <f t="shared" si="75"/>
        <v>0</v>
      </c>
    </row>
    <row r="275" spans="1:62" ht="16.5" thickTop="1" thickBot="1" x14ac:dyDescent="0.3">
      <c r="A275" s="41" t="str">
        <f t="array" aca="1" ref="A275" ca="1">IFERROR(INDEX($D$9:$D$196,SMALL($F$9:$I$196,ROW(INDIRECT("1:"&amp;ROWS($G$9:$G$196))))),"")</f>
        <v/>
      </c>
      <c r="B275" s="47"/>
      <c r="C275" s="48" t="b">
        <f>+IF('[2]Interimaire Juin  2017'!J280=Résultat!$C$3,IF('[2]Interimaire Juin  2017'!D280=Résultat!$AS$1,'[2]Interimaire Juin  2017'!F280,""))</f>
        <v>0</v>
      </c>
      <c r="D275" s="44" t="str">
        <f>IF(AND('[2]Interimaire Juin  2017'!D281=Résultat!$AS$1,'[2]Interimaire Juin  2017'!J281=Résultat!$C$3),'[2]Interimaire Juin  2017'!E281,"")</f>
        <v/>
      </c>
      <c r="E275" s="44" t="str">
        <f>IF(AND('[2]Interimaire Juin  2017'!D281=Résultat!$AS$1,'[2]Interimaire Juin  2017'!J281=Résultat!$C$3),'[2]Interimaire Juin  2017'!F281,"")</f>
        <v/>
      </c>
      <c r="F275" t="str">
        <f t="shared" si="76"/>
        <v/>
      </c>
      <c r="G275" s="45"/>
      <c r="H275" s="45"/>
      <c r="I275" s="45"/>
      <c r="J275" s="45"/>
      <c r="K275" s="49">
        <f t="shared" ca="1" si="77"/>
        <v>0</v>
      </c>
      <c r="L275" s="50">
        <f t="shared" ca="1" si="78"/>
        <v>0</v>
      </c>
      <c r="M275" s="50"/>
      <c r="N275" s="50"/>
      <c r="O275" s="50">
        <f t="shared" ca="1" si="79"/>
        <v>0</v>
      </c>
      <c r="P275" s="49">
        <f t="shared" ca="1" si="80"/>
        <v>0</v>
      </c>
      <c r="Q275" s="50">
        <f t="shared" ca="1" si="81"/>
        <v>0</v>
      </c>
      <c r="R275" s="50"/>
      <c r="S275" s="50"/>
      <c r="T275" s="50">
        <f t="shared" ca="1" si="82"/>
        <v>0</v>
      </c>
      <c r="U275" s="49">
        <f t="shared" ca="1" si="83"/>
        <v>0</v>
      </c>
      <c r="V275" s="50">
        <f t="shared" ca="1" si="84"/>
        <v>0</v>
      </c>
      <c r="W275" s="50"/>
      <c r="X275" s="50"/>
      <c r="Y275" s="50">
        <f t="shared" ca="1" si="85"/>
        <v>0</v>
      </c>
      <c r="Z275" s="49">
        <f t="shared" ca="1" si="86"/>
        <v>0</v>
      </c>
      <c r="AA275" s="50">
        <f t="shared" ca="1" si="87"/>
        <v>0</v>
      </c>
      <c r="AB275" s="50"/>
      <c r="AC275" s="50"/>
      <c r="AD275" s="50">
        <f t="shared" ca="1" si="88"/>
        <v>0</v>
      </c>
      <c r="AE275" s="49">
        <f t="shared" ca="1" si="89"/>
        <v>0</v>
      </c>
      <c r="AF275" s="50">
        <f t="shared" ca="1" si="90"/>
        <v>0</v>
      </c>
      <c r="AG275" s="50"/>
      <c r="AH275" s="50"/>
      <c r="AI275" s="50">
        <f t="shared" ca="1" si="91"/>
        <v>0</v>
      </c>
      <c r="BD275" s="4" t="str">
        <f>+IF(ISNA(VLOOKUP(BE275,'[1]Listing Personnel Interimaire'!$A$1:$H$50,5,FALSE)),"",VLOOKUP(BE275,'[1]Listing Personnel Interimaire'!$A$1:$H$50,5,FALSE))</f>
        <v/>
      </c>
      <c r="BE275" s="3"/>
      <c r="BF275" s="4" t="str">
        <f>+IF(ISNA(VLOOKUP(BE275,'[1]Listing Personnel Interimaire'!$A$1:$H$50,2,FALSE)),"",VLOOKUP(BE275,'[1]Listing Personnel Interimaire'!$A$1:$H$50,2,FALSE))</f>
        <v/>
      </c>
      <c r="BG275" s="11">
        <f t="shared" si="74"/>
        <v>0</v>
      </c>
      <c r="BH275" s="51"/>
      <c r="BI275" s="51"/>
      <c r="BJ275" s="6">
        <f t="shared" si="75"/>
        <v>0</v>
      </c>
    </row>
    <row r="276" spans="1:62" ht="16.5" thickTop="1" thickBot="1" x14ac:dyDescent="0.3">
      <c r="A276" s="41" t="str">
        <f t="array" aca="1" ref="A276" ca="1">IFERROR(INDEX($D$9:$D$196,SMALL($F$9:$I$196,ROW(INDIRECT("1:"&amp;ROWS($G$9:$G$196))))),"")</f>
        <v/>
      </c>
      <c r="B276" s="47"/>
      <c r="C276" s="48" t="b">
        <f>+IF('[2]Interimaire Juin  2017'!J281=Résultat!$C$3,IF('[2]Interimaire Juin  2017'!D281=Résultat!$AS$1,'[2]Interimaire Juin  2017'!F281,""))</f>
        <v>0</v>
      </c>
      <c r="D276" s="44" t="str">
        <f>IF(AND('[2]Interimaire Juin  2017'!D282=Résultat!$AS$1,'[2]Interimaire Juin  2017'!J282=Résultat!$C$3),'[2]Interimaire Juin  2017'!E282,"")</f>
        <v/>
      </c>
      <c r="E276" s="44" t="str">
        <f>IF(AND('[2]Interimaire Juin  2017'!D282=Résultat!$AS$1,'[2]Interimaire Juin  2017'!J282=Résultat!$C$3),'[2]Interimaire Juin  2017'!F282,"")</f>
        <v/>
      </c>
      <c r="F276" t="str">
        <f t="shared" si="76"/>
        <v/>
      </c>
      <c r="G276" s="45"/>
      <c r="H276" s="45"/>
      <c r="I276" s="45"/>
      <c r="J276" s="45"/>
      <c r="K276" s="49">
        <f t="shared" ca="1" si="77"/>
        <v>0</v>
      </c>
      <c r="L276" s="50">
        <f t="shared" ca="1" si="78"/>
        <v>0</v>
      </c>
      <c r="M276" s="50"/>
      <c r="N276" s="50"/>
      <c r="O276" s="50">
        <f t="shared" ca="1" si="79"/>
        <v>0</v>
      </c>
      <c r="P276" s="49">
        <f t="shared" ca="1" si="80"/>
        <v>0</v>
      </c>
      <c r="Q276" s="50">
        <f t="shared" ca="1" si="81"/>
        <v>0</v>
      </c>
      <c r="R276" s="50"/>
      <c r="S276" s="50"/>
      <c r="T276" s="50">
        <f t="shared" ca="1" si="82"/>
        <v>0</v>
      </c>
      <c r="U276" s="49">
        <f t="shared" ca="1" si="83"/>
        <v>0</v>
      </c>
      <c r="V276" s="50">
        <f t="shared" ca="1" si="84"/>
        <v>0</v>
      </c>
      <c r="W276" s="50"/>
      <c r="X276" s="50"/>
      <c r="Y276" s="50">
        <f t="shared" ca="1" si="85"/>
        <v>0</v>
      </c>
      <c r="Z276" s="49">
        <f t="shared" ca="1" si="86"/>
        <v>0</v>
      </c>
      <c r="AA276" s="50">
        <f t="shared" ca="1" si="87"/>
        <v>0</v>
      </c>
      <c r="AB276" s="50"/>
      <c r="AC276" s="50"/>
      <c r="AD276" s="50">
        <f t="shared" ca="1" si="88"/>
        <v>0</v>
      </c>
      <c r="AE276" s="49">
        <f t="shared" ca="1" si="89"/>
        <v>0</v>
      </c>
      <c r="AF276" s="50">
        <f t="shared" ca="1" si="90"/>
        <v>0</v>
      </c>
      <c r="AG276" s="50"/>
      <c r="AH276" s="50"/>
      <c r="AI276" s="50">
        <f t="shared" ca="1" si="91"/>
        <v>0</v>
      </c>
      <c r="BD276" s="4" t="str">
        <f>+IF(ISNA(VLOOKUP(BE276,'[1]Listing Personnel Interimaire'!$A$1:$H$50,5,FALSE)),"",VLOOKUP(BE276,'[1]Listing Personnel Interimaire'!$A$1:$H$50,5,FALSE))</f>
        <v/>
      </c>
      <c r="BE276" s="3"/>
      <c r="BF276" s="4" t="str">
        <f>+IF(ISNA(VLOOKUP(BE276,'[1]Listing Personnel Interimaire'!$A$1:$H$50,2,FALSE)),"",VLOOKUP(BE276,'[1]Listing Personnel Interimaire'!$A$1:$H$50,2,FALSE))</f>
        <v/>
      </c>
      <c r="BG276" s="11">
        <f t="shared" si="74"/>
        <v>0</v>
      </c>
      <c r="BH276" s="51"/>
      <c r="BI276" s="51"/>
      <c r="BJ276" s="6">
        <f t="shared" si="75"/>
        <v>0</v>
      </c>
    </row>
    <row r="277" spans="1:62" ht="16.5" thickTop="1" thickBot="1" x14ac:dyDescent="0.3">
      <c r="A277" s="41" t="str">
        <f t="array" aca="1" ref="A277" ca="1">IFERROR(INDEX($D$9:$D$196,SMALL($F$9:$I$196,ROW(INDIRECT("1:"&amp;ROWS($G$9:$G$196))))),"")</f>
        <v/>
      </c>
      <c r="B277" s="47"/>
      <c r="C277" s="48" t="b">
        <f>+IF('[2]Interimaire Juin  2017'!J282=Résultat!$C$3,IF('[2]Interimaire Juin  2017'!D282=Résultat!$AS$1,'[2]Interimaire Juin  2017'!F282,""))</f>
        <v>0</v>
      </c>
      <c r="D277" s="44" t="str">
        <f>IF(AND('[2]Interimaire Juin  2017'!D283=Résultat!$AS$1,'[2]Interimaire Juin  2017'!J283=Résultat!$C$3),'[2]Interimaire Juin  2017'!E283,"")</f>
        <v/>
      </c>
      <c r="E277" s="44" t="str">
        <f>IF(AND('[2]Interimaire Juin  2017'!D283=Résultat!$AS$1,'[2]Interimaire Juin  2017'!J283=Résultat!$C$3),'[2]Interimaire Juin  2017'!F283,"")</f>
        <v/>
      </c>
      <c r="F277" t="str">
        <f t="shared" si="76"/>
        <v/>
      </c>
      <c r="G277" s="45"/>
      <c r="H277" s="45"/>
      <c r="I277" s="45"/>
      <c r="J277" s="45"/>
      <c r="K277" s="49">
        <f t="shared" ca="1" si="77"/>
        <v>0</v>
      </c>
      <c r="L277" s="50">
        <f t="shared" ca="1" si="78"/>
        <v>0</v>
      </c>
      <c r="M277" s="50"/>
      <c r="N277" s="50"/>
      <c r="O277" s="50">
        <f t="shared" ca="1" si="79"/>
        <v>0</v>
      </c>
      <c r="P277" s="49">
        <f t="shared" ca="1" si="80"/>
        <v>0</v>
      </c>
      <c r="Q277" s="50">
        <f t="shared" ca="1" si="81"/>
        <v>0</v>
      </c>
      <c r="R277" s="50"/>
      <c r="S277" s="50"/>
      <c r="T277" s="50">
        <f t="shared" ca="1" si="82"/>
        <v>0</v>
      </c>
      <c r="U277" s="49">
        <f t="shared" ca="1" si="83"/>
        <v>0</v>
      </c>
      <c r="V277" s="50">
        <f t="shared" ca="1" si="84"/>
        <v>0</v>
      </c>
      <c r="W277" s="50"/>
      <c r="X277" s="50"/>
      <c r="Y277" s="50">
        <f t="shared" ca="1" si="85"/>
        <v>0</v>
      </c>
      <c r="Z277" s="49">
        <f t="shared" ca="1" si="86"/>
        <v>0</v>
      </c>
      <c r="AA277" s="50">
        <f t="shared" ca="1" si="87"/>
        <v>0</v>
      </c>
      <c r="AB277" s="50"/>
      <c r="AC277" s="50"/>
      <c r="AD277" s="50">
        <f t="shared" ca="1" si="88"/>
        <v>0</v>
      </c>
      <c r="AE277" s="49">
        <f t="shared" ca="1" si="89"/>
        <v>0</v>
      </c>
      <c r="AF277" s="50">
        <f t="shared" ca="1" si="90"/>
        <v>0</v>
      </c>
      <c r="AG277" s="50"/>
      <c r="AH277" s="50"/>
      <c r="AI277" s="50">
        <f t="shared" ca="1" si="91"/>
        <v>0</v>
      </c>
      <c r="BD277" s="4" t="str">
        <f>+IF(ISNA(VLOOKUP(BE277,'[1]Listing Personnel Interimaire'!$A$1:$H$50,5,FALSE)),"",VLOOKUP(BE277,'[1]Listing Personnel Interimaire'!$A$1:$H$50,5,FALSE))</f>
        <v/>
      </c>
      <c r="BE277" s="3"/>
      <c r="BF277" s="4" t="str">
        <f>+IF(ISNA(VLOOKUP(BE277,'[1]Listing Personnel Interimaire'!$A$1:$H$50,2,FALSE)),"",VLOOKUP(BE277,'[1]Listing Personnel Interimaire'!$A$1:$H$50,2,FALSE))</f>
        <v/>
      </c>
      <c r="BG277" s="11">
        <f t="shared" si="74"/>
        <v>0</v>
      </c>
      <c r="BH277" s="51"/>
      <c r="BI277" s="51"/>
      <c r="BJ277" s="6">
        <f t="shared" si="75"/>
        <v>0</v>
      </c>
    </row>
    <row r="278" spans="1:62" ht="16.5" thickTop="1" thickBot="1" x14ac:dyDescent="0.3">
      <c r="A278" s="41" t="str">
        <f t="array" aca="1" ref="A278" ca="1">IFERROR(INDEX($D$9:$D$196,SMALL($F$9:$I$196,ROW(INDIRECT("1:"&amp;ROWS($G$9:$G$196))))),"")</f>
        <v/>
      </c>
      <c r="B278" s="47"/>
      <c r="C278" s="48" t="b">
        <f>+IF('[2]Interimaire Juin  2017'!J283=Résultat!$C$3,IF('[2]Interimaire Juin  2017'!D283=Résultat!$AS$1,'[2]Interimaire Juin  2017'!F283,""))</f>
        <v>0</v>
      </c>
      <c r="D278" s="44" t="str">
        <f>IF(AND('[2]Interimaire Juin  2017'!D284=Résultat!$AS$1,'[2]Interimaire Juin  2017'!J284=Résultat!$C$3),'[2]Interimaire Juin  2017'!E284,"")</f>
        <v/>
      </c>
      <c r="E278" s="44" t="str">
        <f>IF(AND('[2]Interimaire Juin  2017'!D284=Résultat!$AS$1,'[2]Interimaire Juin  2017'!J284=Résultat!$C$3),'[2]Interimaire Juin  2017'!F284,"")</f>
        <v/>
      </c>
      <c r="F278" t="str">
        <f t="shared" si="76"/>
        <v/>
      </c>
      <c r="G278" s="45"/>
      <c r="H278" s="45"/>
      <c r="I278" s="45"/>
      <c r="J278" s="45"/>
      <c r="K278" s="49">
        <f t="shared" ca="1" si="77"/>
        <v>0</v>
      </c>
      <c r="L278" s="50">
        <f t="shared" ca="1" si="78"/>
        <v>0</v>
      </c>
      <c r="M278" s="50"/>
      <c r="N278" s="50"/>
      <c r="O278" s="50">
        <f t="shared" ca="1" si="79"/>
        <v>0</v>
      </c>
      <c r="P278" s="49">
        <f t="shared" ca="1" si="80"/>
        <v>0</v>
      </c>
      <c r="Q278" s="50">
        <f t="shared" ca="1" si="81"/>
        <v>0</v>
      </c>
      <c r="R278" s="50"/>
      <c r="S278" s="50"/>
      <c r="T278" s="50">
        <f t="shared" ca="1" si="82"/>
        <v>0</v>
      </c>
      <c r="U278" s="49">
        <f t="shared" ca="1" si="83"/>
        <v>0</v>
      </c>
      <c r="V278" s="50">
        <f t="shared" ca="1" si="84"/>
        <v>0</v>
      </c>
      <c r="W278" s="50"/>
      <c r="X278" s="50"/>
      <c r="Y278" s="50">
        <f t="shared" ca="1" si="85"/>
        <v>0</v>
      </c>
      <c r="Z278" s="49">
        <f t="shared" ca="1" si="86"/>
        <v>0</v>
      </c>
      <c r="AA278" s="50">
        <f t="shared" ca="1" si="87"/>
        <v>0</v>
      </c>
      <c r="AB278" s="50"/>
      <c r="AC278" s="50"/>
      <c r="AD278" s="50">
        <f t="shared" ca="1" si="88"/>
        <v>0</v>
      </c>
      <c r="AE278" s="49">
        <f t="shared" ca="1" si="89"/>
        <v>0</v>
      </c>
      <c r="AF278" s="50">
        <f t="shared" ca="1" si="90"/>
        <v>0</v>
      </c>
      <c r="AG278" s="50"/>
      <c r="AH278" s="50"/>
      <c r="AI278" s="50">
        <f t="shared" ca="1" si="91"/>
        <v>0</v>
      </c>
      <c r="BD278" s="4" t="str">
        <f>+IF(ISNA(VLOOKUP(BE278,'[1]Listing Personnel Interimaire'!$A$1:$H$50,5,FALSE)),"",VLOOKUP(BE278,'[1]Listing Personnel Interimaire'!$A$1:$H$50,5,FALSE))</f>
        <v/>
      </c>
      <c r="BE278" s="3"/>
      <c r="BF278" s="4" t="str">
        <f>+IF(ISNA(VLOOKUP(BE278,'[1]Listing Personnel Interimaire'!$A$1:$H$50,2,FALSE)),"",VLOOKUP(BE278,'[1]Listing Personnel Interimaire'!$A$1:$H$50,2,FALSE))</f>
        <v/>
      </c>
      <c r="BG278" s="11">
        <f t="shared" si="74"/>
        <v>0</v>
      </c>
      <c r="BH278" s="51"/>
      <c r="BI278" s="51"/>
      <c r="BJ278" s="6">
        <f t="shared" si="75"/>
        <v>0</v>
      </c>
    </row>
    <row r="279" spans="1:62" ht="16.5" thickTop="1" thickBot="1" x14ac:dyDescent="0.3">
      <c r="A279" s="41" t="str">
        <f t="array" aca="1" ref="A279" ca="1">IFERROR(INDEX($D$9:$D$196,SMALL($F$9:$I$196,ROW(INDIRECT("1:"&amp;ROWS($G$9:$G$196))))),"")</f>
        <v/>
      </c>
      <c r="B279" s="47"/>
      <c r="C279" s="48" t="b">
        <f>+IF('[2]Interimaire Juin  2017'!J284=Résultat!$C$3,IF('[2]Interimaire Juin  2017'!D284=Résultat!$AS$1,'[2]Interimaire Juin  2017'!F284,""))</f>
        <v>0</v>
      </c>
      <c r="D279" s="44" t="str">
        <f>IF(AND('[2]Interimaire Juin  2017'!D285=Résultat!$AS$1,'[2]Interimaire Juin  2017'!J285=Résultat!$C$3),'[2]Interimaire Juin  2017'!E285,"")</f>
        <v/>
      </c>
      <c r="E279" s="44" t="str">
        <f>IF(AND('[2]Interimaire Juin  2017'!D285=Résultat!$AS$1,'[2]Interimaire Juin  2017'!J285=Résultat!$C$3),'[2]Interimaire Juin  2017'!F285,"")</f>
        <v/>
      </c>
      <c r="F279" t="str">
        <f t="shared" si="76"/>
        <v/>
      </c>
      <c r="G279" s="45"/>
      <c r="H279" s="45"/>
      <c r="I279" s="45"/>
      <c r="J279" s="45"/>
      <c r="K279" s="49">
        <f t="shared" ca="1" si="77"/>
        <v>0</v>
      </c>
      <c r="L279" s="50">
        <f t="shared" ca="1" si="78"/>
        <v>0</v>
      </c>
      <c r="M279" s="50"/>
      <c r="N279" s="50"/>
      <c r="O279" s="50">
        <f t="shared" ca="1" si="79"/>
        <v>0</v>
      </c>
      <c r="P279" s="49">
        <f t="shared" ca="1" si="80"/>
        <v>0</v>
      </c>
      <c r="Q279" s="50">
        <f t="shared" ca="1" si="81"/>
        <v>0</v>
      </c>
      <c r="R279" s="50"/>
      <c r="S279" s="50"/>
      <c r="T279" s="50">
        <f t="shared" ca="1" si="82"/>
        <v>0</v>
      </c>
      <c r="U279" s="49">
        <f t="shared" ca="1" si="83"/>
        <v>0</v>
      </c>
      <c r="V279" s="50">
        <f t="shared" ca="1" si="84"/>
        <v>0</v>
      </c>
      <c r="W279" s="50"/>
      <c r="X279" s="50"/>
      <c r="Y279" s="50">
        <f t="shared" ca="1" si="85"/>
        <v>0</v>
      </c>
      <c r="Z279" s="49">
        <f t="shared" ca="1" si="86"/>
        <v>0</v>
      </c>
      <c r="AA279" s="50">
        <f t="shared" ca="1" si="87"/>
        <v>0</v>
      </c>
      <c r="AB279" s="50"/>
      <c r="AC279" s="50"/>
      <c r="AD279" s="50">
        <f t="shared" ca="1" si="88"/>
        <v>0</v>
      </c>
      <c r="AE279" s="49">
        <f t="shared" ca="1" si="89"/>
        <v>0</v>
      </c>
      <c r="AF279" s="50">
        <f t="shared" ca="1" si="90"/>
        <v>0</v>
      </c>
      <c r="AG279" s="50"/>
      <c r="AH279" s="50"/>
      <c r="AI279" s="50">
        <f t="shared" ca="1" si="91"/>
        <v>0</v>
      </c>
      <c r="BD279" s="4" t="str">
        <f>+IF(ISNA(VLOOKUP(BE279,'[1]Listing Personnel Interimaire'!$A$1:$H$50,5,FALSE)),"",VLOOKUP(BE279,'[1]Listing Personnel Interimaire'!$A$1:$H$50,5,FALSE))</f>
        <v/>
      </c>
      <c r="BE279" s="3"/>
      <c r="BF279" s="4" t="str">
        <f>+IF(ISNA(VLOOKUP(BE279,'[1]Listing Personnel Interimaire'!$A$1:$H$50,2,FALSE)),"",VLOOKUP(BE279,'[1]Listing Personnel Interimaire'!$A$1:$H$50,2,FALSE))</f>
        <v/>
      </c>
      <c r="BG279" s="11">
        <f t="shared" si="74"/>
        <v>0</v>
      </c>
      <c r="BH279" s="51"/>
      <c r="BI279" s="51"/>
      <c r="BJ279" s="6">
        <f t="shared" si="75"/>
        <v>0</v>
      </c>
    </row>
    <row r="280" spans="1:62" ht="16.5" thickTop="1" thickBot="1" x14ac:dyDescent="0.3">
      <c r="A280" s="41" t="str">
        <f t="array" aca="1" ref="A280" ca="1">IFERROR(INDEX($D$9:$D$196,SMALL($F$9:$I$196,ROW(INDIRECT("1:"&amp;ROWS($G$9:$G$196))))),"")</f>
        <v/>
      </c>
      <c r="B280" s="47"/>
      <c r="C280" s="48" t="b">
        <f>+IF('[2]Interimaire Juin  2017'!J285=Résultat!$C$3,IF('[2]Interimaire Juin  2017'!D285=Résultat!$AS$1,'[2]Interimaire Juin  2017'!F285,""))</f>
        <v>0</v>
      </c>
      <c r="D280" s="44" t="str">
        <f>IF(AND('[2]Interimaire Juin  2017'!D286=Résultat!$AS$1,'[2]Interimaire Juin  2017'!J286=Résultat!$C$3),'[2]Interimaire Juin  2017'!E286,"")</f>
        <v/>
      </c>
      <c r="E280" s="44" t="str">
        <f>IF(AND('[2]Interimaire Juin  2017'!D286=Résultat!$AS$1,'[2]Interimaire Juin  2017'!J286=Résultat!$C$3),'[2]Interimaire Juin  2017'!F286,"")</f>
        <v/>
      </c>
      <c r="F280" t="str">
        <f t="shared" si="76"/>
        <v/>
      </c>
      <c r="G280" s="45"/>
      <c r="H280" s="45"/>
      <c r="I280" s="45"/>
      <c r="J280" s="45"/>
      <c r="K280" s="49">
        <f t="shared" ca="1" si="77"/>
        <v>0</v>
      </c>
      <c r="L280" s="50">
        <f t="shared" ca="1" si="78"/>
        <v>0</v>
      </c>
      <c r="M280" s="50"/>
      <c r="N280" s="50"/>
      <c r="O280" s="50">
        <f t="shared" ca="1" si="79"/>
        <v>0</v>
      </c>
      <c r="P280" s="49">
        <f t="shared" ca="1" si="80"/>
        <v>0</v>
      </c>
      <c r="Q280" s="50">
        <f t="shared" ca="1" si="81"/>
        <v>0</v>
      </c>
      <c r="R280" s="50"/>
      <c r="S280" s="50"/>
      <c r="T280" s="50">
        <f t="shared" ca="1" si="82"/>
        <v>0</v>
      </c>
      <c r="U280" s="49">
        <f t="shared" ca="1" si="83"/>
        <v>0</v>
      </c>
      <c r="V280" s="50">
        <f t="shared" ca="1" si="84"/>
        <v>0</v>
      </c>
      <c r="W280" s="50"/>
      <c r="X280" s="50"/>
      <c r="Y280" s="50">
        <f t="shared" ca="1" si="85"/>
        <v>0</v>
      </c>
      <c r="Z280" s="49">
        <f t="shared" ca="1" si="86"/>
        <v>0</v>
      </c>
      <c r="AA280" s="50">
        <f t="shared" ca="1" si="87"/>
        <v>0</v>
      </c>
      <c r="AB280" s="50"/>
      <c r="AC280" s="50"/>
      <c r="AD280" s="50">
        <f t="shared" ca="1" si="88"/>
        <v>0</v>
      </c>
      <c r="AE280" s="49">
        <f t="shared" ca="1" si="89"/>
        <v>0</v>
      </c>
      <c r="AF280" s="50">
        <f t="shared" ca="1" si="90"/>
        <v>0</v>
      </c>
      <c r="AG280" s="50"/>
      <c r="AH280" s="50"/>
      <c r="AI280" s="50">
        <f t="shared" ca="1" si="91"/>
        <v>0</v>
      </c>
      <c r="BD280" s="4" t="str">
        <f>+IF(ISNA(VLOOKUP(BE280,'[1]Listing Personnel Interimaire'!$A$1:$H$50,5,FALSE)),"",VLOOKUP(BE280,'[1]Listing Personnel Interimaire'!$A$1:$H$50,5,FALSE))</f>
        <v/>
      </c>
      <c r="BE280" s="3"/>
      <c r="BF280" s="4" t="str">
        <f>+IF(ISNA(VLOOKUP(BE280,'[1]Listing Personnel Interimaire'!$A$1:$H$50,2,FALSE)),"",VLOOKUP(BE280,'[1]Listing Personnel Interimaire'!$A$1:$H$50,2,FALSE))</f>
        <v/>
      </c>
      <c r="BG280" s="11">
        <f t="shared" si="74"/>
        <v>0</v>
      </c>
      <c r="BH280" s="51"/>
      <c r="BI280" s="51"/>
      <c r="BJ280" s="6">
        <f t="shared" si="75"/>
        <v>0</v>
      </c>
    </row>
    <row r="281" spans="1:62" ht="16.5" thickTop="1" thickBot="1" x14ac:dyDescent="0.3">
      <c r="A281" s="41" t="str">
        <f t="array" aca="1" ref="A281" ca="1">IFERROR(INDEX($D$9:$D$196,SMALL($F$9:$I$196,ROW(INDIRECT("1:"&amp;ROWS($G$9:$G$196))))),"")</f>
        <v/>
      </c>
      <c r="B281" s="47"/>
      <c r="C281" s="48" t="b">
        <f>+IF('[2]Interimaire Juin  2017'!J286=Résultat!$C$3,IF('[2]Interimaire Juin  2017'!D286=Résultat!$AS$1,'[2]Interimaire Juin  2017'!F286,""))</f>
        <v>0</v>
      </c>
      <c r="D281" s="44" t="str">
        <f>IF(AND('[2]Interimaire Juin  2017'!D287=Résultat!$AS$1,'[2]Interimaire Juin  2017'!J287=Résultat!$C$3),'[2]Interimaire Juin  2017'!E287,"")</f>
        <v/>
      </c>
      <c r="E281" s="44" t="str">
        <f>IF(AND('[2]Interimaire Juin  2017'!D287=Résultat!$AS$1,'[2]Interimaire Juin  2017'!J287=Résultat!$C$3),'[2]Interimaire Juin  2017'!F287,"")</f>
        <v/>
      </c>
      <c r="F281" t="str">
        <f t="shared" si="76"/>
        <v/>
      </c>
      <c r="G281" s="45"/>
      <c r="H281" s="45"/>
      <c r="I281" s="45"/>
      <c r="J281" s="45"/>
      <c r="K281" s="49">
        <f t="shared" ca="1" si="77"/>
        <v>0</v>
      </c>
      <c r="L281" s="50">
        <f t="shared" ca="1" si="78"/>
        <v>0</v>
      </c>
      <c r="M281" s="50"/>
      <c r="N281" s="50"/>
      <c r="O281" s="50">
        <f t="shared" ca="1" si="79"/>
        <v>0</v>
      </c>
      <c r="P281" s="49">
        <f t="shared" ca="1" si="80"/>
        <v>0</v>
      </c>
      <c r="Q281" s="50">
        <f t="shared" ca="1" si="81"/>
        <v>0</v>
      </c>
      <c r="R281" s="50"/>
      <c r="S281" s="50"/>
      <c r="T281" s="50">
        <f t="shared" ca="1" si="82"/>
        <v>0</v>
      </c>
      <c r="U281" s="49">
        <f t="shared" ca="1" si="83"/>
        <v>0</v>
      </c>
      <c r="V281" s="50">
        <f t="shared" ca="1" si="84"/>
        <v>0</v>
      </c>
      <c r="W281" s="50"/>
      <c r="X281" s="50"/>
      <c r="Y281" s="50">
        <f t="shared" ca="1" si="85"/>
        <v>0</v>
      </c>
      <c r="Z281" s="49">
        <f t="shared" ca="1" si="86"/>
        <v>0</v>
      </c>
      <c r="AA281" s="50">
        <f t="shared" ca="1" si="87"/>
        <v>0</v>
      </c>
      <c r="AB281" s="50"/>
      <c r="AC281" s="50"/>
      <c r="AD281" s="50">
        <f t="shared" ca="1" si="88"/>
        <v>0</v>
      </c>
      <c r="AE281" s="49">
        <f t="shared" ca="1" si="89"/>
        <v>0</v>
      </c>
      <c r="AF281" s="50">
        <f t="shared" ca="1" si="90"/>
        <v>0</v>
      </c>
      <c r="AG281" s="50"/>
      <c r="AH281" s="50"/>
      <c r="AI281" s="50">
        <f t="shared" ca="1" si="91"/>
        <v>0</v>
      </c>
      <c r="BD281" s="4" t="str">
        <f>+IF(ISNA(VLOOKUP(BE281,'[1]Listing Personnel Interimaire'!$A$1:$H$50,5,FALSE)),"",VLOOKUP(BE281,'[1]Listing Personnel Interimaire'!$A$1:$H$50,5,FALSE))</f>
        <v/>
      </c>
      <c r="BE281" s="3"/>
      <c r="BF281" s="4" t="str">
        <f>+IF(ISNA(VLOOKUP(BE281,'[1]Listing Personnel Interimaire'!$A$1:$H$50,2,FALSE)),"",VLOOKUP(BE281,'[1]Listing Personnel Interimaire'!$A$1:$H$50,2,FALSE))</f>
        <v/>
      </c>
      <c r="BG281" s="11">
        <f t="shared" si="74"/>
        <v>0</v>
      </c>
      <c r="BH281" s="51"/>
      <c r="BI281" s="51"/>
      <c r="BJ281" s="6">
        <f t="shared" si="75"/>
        <v>0</v>
      </c>
    </row>
    <row r="282" spans="1:62" ht="16.5" thickTop="1" thickBot="1" x14ac:dyDescent="0.3">
      <c r="A282" s="41" t="str">
        <f t="array" aca="1" ref="A282" ca="1">IFERROR(INDEX($D$9:$D$196,SMALL($F$9:$I$196,ROW(INDIRECT("1:"&amp;ROWS($G$9:$G$196))))),"")</f>
        <v/>
      </c>
      <c r="B282" s="47"/>
      <c r="C282" s="48" t="b">
        <f>+IF('[2]Interimaire Juin  2017'!J287=Résultat!$C$3,IF('[2]Interimaire Juin  2017'!D287=Résultat!$AS$1,'[2]Interimaire Juin  2017'!F287,""))</f>
        <v>0</v>
      </c>
      <c r="D282" s="44" t="str">
        <f>IF(AND('[2]Interimaire Juin  2017'!D288=Résultat!$AS$1,'[2]Interimaire Juin  2017'!J288=Résultat!$C$3),'[2]Interimaire Juin  2017'!E288,"")</f>
        <v/>
      </c>
      <c r="E282" s="44" t="str">
        <f>IF(AND('[2]Interimaire Juin  2017'!D288=Résultat!$AS$1,'[2]Interimaire Juin  2017'!J288=Résultat!$C$3),'[2]Interimaire Juin  2017'!F288,"")</f>
        <v/>
      </c>
      <c r="F282" t="str">
        <f t="shared" si="76"/>
        <v/>
      </c>
      <c r="G282" s="45"/>
      <c r="H282" s="45"/>
      <c r="I282" s="45"/>
      <c r="J282" s="45"/>
      <c r="K282" s="49">
        <f t="shared" ca="1" si="77"/>
        <v>0</v>
      </c>
      <c r="L282" s="50">
        <f t="shared" ca="1" si="78"/>
        <v>0</v>
      </c>
      <c r="M282" s="50"/>
      <c r="N282" s="50"/>
      <c r="O282" s="50">
        <f t="shared" ca="1" si="79"/>
        <v>0</v>
      </c>
      <c r="P282" s="49">
        <f t="shared" ca="1" si="80"/>
        <v>0</v>
      </c>
      <c r="Q282" s="50">
        <f t="shared" ca="1" si="81"/>
        <v>0</v>
      </c>
      <c r="R282" s="50"/>
      <c r="S282" s="50"/>
      <c r="T282" s="50">
        <f t="shared" ca="1" si="82"/>
        <v>0</v>
      </c>
      <c r="U282" s="49">
        <f t="shared" ca="1" si="83"/>
        <v>0</v>
      </c>
      <c r="V282" s="50">
        <f t="shared" ca="1" si="84"/>
        <v>0</v>
      </c>
      <c r="W282" s="50"/>
      <c r="X282" s="50"/>
      <c r="Y282" s="50">
        <f t="shared" ca="1" si="85"/>
        <v>0</v>
      </c>
      <c r="Z282" s="49">
        <f t="shared" ca="1" si="86"/>
        <v>0</v>
      </c>
      <c r="AA282" s="50">
        <f t="shared" ca="1" si="87"/>
        <v>0</v>
      </c>
      <c r="AB282" s="50"/>
      <c r="AC282" s="50"/>
      <c r="AD282" s="50">
        <f t="shared" ca="1" si="88"/>
        <v>0</v>
      </c>
      <c r="AE282" s="49">
        <f t="shared" ca="1" si="89"/>
        <v>0</v>
      </c>
      <c r="AF282" s="50">
        <f t="shared" ca="1" si="90"/>
        <v>0</v>
      </c>
      <c r="AG282" s="50"/>
      <c r="AH282" s="50"/>
      <c r="AI282" s="50">
        <f t="shared" ca="1" si="91"/>
        <v>0</v>
      </c>
      <c r="BD282" s="4" t="str">
        <f>+IF(ISNA(VLOOKUP(BE282,'[1]Listing Personnel Interimaire'!$A$1:$H$50,5,FALSE)),"",VLOOKUP(BE282,'[1]Listing Personnel Interimaire'!$A$1:$H$50,5,FALSE))</f>
        <v/>
      </c>
      <c r="BE282" s="3"/>
      <c r="BF282" s="4" t="str">
        <f>+IF(ISNA(VLOOKUP(BE282,'[1]Listing Personnel Interimaire'!$A$1:$H$50,2,FALSE)),"",VLOOKUP(BE282,'[1]Listing Personnel Interimaire'!$A$1:$H$50,2,FALSE))</f>
        <v/>
      </c>
      <c r="BG282" s="11">
        <f t="shared" si="74"/>
        <v>0</v>
      </c>
      <c r="BH282" s="51"/>
      <c r="BI282" s="51"/>
      <c r="BJ282" s="6">
        <f t="shared" si="75"/>
        <v>0</v>
      </c>
    </row>
    <row r="283" spans="1:62" ht="16.5" thickTop="1" thickBot="1" x14ac:dyDescent="0.3">
      <c r="A283" s="41" t="str">
        <f t="array" aca="1" ref="A283" ca="1">IFERROR(INDEX($D$9:$D$196,SMALL($F$9:$I$196,ROW(INDIRECT("1:"&amp;ROWS($G$9:$G$196))))),"")</f>
        <v/>
      </c>
      <c r="B283" s="47"/>
      <c r="C283" s="48" t="b">
        <f>+IF('[2]Interimaire Juin  2017'!J288=Résultat!$C$3,IF('[2]Interimaire Juin  2017'!D288=Résultat!$AS$1,'[2]Interimaire Juin  2017'!F288,""))</f>
        <v>0</v>
      </c>
      <c r="D283" s="44" t="str">
        <f>IF(AND('[2]Interimaire Juin  2017'!D289=Résultat!$AS$1,'[2]Interimaire Juin  2017'!J289=Résultat!$C$3),'[2]Interimaire Juin  2017'!E289,"")</f>
        <v/>
      </c>
      <c r="E283" s="44" t="str">
        <f>IF(AND('[2]Interimaire Juin  2017'!D289=Résultat!$AS$1,'[2]Interimaire Juin  2017'!J289=Résultat!$C$3),'[2]Interimaire Juin  2017'!F289,"")</f>
        <v/>
      </c>
      <c r="F283" t="str">
        <f t="shared" si="76"/>
        <v/>
      </c>
      <c r="G283" s="45"/>
      <c r="H283" s="45"/>
      <c r="I283" s="45"/>
      <c r="J283" s="45"/>
      <c r="K283" s="49">
        <f t="shared" ca="1" si="77"/>
        <v>0</v>
      </c>
      <c r="L283" s="50">
        <f t="shared" ca="1" si="78"/>
        <v>0</v>
      </c>
      <c r="M283" s="50"/>
      <c r="N283" s="50"/>
      <c r="O283" s="50">
        <f t="shared" ca="1" si="79"/>
        <v>0</v>
      </c>
      <c r="P283" s="49">
        <f t="shared" ca="1" si="80"/>
        <v>0</v>
      </c>
      <c r="Q283" s="50">
        <f t="shared" ca="1" si="81"/>
        <v>0</v>
      </c>
      <c r="R283" s="50"/>
      <c r="S283" s="50"/>
      <c r="T283" s="50">
        <f t="shared" ca="1" si="82"/>
        <v>0</v>
      </c>
      <c r="U283" s="49">
        <f t="shared" ca="1" si="83"/>
        <v>0</v>
      </c>
      <c r="V283" s="50">
        <f t="shared" ca="1" si="84"/>
        <v>0</v>
      </c>
      <c r="W283" s="50"/>
      <c r="X283" s="50"/>
      <c r="Y283" s="50">
        <f t="shared" ca="1" si="85"/>
        <v>0</v>
      </c>
      <c r="Z283" s="49">
        <f t="shared" ca="1" si="86"/>
        <v>0</v>
      </c>
      <c r="AA283" s="50">
        <f t="shared" ca="1" si="87"/>
        <v>0</v>
      </c>
      <c r="AB283" s="50"/>
      <c r="AC283" s="50"/>
      <c r="AD283" s="50">
        <f t="shared" ca="1" si="88"/>
        <v>0</v>
      </c>
      <c r="AE283" s="49">
        <f t="shared" ca="1" si="89"/>
        <v>0</v>
      </c>
      <c r="AF283" s="50">
        <f t="shared" ca="1" si="90"/>
        <v>0</v>
      </c>
      <c r="AG283" s="50"/>
      <c r="AH283" s="50"/>
      <c r="AI283" s="50">
        <f t="shared" ca="1" si="91"/>
        <v>0</v>
      </c>
      <c r="BD283" s="4" t="str">
        <f>+IF(ISNA(VLOOKUP(BE283,'[1]Listing Personnel Interimaire'!$A$1:$H$50,5,FALSE)),"",VLOOKUP(BE283,'[1]Listing Personnel Interimaire'!$A$1:$H$50,5,FALSE))</f>
        <v/>
      </c>
      <c r="BE283" s="3"/>
      <c r="BF283" s="4" t="str">
        <f>+IF(ISNA(VLOOKUP(BE283,'[1]Listing Personnel Interimaire'!$A$1:$H$50,2,FALSE)),"",VLOOKUP(BE283,'[1]Listing Personnel Interimaire'!$A$1:$H$50,2,FALSE))</f>
        <v/>
      </c>
      <c r="BG283" s="11">
        <f t="shared" si="74"/>
        <v>0</v>
      </c>
      <c r="BH283" s="51"/>
      <c r="BI283" s="51"/>
      <c r="BJ283" s="6">
        <f t="shared" si="75"/>
        <v>0</v>
      </c>
    </row>
    <row r="284" spans="1:62" ht="16.5" thickTop="1" thickBot="1" x14ac:dyDescent="0.3">
      <c r="A284" s="41" t="str">
        <f t="array" aca="1" ref="A284" ca="1">IFERROR(INDEX($D$9:$D$196,SMALL($F$9:$I$196,ROW(INDIRECT("1:"&amp;ROWS($G$9:$G$196))))),"")</f>
        <v/>
      </c>
      <c r="B284" s="47"/>
      <c r="C284" s="48" t="b">
        <f>+IF('[2]Interimaire Juin  2017'!J289=Résultat!$C$3,IF('[2]Interimaire Juin  2017'!D289=Résultat!$AS$1,'[2]Interimaire Juin  2017'!F289,""))</f>
        <v>0</v>
      </c>
      <c r="D284" s="44" t="str">
        <f>IF(AND('[2]Interimaire Juin  2017'!D290=Résultat!$AS$1,'[2]Interimaire Juin  2017'!J290=Résultat!$C$3),'[2]Interimaire Juin  2017'!E290,"")</f>
        <v/>
      </c>
      <c r="E284" s="44" t="str">
        <f>IF(AND('[2]Interimaire Juin  2017'!D290=Résultat!$AS$1,'[2]Interimaire Juin  2017'!J290=Résultat!$C$3),'[2]Interimaire Juin  2017'!F290,"")</f>
        <v/>
      </c>
      <c r="F284" t="str">
        <f t="shared" si="76"/>
        <v/>
      </c>
      <c r="G284" s="45"/>
      <c r="H284" s="45"/>
      <c r="I284" s="45"/>
      <c r="J284" s="45"/>
      <c r="K284" s="49">
        <f t="shared" ca="1" si="77"/>
        <v>0</v>
      </c>
      <c r="L284" s="50">
        <f t="shared" ca="1" si="78"/>
        <v>0</v>
      </c>
      <c r="M284" s="50"/>
      <c r="N284" s="50"/>
      <c r="O284" s="50">
        <f t="shared" ca="1" si="79"/>
        <v>0</v>
      </c>
      <c r="P284" s="49">
        <f t="shared" ca="1" si="80"/>
        <v>0</v>
      </c>
      <c r="Q284" s="50">
        <f t="shared" ca="1" si="81"/>
        <v>0</v>
      </c>
      <c r="R284" s="50"/>
      <c r="S284" s="50"/>
      <c r="T284" s="50">
        <f t="shared" ca="1" si="82"/>
        <v>0</v>
      </c>
      <c r="U284" s="49">
        <f t="shared" ca="1" si="83"/>
        <v>0</v>
      </c>
      <c r="V284" s="50">
        <f t="shared" ca="1" si="84"/>
        <v>0</v>
      </c>
      <c r="W284" s="50"/>
      <c r="X284" s="50"/>
      <c r="Y284" s="50">
        <f t="shared" ca="1" si="85"/>
        <v>0</v>
      </c>
      <c r="Z284" s="49">
        <f t="shared" ca="1" si="86"/>
        <v>0</v>
      </c>
      <c r="AA284" s="50">
        <f t="shared" ca="1" si="87"/>
        <v>0</v>
      </c>
      <c r="AB284" s="50"/>
      <c r="AC284" s="50"/>
      <c r="AD284" s="50">
        <f t="shared" ca="1" si="88"/>
        <v>0</v>
      </c>
      <c r="AE284" s="49">
        <f t="shared" ca="1" si="89"/>
        <v>0</v>
      </c>
      <c r="AF284" s="50">
        <f t="shared" ca="1" si="90"/>
        <v>0</v>
      </c>
      <c r="AG284" s="50"/>
      <c r="AH284" s="50"/>
      <c r="AI284" s="50">
        <f t="shared" ca="1" si="91"/>
        <v>0</v>
      </c>
      <c r="BD284" s="4" t="str">
        <f>+IF(ISNA(VLOOKUP(BE284,'[1]Listing Personnel Interimaire'!$A$1:$H$50,5,FALSE)),"",VLOOKUP(BE284,'[1]Listing Personnel Interimaire'!$A$1:$H$50,5,FALSE))</f>
        <v/>
      </c>
      <c r="BE284" s="3"/>
      <c r="BF284" s="4" t="str">
        <f>+IF(ISNA(VLOOKUP(BE284,'[1]Listing Personnel Interimaire'!$A$1:$H$50,2,FALSE)),"",VLOOKUP(BE284,'[1]Listing Personnel Interimaire'!$A$1:$H$50,2,FALSE))</f>
        <v/>
      </c>
      <c r="BG284" s="11">
        <f t="shared" si="74"/>
        <v>0</v>
      </c>
      <c r="BH284" s="51"/>
      <c r="BI284" s="51"/>
      <c r="BJ284" s="6">
        <f t="shared" si="75"/>
        <v>0</v>
      </c>
    </row>
    <row r="285" spans="1:62" ht="16.5" thickTop="1" thickBot="1" x14ac:dyDescent="0.3">
      <c r="A285" s="41" t="str">
        <f t="array" aca="1" ref="A285" ca="1">IFERROR(INDEX($D$9:$D$196,SMALL($F$9:$I$196,ROW(INDIRECT("1:"&amp;ROWS($G$9:$G$196))))),"")</f>
        <v/>
      </c>
      <c r="B285" s="47"/>
      <c r="C285" s="48" t="b">
        <f>+IF('[2]Interimaire Juin  2017'!J290=Résultat!$C$3,IF('[2]Interimaire Juin  2017'!D290=Résultat!$AS$1,'[2]Interimaire Juin  2017'!F290,""))</f>
        <v>0</v>
      </c>
      <c r="D285" s="44" t="str">
        <f>IF(AND('[2]Interimaire Juin  2017'!D291=Résultat!$AS$1,'[2]Interimaire Juin  2017'!J291=Résultat!$C$3),'[2]Interimaire Juin  2017'!E291,"")</f>
        <v/>
      </c>
      <c r="E285" s="44" t="str">
        <f>IF(AND('[2]Interimaire Juin  2017'!D291=Résultat!$AS$1,'[2]Interimaire Juin  2017'!J291=Résultat!$C$3),'[2]Interimaire Juin  2017'!F291,"")</f>
        <v/>
      </c>
      <c r="F285" t="str">
        <f t="shared" si="76"/>
        <v/>
      </c>
      <c r="G285" s="45"/>
      <c r="H285" s="45"/>
      <c r="I285" s="45"/>
      <c r="J285" s="45"/>
      <c r="K285" s="49">
        <f t="shared" ca="1" si="77"/>
        <v>0</v>
      </c>
      <c r="L285" s="50">
        <f t="shared" ca="1" si="78"/>
        <v>0</v>
      </c>
      <c r="M285" s="50"/>
      <c r="N285" s="50"/>
      <c r="O285" s="50">
        <f t="shared" ca="1" si="79"/>
        <v>0</v>
      </c>
      <c r="P285" s="49">
        <f t="shared" ca="1" si="80"/>
        <v>0</v>
      </c>
      <c r="Q285" s="50">
        <f t="shared" ca="1" si="81"/>
        <v>0</v>
      </c>
      <c r="R285" s="50"/>
      <c r="S285" s="50"/>
      <c r="T285" s="50">
        <f t="shared" ca="1" si="82"/>
        <v>0</v>
      </c>
      <c r="U285" s="49">
        <f t="shared" ca="1" si="83"/>
        <v>0</v>
      </c>
      <c r="V285" s="50">
        <f t="shared" ca="1" si="84"/>
        <v>0</v>
      </c>
      <c r="W285" s="50"/>
      <c r="X285" s="50"/>
      <c r="Y285" s="50">
        <f t="shared" ca="1" si="85"/>
        <v>0</v>
      </c>
      <c r="Z285" s="49">
        <f t="shared" ca="1" si="86"/>
        <v>0</v>
      </c>
      <c r="AA285" s="50">
        <f t="shared" ca="1" si="87"/>
        <v>0</v>
      </c>
      <c r="AB285" s="50"/>
      <c r="AC285" s="50"/>
      <c r="AD285" s="50">
        <f t="shared" ca="1" si="88"/>
        <v>0</v>
      </c>
      <c r="AE285" s="49">
        <f t="shared" ca="1" si="89"/>
        <v>0</v>
      </c>
      <c r="AF285" s="50">
        <f t="shared" ca="1" si="90"/>
        <v>0</v>
      </c>
      <c r="AG285" s="50"/>
      <c r="AH285" s="50"/>
      <c r="AI285" s="50">
        <f t="shared" ca="1" si="91"/>
        <v>0</v>
      </c>
      <c r="BD285" s="4" t="str">
        <f>+IF(ISNA(VLOOKUP(BE285,'[1]Listing Personnel Interimaire'!$A$1:$H$50,5,FALSE)),"",VLOOKUP(BE285,'[1]Listing Personnel Interimaire'!$A$1:$H$50,5,FALSE))</f>
        <v/>
      </c>
      <c r="BE285" s="3"/>
      <c r="BF285" s="4" t="str">
        <f>+IF(ISNA(VLOOKUP(BE285,'[1]Listing Personnel Interimaire'!$A$1:$H$50,2,FALSE)),"",VLOOKUP(BE285,'[1]Listing Personnel Interimaire'!$A$1:$H$50,2,FALSE))</f>
        <v/>
      </c>
      <c r="BG285" s="11">
        <f t="shared" si="74"/>
        <v>0</v>
      </c>
      <c r="BH285" s="51"/>
      <c r="BI285" s="51"/>
      <c r="BJ285" s="6">
        <f t="shared" si="75"/>
        <v>0</v>
      </c>
    </row>
    <row r="286" spans="1:62" ht="16.5" thickTop="1" thickBot="1" x14ac:dyDescent="0.3">
      <c r="A286" s="41" t="str">
        <f t="array" aca="1" ref="A286" ca="1">IFERROR(INDEX($D$9:$D$196,SMALL($F$9:$I$196,ROW(INDIRECT("1:"&amp;ROWS($G$9:$G$196))))),"")</f>
        <v/>
      </c>
      <c r="B286" s="47"/>
      <c r="C286" s="48" t="b">
        <f>+IF('[2]Interimaire Juin  2017'!J291=Résultat!$C$3,IF('[2]Interimaire Juin  2017'!D291=Résultat!$AS$1,'[2]Interimaire Juin  2017'!F291,""))</f>
        <v>0</v>
      </c>
      <c r="D286" s="44" t="str">
        <f>IF(AND('[2]Interimaire Juin  2017'!D292=Résultat!$AS$1,'[2]Interimaire Juin  2017'!J292=Résultat!$C$3),'[2]Interimaire Juin  2017'!E292,"")</f>
        <v/>
      </c>
      <c r="E286" s="44" t="str">
        <f>IF(AND('[2]Interimaire Juin  2017'!D292=Résultat!$AS$1,'[2]Interimaire Juin  2017'!J292=Résultat!$C$3),'[2]Interimaire Juin  2017'!F292,"")</f>
        <v/>
      </c>
      <c r="F286" t="str">
        <f t="shared" si="76"/>
        <v/>
      </c>
      <c r="G286" s="45"/>
      <c r="H286" s="45"/>
      <c r="I286" s="45"/>
      <c r="J286" s="45"/>
      <c r="K286" s="49">
        <f t="shared" ca="1" si="77"/>
        <v>0</v>
      </c>
      <c r="L286" s="50">
        <f t="shared" ca="1" si="78"/>
        <v>0</v>
      </c>
      <c r="M286" s="50"/>
      <c r="N286" s="50"/>
      <c r="O286" s="50">
        <f t="shared" ca="1" si="79"/>
        <v>0</v>
      </c>
      <c r="P286" s="49">
        <f t="shared" ca="1" si="80"/>
        <v>0</v>
      </c>
      <c r="Q286" s="50">
        <f t="shared" ca="1" si="81"/>
        <v>0</v>
      </c>
      <c r="R286" s="50"/>
      <c r="S286" s="50"/>
      <c r="T286" s="50">
        <f t="shared" ca="1" si="82"/>
        <v>0</v>
      </c>
      <c r="U286" s="49">
        <f t="shared" ca="1" si="83"/>
        <v>0</v>
      </c>
      <c r="V286" s="50">
        <f t="shared" ca="1" si="84"/>
        <v>0</v>
      </c>
      <c r="W286" s="50"/>
      <c r="X286" s="50"/>
      <c r="Y286" s="50">
        <f t="shared" ca="1" si="85"/>
        <v>0</v>
      </c>
      <c r="Z286" s="49">
        <f t="shared" ca="1" si="86"/>
        <v>0</v>
      </c>
      <c r="AA286" s="50">
        <f t="shared" ca="1" si="87"/>
        <v>0</v>
      </c>
      <c r="AB286" s="50"/>
      <c r="AC286" s="50"/>
      <c r="AD286" s="50">
        <f t="shared" ca="1" si="88"/>
        <v>0</v>
      </c>
      <c r="AE286" s="49">
        <f t="shared" ca="1" si="89"/>
        <v>0</v>
      </c>
      <c r="AF286" s="50">
        <f t="shared" ca="1" si="90"/>
        <v>0</v>
      </c>
      <c r="AG286" s="50"/>
      <c r="AH286" s="50"/>
      <c r="AI286" s="50">
        <f t="shared" ca="1" si="91"/>
        <v>0</v>
      </c>
      <c r="BD286" s="4" t="str">
        <f>+IF(ISNA(VLOOKUP(BE286,'[1]Listing Personnel Interimaire'!$A$1:$H$50,5,FALSE)),"",VLOOKUP(BE286,'[1]Listing Personnel Interimaire'!$A$1:$H$50,5,FALSE))</f>
        <v/>
      </c>
      <c r="BE286" s="3"/>
      <c r="BF286" s="4" t="str">
        <f>+IF(ISNA(VLOOKUP(BE286,'[1]Listing Personnel Interimaire'!$A$1:$H$50,2,FALSE)),"",VLOOKUP(BE286,'[1]Listing Personnel Interimaire'!$A$1:$H$50,2,FALSE))</f>
        <v/>
      </c>
      <c r="BG286" s="11">
        <f t="shared" si="74"/>
        <v>0</v>
      </c>
      <c r="BH286" s="51"/>
      <c r="BI286" s="51"/>
      <c r="BJ286" s="6">
        <f t="shared" si="75"/>
        <v>0</v>
      </c>
    </row>
    <row r="287" spans="1:62" ht="16.5" thickTop="1" thickBot="1" x14ac:dyDescent="0.3">
      <c r="A287" s="41" t="str">
        <f t="array" aca="1" ref="A287" ca="1">IFERROR(INDEX($D$9:$D$196,SMALL($F$9:$I$196,ROW(INDIRECT("1:"&amp;ROWS($G$9:$G$196))))),"")</f>
        <v/>
      </c>
      <c r="B287" s="47"/>
      <c r="C287" s="48" t="b">
        <f>+IF('[2]Interimaire Juin  2017'!J292=Résultat!$C$3,IF('[2]Interimaire Juin  2017'!D292=Résultat!$AS$1,'[2]Interimaire Juin  2017'!F292,""))</f>
        <v>0</v>
      </c>
      <c r="D287" s="44" t="str">
        <f>IF(AND('[2]Interimaire Juin  2017'!D293=Résultat!$AS$1,'[2]Interimaire Juin  2017'!J293=Résultat!$C$3),'[2]Interimaire Juin  2017'!E293,"")</f>
        <v/>
      </c>
      <c r="E287" s="44" t="str">
        <f>IF(AND('[2]Interimaire Juin  2017'!D293=Résultat!$AS$1,'[2]Interimaire Juin  2017'!J293=Résultat!$C$3),'[2]Interimaire Juin  2017'!F293,"")</f>
        <v/>
      </c>
      <c r="F287" t="str">
        <f t="shared" si="76"/>
        <v/>
      </c>
      <c r="G287" s="45"/>
      <c r="H287" s="45"/>
      <c r="I287" s="45"/>
      <c r="J287" s="45"/>
      <c r="K287" s="49">
        <f t="shared" ca="1" si="77"/>
        <v>0</v>
      </c>
      <c r="L287" s="50">
        <f t="shared" ca="1" si="78"/>
        <v>0</v>
      </c>
      <c r="M287" s="50"/>
      <c r="N287" s="50"/>
      <c r="O287" s="50">
        <f t="shared" ca="1" si="79"/>
        <v>0</v>
      </c>
      <c r="P287" s="49">
        <f t="shared" ca="1" si="80"/>
        <v>0</v>
      </c>
      <c r="Q287" s="50">
        <f t="shared" ca="1" si="81"/>
        <v>0</v>
      </c>
      <c r="R287" s="50"/>
      <c r="S287" s="50"/>
      <c r="T287" s="50">
        <f t="shared" ca="1" si="82"/>
        <v>0</v>
      </c>
      <c r="U287" s="49">
        <f t="shared" ca="1" si="83"/>
        <v>0</v>
      </c>
      <c r="V287" s="50">
        <f t="shared" ca="1" si="84"/>
        <v>0</v>
      </c>
      <c r="W287" s="50"/>
      <c r="X287" s="50"/>
      <c r="Y287" s="50">
        <f t="shared" ca="1" si="85"/>
        <v>0</v>
      </c>
      <c r="Z287" s="49">
        <f t="shared" ca="1" si="86"/>
        <v>0</v>
      </c>
      <c r="AA287" s="50">
        <f t="shared" ca="1" si="87"/>
        <v>0</v>
      </c>
      <c r="AB287" s="50"/>
      <c r="AC287" s="50"/>
      <c r="AD287" s="50">
        <f t="shared" ca="1" si="88"/>
        <v>0</v>
      </c>
      <c r="AE287" s="49">
        <f t="shared" ca="1" si="89"/>
        <v>0</v>
      </c>
      <c r="AF287" s="50">
        <f t="shared" ca="1" si="90"/>
        <v>0</v>
      </c>
      <c r="AG287" s="50"/>
      <c r="AH287" s="50"/>
      <c r="AI287" s="50">
        <f t="shared" ca="1" si="91"/>
        <v>0</v>
      </c>
      <c r="BD287" s="4" t="str">
        <f>+IF(ISNA(VLOOKUP(BE287,'[1]Listing Personnel Interimaire'!$A$1:$H$50,5,FALSE)),"",VLOOKUP(BE287,'[1]Listing Personnel Interimaire'!$A$1:$H$50,5,FALSE))</f>
        <v/>
      </c>
      <c r="BE287" s="3"/>
      <c r="BF287" s="4" t="str">
        <f>+IF(ISNA(VLOOKUP(BE287,'[1]Listing Personnel Interimaire'!$A$1:$H$50,2,FALSE)),"",VLOOKUP(BE287,'[1]Listing Personnel Interimaire'!$A$1:$H$50,2,FALSE))</f>
        <v/>
      </c>
      <c r="BG287" s="11">
        <f t="shared" si="74"/>
        <v>0</v>
      </c>
      <c r="BH287" s="51"/>
      <c r="BI287" s="51"/>
      <c r="BJ287" s="6">
        <f t="shared" si="75"/>
        <v>0</v>
      </c>
    </row>
    <row r="288" spans="1:62" ht="16.5" thickTop="1" thickBot="1" x14ac:dyDescent="0.3">
      <c r="A288" s="41" t="str">
        <f t="array" aca="1" ref="A288" ca="1">IFERROR(INDEX($D$9:$D$196,SMALL($F$9:$I$196,ROW(INDIRECT("1:"&amp;ROWS($G$9:$G$196))))),"")</f>
        <v/>
      </c>
      <c r="B288" s="47"/>
      <c r="C288" s="48" t="b">
        <f>+IF('[2]Interimaire Juin  2017'!J293=Résultat!$C$3,IF('[2]Interimaire Juin  2017'!D293=Résultat!$AS$1,'[2]Interimaire Juin  2017'!F293,""))</f>
        <v>0</v>
      </c>
      <c r="D288" s="44" t="str">
        <f>IF(AND('[2]Interimaire Juin  2017'!D294=Résultat!$AS$1,'[2]Interimaire Juin  2017'!J294=Résultat!$C$3),'[2]Interimaire Juin  2017'!E294,"")</f>
        <v/>
      </c>
      <c r="E288" s="44" t="str">
        <f>IF(AND('[2]Interimaire Juin  2017'!D294=Résultat!$AS$1,'[2]Interimaire Juin  2017'!J294=Résultat!$C$3),'[2]Interimaire Juin  2017'!F294,"")</f>
        <v/>
      </c>
      <c r="F288" t="str">
        <f t="shared" si="76"/>
        <v/>
      </c>
      <c r="G288" s="45"/>
      <c r="H288" s="45"/>
      <c r="I288" s="45"/>
      <c r="J288" s="45"/>
      <c r="K288" s="49">
        <f t="shared" ca="1" si="77"/>
        <v>0</v>
      </c>
      <c r="L288" s="50">
        <f t="shared" ca="1" si="78"/>
        <v>0</v>
      </c>
      <c r="M288" s="50"/>
      <c r="N288" s="50"/>
      <c r="O288" s="50">
        <f t="shared" ca="1" si="79"/>
        <v>0</v>
      </c>
      <c r="P288" s="49">
        <f t="shared" ca="1" si="80"/>
        <v>0</v>
      </c>
      <c r="Q288" s="50">
        <f t="shared" ca="1" si="81"/>
        <v>0</v>
      </c>
      <c r="R288" s="50"/>
      <c r="S288" s="50"/>
      <c r="T288" s="50">
        <f t="shared" ca="1" si="82"/>
        <v>0</v>
      </c>
      <c r="U288" s="49">
        <f t="shared" ca="1" si="83"/>
        <v>0</v>
      </c>
      <c r="V288" s="50">
        <f t="shared" ca="1" si="84"/>
        <v>0</v>
      </c>
      <c r="W288" s="50"/>
      <c r="X288" s="50"/>
      <c r="Y288" s="50">
        <f t="shared" ca="1" si="85"/>
        <v>0</v>
      </c>
      <c r="Z288" s="49">
        <f t="shared" ca="1" si="86"/>
        <v>0</v>
      </c>
      <c r="AA288" s="50">
        <f t="shared" ca="1" si="87"/>
        <v>0</v>
      </c>
      <c r="AB288" s="50"/>
      <c r="AC288" s="50"/>
      <c r="AD288" s="50">
        <f t="shared" ca="1" si="88"/>
        <v>0</v>
      </c>
      <c r="AE288" s="49">
        <f t="shared" ca="1" si="89"/>
        <v>0</v>
      </c>
      <c r="AF288" s="50">
        <f t="shared" ca="1" si="90"/>
        <v>0</v>
      </c>
      <c r="AG288" s="50"/>
      <c r="AH288" s="50"/>
      <c r="AI288" s="50">
        <f t="shared" ca="1" si="91"/>
        <v>0</v>
      </c>
      <c r="BD288" s="4" t="str">
        <f>+IF(ISNA(VLOOKUP(BE288,'[1]Listing Personnel Interimaire'!$A$1:$H$50,5,FALSE)),"",VLOOKUP(BE288,'[1]Listing Personnel Interimaire'!$A$1:$H$50,5,FALSE))</f>
        <v/>
      </c>
      <c r="BE288" s="3"/>
      <c r="BF288" s="4" t="str">
        <f>+IF(ISNA(VLOOKUP(BE288,'[1]Listing Personnel Interimaire'!$A$1:$H$50,2,FALSE)),"",VLOOKUP(BE288,'[1]Listing Personnel Interimaire'!$A$1:$H$50,2,FALSE))</f>
        <v/>
      </c>
      <c r="BG288" s="11">
        <f t="shared" si="74"/>
        <v>0</v>
      </c>
      <c r="BH288" s="51"/>
      <c r="BI288" s="51"/>
      <c r="BJ288" s="6">
        <f t="shared" si="75"/>
        <v>0</v>
      </c>
    </row>
    <row r="289" spans="1:62" ht="16.5" thickTop="1" thickBot="1" x14ac:dyDescent="0.3">
      <c r="A289" s="41" t="str">
        <f t="array" aca="1" ref="A289" ca="1">IFERROR(INDEX($D$9:$D$196,SMALL($F$9:$I$196,ROW(INDIRECT("1:"&amp;ROWS($G$9:$G$196))))),"")</f>
        <v/>
      </c>
      <c r="B289" s="47"/>
      <c r="C289" s="48" t="b">
        <f>+IF('[2]Interimaire Juin  2017'!J294=Résultat!$C$3,IF('[2]Interimaire Juin  2017'!D294=Résultat!$AS$1,'[2]Interimaire Juin  2017'!F294,""))</f>
        <v>0</v>
      </c>
      <c r="D289" s="44" t="str">
        <f>IF(AND('[2]Interimaire Juin  2017'!D295=Résultat!$AS$1,'[2]Interimaire Juin  2017'!J295=Résultat!$C$3),'[2]Interimaire Juin  2017'!E295,"")</f>
        <v/>
      </c>
      <c r="E289" s="44" t="str">
        <f>IF(AND('[2]Interimaire Juin  2017'!D295=Résultat!$AS$1,'[2]Interimaire Juin  2017'!J295=Résultat!$C$3),'[2]Interimaire Juin  2017'!F295,"")</f>
        <v/>
      </c>
      <c r="F289" t="str">
        <f t="shared" si="76"/>
        <v/>
      </c>
      <c r="G289" s="45"/>
      <c r="H289" s="45"/>
      <c r="I289" s="45"/>
      <c r="J289" s="45"/>
      <c r="K289" s="49">
        <f t="shared" ca="1" si="77"/>
        <v>0</v>
      </c>
      <c r="L289" s="50">
        <f t="shared" ca="1" si="78"/>
        <v>0</v>
      </c>
      <c r="M289" s="50"/>
      <c r="N289" s="50"/>
      <c r="O289" s="50">
        <f t="shared" ca="1" si="79"/>
        <v>0</v>
      </c>
      <c r="P289" s="49">
        <f t="shared" ca="1" si="80"/>
        <v>0</v>
      </c>
      <c r="Q289" s="50">
        <f t="shared" ca="1" si="81"/>
        <v>0</v>
      </c>
      <c r="R289" s="50"/>
      <c r="S289" s="50"/>
      <c r="T289" s="50">
        <f t="shared" ca="1" si="82"/>
        <v>0</v>
      </c>
      <c r="U289" s="49">
        <f t="shared" ca="1" si="83"/>
        <v>0</v>
      </c>
      <c r="V289" s="50">
        <f t="shared" ca="1" si="84"/>
        <v>0</v>
      </c>
      <c r="W289" s="50"/>
      <c r="X289" s="50"/>
      <c r="Y289" s="50">
        <f t="shared" ca="1" si="85"/>
        <v>0</v>
      </c>
      <c r="Z289" s="49">
        <f t="shared" ca="1" si="86"/>
        <v>0</v>
      </c>
      <c r="AA289" s="50">
        <f t="shared" ca="1" si="87"/>
        <v>0</v>
      </c>
      <c r="AB289" s="50"/>
      <c r="AC289" s="50"/>
      <c r="AD289" s="50">
        <f t="shared" ca="1" si="88"/>
        <v>0</v>
      </c>
      <c r="AE289" s="49">
        <f t="shared" ca="1" si="89"/>
        <v>0</v>
      </c>
      <c r="AF289" s="50">
        <f t="shared" ca="1" si="90"/>
        <v>0</v>
      </c>
      <c r="AG289" s="50"/>
      <c r="AH289" s="50"/>
      <c r="AI289" s="50">
        <f t="shared" ca="1" si="91"/>
        <v>0</v>
      </c>
      <c r="BD289" s="4" t="str">
        <f>+IF(ISNA(VLOOKUP(BE289,'[1]Listing Personnel Interimaire'!$A$1:$H$50,5,FALSE)),"",VLOOKUP(BE289,'[1]Listing Personnel Interimaire'!$A$1:$H$50,5,FALSE))</f>
        <v/>
      </c>
      <c r="BE289" s="3"/>
      <c r="BF289" s="4" t="str">
        <f>+IF(ISNA(VLOOKUP(BE289,'[1]Listing Personnel Interimaire'!$A$1:$H$50,2,FALSE)),"",VLOOKUP(BE289,'[1]Listing Personnel Interimaire'!$A$1:$H$50,2,FALSE))</f>
        <v/>
      </c>
      <c r="BG289" s="11">
        <f t="shared" si="74"/>
        <v>0</v>
      </c>
      <c r="BH289" s="51"/>
      <c r="BI289" s="51"/>
      <c r="BJ289" s="6">
        <f t="shared" si="75"/>
        <v>0</v>
      </c>
    </row>
    <row r="290" spans="1:62" ht="16.5" thickTop="1" thickBot="1" x14ac:dyDescent="0.3">
      <c r="A290" s="41" t="str">
        <f t="array" aca="1" ref="A290" ca="1">IFERROR(INDEX($D$9:$D$196,SMALL($F$9:$I$196,ROW(INDIRECT("1:"&amp;ROWS($G$9:$G$196))))),"")</f>
        <v/>
      </c>
      <c r="B290" s="47"/>
      <c r="C290" s="48" t="b">
        <f>+IF('[2]Interimaire Juin  2017'!J295=Résultat!$C$3,IF('[2]Interimaire Juin  2017'!D295=Résultat!$AS$1,'[2]Interimaire Juin  2017'!F295,""))</f>
        <v>0</v>
      </c>
      <c r="D290" s="44" t="str">
        <f>IF(AND('[2]Interimaire Juin  2017'!D296=Résultat!$AS$1,'[2]Interimaire Juin  2017'!J296=Résultat!$C$3),'[2]Interimaire Juin  2017'!E296,"")</f>
        <v/>
      </c>
      <c r="E290" s="44" t="str">
        <f>IF(AND('[2]Interimaire Juin  2017'!D296=Résultat!$AS$1,'[2]Interimaire Juin  2017'!J296=Résultat!$C$3),'[2]Interimaire Juin  2017'!F296,"")</f>
        <v/>
      </c>
      <c r="F290" t="str">
        <f t="shared" si="76"/>
        <v/>
      </c>
      <c r="G290" s="45"/>
      <c r="H290" s="45"/>
      <c r="I290" s="45"/>
      <c r="J290" s="45"/>
      <c r="K290" s="49">
        <f t="shared" ca="1" si="77"/>
        <v>0</v>
      </c>
      <c r="L290" s="50">
        <f t="shared" ca="1" si="78"/>
        <v>0</v>
      </c>
      <c r="M290" s="50"/>
      <c r="N290" s="50"/>
      <c r="O290" s="50">
        <f t="shared" ca="1" si="79"/>
        <v>0</v>
      </c>
      <c r="P290" s="49">
        <f t="shared" ca="1" si="80"/>
        <v>0</v>
      </c>
      <c r="Q290" s="50">
        <f t="shared" ca="1" si="81"/>
        <v>0</v>
      </c>
      <c r="R290" s="50"/>
      <c r="S290" s="50"/>
      <c r="T290" s="50">
        <f t="shared" ca="1" si="82"/>
        <v>0</v>
      </c>
      <c r="U290" s="49">
        <f t="shared" ca="1" si="83"/>
        <v>0</v>
      </c>
      <c r="V290" s="50">
        <f t="shared" ca="1" si="84"/>
        <v>0</v>
      </c>
      <c r="W290" s="50"/>
      <c r="X290" s="50"/>
      <c r="Y290" s="50">
        <f t="shared" ca="1" si="85"/>
        <v>0</v>
      </c>
      <c r="Z290" s="49">
        <f t="shared" ca="1" si="86"/>
        <v>0</v>
      </c>
      <c r="AA290" s="50">
        <f t="shared" ca="1" si="87"/>
        <v>0</v>
      </c>
      <c r="AB290" s="50"/>
      <c r="AC290" s="50"/>
      <c r="AD290" s="50">
        <f t="shared" ca="1" si="88"/>
        <v>0</v>
      </c>
      <c r="AE290" s="49">
        <f t="shared" ca="1" si="89"/>
        <v>0</v>
      </c>
      <c r="AF290" s="50">
        <f t="shared" ca="1" si="90"/>
        <v>0</v>
      </c>
      <c r="AG290" s="50"/>
      <c r="AH290" s="50"/>
      <c r="AI290" s="50">
        <f t="shared" ca="1" si="91"/>
        <v>0</v>
      </c>
      <c r="BD290" s="4" t="str">
        <f>+IF(ISNA(VLOOKUP(BE290,'[1]Listing Personnel Interimaire'!$A$1:$H$50,5,FALSE)),"",VLOOKUP(BE290,'[1]Listing Personnel Interimaire'!$A$1:$H$50,5,FALSE))</f>
        <v/>
      </c>
      <c r="BE290" s="3"/>
      <c r="BF290" s="4" t="str">
        <f>+IF(ISNA(VLOOKUP(BE290,'[1]Listing Personnel Interimaire'!$A$1:$H$50,2,FALSE)),"",VLOOKUP(BE290,'[1]Listing Personnel Interimaire'!$A$1:$H$50,2,FALSE))</f>
        <v/>
      </c>
      <c r="BG290" s="11">
        <f t="shared" si="74"/>
        <v>0</v>
      </c>
      <c r="BH290" s="51"/>
      <c r="BI290" s="51"/>
      <c r="BJ290" s="6">
        <f t="shared" si="75"/>
        <v>0</v>
      </c>
    </row>
    <row r="291" spans="1:62" ht="16.5" thickTop="1" thickBot="1" x14ac:dyDescent="0.3">
      <c r="A291" s="41" t="str">
        <f t="array" aca="1" ref="A291" ca="1">IFERROR(INDEX($D$9:$D$196,SMALL($F$9:$I$196,ROW(INDIRECT("1:"&amp;ROWS($G$9:$G$196))))),"")</f>
        <v/>
      </c>
      <c r="B291" s="47"/>
      <c r="C291" s="48" t="b">
        <f>+IF('[2]Interimaire Juin  2017'!J296=Résultat!$C$3,IF('[2]Interimaire Juin  2017'!D296=Résultat!$AS$1,'[2]Interimaire Juin  2017'!F296,""))</f>
        <v>0</v>
      </c>
      <c r="D291" s="44" t="str">
        <f>IF(AND('[2]Interimaire Juin  2017'!D297=Résultat!$AS$1,'[2]Interimaire Juin  2017'!J297=Résultat!$C$3),'[2]Interimaire Juin  2017'!E297,"")</f>
        <v/>
      </c>
      <c r="E291" s="44" t="str">
        <f>IF(AND('[2]Interimaire Juin  2017'!D297=Résultat!$AS$1,'[2]Interimaire Juin  2017'!J297=Résultat!$C$3),'[2]Interimaire Juin  2017'!F297,"")</f>
        <v/>
      </c>
      <c r="F291" t="str">
        <f t="shared" si="76"/>
        <v/>
      </c>
      <c r="G291" s="45"/>
      <c r="H291" s="45"/>
      <c r="I291" s="45"/>
      <c r="J291" s="45"/>
      <c r="K291" s="49">
        <f t="shared" ca="1" si="77"/>
        <v>0</v>
      </c>
      <c r="L291" s="50">
        <f t="shared" ca="1" si="78"/>
        <v>0</v>
      </c>
      <c r="M291" s="50"/>
      <c r="N291" s="50"/>
      <c r="O291" s="50">
        <f t="shared" ca="1" si="79"/>
        <v>0</v>
      </c>
      <c r="P291" s="49">
        <f t="shared" ca="1" si="80"/>
        <v>0</v>
      </c>
      <c r="Q291" s="50">
        <f t="shared" ca="1" si="81"/>
        <v>0</v>
      </c>
      <c r="R291" s="50"/>
      <c r="S291" s="50"/>
      <c r="T291" s="50">
        <f t="shared" ca="1" si="82"/>
        <v>0</v>
      </c>
      <c r="U291" s="49">
        <f t="shared" ca="1" si="83"/>
        <v>0</v>
      </c>
      <c r="V291" s="50">
        <f t="shared" ca="1" si="84"/>
        <v>0</v>
      </c>
      <c r="W291" s="50"/>
      <c r="X291" s="50"/>
      <c r="Y291" s="50">
        <f t="shared" ca="1" si="85"/>
        <v>0</v>
      </c>
      <c r="Z291" s="49">
        <f t="shared" ca="1" si="86"/>
        <v>0</v>
      </c>
      <c r="AA291" s="50">
        <f t="shared" ca="1" si="87"/>
        <v>0</v>
      </c>
      <c r="AB291" s="50"/>
      <c r="AC291" s="50"/>
      <c r="AD291" s="50">
        <f t="shared" ca="1" si="88"/>
        <v>0</v>
      </c>
      <c r="AE291" s="49">
        <f t="shared" ca="1" si="89"/>
        <v>0</v>
      </c>
      <c r="AF291" s="50">
        <f t="shared" ca="1" si="90"/>
        <v>0</v>
      </c>
      <c r="AG291" s="50"/>
      <c r="AH291" s="50"/>
      <c r="AI291" s="50">
        <f t="shared" ca="1" si="91"/>
        <v>0</v>
      </c>
      <c r="BD291" s="4" t="str">
        <f>+IF(ISNA(VLOOKUP(BE291,'[1]Listing Personnel Interimaire'!$A$1:$H$50,5,FALSE)),"",VLOOKUP(BE291,'[1]Listing Personnel Interimaire'!$A$1:$H$50,5,FALSE))</f>
        <v/>
      </c>
      <c r="BE291" s="3"/>
      <c r="BF291" s="4" t="str">
        <f>+IF(ISNA(VLOOKUP(BE291,'[1]Listing Personnel Interimaire'!$A$1:$H$50,2,FALSE)),"",VLOOKUP(BE291,'[1]Listing Personnel Interimaire'!$A$1:$H$50,2,FALSE))</f>
        <v/>
      </c>
      <c r="BG291" s="11">
        <f t="shared" si="74"/>
        <v>0</v>
      </c>
      <c r="BH291" s="51"/>
      <c r="BI291" s="51"/>
      <c r="BJ291" s="6">
        <f t="shared" si="75"/>
        <v>0</v>
      </c>
    </row>
    <row r="292" spans="1:62" ht="16.5" thickTop="1" thickBot="1" x14ac:dyDescent="0.3">
      <c r="A292" s="41" t="str">
        <f t="array" aca="1" ref="A292" ca="1">IFERROR(INDEX($D$9:$D$196,SMALL($F$9:$I$196,ROW(INDIRECT("1:"&amp;ROWS($G$9:$G$196))))),"")</f>
        <v/>
      </c>
      <c r="B292" s="47"/>
      <c r="C292" s="48" t="b">
        <f>+IF('[2]Interimaire Juin  2017'!J297=Résultat!$C$3,IF('[2]Interimaire Juin  2017'!D297=Résultat!$AS$1,'[2]Interimaire Juin  2017'!F297,""))</f>
        <v>0</v>
      </c>
      <c r="D292" s="44" t="str">
        <f>IF(AND('[2]Interimaire Juin  2017'!D298=Résultat!$AS$1,'[2]Interimaire Juin  2017'!J298=Résultat!$C$3),'[2]Interimaire Juin  2017'!E298,"")</f>
        <v/>
      </c>
      <c r="E292" s="44" t="str">
        <f>IF(AND('[2]Interimaire Juin  2017'!D298=Résultat!$AS$1,'[2]Interimaire Juin  2017'!J298=Résultat!$C$3),'[2]Interimaire Juin  2017'!F298,"")</f>
        <v/>
      </c>
      <c r="F292" t="str">
        <f t="shared" si="76"/>
        <v/>
      </c>
      <c r="G292" s="45"/>
      <c r="H292" s="45"/>
      <c r="I292" s="45"/>
      <c r="J292" s="45"/>
      <c r="K292" s="49">
        <f t="shared" ca="1" si="77"/>
        <v>0</v>
      </c>
      <c r="L292" s="50">
        <f t="shared" ca="1" si="78"/>
        <v>0</v>
      </c>
      <c r="M292" s="50"/>
      <c r="N292" s="50"/>
      <c r="O292" s="50">
        <f t="shared" ca="1" si="79"/>
        <v>0</v>
      </c>
      <c r="P292" s="49">
        <f t="shared" ca="1" si="80"/>
        <v>0</v>
      </c>
      <c r="Q292" s="50">
        <f t="shared" ca="1" si="81"/>
        <v>0</v>
      </c>
      <c r="R292" s="50"/>
      <c r="S292" s="50"/>
      <c r="T292" s="50">
        <f t="shared" ca="1" si="82"/>
        <v>0</v>
      </c>
      <c r="U292" s="49">
        <f t="shared" ca="1" si="83"/>
        <v>0</v>
      </c>
      <c r="V292" s="50">
        <f t="shared" ca="1" si="84"/>
        <v>0</v>
      </c>
      <c r="W292" s="50"/>
      <c r="X292" s="50"/>
      <c r="Y292" s="50">
        <f t="shared" ca="1" si="85"/>
        <v>0</v>
      </c>
      <c r="Z292" s="49">
        <f t="shared" ca="1" si="86"/>
        <v>0</v>
      </c>
      <c r="AA292" s="50">
        <f t="shared" ca="1" si="87"/>
        <v>0</v>
      </c>
      <c r="AB292" s="50"/>
      <c r="AC292" s="50"/>
      <c r="AD292" s="50">
        <f t="shared" ca="1" si="88"/>
        <v>0</v>
      </c>
      <c r="AE292" s="49">
        <f t="shared" ca="1" si="89"/>
        <v>0</v>
      </c>
      <c r="AF292" s="50">
        <f t="shared" ca="1" si="90"/>
        <v>0</v>
      </c>
      <c r="AG292" s="50"/>
      <c r="AH292" s="50"/>
      <c r="AI292" s="50">
        <f t="shared" ca="1" si="91"/>
        <v>0</v>
      </c>
      <c r="BD292" s="4" t="str">
        <f>+IF(ISNA(VLOOKUP(BE292,'[1]Listing Personnel Interimaire'!$A$1:$H$50,5,FALSE)),"",VLOOKUP(BE292,'[1]Listing Personnel Interimaire'!$A$1:$H$50,5,FALSE))</f>
        <v/>
      </c>
      <c r="BE292" s="3"/>
      <c r="BF292" s="4" t="str">
        <f>+IF(ISNA(VLOOKUP(BE292,'[1]Listing Personnel Interimaire'!$A$1:$H$50,2,FALSE)),"",VLOOKUP(BE292,'[1]Listing Personnel Interimaire'!$A$1:$H$50,2,FALSE))</f>
        <v/>
      </c>
      <c r="BG292" s="11">
        <f t="shared" si="74"/>
        <v>0</v>
      </c>
      <c r="BH292" s="51"/>
      <c r="BI292" s="51"/>
      <c r="BJ292" s="6">
        <f t="shared" si="75"/>
        <v>0</v>
      </c>
    </row>
    <row r="293" spans="1:62" ht="16.5" thickTop="1" thickBot="1" x14ac:dyDescent="0.3">
      <c r="A293" s="41" t="str">
        <f t="array" aca="1" ref="A293" ca="1">IFERROR(INDEX($D$9:$D$196,SMALL($F$9:$I$196,ROW(INDIRECT("1:"&amp;ROWS($G$9:$G$196))))),"")</f>
        <v/>
      </c>
      <c r="B293" s="47"/>
      <c r="C293" s="48" t="b">
        <f>+IF('[2]Interimaire Juin  2017'!J298=Résultat!$C$3,IF('[2]Interimaire Juin  2017'!D298=Résultat!$AS$1,'[2]Interimaire Juin  2017'!F298,""))</f>
        <v>0</v>
      </c>
      <c r="D293" s="44" t="str">
        <f>IF(AND('[2]Interimaire Juin  2017'!D299=Résultat!$AS$1,'[2]Interimaire Juin  2017'!J299=Résultat!$C$3),'[2]Interimaire Juin  2017'!E299,"")</f>
        <v/>
      </c>
      <c r="E293" s="44" t="str">
        <f>IF(AND('[2]Interimaire Juin  2017'!D299=Résultat!$AS$1,'[2]Interimaire Juin  2017'!J299=Résultat!$C$3),'[2]Interimaire Juin  2017'!F299,"")</f>
        <v/>
      </c>
      <c r="F293" t="str">
        <f t="shared" si="76"/>
        <v/>
      </c>
      <c r="G293" s="45"/>
      <c r="H293" s="45"/>
      <c r="I293" s="45"/>
      <c r="J293" s="45"/>
      <c r="K293" s="49">
        <f t="shared" ca="1" si="77"/>
        <v>0</v>
      </c>
      <c r="L293" s="50">
        <f t="shared" ca="1" si="78"/>
        <v>0</v>
      </c>
      <c r="M293" s="50"/>
      <c r="N293" s="50"/>
      <c r="O293" s="50">
        <f t="shared" ca="1" si="79"/>
        <v>0</v>
      </c>
      <c r="P293" s="49">
        <f t="shared" ca="1" si="80"/>
        <v>0</v>
      </c>
      <c r="Q293" s="50">
        <f t="shared" ca="1" si="81"/>
        <v>0</v>
      </c>
      <c r="R293" s="50"/>
      <c r="S293" s="50"/>
      <c r="T293" s="50">
        <f t="shared" ca="1" si="82"/>
        <v>0</v>
      </c>
      <c r="U293" s="49">
        <f t="shared" ca="1" si="83"/>
        <v>0</v>
      </c>
      <c r="V293" s="50">
        <f t="shared" ca="1" si="84"/>
        <v>0</v>
      </c>
      <c r="W293" s="50"/>
      <c r="X293" s="50"/>
      <c r="Y293" s="50">
        <f t="shared" ca="1" si="85"/>
        <v>0</v>
      </c>
      <c r="Z293" s="49">
        <f t="shared" ca="1" si="86"/>
        <v>0</v>
      </c>
      <c r="AA293" s="50">
        <f t="shared" ca="1" si="87"/>
        <v>0</v>
      </c>
      <c r="AB293" s="50"/>
      <c r="AC293" s="50"/>
      <c r="AD293" s="50">
        <f t="shared" ca="1" si="88"/>
        <v>0</v>
      </c>
      <c r="AE293" s="49">
        <f t="shared" ca="1" si="89"/>
        <v>0</v>
      </c>
      <c r="AF293" s="50">
        <f t="shared" ca="1" si="90"/>
        <v>0</v>
      </c>
      <c r="AG293" s="50"/>
      <c r="AH293" s="50"/>
      <c r="AI293" s="50">
        <f t="shared" ca="1" si="91"/>
        <v>0</v>
      </c>
      <c r="BD293" s="4" t="str">
        <f>+IF(ISNA(VLOOKUP(BE293,'[1]Listing Personnel Interimaire'!$A$1:$H$50,5,FALSE)),"",VLOOKUP(BE293,'[1]Listing Personnel Interimaire'!$A$1:$H$50,5,FALSE))</f>
        <v/>
      </c>
      <c r="BE293" s="3"/>
      <c r="BF293" s="4" t="str">
        <f>+IF(ISNA(VLOOKUP(BE293,'[1]Listing Personnel Interimaire'!$A$1:$H$50,2,FALSE)),"",VLOOKUP(BE293,'[1]Listing Personnel Interimaire'!$A$1:$H$50,2,FALSE))</f>
        <v/>
      </c>
      <c r="BG293" s="11">
        <f t="shared" si="74"/>
        <v>0</v>
      </c>
      <c r="BH293" s="51"/>
      <c r="BI293" s="51"/>
      <c r="BJ293" s="6">
        <f t="shared" si="75"/>
        <v>0</v>
      </c>
    </row>
    <row r="294" spans="1:62" ht="16.5" thickTop="1" thickBot="1" x14ac:dyDescent="0.3">
      <c r="A294" s="41" t="str">
        <f t="array" aca="1" ref="A294" ca="1">IFERROR(INDEX($D$9:$D$196,SMALL($F$9:$I$196,ROW(INDIRECT("1:"&amp;ROWS($G$9:$G$196))))),"")</f>
        <v/>
      </c>
      <c r="B294" s="47"/>
      <c r="C294" s="48" t="b">
        <f>+IF('[2]Interimaire Juin  2017'!J299=Résultat!$C$3,IF('[2]Interimaire Juin  2017'!D299=Résultat!$AS$1,'[2]Interimaire Juin  2017'!F299,""))</f>
        <v>0</v>
      </c>
      <c r="D294" s="44" t="str">
        <f>IF(AND('[2]Interimaire Juin  2017'!D300=Résultat!$AS$1,'[2]Interimaire Juin  2017'!J300=Résultat!$C$3),'[2]Interimaire Juin  2017'!E300,"")</f>
        <v/>
      </c>
      <c r="E294" s="44" t="str">
        <f>IF(AND('[2]Interimaire Juin  2017'!D300=Résultat!$AS$1,'[2]Interimaire Juin  2017'!J300=Résultat!$C$3),'[2]Interimaire Juin  2017'!F300,"")</f>
        <v/>
      </c>
      <c r="F294" t="str">
        <f t="shared" si="76"/>
        <v/>
      </c>
      <c r="G294" s="45"/>
      <c r="H294" s="45"/>
      <c r="I294" s="45"/>
      <c r="J294" s="45"/>
      <c r="K294" s="49">
        <f t="shared" ca="1" si="77"/>
        <v>0</v>
      </c>
      <c r="L294" s="50">
        <f t="shared" ca="1" si="78"/>
        <v>0</v>
      </c>
      <c r="M294" s="50"/>
      <c r="N294" s="50"/>
      <c r="O294" s="50">
        <f t="shared" ca="1" si="79"/>
        <v>0</v>
      </c>
      <c r="P294" s="49">
        <f t="shared" ca="1" si="80"/>
        <v>0</v>
      </c>
      <c r="Q294" s="50">
        <f t="shared" ca="1" si="81"/>
        <v>0</v>
      </c>
      <c r="R294" s="50"/>
      <c r="S294" s="50"/>
      <c r="T294" s="50">
        <f t="shared" ca="1" si="82"/>
        <v>0</v>
      </c>
      <c r="U294" s="49">
        <f t="shared" ca="1" si="83"/>
        <v>0</v>
      </c>
      <c r="V294" s="50">
        <f t="shared" ca="1" si="84"/>
        <v>0</v>
      </c>
      <c r="W294" s="50"/>
      <c r="X294" s="50"/>
      <c r="Y294" s="50">
        <f t="shared" ca="1" si="85"/>
        <v>0</v>
      </c>
      <c r="Z294" s="49">
        <f t="shared" ca="1" si="86"/>
        <v>0</v>
      </c>
      <c r="AA294" s="50">
        <f t="shared" ca="1" si="87"/>
        <v>0</v>
      </c>
      <c r="AB294" s="50"/>
      <c r="AC294" s="50"/>
      <c r="AD294" s="50">
        <f t="shared" ca="1" si="88"/>
        <v>0</v>
      </c>
      <c r="AE294" s="49">
        <f t="shared" ca="1" si="89"/>
        <v>0</v>
      </c>
      <c r="AF294" s="50">
        <f t="shared" ca="1" si="90"/>
        <v>0</v>
      </c>
      <c r="AG294" s="50"/>
      <c r="AH294" s="50"/>
      <c r="AI294" s="50">
        <f t="shared" ca="1" si="91"/>
        <v>0</v>
      </c>
      <c r="BD294" s="4" t="str">
        <f>+IF(ISNA(VLOOKUP(BE294,'[1]Listing Personnel Interimaire'!$A$1:$H$50,5,FALSE)),"",VLOOKUP(BE294,'[1]Listing Personnel Interimaire'!$A$1:$H$50,5,FALSE))</f>
        <v/>
      </c>
      <c r="BE294" s="3"/>
      <c r="BF294" s="4" t="str">
        <f>+IF(ISNA(VLOOKUP(BE294,'[1]Listing Personnel Interimaire'!$A$1:$H$50,2,FALSE)),"",VLOOKUP(BE294,'[1]Listing Personnel Interimaire'!$A$1:$H$50,2,FALSE))</f>
        <v/>
      </c>
      <c r="BG294" s="11">
        <f t="shared" si="74"/>
        <v>0</v>
      </c>
      <c r="BH294" s="51"/>
      <c r="BI294" s="51"/>
      <c r="BJ294" s="6">
        <f t="shared" si="75"/>
        <v>0</v>
      </c>
    </row>
    <row r="295" spans="1:62" ht="16.5" thickTop="1" thickBot="1" x14ac:dyDescent="0.3">
      <c r="A295" s="41" t="str">
        <f t="array" aca="1" ref="A295" ca="1">IFERROR(INDEX($D$9:$D$196,SMALL($F$9:$I$196,ROW(INDIRECT("1:"&amp;ROWS($G$9:$G$196))))),"")</f>
        <v/>
      </c>
      <c r="B295" s="47"/>
      <c r="C295" s="48" t="b">
        <f>+IF('[2]Interimaire Juin  2017'!J300=Résultat!$C$3,IF('[2]Interimaire Juin  2017'!D300=Résultat!$AS$1,'[2]Interimaire Juin  2017'!F300,""))</f>
        <v>0</v>
      </c>
      <c r="D295" s="44" t="str">
        <f>IF(AND('[2]Interimaire Juin  2017'!D301=Résultat!$AS$1,'[2]Interimaire Juin  2017'!J301=Résultat!$C$3),'[2]Interimaire Juin  2017'!E301,"")</f>
        <v/>
      </c>
      <c r="E295" s="44" t="str">
        <f>IF(AND('[2]Interimaire Juin  2017'!D301=Résultat!$AS$1,'[2]Interimaire Juin  2017'!J301=Résultat!$C$3),'[2]Interimaire Juin  2017'!F301,"")</f>
        <v/>
      </c>
      <c r="F295" t="str">
        <f t="shared" si="76"/>
        <v/>
      </c>
      <c r="G295" s="45"/>
      <c r="H295" s="45"/>
      <c r="I295" s="45"/>
      <c r="J295" s="45"/>
      <c r="K295" s="49">
        <f t="shared" ca="1" si="77"/>
        <v>0</v>
      </c>
      <c r="L295" s="50">
        <f t="shared" ca="1" si="78"/>
        <v>0</v>
      </c>
      <c r="M295" s="50"/>
      <c r="N295" s="50"/>
      <c r="O295" s="50">
        <f t="shared" ca="1" si="79"/>
        <v>0</v>
      </c>
      <c r="P295" s="49">
        <f t="shared" ca="1" si="80"/>
        <v>0</v>
      </c>
      <c r="Q295" s="50">
        <f t="shared" ca="1" si="81"/>
        <v>0</v>
      </c>
      <c r="R295" s="50"/>
      <c r="S295" s="50"/>
      <c r="T295" s="50">
        <f t="shared" ca="1" si="82"/>
        <v>0</v>
      </c>
      <c r="U295" s="49">
        <f t="shared" ca="1" si="83"/>
        <v>0</v>
      </c>
      <c r="V295" s="50">
        <f t="shared" ca="1" si="84"/>
        <v>0</v>
      </c>
      <c r="W295" s="50"/>
      <c r="X295" s="50"/>
      <c r="Y295" s="50">
        <f t="shared" ca="1" si="85"/>
        <v>0</v>
      </c>
      <c r="Z295" s="49">
        <f t="shared" ca="1" si="86"/>
        <v>0</v>
      </c>
      <c r="AA295" s="50">
        <f t="shared" ca="1" si="87"/>
        <v>0</v>
      </c>
      <c r="AB295" s="50"/>
      <c r="AC295" s="50"/>
      <c r="AD295" s="50">
        <f t="shared" ca="1" si="88"/>
        <v>0</v>
      </c>
      <c r="AE295" s="49">
        <f t="shared" ca="1" si="89"/>
        <v>0</v>
      </c>
      <c r="AF295" s="50">
        <f t="shared" ca="1" si="90"/>
        <v>0</v>
      </c>
      <c r="AG295" s="50"/>
      <c r="AH295" s="50"/>
      <c r="AI295" s="50">
        <f t="shared" ca="1" si="91"/>
        <v>0</v>
      </c>
      <c r="BD295" s="4" t="str">
        <f>+IF(ISNA(VLOOKUP(BE295,'[1]Listing Personnel Interimaire'!$A$1:$H$50,5,FALSE)),"",VLOOKUP(BE295,'[1]Listing Personnel Interimaire'!$A$1:$H$50,5,FALSE))</f>
        <v/>
      </c>
      <c r="BE295" s="3"/>
      <c r="BF295" s="4" t="str">
        <f>+IF(ISNA(VLOOKUP(BE295,'[1]Listing Personnel Interimaire'!$A$1:$H$50,2,FALSE)),"",VLOOKUP(BE295,'[1]Listing Personnel Interimaire'!$A$1:$H$50,2,FALSE))</f>
        <v/>
      </c>
      <c r="BG295" s="11">
        <f t="shared" si="74"/>
        <v>0</v>
      </c>
      <c r="BH295" s="51"/>
      <c r="BI295" s="51"/>
      <c r="BJ295" s="6">
        <f t="shared" si="75"/>
        <v>0</v>
      </c>
    </row>
    <row r="296" spans="1:62" ht="16.5" thickTop="1" thickBot="1" x14ac:dyDescent="0.3">
      <c r="A296" s="41" t="str">
        <f t="array" aca="1" ref="A296" ca="1">IFERROR(INDEX($D$9:$D$196,SMALL($F$9:$I$196,ROW(INDIRECT("1:"&amp;ROWS($G$9:$G$196))))),"")</f>
        <v/>
      </c>
      <c r="B296" s="47"/>
      <c r="C296" s="48" t="b">
        <f>+IF('[2]Interimaire Juin  2017'!J301=Résultat!$C$3,IF('[2]Interimaire Juin  2017'!D301=Résultat!$AS$1,'[2]Interimaire Juin  2017'!F301,""))</f>
        <v>0</v>
      </c>
      <c r="D296" s="44" t="str">
        <f>IF(AND('[2]Interimaire Juin  2017'!D302=Résultat!$AS$1,'[2]Interimaire Juin  2017'!J302=Résultat!$C$3),'[2]Interimaire Juin  2017'!E302,"")</f>
        <v/>
      </c>
      <c r="E296" s="44" t="str">
        <f>IF(AND('[2]Interimaire Juin  2017'!D302=Résultat!$AS$1,'[2]Interimaire Juin  2017'!J302=Résultat!$C$3),'[2]Interimaire Juin  2017'!F302,"")</f>
        <v/>
      </c>
      <c r="F296" t="str">
        <f t="shared" si="76"/>
        <v/>
      </c>
      <c r="G296" s="45"/>
      <c r="H296" s="45"/>
      <c r="I296" s="45"/>
      <c r="J296" s="45"/>
      <c r="K296" s="49">
        <f t="shared" ca="1" si="77"/>
        <v>0</v>
      </c>
      <c r="L296" s="50">
        <f t="shared" ca="1" si="78"/>
        <v>0</v>
      </c>
      <c r="M296" s="50"/>
      <c r="N296" s="50"/>
      <c r="O296" s="50">
        <f t="shared" ca="1" si="79"/>
        <v>0</v>
      </c>
      <c r="P296" s="49">
        <f t="shared" ca="1" si="80"/>
        <v>0</v>
      </c>
      <c r="Q296" s="50">
        <f t="shared" ca="1" si="81"/>
        <v>0</v>
      </c>
      <c r="R296" s="50"/>
      <c r="S296" s="50"/>
      <c r="T296" s="50">
        <f t="shared" ca="1" si="82"/>
        <v>0</v>
      </c>
      <c r="U296" s="49">
        <f t="shared" ca="1" si="83"/>
        <v>0</v>
      </c>
      <c r="V296" s="50">
        <f t="shared" ca="1" si="84"/>
        <v>0</v>
      </c>
      <c r="W296" s="50"/>
      <c r="X296" s="50"/>
      <c r="Y296" s="50">
        <f t="shared" ca="1" si="85"/>
        <v>0</v>
      </c>
      <c r="Z296" s="49">
        <f t="shared" ca="1" si="86"/>
        <v>0</v>
      </c>
      <c r="AA296" s="50">
        <f t="shared" ca="1" si="87"/>
        <v>0</v>
      </c>
      <c r="AB296" s="50"/>
      <c r="AC296" s="50"/>
      <c r="AD296" s="50">
        <f t="shared" ca="1" si="88"/>
        <v>0</v>
      </c>
      <c r="AE296" s="49">
        <f t="shared" ca="1" si="89"/>
        <v>0</v>
      </c>
      <c r="AF296" s="50">
        <f t="shared" ca="1" si="90"/>
        <v>0</v>
      </c>
      <c r="AG296" s="50"/>
      <c r="AH296" s="50"/>
      <c r="AI296" s="50">
        <f t="shared" ca="1" si="91"/>
        <v>0</v>
      </c>
      <c r="BD296" s="4" t="str">
        <f>+IF(ISNA(VLOOKUP(BE296,'[1]Listing Personnel Interimaire'!$A$1:$H$50,5,FALSE)),"",VLOOKUP(BE296,'[1]Listing Personnel Interimaire'!$A$1:$H$50,5,FALSE))</f>
        <v/>
      </c>
      <c r="BE296" s="3"/>
      <c r="BF296" s="4" t="str">
        <f>+IF(ISNA(VLOOKUP(BE296,'[1]Listing Personnel Interimaire'!$A$1:$H$50,2,FALSE)),"",VLOOKUP(BE296,'[1]Listing Personnel Interimaire'!$A$1:$H$50,2,FALSE))</f>
        <v/>
      </c>
      <c r="BG296" s="11">
        <f t="shared" si="74"/>
        <v>0</v>
      </c>
      <c r="BH296" s="51"/>
      <c r="BI296" s="51"/>
      <c r="BJ296" s="6">
        <f t="shared" si="75"/>
        <v>0</v>
      </c>
    </row>
    <row r="297" spans="1:62" ht="16.5" thickTop="1" thickBot="1" x14ac:dyDescent="0.3">
      <c r="A297" s="41" t="str">
        <f t="array" aca="1" ref="A297" ca="1">IFERROR(INDEX($D$9:$D$196,SMALL($F$9:$I$196,ROW(INDIRECT("1:"&amp;ROWS($G$9:$G$196))))),"")</f>
        <v/>
      </c>
      <c r="B297" s="47"/>
      <c r="C297" s="48" t="b">
        <f>+IF('[2]Interimaire Juin  2017'!J302=Résultat!$C$3,IF('[2]Interimaire Juin  2017'!D302=Résultat!$AS$1,'[2]Interimaire Juin  2017'!F302,""))</f>
        <v>0</v>
      </c>
      <c r="D297" s="44" t="str">
        <f>IF(AND('[2]Interimaire Juin  2017'!D303=Résultat!$AS$1,'[2]Interimaire Juin  2017'!J303=Résultat!$C$3),'[2]Interimaire Juin  2017'!E303,"")</f>
        <v/>
      </c>
      <c r="E297" s="44" t="str">
        <f>IF(AND('[2]Interimaire Juin  2017'!D303=Résultat!$AS$1,'[2]Interimaire Juin  2017'!J303=Résultat!$C$3),'[2]Interimaire Juin  2017'!F303,"")</f>
        <v/>
      </c>
      <c r="F297" t="str">
        <f t="shared" si="76"/>
        <v/>
      </c>
      <c r="G297" s="45"/>
      <c r="H297" s="45"/>
      <c r="I297" s="45"/>
      <c r="J297" s="45"/>
      <c r="K297" s="49">
        <f t="shared" ca="1" si="77"/>
        <v>0</v>
      </c>
      <c r="L297" s="50">
        <f t="shared" ca="1" si="78"/>
        <v>0</v>
      </c>
      <c r="M297" s="50"/>
      <c r="N297" s="50"/>
      <c r="O297" s="50">
        <f t="shared" ca="1" si="79"/>
        <v>0</v>
      </c>
      <c r="P297" s="49">
        <f t="shared" ca="1" si="80"/>
        <v>0</v>
      </c>
      <c r="Q297" s="50">
        <f t="shared" ca="1" si="81"/>
        <v>0</v>
      </c>
      <c r="R297" s="50"/>
      <c r="S297" s="50"/>
      <c r="T297" s="50">
        <f t="shared" ca="1" si="82"/>
        <v>0</v>
      </c>
      <c r="U297" s="49">
        <f t="shared" ca="1" si="83"/>
        <v>0</v>
      </c>
      <c r="V297" s="50">
        <f t="shared" ca="1" si="84"/>
        <v>0</v>
      </c>
      <c r="W297" s="50"/>
      <c r="X297" s="50"/>
      <c r="Y297" s="50">
        <f t="shared" ca="1" si="85"/>
        <v>0</v>
      </c>
      <c r="Z297" s="49">
        <f t="shared" ca="1" si="86"/>
        <v>0</v>
      </c>
      <c r="AA297" s="50">
        <f t="shared" ca="1" si="87"/>
        <v>0</v>
      </c>
      <c r="AB297" s="50"/>
      <c r="AC297" s="50"/>
      <c r="AD297" s="50">
        <f t="shared" ca="1" si="88"/>
        <v>0</v>
      </c>
      <c r="AE297" s="49">
        <f t="shared" ca="1" si="89"/>
        <v>0</v>
      </c>
      <c r="AF297" s="50">
        <f t="shared" ca="1" si="90"/>
        <v>0</v>
      </c>
      <c r="AG297" s="50"/>
      <c r="AH297" s="50"/>
      <c r="AI297" s="50">
        <f t="shared" ca="1" si="91"/>
        <v>0</v>
      </c>
      <c r="BD297" s="4" t="str">
        <f>+IF(ISNA(VLOOKUP(BE297,'[1]Listing Personnel Interimaire'!$A$1:$H$50,5,FALSE)),"",VLOOKUP(BE297,'[1]Listing Personnel Interimaire'!$A$1:$H$50,5,FALSE))</f>
        <v/>
      </c>
      <c r="BE297" s="3"/>
      <c r="BF297" s="4" t="str">
        <f>+IF(ISNA(VLOOKUP(BE297,'[1]Listing Personnel Interimaire'!$A$1:$H$50,2,FALSE)),"",VLOOKUP(BE297,'[1]Listing Personnel Interimaire'!$A$1:$H$50,2,FALSE))</f>
        <v/>
      </c>
      <c r="BG297" s="11">
        <f t="shared" si="74"/>
        <v>0</v>
      </c>
      <c r="BH297" s="51"/>
      <c r="BI297" s="51"/>
      <c r="BJ297" s="6">
        <f t="shared" si="75"/>
        <v>0</v>
      </c>
    </row>
    <row r="298" spans="1:62" ht="16.5" thickTop="1" thickBot="1" x14ac:dyDescent="0.3">
      <c r="A298" s="41" t="str">
        <f t="array" aca="1" ref="A298" ca="1">IFERROR(INDEX($D$9:$D$196,SMALL($F$9:$I$196,ROW(INDIRECT("1:"&amp;ROWS($G$9:$G$196))))),"")</f>
        <v/>
      </c>
      <c r="B298" s="47"/>
      <c r="C298" s="48" t="b">
        <f>+IF('[2]Interimaire Juin  2017'!J303=Résultat!$C$3,IF('[2]Interimaire Juin  2017'!D303=Résultat!$AS$1,'[2]Interimaire Juin  2017'!F303,""))</f>
        <v>0</v>
      </c>
      <c r="D298" s="44" t="str">
        <f>IF(AND('[2]Interimaire Juin  2017'!D304=Résultat!$AS$1,'[2]Interimaire Juin  2017'!J304=Résultat!$C$3),'[2]Interimaire Juin  2017'!E304,"")</f>
        <v/>
      </c>
      <c r="E298" s="44" t="str">
        <f>IF(AND('[2]Interimaire Juin  2017'!D304=Résultat!$AS$1,'[2]Interimaire Juin  2017'!J304=Résultat!$C$3),'[2]Interimaire Juin  2017'!F304,"")</f>
        <v/>
      </c>
      <c r="F298" t="str">
        <f t="shared" si="76"/>
        <v/>
      </c>
      <c r="G298" s="45"/>
      <c r="H298" s="45"/>
      <c r="I298" s="45"/>
      <c r="J298" s="45"/>
      <c r="K298" s="49">
        <f t="shared" ca="1" si="77"/>
        <v>0</v>
      </c>
      <c r="L298" s="50">
        <f t="shared" ca="1" si="78"/>
        <v>0</v>
      </c>
      <c r="M298" s="50"/>
      <c r="N298" s="50"/>
      <c r="O298" s="50">
        <f t="shared" ca="1" si="79"/>
        <v>0</v>
      </c>
      <c r="P298" s="49">
        <f t="shared" ca="1" si="80"/>
        <v>0</v>
      </c>
      <c r="Q298" s="50">
        <f t="shared" ca="1" si="81"/>
        <v>0</v>
      </c>
      <c r="R298" s="50"/>
      <c r="S298" s="50"/>
      <c r="T298" s="50">
        <f t="shared" ca="1" si="82"/>
        <v>0</v>
      </c>
      <c r="U298" s="49">
        <f t="shared" ca="1" si="83"/>
        <v>0</v>
      </c>
      <c r="V298" s="50">
        <f t="shared" ca="1" si="84"/>
        <v>0</v>
      </c>
      <c r="W298" s="50"/>
      <c r="X298" s="50"/>
      <c r="Y298" s="50">
        <f t="shared" ca="1" si="85"/>
        <v>0</v>
      </c>
      <c r="Z298" s="49">
        <f t="shared" ca="1" si="86"/>
        <v>0</v>
      </c>
      <c r="AA298" s="50">
        <f t="shared" ca="1" si="87"/>
        <v>0</v>
      </c>
      <c r="AB298" s="50"/>
      <c r="AC298" s="50"/>
      <c r="AD298" s="50">
        <f t="shared" ca="1" si="88"/>
        <v>0</v>
      </c>
      <c r="AE298" s="49">
        <f t="shared" ca="1" si="89"/>
        <v>0</v>
      </c>
      <c r="AF298" s="50">
        <f t="shared" ca="1" si="90"/>
        <v>0</v>
      </c>
      <c r="AG298" s="50"/>
      <c r="AH298" s="50"/>
      <c r="AI298" s="50">
        <f t="shared" ca="1" si="91"/>
        <v>0</v>
      </c>
      <c r="BD298" s="4" t="str">
        <f>+IF(ISNA(VLOOKUP(BE298,'[1]Listing Personnel Interimaire'!$A$1:$H$50,5,FALSE)),"",VLOOKUP(BE298,'[1]Listing Personnel Interimaire'!$A$1:$H$50,5,FALSE))</f>
        <v/>
      </c>
      <c r="BE298" s="3"/>
      <c r="BF298" s="4" t="str">
        <f>+IF(ISNA(VLOOKUP(BE298,'[1]Listing Personnel Interimaire'!$A$1:$H$50,2,FALSE)),"",VLOOKUP(BE298,'[1]Listing Personnel Interimaire'!$A$1:$H$50,2,FALSE))</f>
        <v/>
      </c>
      <c r="BG298" s="11">
        <f t="shared" si="74"/>
        <v>0</v>
      </c>
      <c r="BH298" s="51"/>
      <c r="BI298" s="51"/>
      <c r="BJ298" s="6">
        <f t="shared" si="75"/>
        <v>0</v>
      </c>
    </row>
    <row r="299" spans="1:62" ht="16.5" thickTop="1" thickBot="1" x14ac:dyDescent="0.3">
      <c r="A299" s="41" t="str">
        <f t="array" aca="1" ref="A299" ca="1">IFERROR(INDEX($D$9:$D$196,SMALL($F$9:$I$196,ROW(INDIRECT("1:"&amp;ROWS($G$9:$G$196))))),"")</f>
        <v/>
      </c>
      <c r="B299" s="47"/>
      <c r="C299" s="48" t="b">
        <f>+IF('[2]Interimaire Juin  2017'!J304=Résultat!$C$3,IF('[2]Interimaire Juin  2017'!D304=Résultat!$AS$1,'[2]Interimaire Juin  2017'!F304,""))</f>
        <v>0</v>
      </c>
      <c r="D299" s="44" t="str">
        <f>IF(AND('[2]Interimaire Juin  2017'!D305=Résultat!$AS$1,'[2]Interimaire Juin  2017'!J305=Résultat!$C$3),'[2]Interimaire Juin  2017'!E305,"")</f>
        <v/>
      </c>
      <c r="E299" s="44" t="str">
        <f>IF(AND('[2]Interimaire Juin  2017'!D305=Résultat!$AS$1,'[2]Interimaire Juin  2017'!J305=Résultat!$C$3),'[2]Interimaire Juin  2017'!F305,"")</f>
        <v/>
      </c>
      <c r="F299" t="str">
        <f t="shared" si="76"/>
        <v/>
      </c>
      <c r="G299" s="45"/>
      <c r="H299" s="45"/>
      <c r="I299" s="45"/>
      <c r="J299" s="45"/>
      <c r="K299" s="49">
        <f t="shared" ca="1" si="77"/>
        <v>0</v>
      </c>
      <c r="L299" s="50">
        <f t="shared" ca="1" si="78"/>
        <v>0</v>
      </c>
      <c r="M299" s="50"/>
      <c r="N299" s="50"/>
      <c r="O299" s="50">
        <f t="shared" ca="1" si="79"/>
        <v>0</v>
      </c>
      <c r="P299" s="49">
        <f t="shared" ca="1" si="80"/>
        <v>0</v>
      </c>
      <c r="Q299" s="50">
        <f t="shared" ca="1" si="81"/>
        <v>0</v>
      </c>
      <c r="R299" s="50"/>
      <c r="S299" s="50"/>
      <c r="T299" s="50">
        <f t="shared" ca="1" si="82"/>
        <v>0</v>
      </c>
      <c r="U299" s="49">
        <f t="shared" ca="1" si="83"/>
        <v>0</v>
      </c>
      <c r="V299" s="50">
        <f t="shared" ca="1" si="84"/>
        <v>0</v>
      </c>
      <c r="W299" s="50"/>
      <c r="X299" s="50"/>
      <c r="Y299" s="50">
        <f t="shared" ca="1" si="85"/>
        <v>0</v>
      </c>
      <c r="Z299" s="49">
        <f t="shared" ca="1" si="86"/>
        <v>0</v>
      </c>
      <c r="AA299" s="50">
        <f t="shared" ca="1" si="87"/>
        <v>0</v>
      </c>
      <c r="AB299" s="50"/>
      <c r="AC299" s="50"/>
      <c r="AD299" s="50">
        <f t="shared" ca="1" si="88"/>
        <v>0</v>
      </c>
      <c r="AE299" s="49">
        <f t="shared" ca="1" si="89"/>
        <v>0</v>
      </c>
      <c r="AF299" s="50">
        <f t="shared" ca="1" si="90"/>
        <v>0</v>
      </c>
      <c r="AG299" s="50"/>
      <c r="AH299" s="50"/>
      <c r="AI299" s="50">
        <f t="shared" ca="1" si="91"/>
        <v>0</v>
      </c>
      <c r="BD299" s="4" t="str">
        <f>+IF(ISNA(VLOOKUP(BE299,'[1]Listing Personnel Interimaire'!$A$1:$H$50,5,FALSE)),"",VLOOKUP(BE299,'[1]Listing Personnel Interimaire'!$A$1:$H$50,5,FALSE))</f>
        <v/>
      </c>
      <c r="BE299" s="3"/>
      <c r="BF299" s="4" t="str">
        <f>+IF(ISNA(VLOOKUP(BE299,'[1]Listing Personnel Interimaire'!$A$1:$H$50,2,FALSE)),"",VLOOKUP(BE299,'[1]Listing Personnel Interimaire'!$A$1:$H$50,2,FALSE))</f>
        <v/>
      </c>
      <c r="BG299" s="11">
        <f t="shared" si="74"/>
        <v>0</v>
      </c>
      <c r="BH299" s="51"/>
      <c r="BI299" s="51"/>
      <c r="BJ299" s="6">
        <f t="shared" si="75"/>
        <v>0</v>
      </c>
    </row>
    <row r="300" spans="1:62" ht="16.5" thickTop="1" thickBot="1" x14ac:dyDescent="0.3">
      <c r="A300" s="41" t="str">
        <f t="array" aca="1" ref="A300" ca="1">IFERROR(INDEX($D$9:$D$196,SMALL($F$9:$I$196,ROW(INDIRECT("1:"&amp;ROWS($G$9:$G$196))))),"")</f>
        <v/>
      </c>
      <c r="B300" s="47"/>
      <c r="C300" s="48" t="b">
        <f>+IF('[2]Interimaire Juin  2017'!J305=Résultat!$C$3,IF('[2]Interimaire Juin  2017'!D305=Résultat!$AS$1,'[2]Interimaire Juin  2017'!F305,""))</f>
        <v>0</v>
      </c>
      <c r="D300" s="44" t="str">
        <f>IF(AND('[2]Interimaire Juin  2017'!D306=Résultat!$AS$1,'[2]Interimaire Juin  2017'!J306=Résultat!$C$3),'[2]Interimaire Juin  2017'!E306,"")</f>
        <v/>
      </c>
      <c r="E300" s="44" t="str">
        <f>IF(AND('[2]Interimaire Juin  2017'!D306=Résultat!$AS$1,'[2]Interimaire Juin  2017'!J306=Résultat!$C$3),'[2]Interimaire Juin  2017'!F306,"")</f>
        <v/>
      </c>
      <c r="F300" t="str">
        <f t="shared" si="76"/>
        <v/>
      </c>
      <c r="G300" s="45"/>
      <c r="H300" s="45"/>
      <c r="I300" s="45"/>
      <c r="J300" s="45"/>
      <c r="K300" s="49">
        <f t="shared" ca="1" si="77"/>
        <v>0</v>
      </c>
      <c r="L300" s="50">
        <f t="shared" ca="1" si="78"/>
        <v>0</v>
      </c>
      <c r="M300" s="50"/>
      <c r="N300" s="50"/>
      <c r="O300" s="50">
        <f t="shared" ca="1" si="79"/>
        <v>0</v>
      </c>
      <c r="P300" s="49">
        <f t="shared" ca="1" si="80"/>
        <v>0</v>
      </c>
      <c r="Q300" s="50">
        <f t="shared" ca="1" si="81"/>
        <v>0</v>
      </c>
      <c r="R300" s="50"/>
      <c r="S300" s="50"/>
      <c r="T300" s="50">
        <f t="shared" ca="1" si="82"/>
        <v>0</v>
      </c>
      <c r="U300" s="49">
        <f t="shared" ca="1" si="83"/>
        <v>0</v>
      </c>
      <c r="V300" s="50">
        <f t="shared" ca="1" si="84"/>
        <v>0</v>
      </c>
      <c r="W300" s="50"/>
      <c r="X300" s="50"/>
      <c r="Y300" s="50">
        <f t="shared" ca="1" si="85"/>
        <v>0</v>
      </c>
      <c r="Z300" s="49">
        <f t="shared" ca="1" si="86"/>
        <v>0</v>
      </c>
      <c r="AA300" s="50">
        <f t="shared" ca="1" si="87"/>
        <v>0</v>
      </c>
      <c r="AB300" s="50"/>
      <c r="AC300" s="50"/>
      <c r="AD300" s="50">
        <f t="shared" ca="1" si="88"/>
        <v>0</v>
      </c>
      <c r="AE300" s="49">
        <f t="shared" ca="1" si="89"/>
        <v>0</v>
      </c>
      <c r="AF300" s="50">
        <f t="shared" ca="1" si="90"/>
        <v>0</v>
      </c>
      <c r="AG300" s="50"/>
      <c r="AH300" s="50"/>
      <c r="AI300" s="50">
        <f t="shared" ca="1" si="91"/>
        <v>0</v>
      </c>
      <c r="BD300" s="4" t="str">
        <f>+IF(ISNA(VLOOKUP(BE300,'[1]Listing Personnel Interimaire'!$A$1:$H$50,5,FALSE)),"",VLOOKUP(BE300,'[1]Listing Personnel Interimaire'!$A$1:$H$50,5,FALSE))</f>
        <v/>
      </c>
      <c r="BE300" s="3"/>
      <c r="BF300" s="4" t="str">
        <f>+IF(ISNA(VLOOKUP(BE300,'[1]Listing Personnel Interimaire'!$A$1:$H$50,2,FALSE)),"",VLOOKUP(BE300,'[1]Listing Personnel Interimaire'!$A$1:$H$50,2,FALSE))</f>
        <v/>
      </c>
      <c r="BG300" s="11">
        <f t="shared" si="74"/>
        <v>0</v>
      </c>
      <c r="BH300" s="51"/>
      <c r="BI300" s="51"/>
      <c r="BJ300" s="6">
        <f t="shared" si="75"/>
        <v>0</v>
      </c>
    </row>
    <row r="301" spans="1:62" ht="16.5" thickTop="1" thickBot="1" x14ac:dyDescent="0.3">
      <c r="A301" s="41" t="str">
        <f t="array" aca="1" ref="A301" ca="1">IFERROR(INDEX($D$9:$D$196,SMALL($F$9:$I$196,ROW(INDIRECT("1:"&amp;ROWS($G$9:$G$196))))),"")</f>
        <v/>
      </c>
      <c r="B301" s="47"/>
      <c r="C301" s="48" t="b">
        <f>+IF('[2]Interimaire Juin  2017'!J306=Résultat!$C$3,IF('[2]Interimaire Juin  2017'!D306=Résultat!$AS$1,'[2]Interimaire Juin  2017'!F306,""))</f>
        <v>0</v>
      </c>
      <c r="D301" s="44" t="str">
        <f>IF(AND('[2]Interimaire Juin  2017'!D307=Résultat!$AS$1,'[2]Interimaire Juin  2017'!J307=Résultat!$C$3),'[2]Interimaire Juin  2017'!E307,"")</f>
        <v/>
      </c>
      <c r="E301" s="44" t="str">
        <f>IF(AND('[2]Interimaire Juin  2017'!D307=Résultat!$AS$1,'[2]Interimaire Juin  2017'!J307=Résultat!$C$3),'[2]Interimaire Juin  2017'!F307,"")</f>
        <v/>
      </c>
      <c r="F301" t="str">
        <f t="shared" si="76"/>
        <v/>
      </c>
      <c r="G301" s="45"/>
      <c r="H301" s="45"/>
      <c r="I301" s="45"/>
      <c r="J301" s="45"/>
      <c r="K301" s="49">
        <f t="shared" ca="1" si="77"/>
        <v>0</v>
      </c>
      <c r="L301" s="50">
        <f t="shared" ca="1" si="78"/>
        <v>0</v>
      </c>
      <c r="M301" s="50"/>
      <c r="N301" s="50"/>
      <c r="O301" s="50">
        <f t="shared" ca="1" si="79"/>
        <v>0</v>
      </c>
      <c r="P301" s="49">
        <f t="shared" ca="1" si="80"/>
        <v>0</v>
      </c>
      <c r="Q301" s="50">
        <f t="shared" ca="1" si="81"/>
        <v>0</v>
      </c>
      <c r="R301" s="50"/>
      <c r="S301" s="50"/>
      <c r="T301" s="50">
        <f t="shared" ca="1" si="82"/>
        <v>0</v>
      </c>
      <c r="U301" s="49">
        <f t="shared" ca="1" si="83"/>
        <v>0</v>
      </c>
      <c r="V301" s="50">
        <f t="shared" ca="1" si="84"/>
        <v>0</v>
      </c>
      <c r="W301" s="50"/>
      <c r="X301" s="50"/>
      <c r="Y301" s="50">
        <f t="shared" ca="1" si="85"/>
        <v>0</v>
      </c>
      <c r="Z301" s="49">
        <f t="shared" ca="1" si="86"/>
        <v>0</v>
      </c>
      <c r="AA301" s="50">
        <f t="shared" ca="1" si="87"/>
        <v>0</v>
      </c>
      <c r="AB301" s="50"/>
      <c r="AC301" s="50"/>
      <c r="AD301" s="50">
        <f t="shared" ca="1" si="88"/>
        <v>0</v>
      </c>
      <c r="AE301" s="49">
        <f t="shared" ca="1" si="89"/>
        <v>0</v>
      </c>
      <c r="AF301" s="50">
        <f t="shared" ca="1" si="90"/>
        <v>0</v>
      </c>
      <c r="AG301" s="50"/>
      <c r="AH301" s="50"/>
      <c r="AI301" s="50">
        <f t="shared" ca="1" si="91"/>
        <v>0</v>
      </c>
      <c r="BD301" s="4" t="str">
        <f>+IF(ISNA(VLOOKUP(BE301,'[1]Listing Personnel Interimaire'!$A$1:$H$50,5,FALSE)),"",VLOOKUP(BE301,'[1]Listing Personnel Interimaire'!$A$1:$H$50,5,FALSE))</f>
        <v/>
      </c>
      <c r="BE301" s="3"/>
      <c r="BF301" s="4" t="str">
        <f>+IF(ISNA(VLOOKUP(BE301,'[1]Listing Personnel Interimaire'!$A$1:$H$50,2,FALSE)),"",VLOOKUP(BE301,'[1]Listing Personnel Interimaire'!$A$1:$H$50,2,FALSE))</f>
        <v/>
      </c>
      <c r="BG301" s="11">
        <f t="shared" si="74"/>
        <v>0</v>
      </c>
      <c r="BH301" s="51"/>
      <c r="BI301" s="51"/>
      <c r="BJ301" s="6">
        <f t="shared" si="75"/>
        <v>0</v>
      </c>
    </row>
    <row r="302" spans="1:62" ht="16.5" thickTop="1" thickBot="1" x14ac:dyDescent="0.3">
      <c r="A302" s="41" t="str">
        <f t="array" aca="1" ref="A302" ca="1">IFERROR(INDEX($D$9:$D$196,SMALL($F$9:$I$196,ROW(INDIRECT("1:"&amp;ROWS($G$9:$G$196))))),"")</f>
        <v/>
      </c>
      <c r="B302" s="47"/>
      <c r="C302" s="48" t="b">
        <f>+IF('[2]Interimaire Juin  2017'!J307=Résultat!$C$3,IF('[2]Interimaire Juin  2017'!D307=Résultat!$AS$1,'[2]Interimaire Juin  2017'!F307,""))</f>
        <v>0</v>
      </c>
      <c r="D302" s="44" t="str">
        <f>IF(AND('[2]Interimaire Juin  2017'!D308=Résultat!$AS$1,'[2]Interimaire Juin  2017'!J308=Résultat!$C$3),'[2]Interimaire Juin  2017'!E308,"")</f>
        <v/>
      </c>
      <c r="E302" s="44" t="str">
        <f>IF(AND('[2]Interimaire Juin  2017'!D308=Résultat!$AS$1,'[2]Interimaire Juin  2017'!J308=Résultat!$C$3),'[2]Interimaire Juin  2017'!F308,"")</f>
        <v/>
      </c>
      <c r="F302" t="str">
        <f t="shared" si="76"/>
        <v/>
      </c>
      <c r="G302" s="45"/>
      <c r="H302" s="45"/>
      <c r="I302" s="45"/>
      <c r="J302" s="45"/>
      <c r="K302" s="49">
        <f t="shared" ca="1" si="77"/>
        <v>0</v>
      </c>
      <c r="L302" s="50">
        <f t="shared" ca="1" si="78"/>
        <v>0</v>
      </c>
      <c r="M302" s="50"/>
      <c r="N302" s="50"/>
      <c r="O302" s="50">
        <f t="shared" ca="1" si="79"/>
        <v>0</v>
      </c>
      <c r="P302" s="49">
        <f t="shared" ca="1" si="80"/>
        <v>0</v>
      </c>
      <c r="Q302" s="50">
        <f t="shared" ca="1" si="81"/>
        <v>0</v>
      </c>
      <c r="R302" s="50"/>
      <c r="S302" s="50"/>
      <c r="T302" s="50">
        <f t="shared" ca="1" si="82"/>
        <v>0</v>
      </c>
      <c r="U302" s="49">
        <f t="shared" ca="1" si="83"/>
        <v>0</v>
      </c>
      <c r="V302" s="50">
        <f t="shared" ca="1" si="84"/>
        <v>0</v>
      </c>
      <c r="W302" s="50"/>
      <c r="X302" s="50"/>
      <c r="Y302" s="50">
        <f t="shared" ca="1" si="85"/>
        <v>0</v>
      </c>
      <c r="Z302" s="49">
        <f t="shared" ca="1" si="86"/>
        <v>0</v>
      </c>
      <c r="AA302" s="50">
        <f t="shared" ca="1" si="87"/>
        <v>0</v>
      </c>
      <c r="AB302" s="50"/>
      <c r="AC302" s="50"/>
      <c r="AD302" s="50">
        <f t="shared" ca="1" si="88"/>
        <v>0</v>
      </c>
      <c r="AE302" s="49">
        <f t="shared" ca="1" si="89"/>
        <v>0</v>
      </c>
      <c r="AF302" s="50">
        <f t="shared" ca="1" si="90"/>
        <v>0</v>
      </c>
      <c r="AG302" s="50"/>
      <c r="AH302" s="50"/>
      <c r="AI302" s="50">
        <f t="shared" ca="1" si="91"/>
        <v>0</v>
      </c>
      <c r="BD302" s="4" t="str">
        <f>+IF(ISNA(VLOOKUP(BE302,'[1]Listing Personnel Interimaire'!$A$1:$H$50,5,FALSE)),"",VLOOKUP(BE302,'[1]Listing Personnel Interimaire'!$A$1:$H$50,5,FALSE))</f>
        <v/>
      </c>
      <c r="BE302" s="3"/>
      <c r="BF302" s="4" t="str">
        <f>+IF(ISNA(VLOOKUP(BE302,'[1]Listing Personnel Interimaire'!$A$1:$H$50,2,FALSE)),"",VLOOKUP(BE302,'[1]Listing Personnel Interimaire'!$A$1:$H$50,2,FALSE))</f>
        <v/>
      </c>
      <c r="BG302" s="11">
        <f t="shared" si="74"/>
        <v>0</v>
      </c>
      <c r="BH302" s="51"/>
      <c r="BI302" s="51"/>
      <c r="BJ302" s="6">
        <f t="shared" si="75"/>
        <v>0</v>
      </c>
    </row>
    <row r="303" spans="1:62" ht="16.5" thickTop="1" thickBot="1" x14ac:dyDescent="0.3">
      <c r="A303" s="41" t="str">
        <f t="array" aca="1" ref="A303" ca="1">IFERROR(INDEX($D$9:$D$196,SMALL($F$9:$I$196,ROW(INDIRECT("1:"&amp;ROWS($G$9:$G$196))))),"")</f>
        <v/>
      </c>
      <c r="B303" s="47"/>
      <c r="C303" s="48" t="b">
        <f>+IF('[2]Interimaire Juin  2017'!J308=Résultat!$C$3,IF('[2]Interimaire Juin  2017'!D308=Résultat!$AS$1,'[2]Interimaire Juin  2017'!F308,""))</f>
        <v>0</v>
      </c>
      <c r="D303" s="44" t="str">
        <f>IF(AND('[2]Interimaire Juin  2017'!D309=Résultat!$AS$1,'[2]Interimaire Juin  2017'!J309=Résultat!$C$3),'[2]Interimaire Juin  2017'!E309,"")</f>
        <v/>
      </c>
      <c r="E303" s="44" t="str">
        <f>IF(AND('[2]Interimaire Juin  2017'!D309=Résultat!$AS$1,'[2]Interimaire Juin  2017'!J309=Résultat!$C$3),'[2]Interimaire Juin  2017'!F309,"")</f>
        <v/>
      </c>
      <c r="F303" t="str">
        <f t="shared" si="76"/>
        <v/>
      </c>
      <c r="G303" s="45"/>
      <c r="H303" s="45"/>
      <c r="I303" s="45"/>
      <c r="J303" s="45"/>
      <c r="K303" s="49">
        <f t="shared" ca="1" si="77"/>
        <v>0</v>
      </c>
      <c r="L303" s="50">
        <f t="shared" ca="1" si="78"/>
        <v>0</v>
      </c>
      <c r="M303" s="50"/>
      <c r="N303" s="50"/>
      <c r="O303" s="50">
        <f t="shared" ca="1" si="79"/>
        <v>0</v>
      </c>
      <c r="P303" s="49">
        <f t="shared" ca="1" si="80"/>
        <v>0</v>
      </c>
      <c r="Q303" s="50">
        <f t="shared" ca="1" si="81"/>
        <v>0</v>
      </c>
      <c r="R303" s="50"/>
      <c r="S303" s="50"/>
      <c r="T303" s="50">
        <f t="shared" ca="1" si="82"/>
        <v>0</v>
      </c>
      <c r="U303" s="49">
        <f t="shared" ca="1" si="83"/>
        <v>0</v>
      </c>
      <c r="V303" s="50">
        <f t="shared" ca="1" si="84"/>
        <v>0</v>
      </c>
      <c r="W303" s="50"/>
      <c r="X303" s="50"/>
      <c r="Y303" s="50">
        <f t="shared" ca="1" si="85"/>
        <v>0</v>
      </c>
      <c r="Z303" s="49">
        <f t="shared" ca="1" si="86"/>
        <v>0</v>
      </c>
      <c r="AA303" s="50">
        <f t="shared" ca="1" si="87"/>
        <v>0</v>
      </c>
      <c r="AB303" s="50"/>
      <c r="AC303" s="50"/>
      <c r="AD303" s="50">
        <f t="shared" ca="1" si="88"/>
        <v>0</v>
      </c>
      <c r="AE303" s="49">
        <f t="shared" ca="1" si="89"/>
        <v>0</v>
      </c>
      <c r="AF303" s="50">
        <f t="shared" ca="1" si="90"/>
        <v>0</v>
      </c>
      <c r="AG303" s="50"/>
      <c r="AH303" s="50"/>
      <c r="AI303" s="50">
        <f t="shared" ca="1" si="91"/>
        <v>0</v>
      </c>
      <c r="BD303" s="4" t="str">
        <f>+IF(ISNA(VLOOKUP(BE303,'[1]Listing Personnel Interimaire'!$A$1:$H$50,5,FALSE)),"",VLOOKUP(BE303,'[1]Listing Personnel Interimaire'!$A$1:$H$50,5,FALSE))</f>
        <v/>
      </c>
      <c r="BE303" s="3"/>
      <c r="BF303" s="4" t="str">
        <f>+IF(ISNA(VLOOKUP(BE303,'[1]Listing Personnel Interimaire'!$A$1:$H$50,2,FALSE)),"",VLOOKUP(BE303,'[1]Listing Personnel Interimaire'!$A$1:$H$50,2,FALSE))</f>
        <v/>
      </c>
      <c r="BG303" s="11">
        <f t="shared" si="74"/>
        <v>0</v>
      </c>
      <c r="BH303" s="51"/>
      <c r="BI303" s="51"/>
      <c r="BJ303" s="6">
        <f t="shared" si="75"/>
        <v>0</v>
      </c>
    </row>
    <row r="304" spans="1:62" ht="16.5" thickTop="1" thickBot="1" x14ac:dyDescent="0.3">
      <c r="A304" s="41" t="str">
        <f t="array" aca="1" ref="A304" ca="1">IFERROR(INDEX($D$9:$D$196,SMALL($F$9:$I$196,ROW(INDIRECT("1:"&amp;ROWS($G$9:$G$196))))),"")</f>
        <v/>
      </c>
      <c r="B304" s="47"/>
      <c r="C304" s="48" t="b">
        <f>+IF('[2]Interimaire Juin  2017'!J309=Résultat!$C$3,IF('[2]Interimaire Juin  2017'!D309=Résultat!$AS$1,'[2]Interimaire Juin  2017'!F309,""))</f>
        <v>0</v>
      </c>
      <c r="D304" s="44" t="str">
        <f>IF(AND('[2]Interimaire Juin  2017'!D310=Résultat!$AS$1,'[2]Interimaire Juin  2017'!J310=Résultat!$C$3),'[2]Interimaire Juin  2017'!E310,"")</f>
        <v/>
      </c>
      <c r="E304" s="44" t="str">
        <f>IF(AND('[2]Interimaire Juin  2017'!D310=Résultat!$AS$1,'[2]Interimaire Juin  2017'!J310=Résultat!$C$3),'[2]Interimaire Juin  2017'!F310,"")</f>
        <v/>
      </c>
      <c r="F304" t="str">
        <f t="shared" si="76"/>
        <v/>
      </c>
      <c r="G304" s="45"/>
      <c r="H304" s="45"/>
      <c r="I304" s="45"/>
      <c r="J304" s="45"/>
      <c r="K304" s="49">
        <f t="shared" ca="1" si="77"/>
        <v>0</v>
      </c>
      <c r="L304" s="50">
        <f t="shared" ca="1" si="78"/>
        <v>0</v>
      </c>
      <c r="M304" s="50"/>
      <c r="N304" s="50"/>
      <c r="O304" s="50">
        <f t="shared" ca="1" si="79"/>
        <v>0</v>
      </c>
      <c r="P304" s="49">
        <f t="shared" ca="1" si="80"/>
        <v>0</v>
      </c>
      <c r="Q304" s="50">
        <f t="shared" ca="1" si="81"/>
        <v>0</v>
      </c>
      <c r="R304" s="50"/>
      <c r="S304" s="50"/>
      <c r="T304" s="50">
        <f t="shared" ca="1" si="82"/>
        <v>0</v>
      </c>
      <c r="U304" s="49">
        <f t="shared" ca="1" si="83"/>
        <v>0</v>
      </c>
      <c r="V304" s="50">
        <f t="shared" ca="1" si="84"/>
        <v>0</v>
      </c>
      <c r="W304" s="50"/>
      <c r="X304" s="50"/>
      <c r="Y304" s="50">
        <f t="shared" ca="1" si="85"/>
        <v>0</v>
      </c>
      <c r="Z304" s="49">
        <f t="shared" ca="1" si="86"/>
        <v>0</v>
      </c>
      <c r="AA304" s="50">
        <f t="shared" ca="1" si="87"/>
        <v>0</v>
      </c>
      <c r="AB304" s="50"/>
      <c r="AC304" s="50"/>
      <c r="AD304" s="50">
        <f t="shared" ca="1" si="88"/>
        <v>0</v>
      </c>
      <c r="AE304" s="49">
        <f t="shared" ca="1" si="89"/>
        <v>0</v>
      </c>
      <c r="AF304" s="50">
        <f t="shared" ca="1" si="90"/>
        <v>0</v>
      </c>
      <c r="AG304" s="50"/>
      <c r="AH304" s="50"/>
      <c r="AI304" s="50">
        <f t="shared" ca="1" si="91"/>
        <v>0</v>
      </c>
      <c r="BD304" s="4" t="str">
        <f>+IF(ISNA(VLOOKUP(BE304,'[1]Listing Personnel Interimaire'!$A$1:$H$50,5,FALSE)),"",VLOOKUP(BE304,'[1]Listing Personnel Interimaire'!$A$1:$H$50,5,FALSE))</f>
        <v/>
      </c>
      <c r="BE304" s="3"/>
      <c r="BF304" s="4" t="str">
        <f>+IF(ISNA(VLOOKUP(BE304,'[1]Listing Personnel Interimaire'!$A$1:$H$50,2,FALSE)),"",VLOOKUP(BE304,'[1]Listing Personnel Interimaire'!$A$1:$H$50,2,FALSE))</f>
        <v/>
      </c>
      <c r="BG304" s="11">
        <f t="shared" si="74"/>
        <v>0</v>
      </c>
      <c r="BH304" s="51"/>
      <c r="BI304" s="51"/>
      <c r="BJ304" s="6">
        <f t="shared" si="75"/>
        <v>0</v>
      </c>
    </row>
    <row r="305" spans="1:62" ht="16.5" thickTop="1" thickBot="1" x14ac:dyDescent="0.3">
      <c r="A305" s="41" t="str">
        <f t="array" aca="1" ref="A305" ca="1">IFERROR(INDEX($D$9:$D$196,SMALL($F$9:$I$196,ROW(INDIRECT("1:"&amp;ROWS($G$9:$G$196))))),"")</f>
        <v/>
      </c>
      <c r="B305" s="47"/>
      <c r="C305" s="48" t="b">
        <f>+IF('[2]Interimaire Juin  2017'!J310=Résultat!$C$3,IF('[2]Interimaire Juin  2017'!D310=Résultat!$AS$1,'[2]Interimaire Juin  2017'!F310,""))</f>
        <v>0</v>
      </c>
      <c r="D305" s="44" t="str">
        <f>IF(AND('[2]Interimaire Juin  2017'!D311=Résultat!$AS$1,'[2]Interimaire Juin  2017'!J311=Résultat!$C$3),'[2]Interimaire Juin  2017'!E311,"")</f>
        <v/>
      </c>
      <c r="E305" s="44" t="str">
        <f>IF(AND('[2]Interimaire Juin  2017'!D311=Résultat!$AS$1,'[2]Interimaire Juin  2017'!J311=Résultat!$C$3),'[2]Interimaire Juin  2017'!F311,"")</f>
        <v/>
      </c>
      <c r="F305" t="str">
        <f t="shared" si="76"/>
        <v/>
      </c>
      <c r="G305" s="45"/>
      <c r="H305" s="45"/>
      <c r="I305" s="45"/>
      <c r="J305" s="45"/>
      <c r="K305" s="49">
        <f t="shared" ca="1" si="77"/>
        <v>0</v>
      </c>
      <c r="L305" s="50">
        <f t="shared" ca="1" si="78"/>
        <v>0</v>
      </c>
      <c r="M305" s="50"/>
      <c r="N305" s="50"/>
      <c r="O305" s="50">
        <f t="shared" ca="1" si="79"/>
        <v>0</v>
      </c>
      <c r="P305" s="49">
        <f t="shared" ca="1" si="80"/>
        <v>0</v>
      </c>
      <c r="Q305" s="50">
        <f t="shared" ca="1" si="81"/>
        <v>0</v>
      </c>
      <c r="R305" s="50"/>
      <c r="S305" s="50"/>
      <c r="T305" s="50">
        <f t="shared" ca="1" si="82"/>
        <v>0</v>
      </c>
      <c r="U305" s="49">
        <f t="shared" ca="1" si="83"/>
        <v>0</v>
      </c>
      <c r="V305" s="50">
        <f t="shared" ca="1" si="84"/>
        <v>0</v>
      </c>
      <c r="W305" s="50"/>
      <c r="X305" s="50"/>
      <c r="Y305" s="50">
        <f t="shared" ca="1" si="85"/>
        <v>0</v>
      </c>
      <c r="Z305" s="49">
        <f t="shared" ca="1" si="86"/>
        <v>0</v>
      </c>
      <c r="AA305" s="50">
        <f t="shared" ca="1" si="87"/>
        <v>0</v>
      </c>
      <c r="AB305" s="50"/>
      <c r="AC305" s="50"/>
      <c r="AD305" s="50">
        <f t="shared" ca="1" si="88"/>
        <v>0</v>
      </c>
      <c r="AE305" s="49">
        <f t="shared" ca="1" si="89"/>
        <v>0</v>
      </c>
      <c r="AF305" s="50">
        <f t="shared" ca="1" si="90"/>
        <v>0</v>
      </c>
      <c r="AG305" s="50"/>
      <c r="AH305" s="50"/>
      <c r="AI305" s="50">
        <f t="shared" ca="1" si="91"/>
        <v>0</v>
      </c>
      <c r="BD305" s="4" t="str">
        <f>+IF(ISNA(VLOOKUP(BE305,'[1]Listing Personnel Interimaire'!$A$1:$H$50,5,FALSE)),"",VLOOKUP(BE305,'[1]Listing Personnel Interimaire'!$A$1:$H$50,5,FALSE))</f>
        <v/>
      </c>
      <c r="BE305" s="3"/>
      <c r="BF305" s="4" t="str">
        <f>+IF(ISNA(VLOOKUP(BE305,'[1]Listing Personnel Interimaire'!$A$1:$H$50,2,FALSE)),"",VLOOKUP(BE305,'[1]Listing Personnel Interimaire'!$A$1:$H$50,2,FALSE))</f>
        <v/>
      </c>
      <c r="BG305" s="11">
        <f t="shared" si="74"/>
        <v>0</v>
      </c>
      <c r="BH305" s="51"/>
      <c r="BI305" s="51"/>
      <c r="BJ305" s="6">
        <f t="shared" si="75"/>
        <v>0</v>
      </c>
    </row>
    <row r="306" spans="1:62" ht="16.5" thickTop="1" thickBot="1" x14ac:dyDescent="0.3">
      <c r="A306" s="41" t="str">
        <f t="array" aca="1" ref="A306" ca="1">IFERROR(INDEX($D$9:$D$196,SMALL($F$9:$I$196,ROW(INDIRECT("1:"&amp;ROWS($G$9:$G$196))))),"")</f>
        <v/>
      </c>
      <c r="B306" s="47"/>
      <c r="C306" s="48" t="b">
        <f>+IF('[2]Interimaire Juin  2017'!J311=Résultat!$C$3,IF('[2]Interimaire Juin  2017'!D311=Résultat!$AS$1,'[2]Interimaire Juin  2017'!F311,""))</f>
        <v>0</v>
      </c>
      <c r="D306" s="44" t="str">
        <f>IF(AND('[2]Interimaire Juin  2017'!D312=Résultat!$AS$1,'[2]Interimaire Juin  2017'!J312=Résultat!$C$3),'[2]Interimaire Juin  2017'!E312,"")</f>
        <v/>
      </c>
      <c r="E306" s="44" t="str">
        <f>IF(AND('[2]Interimaire Juin  2017'!D312=Résultat!$AS$1,'[2]Interimaire Juin  2017'!J312=Résultat!$C$3),'[2]Interimaire Juin  2017'!F312,"")</f>
        <v/>
      </c>
      <c r="F306" t="str">
        <f t="shared" si="76"/>
        <v/>
      </c>
      <c r="G306" s="45"/>
      <c r="H306" s="45"/>
      <c r="I306" s="45"/>
      <c r="J306" s="45"/>
      <c r="K306" s="49">
        <f t="shared" ca="1" si="77"/>
        <v>0</v>
      </c>
      <c r="L306" s="50">
        <f t="shared" ca="1" si="78"/>
        <v>0</v>
      </c>
      <c r="M306" s="50"/>
      <c r="N306" s="50"/>
      <c r="O306" s="50">
        <f t="shared" ca="1" si="79"/>
        <v>0</v>
      </c>
      <c r="P306" s="49">
        <f t="shared" ca="1" si="80"/>
        <v>0</v>
      </c>
      <c r="Q306" s="50">
        <f t="shared" ca="1" si="81"/>
        <v>0</v>
      </c>
      <c r="R306" s="50"/>
      <c r="S306" s="50"/>
      <c r="T306" s="50">
        <f t="shared" ca="1" si="82"/>
        <v>0</v>
      </c>
      <c r="U306" s="49">
        <f t="shared" ca="1" si="83"/>
        <v>0</v>
      </c>
      <c r="V306" s="50">
        <f t="shared" ca="1" si="84"/>
        <v>0</v>
      </c>
      <c r="W306" s="50"/>
      <c r="X306" s="50"/>
      <c r="Y306" s="50">
        <f t="shared" ca="1" si="85"/>
        <v>0</v>
      </c>
      <c r="Z306" s="49">
        <f t="shared" ca="1" si="86"/>
        <v>0</v>
      </c>
      <c r="AA306" s="50">
        <f t="shared" ca="1" si="87"/>
        <v>0</v>
      </c>
      <c r="AB306" s="50"/>
      <c r="AC306" s="50"/>
      <c r="AD306" s="50">
        <f t="shared" ca="1" si="88"/>
        <v>0</v>
      </c>
      <c r="AE306" s="49">
        <f t="shared" ca="1" si="89"/>
        <v>0</v>
      </c>
      <c r="AF306" s="50">
        <f t="shared" ca="1" si="90"/>
        <v>0</v>
      </c>
      <c r="AG306" s="50"/>
      <c r="AH306" s="50"/>
      <c r="AI306" s="50">
        <f t="shared" ca="1" si="91"/>
        <v>0</v>
      </c>
      <c r="BD306" s="4" t="str">
        <f>+IF(ISNA(VLOOKUP(BE306,'[1]Listing Personnel Interimaire'!$A$1:$H$50,5,FALSE)),"",VLOOKUP(BE306,'[1]Listing Personnel Interimaire'!$A$1:$H$50,5,FALSE))</f>
        <v/>
      </c>
      <c r="BE306" s="3"/>
      <c r="BF306" s="4" t="str">
        <f>+IF(ISNA(VLOOKUP(BE306,'[1]Listing Personnel Interimaire'!$A$1:$H$50,2,FALSE)),"",VLOOKUP(BE306,'[1]Listing Personnel Interimaire'!$A$1:$H$50,2,FALSE))</f>
        <v/>
      </c>
      <c r="BG306" s="11">
        <f t="shared" si="74"/>
        <v>0</v>
      </c>
      <c r="BH306" s="51"/>
      <c r="BI306" s="51"/>
      <c r="BJ306" s="6">
        <f t="shared" si="75"/>
        <v>0</v>
      </c>
    </row>
    <row r="307" spans="1:62" ht="16.5" thickTop="1" thickBot="1" x14ac:dyDescent="0.3">
      <c r="A307" s="41" t="str">
        <f t="array" aca="1" ref="A307" ca="1">IFERROR(INDEX($D$9:$D$196,SMALL($F$9:$I$196,ROW(INDIRECT("1:"&amp;ROWS($G$9:$G$196))))),"")</f>
        <v/>
      </c>
      <c r="B307" s="47"/>
      <c r="C307" s="48" t="b">
        <f>+IF('[2]Interimaire Juin  2017'!J312=Résultat!$C$3,IF('[2]Interimaire Juin  2017'!D312=Résultat!$AS$1,'[2]Interimaire Juin  2017'!F312,""))</f>
        <v>0</v>
      </c>
      <c r="D307" s="44" t="str">
        <f>IF(AND('[2]Interimaire Juin  2017'!D313=Résultat!$AS$1,'[2]Interimaire Juin  2017'!J313=Résultat!$C$3),'[2]Interimaire Juin  2017'!E313,"")</f>
        <v/>
      </c>
      <c r="E307" s="44" t="str">
        <f>IF(AND('[2]Interimaire Juin  2017'!D313=Résultat!$AS$1,'[2]Interimaire Juin  2017'!J313=Résultat!$C$3),'[2]Interimaire Juin  2017'!F313,"")</f>
        <v/>
      </c>
      <c r="F307" t="str">
        <f t="shared" si="76"/>
        <v/>
      </c>
      <c r="G307" s="45"/>
      <c r="H307" s="45"/>
      <c r="I307" s="45"/>
      <c r="J307" s="45"/>
      <c r="K307" s="49">
        <f t="shared" ca="1" si="77"/>
        <v>0</v>
      </c>
      <c r="L307" s="50">
        <f t="shared" ca="1" si="78"/>
        <v>0</v>
      </c>
      <c r="M307" s="50"/>
      <c r="N307" s="50"/>
      <c r="O307" s="50">
        <f t="shared" ca="1" si="79"/>
        <v>0</v>
      </c>
      <c r="P307" s="49">
        <f t="shared" ca="1" si="80"/>
        <v>0</v>
      </c>
      <c r="Q307" s="50">
        <f t="shared" ca="1" si="81"/>
        <v>0</v>
      </c>
      <c r="R307" s="50"/>
      <c r="S307" s="50"/>
      <c r="T307" s="50">
        <f t="shared" ca="1" si="82"/>
        <v>0</v>
      </c>
      <c r="U307" s="49">
        <f t="shared" ca="1" si="83"/>
        <v>0</v>
      </c>
      <c r="V307" s="50">
        <f t="shared" ca="1" si="84"/>
        <v>0</v>
      </c>
      <c r="W307" s="50"/>
      <c r="X307" s="50"/>
      <c r="Y307" s="50">
        <f t="shared" ca="1" si="85"/>
        <v>0</v>
      </c>
      <c r="Z307" s="49">
        <f t="shared" ca="1" si="86"/>
        <v>0</v>
      </c>
      <c r="AA307" s="50">
        <f t="shared" ca="1" si="87"/>
        <v>0</v>
      </c>
      <c r="AB307" s="50"/>
      <c r="AC307" s="50"/>
      <c r="AD307" s="50">
        <f t="shared" ca="1" si="88"/>
        <v>0</v>
      </c>
      <c r="AE307" s="49">
        <f t="shared" ca="1" si="89"/>
        <v>0</v>
      </c>
      <c r="AF307" s="50">
        <f t="shared" ca="1" si="90"/>
        <v>0</v>
      </c>
      <c r="AG307" s="50"/>
      <c r="AH307" s="50"/>
      <c r="AI307" s="50">
        <f t="shared" ca="1" si="91"/>
        <v>0</v>
      </c>
      <c r="BD307" s="4" t="str">
        <f>+IF(ISNA(VLOOKUP(BE307,'[1]Listing Personnel Interimaire'!$A$1:$H$50,5,FALSE)),"",VLOOKUP(BE307,'[1]Listing Personnel Interimaire'!$A$1:$H$50,5,FALSE))</f>
        <v/>
      </c>
      <c r="BE307" s="3"/>
      <c r="BF307" s="4" t="str">
        <f>+IF(ISNA(VLOOKUP(BE307,'[1]Listing Personnel Interimaire'!$A$1:$H$50,2,FALSE)),"",VLOOKUP(BE307,'[1]Listing Personnel Interimaire'!$A$1:$H$50,2,FALSE))</f>
        <v/>
      </c>
      <c r="BG307" s="11">
        <f t="shared" si="74"/>
        <v>0</v>
      </c>
      <c r="BH307" s="51"/>
      <c r="BI307" s="51"/>
      <c r="BJ307" s="6">
        <f t="shared" si="75"/>
        <v>0</v>
      </c>
    </row>
    <row r="308" spans="1:62" ht="16.5" thickTop="1" thickBot="1" x14ac:dyDescent="0.3">
      <c r="A308" s="41" t="str">
        <f t="array" aca="1" ref="A308" ca="1">IFERROR(INDEX($D$9:$D$196,SMALL($F$9:$I$196,ROW(INDIRECT("1:"&amp;ROWS($G$9:$G$196))))),"")</f>
        <v/>
      </c>
      <c r="B308" s="47"/>
      <c r="C308" s="48" t="b">
        <f>+IF('[2]Interimaire Juin  2017'!J313=Résultat!$C$3,IF('[2]Interimaire Juin  2017'!D313=Résultat!$AS$1,'[2]Interimaire Juin  2017'!F313,""))</f>
        <v>0</v>
      </c>
      <c r="D308" s="44" t="str">
        <f>IF(AND('[2]Interimaire Juin  2017'!D314=Résultat!$AS$1,'[2]Interimaire Juin  2017'!J314=Résultat!$C$3),'[2]Interimaire Juin  2017'!E314,"")</f>
        <v/>
      </c>
      <c r="E308" s="44" t="str">
        <f>IF(AND('[2]Interimaire Juin  2017'!D314=Résultat!$AS$1,'[2]Interimaire Juin  2017'!J314=Résultat!$C$3),'[2]Interimaire Juin  2017'!F314,"")</f>
        <v/>
      </c>
      <c r="F308" t="str">
        <f t="shared" si="76"/>
        <v/>
      </c>
      <c r="G308" s="45"/>
      <c r="H308" s="45"/>
      <c r="I308" s="45"/>
      <c r="J308" s="45"/>
      <c r="K308" s="49">
        <f t="shared" ca="1" si="77"/>
        <v>0</v>
      </c>
      <c r="L308" s="50">
        <f t="shared" ca="1" si="78"/>
        <v>0</v>
      </c>
      <c r="M308" s="50"/>
      <c r="N308" s="50"/>
      <c r="O308" s="50">
        <f t="shared" ca="1" si="79"/>
        <v>0</v>
      </c>
      <c r="P308" s="49">
        <f t="shared" ca="1" si="80"/>
        <v>0</v>
      </c>
      <c r="Q308" s="50">
        <f t="shared" ca="1" si="81"/>
        <v>0</v>
      </c>
      <c r="R308" s="50"/>
      <c r="S308" s="50"/>
      <c r="T308" s="50">
        <f t="shared" ca="1" si="82"/>
        <v>0</v>
      </c>
      <c r="U308" s="49">
        <f t="shared" ca="1" si="83"/>
        <v>0</v>
      </c>
      <c r="V308" s="50">
        <f t="shared" ca="1" si="84"/>
        <v>0</v>
      </c>
      <c r="W308" s="50"/>
      <c r="X308" s="50"/>
      <c r="Y308" s="50">
        <f t="shared" ca="1" si="85"/>
        <v>0</v>
      </c>
      <c r="Z308" s="49">
        <f t="shared" ca="1" si="86"/>
        <v>0</v>
      </c>
      <c r="AA308" s="50">
        <f t="shared" ca="1" si="87"/>
        <v>0</v>
      </c>
      <c r="AB308" s="50"/>
      <c r="AC308" s="50"/>
      <c r="AD308" s="50">
        <f t="shared" ca="1" si="88"/>
        <v>0</v>
      </c>
      <c r="AE308" s="49">
        <f t="shared" ca="1" si="89"/>
        <v>0</v>
      </c>
      <c r="AF308" s="50">
        <f t="shared" ca="1" si="90"/>
        <v>0</v>
      </c>
      <c r="AG308" s="50"/>
      <c r="AH308" s="50"/>
      <c r="AI308" s="50">
        <f t="shared" ca="1" si="91"/>
        <v>0</v>
      </c>
      <c r="BD308" s="4" t="str">
        <f>+IF(ISNA(VLOOKUP(BE308,'[1]Listing Personnel Interimaire'!$A$1:$H$50,5,FALSE)),"",VLOOKUP(BE308,'[1]Listing Personnel Interimaire'!$A$1:$H$50,5,FALSE))</f>
        <v/>
      </c>
      <c r="BE308" s="3"/>
      <c r="BF308" s="4" t="str">
        <f>+IF(ISNA(VLOOKUP(BE308,'[1]Listing Personnel Interimaire'!$A$1:$H$50,2,FALSE)),"",VLOOKUP(BE308,'[1]Listing Personnel Interimaire'!$A$1:$H$50,2,FALSE))</f>
        <v/>
      </c>
      <c r="BG308" s="11">
        <f t="shared" si="74"/>
        <v>0</v>
      </c>
      <c r="BH308" s="51"/>
      <c r="BI308" s="51"/>
      <c r="BJ308" s="6">
        <f t="shared" si="75"/>
        <v>0</v>
      </c>
    </row>
    <row r="309" spans="1:62" ht="16.5" thickTop="1" thickBot="1" x14ac:dyDescent="0.3">
      <c r="A309" s="41" t="str">
        <f t="array" aca="1" ref="A309" ca="1">IFERROR(INDEX($D$9:$D$196,SMALL($F$9:$I$196,ROW(INDIRECT("1:"&amp;ROWS($G$9:$G$196))))),"")</f>
        <v/>
      </c>
      <c r="B309" s="47"/>
      <c r="C309" s="48" t="b">
        <f>+IF('[2]Interimaire Juin  2017'!J314=Résultat!$C$3,IF('[2]Interimaire Juin  2017'!D314=Résultat!$AS$1,'[2]Interimaire Juin  2017'!F314,""))</f>
        <v>0</v>
      </c>
      <c r="D309" s="44" t="str">
        <f>IF(AND('[2]Interimaire Juin  2017'!D315=Résultat!$AS$1,'[2]Interimaire Juin  2017'!J315=Résultat!$C$3),'[2]Interimaire Juin  2017'!E315,"")</f>
        <v/>
      </c>
      <c r="E309" s="44" t="str">
        <f>IF(AND('[2]Interimaire Juin  2017'!D315=Résultat!$AS$1,'[2]Interimaire Juin  2017'!J315=Résultat!$C$3),'[2]Interimaire Juin  2017'!F315,"")</f>
        <v/>
      </c>
      <c r="F309" t="str">
        <f t="shared" si="76"/>
        <v/>
      </c>
      <c r="G309" s="45"/>
      <c r="H309" s="45"/>
      <c r="I309" s="45"/>
      <c r="J309" s="45"/>
      <c r="K309" s="49">
        <f t="shared" ca="1" si="77"/>
        <v>0</v>
      </c>
      <c r="L309" s="50">
        <f t="shared" ca="1" si="78"/>
        <v>0</v>
      </c>
      <c r="M309" s="50"/>
      <c r="N309" s="50"/>
      <c r="O309" s="50">
        <f t="shared" ca="1" si="79"/>
        <v>0</v>
      </c>
      <c r="P309" s="49">
        <f t="shared" ca="1" si="80"/>
        <v>0</v>
      </c>
      <c r="Q309" s="50">
        <f t="shared" ca="1" si="81"/>
        <v>0</v>
      </c>
      <c r="R309" s="50"/>
      <c r="S309" s="50"/>
      <c r="T309" s="50">
        <f t="shared" ca="1" si="82"/>
        <v>0</v>
      </c>
      <c r="U309" s="49">
        <f t="shared" ca="1" si="83"/>
        <v>0</v>
      </c>
      <c r="V309" s="50">
        <f t="shared" ca="1" si="84"/>
        <v>0</v>
      </c>
      <c r="W309" s="50"/>
      <c r="X309" s="50"/>
      <c r="Y309" s="50">
        <f t="shared" ca="1" si="85"/>
        <v>0</v>
      </c>
      <c r="Z309" s="49">
        <f t="shared" ca="1" si="86"/>
        <v>0</v>
      </c>
      <c r="AA309" s="50">
        <f t="shared" ca="1" si="87"/>
        <v>0</v>
      </c>
      <c r="AB309" s="50"/>
      <c r="AC309" s="50"/>
      <c r="AD309" s="50">
        <f t="shared" ca="1" si="88"/>
        <v>0</v>
      </c>
      <c r="AE309" s="49">
        <f t="shared" ca="1" si="89"/>
        <v>0</v>
      </c>
      <c r="AF309" s="50">
        <f t="shared" ca="1" si="90"/>
        <v>0</v>
      </c>
      <c r="AG309" s="50"/>
      <c r="AH309" s="50"/>
      <c r="AI309" s="50">
        <f t="shared" ca="1" si="91"/>
        <v>0</v>
      </c>
      <c r="BD309" s="4" t="str">
        <f>+IF(ISNA(VLOOKUP(BE309,'[1]Listing Personnel Interimaire'!$A$1:$H$50,5,FALSE)),"",VLOOKUP(BE309,'[1]Listing Personnel Interimaire'!$A$1:$H$50,5,FALSE))</f>
        <v/>
      </c>
      <c r="BE309" s="3"/>
      <c r="BF309" s="4" t="str">
        <f>+IF(ISNA(VLOOKUP(BE309,'[1]Listing Personnel Interimaire'!$A$1:$H$50,2,FALSE)),"",VLOOKUP(BE309,'[1]Listing Personnel Interimaire'!$A$1:$H$50,2,FALSE))</f>
        <v/>
      </c>
      <c r="BG309" s="11">
        <f t="shared" si="74"/>
        <v>0</v>
      </c>
      <c r="BH309" s="51"/>
      <c r="BI309" s="51"/>
      <c r="BJ309" s="6">
        <f t="shared" si="75"/>
        <v>0</v>
      </c>
    </row>
    <row r="310" spans="1:62" ht="16.5" thickTop="1" thickBot="1" x14ac:dyDescent="0.3">
      <c r="A310" s="41" t="str">
        <f t="array" aca="1" ref="A310" ca="1">IFERROR(INDEX($D$9:$D$196,SMALL($F$9:$I$196,ROW(INDIRECT("1:"&amp;ROWS($G$9:$G$196))))),"")</f>
        <v/>
      </c>
      <c r="B310" s="47"/>
      <c r="C310" s="48" t="b">
        <f>+IF('[2]Interimaire Juin  2017'!J315=Résultat!$C$3,IF('[2]Interimaire Juin  2017'!D315=Résultat!$AS$1,'[2]Interimaire Juin  2017'!F315,""))</f>
        <v>0</v>
      </c>
      <c r="D310" s="44" t="str">
        <f>IF(AND('[2]Interimaire Juin  2017'!D316=Résultat!$AS$1,'[2]Interimaire Juin  2017'!J316=Résultat!$C$3),'[2]Interimaire Juin  2017'!E316,"")</f>
        <v/>
      </c>
      <c r="E310" s="44" t="str">
        <f>IF(AND('[2]Interimaire Juin  2017'!D316=Résultat!$AS$1,'[2]Interimaire Juin  2017'!J316=Résultat!$C$3),'[2]Interimaire Juin  2017'!F316,"")</f>
        <v/>
      </c>
      <c r="F310" t="str">
        <f t="shared" si="76"/>
        <v/>
      </c>
      <c r="G310" s="45"/>
      <c r="H310" s="45"/>
      <c r="I310" s="45"/>
      <c r="J310" s="45"/>
      <c r="K310" s="49">
        <f t="shared" ca="1" si="77"/>
        <v>0</v>
      </c>
      <c r="L310" s="50">
        <f t="shared" ca="1" si="78"/>
        <v>0</v>
      </c>
      <c r="M310" s="50"/>
      <c r="N310" s="50"/>
      <c r="O310" s="50">
        <f t="shared" ca="1" si="79"/>
        <v>0</v>
      </c>
      <c r="P310" s="49">
        <f t="shared" ca="1" si="80"/>
        <v>0</v>
      </c>
      <c r="Q310" s="50">
        <f t="shared" ca="1" si="81"/>
        <v>0</v>
      </c>
      <c r="R310" s="50"/>
      <c r="S310" s="50"/>
      <c r="T310" s="50">
        <f t="shared" ca="1" si="82"/>
        <v>0</v>
      </c>
      <c r="U310" s="49">
        <f t="shared" ca="1" si="83"/>
        <v>0</v>
      </c>
      <c r="V310" s="50">
        <f t="shared" ca="1" si="84"/>
        <v>0</v>
      </c>
      <c r="W310" s="50"/>
      <c r="X310" s="50"/>
      <c r="Y310" s="50">
        <f t="shared" ca="1" si="85"/>
        <v>0</v>
      </c>
      <c r="Z310" s="49">
        <f t="shared" ca="1" si="86"/>
        <v>0</v>
      </c>
      <c r="AA310" s="50">
        <f t="shared" ca="1" si="87"/>
        <v>0</v>
      </c>
      <c r="AB310" s="50"/>
      <c r="AC310" s="50"/>
      <c r="AD310" s="50">
        <f t="shared" ca="1" si="88"/>
        <v>0</v>
      </c>
      <c r="AE310" s="49">
        <f t="shared" ca="1" si="89"/>
        <v>0</v>
      </c>
      <c r="AF310" s="50">
        <f t="shared" ca="1" si="90"/>
        <v>0</v>
      </c>
      <c r="AG310" s="50"/>
      <c r="AH310" s="50"/>
      <c r="AI310" s="50">
        <f t="shared" ca="1" si="91"/>
        <v>0</v>
      </c>
      <c r="BD310" s="4" t="str">
        <f>+IF(ISNA(VLOOKUP(BE310,'[1]Listing Personnel Interimaire'!$A$1:$H$50,5,FALSE)),"",VLOOKUP(BE310,'[1]Listing Personnel Interimaire'!$A$1:$H$50,5,FALSE))</f>
        <v/>
      </c>
      <c r="BE310" s="3"/>
      <c r="BF310" s="4" t="str">
        <f>+IF(ISNA(VLOOKUP(BE310,'[1]Listing Personnel Interimaire'!$A$1:$H$50,2,FALSE)),"",VLOOKUP(BE310,'[1]Listing Personnel Interimaire'!$A$1:$H$50,2,FALSE))</f>
        <v/>
      </c>
      <c r="BG310" s="11">
        <f t="shared" si="74"/>
        <v>0</v>
      </c>
      <c r="BH310" s="51"/>
      <c r="BI310" s="51"/>
      <c r="BJ310" s="6">
        <f t="shared" si="75"/>
        <v>0</v>
      </c>
    </row>
    <row r="311" spans="1:62" ht="16.5" thickTop="1" thickBot="1" x14ac:dyDescent="0.3">
      <c r="A311" s="41" t="str">
        <f t="array" aca="1" ref="A311" ca="1">IFERROR(INDEX($D$9:$D$196,SMALL($F$9:$I$196,ROW(INDIRECT("1:"&amp;ROWS($G$9:$G$196))))),"")</f>
        <v/>
      </c>
      <c r="B311" s="47"/>
      <c r="C311" s="48" t="b">
        <f>+IF('[2]Interimaire Juin  2017'!J316=Résultat!$C$3,IF('[2]Interimaire Juin  2017'!D316=Résultat!$AS$1,'[2]Interimaire Juin  2017'!F316,""))</f>
        <v>0</v>
      </c>
      <c r="D311" s="44" t="str">
        <f>IF(AND('[2]Interimaire Juin  2017'!D317=Résultat!$AS$1,'[2]Interimaire Juin  2017'!J317=Résultat!$C$3),'[2]Interimaire Juin  2017'!E317,"")</f>
        <v/>
      </c>
      <c r="E311" s="44" t="str">
        <f>IF(AND('[2]Interimaire Juin  2017'!D317=Résultat!$AS$1,'[2]Interimaire Juin  2017'!J317=Résultat!$C$3),'[2]Interimaire Juin  2017'!F317,"")</f>
        <v/>
      </c>
      <c r="F311" t="str">
        <f t="shared" si="76"/>
        <v/>
      </c>
      <c r="G311" s="45"/>
      <c r="H311" s="45"/>
      <c r="I311" s="45"/>
      <c r="J311" s="45"/>
      <c r="K311" s="49">
        <f t="shared" ca="1" si="77"/>
        <v>0</v>
      </c>
      <c r="L311" s="50">
        <f t="shared" ca="1" si="78"/>
        <v>0</v>
      </c>
      <c r="M311" s="50"/>
      <c r="N311" s="50"/>
      <c r="O311" s="50">
        <f t="shared" ca="1" si="79"/>
        <v>0</v>
      </c>
      <c r="P311" s="49">
        <f t="shared" ca="1" si="80"/>
        <v>0</v>
      </c>
      <c r="Q311" s="50">
        <f t="shared" ca="1" si="81"/>
        <v>0</v>
      </c>
      <c r="R311" s="50"/>
      <c r="S311" s="50"/>
      <c r="T311" s="50">
        <f t="shared" ca="1" si="82"/>
        <v>0</v>
      </c>
      <c r="U311" s="49">
        <f t="shared" ca="1" si="83"/>
        <v>0</v>
      </c>
      <c r="V311" s="50">
        <f t="shared" ca="1" si="84"/>
        <v>0</v>
      </c>
      <c r="W311" s="50"/>
      <c r="X311" s="50"/>
      <c r="Y311" s="50">
        <f t="shared" ca="1" si="85"/>
        <v>0</v>
      </c>
      <c r="Z311" s="49">
        <f t="shared" ca="1" si="86"/>
        <v>0</v>
      </c>
      <c r="AA311" s="50">
        <f t="shared" ca="1" si="87"/>
        <v>0</v>
      </c>
      <c r="AB311" s="50"/>
      <c r="AC311" s="50"/>
      <c r="AD311" s="50">
        <f t="shared" ca="1" si="88"/>
        <v>0</v>
      </c>
      <c r="AE311" s="49">
        <f t="shared" ca="1" si="89"/>
        <v>0</v>
      </c>
      <c r="AF311" s="50">
        <f t="shared" ca="1" si="90"/>
        <v>0</v>
      </c>
      <c r="AG311" s="50"/>
      <c r="AH311" s="50"/>
      <c r="AI311" s="50">
        <f t="shared" ca="1" si="91"/>
        <v>0</v>
      </c>
      <c r="BD311" s="4" t="str">
        <f>+IF(ISNA(VLOOKUP(BE311,'[1]Listing Personnel Interimaire'!$A$1:$H$50,5,FALSE)),"",VLOOKUP(BE311,'[1]Listing Personnel Interimaire'!$A$1:$H$50,5,FALSE))</f>
        <v/>
      </c>
      <c r="BE311" s="3"/>
      <c r="BF311" s="4" t="str">
        <f>+IF(ISNA(VLOOKUP(BE311,'[1]Listing Personnel Interimaire'!$A$1:$H$50,2,FALSE)),"",VLOOKUP(BE311,'[1]Listing Personnel Interimaire'!$A$1:$H$50,2,FALSE))</f>
        <v/>
      </c>
      <c r="BG311" s="11">
        <f t="shared" si="74"/>
        <v>0</v>
      </c>
      <c r="BH311" s="51"/>
      <c r="BI311" s="51"/>
      <c r="BJ311" s="6">
        <f t="shared" si="75"/>
        <v>0</v>
      </c>
    </row>
    <row r="312" spans="1:62" ht="16.5" thickTop="1" thickBot="1" x14ac:dyDescent="0.3">
      <c r="A312" s="41" t="str">
        <f t="array" aca="1" ref="A312" ca="1">IFERROR(INDEX($D$9:$D$196,SMALL($F$9:$I$196,ROW(INDIRECT("1:"&amp;ROWS($G$9:$G$196))))),"")</f>
        <v/>
      </c>
      <c r="B312" s="47"/>
      <c r="C312" s="48" t="b">
        <f>+IF('[2]Interimaire Juin  2017'!J317=Résultat!$C$3,IF('[2]Interimaire Juin  2017'!D317=Résultat!$AS$1,'[2]Interimaire Juin  2017'!F317,""))</f>
        <v>0</v>
      </c>
      <c r="D312" s="44" t="str">
        <f>IF(AND('[2]Interimaire Juin  2017'!D318=Résultat!$AS$1,'[2]Interimaire Juin  2017'!J318=Résultat!$C$3),'[2]Interimaire Juin  2017'!E318,"")</f>
        <v/>
      </c>
      <c r="E312" s="44" t="str">
        <f>IF(AND('[2]Interimaire Juin  2017'!D318=Résultat!$AS$1,'[2]Interimaire Juin  2017'!J318=Résultat!$C$3),'[2]Interimaire Juin  2017'!F318,"")</f>
        <v/>
      </c>
      <c r="F312" t="str">
        <f t="shared" si="76"/>
        <v/>
      </c>
      <c r="G312" s="45"/>
      <c r="H312" s="45"/>
      <c r="I312" s="45"/>
      <c r="J312" s="45"/>
      <c r="K312" s="49">
        <f t="shared" ca="1" si="77"/>
        <v>0</v>
      </c>
      <c r="L312" s="50">
        <f t="shared" ca="1" si="78"/>
        <v>0</v>
      </c>
      <c r="M312" s="50"/>
      <c r="N312" s="50"/>
      <c r="O312" s="50">
        <f t="shared" ca="1" si="79"/>
        <v>0</v>
      </c>
      <c r="P312" s="49">
        <f t="shared" ca="1" si="80"/>
        <v>0</v>
      </c>
      <c r="Q312" s="50">
        <f t="shared" ca="1" si="81"/>
        <v>0</v>
      </c>
      <c r="R312" s="50"/>
      <c r="S312" s="50"/>
      <c r="T312" s="50">
        <f t="shared" ca="1" si="82"/>
        <v>0</v>
      </c>
      <c r="U312" s="49">
        <f t="shared" ca="1" si="83"/>
        <v>0</v>
      </c>
      <c r="V312" s="50">
        <f t="shared" ca="1" si="84"/>
        <v>0</v>
      </c>
      <c r="W312" s="50"/>
      <c r="X312" s="50"/>
      <c r="Y312" s="50">
        <f t="shared" ca="1" si="85"/>
        <v>0</v>
      </c>
      <c r="Z312" s="49">
        <f t="shared" ca="1" si="86"/>
        <v>0</v>
      </c>
      <c r="AA312" s="50">
        <f t="shared" ca="1" si="87"/>
        <v>0</v>
      </c>
      <c r="AB312" s="50"/>
      <c r="AC312" s="50"/>
      <c r="AD312" s="50">
        <f t="shared" ca="1" si="88"/>
        <v>0</v>
      </c>
      <c r="AE312" s="49">
        <f t="shared" ca="1" si="89"/>
        <v>0</v>
      </c>
      <c r="AF312" s="50">
        <f t="shared" ca="1" si="90"/>
        <v>0</v>
      </c>
      <c r="AG312" s="50"/>
      <c r="AH312" s="50"/>
      <c r="AI312" s="50">
        <f t="shared" ca="1" si="91"/>
        <v>0</v>
      </c>
      <c r="BD312" s="4" t="str">
        <f>+IF(ISNA(VLOOKUP(BE312,'[1]Listing Personnel Interimaire'!$A$1:$H$50,5,FALSE)),"",VLOOKUP(BE312,'[1]Listing Personnel Interimaire'!$A$1:$H$50,5,FALSE))</f>
        <v/>
      </c>
      <c r="BE312" s="3"/>
      <c r="BF312" s="4" t="str">
        <f>+IF(ISNA(VLOOKUP(BE312,'[1]Listing Personnel Interimaire'!$A$1:$H$50,2,FALSE)),"",VLOOKUP(BE312,'[1]Listing Personnel Interimaire'!$A$1:$H$50,2,FALSE))</f>
        <v/>
      </c>
      <c r="BG312" s="11">
        <f t="shared" si="74"/>
        <v>0</v>
      </c>
      <c r="BH312" s="51"/>
      <c r="BI312" s="51"/>
      <c r="BJ312" s="6">
        <f t="shared" si="75"/>
        <v>0</v>
      </c>
    </row>
    <row r="313" spans="1:62" ht="16.5" thickTop="1" thickBot="1" x14ac:dyDescent="0.3">
      <c r="A313" s="41" t="str">
        <f t="array" aca="1" ref="A313" ca="1">IFERROR(INDEX($D$9:$D$196,SMALL($F$9:$I$196,ROW(INDIRECT("1:"&amp;ROWS($G$9:$G$196))))),"")</f>
        <v/>
      </c>
      <c r="B313" s="47"/>
      <c r="C313" s="48" t="b">
        <f>+IF('[2]Interimaire Juin  2017'!J318=Résultat!$C$3,IF('[2]Interimaire Juin  2017'!D318=Résultat!$AS$1,'[2]Interimaire Juin  2017'!F318,""))</f>
        <v>0</v>
      </c>
      <c r="D313" s="44" t="str">
        <f>IF(AND('[2]Interimaire Juin  2017'!D319=Résultat!$AS$1,'[2]Interimaire Juin  2017'!J319=Résultat!$C$3),'[2]Interimaire Juin  2017'!E319,"")</f>
        <v/>
      </c>
      <c r="E313" s="44" t="str">
        <f>IF(AND('[2]Interimaire Juin  2017'!D319=Résultat!$AS$1,'[2]Interimaire Juin  2017'!J319=Résultat!$C$3),'[2]Interimaire Juin  2017'!F319,"")</f>
        <v/>
      </c>
      <c r="F313" t="str">
        <f t="shared" si="76"/>
        <v/>
      </c>
      <c r="G313" s="45"/>
      <c r="H313" s="45"/>
      <c r="I313" s="45"/>
      <c r="J313" s="45"/>
      <c r="K313" s="49">
        <f t="shared" ca="1" si="77"/>
        <v>0</v>
      </c>
      <c r="L313" s="50">
        <f t="shared" ca="1" si="78"/>
        <v>0</v>
      </c>
      <c r="M313" s="50"/>
      <c r="N313" s="50"/>
      <c r="O313" s="50">
        <f t="shared" ca="1" si="79"/>
        <v>0</v>
      </c>
      <c r="P313" s="49">
        <f t="shared" ca="1" si="80"/>
        <v>0</v>
      </c>
      <c r="Q313" s="50">
        <f t="shared" ca="1" si="81"/>
        <v>0</v>
      </c>
      <c r="R313" s="50"/>
      <c r="S313" s="50"/>
      <c r="T313" s="50">
        <f t="shared" ca="1" si="82"/>
        <v>0</v>
      </c>
      <c r="U313" s="49">
        <f t="shared" ca="1" si="83"/>
        <v>0</v>
      </c>
      <c r="V313" s="50">
        <f t="shared" ca="1" si="84"/>
        <v>0</v>
      </c>
      <c r="W313" s="50"/>
      <c r="X313" s="50"/>
      <c r="Y313" s="50">
        <f t="shared" ca="1" si="85"/>
        <v>0</v>
      </c>
      <c r="Z313" s="49">
        <f t="shared" ca="1" si="86"/>
        <v>0</v>
      </c>
      <c r="AA313" s="50">
        <f t="shared" ca="1" si="87"/>
        <v>0</v>
      </c>
      <c r="AB313" s="50"/>
      <c r="AC313" s="50"/>
      <c r="AD313" s="50">
        <f t="shared" ca="1" si="88"/>
        <v>0</v>
      </c>
      <c r="AE313" s="49">
        <f t="shared" ca="1" si="89"/>
        <v>0</v>
      </c>
      <c r="AF313" s="50">
        <f t="shared" ca="1" si="90"/>
        <v>0</v>
      </c>
      <c r="AG313" s="50"/>
      <c r="AH313" s="50"/>
      <c r="AI313" s="50">
        <f t="shared" ca="1" si="91"/>
        <v>0</v>
      </c>
      <c r="BD313" s="4" t="str">
        <f>+IF(ISNA(VLOOKUP(BE313,'[1]Listing Personnel Interimaire'!$A$1:$H$50,5,FALSE)),"",VLOOKUP(BE313,'[1]Listing Personnel Interimaire'!$A$1:$H$50,5,FALSE))</f>
        <v/>
      </c>
      <c r="BE313" s="3"/>
      <c r="BF313" s="4" t="str">
        <f>+IF(ISNA(VLOOKUP(BE313,'[1]Listing Personnel Interimaire'!$A$1:$H$50,2,FALSE)),"",VLOOKUP(BE313,'[1]Listing Personnel Interimaire'!$A$1:$H$50,2,FALSE))</f>
        <v/>
      </c>
      <c r="BG313" s="11">
        <f t="shared" si="74"/>
        <v>0</v>
      </c>
      <c r="BH313" s="51"/>
      <c r="BI313" s="51"/>
      <c r="BJ313" s="6">
        <f t="shared" si="75"/>
        <v>0</v>
      </c>
    </row>
    <row r="314" spans="1:62" ht="16.5" thickTop="1" thickBot="1" x14ac:dyDescent="0.3">
      <c r="A314" s="41" t="str">
        <f t="array" aca="1" ref="A314" ca="1">IFERROR(INDEX($D$9:$D$196,SMALL($F$9:$I$196,ROW(INDIRECT("1:"&amp;ROWS($G$9:$G$196))))),"")</f>
        <v/>
      </c>
      <c r="B314" s="47"/>
      <c r="C314" s="48" t="b">
        <f>+IF('[2]Interimaire Juin  2017'!J319=Résultat!$C$3,IF('[2]Interimaire Juin  2017'!D319=Résultat!$AS$1,'[2]Interimaire Juin  2017'!F319,""))</f>
        <v>0</v>
      </c>
      <c r="D314" s="44" t="str">
        <f>IF(AND('[2]Interimaire Juin  2017'!D320=Résultat!$AS$1,'[2]Interimaire Juin  2017'!J320=Résultat!$C$3),'[2]Interimaire Juin  2017'!E320,"")</f>
        <v/>
      </c>
      <c r="E314" s="44" t="str">
        <f>IF(AND('[2]Interimaire Juin  2017'!D320=Résultat!$AS$1,'[2]Interimaire Juin  2017'!J320=Résultat!$C$3),'[2]Interimaire Juin  2017'!F320,"")</f>
        <v/>
      </c>
      <c r="F314" t="str">
        <f t="shared" si="76"/>
        <v/>
      </c>
      <c r="G314" s="45"/>
      <c r="H314" s="45"/>
      <c r="I314" s="45"/>
      <c r="J314" s="45"/>
      <c r="K314" s="49">
        <f t="shared" ca="1" si="77"/>
        <v>0</v>
      </c>
      <c r="L314" s="50">
        <f t="shared" ca="1" si="78"/>
        <v>0</v>
      </c>
      <c r="M314" s="50"/>
      <c r="N314" s="50"/>
      <c r="O314" s="50">
        <f t="shared" ca="1" si="79"/>
        <v>0</v>
      </c>
      <c r="P314" s="49">
        <f t="shared" ca="1" si="80"/>
        <v>0</v>
      </c>
      <c r="Q314" s="50">
        <f t="shared" ca="1" si="81"/>
        <v>0</v>
      </c>
      <c r="R314" s="50"/>
      <c r="S314" s="50"/>
      <c r="T314" s="50">
        <f t="shared" ca="1" si="82"/>
        <v>0</v>
      </c>
      <c r="U314" s="49">
        <f t="shared" ca="1" si="83"/>
        <v>0</v>
      </c>
      <c r="V314" s="50">
        <f t="shared" ca="1" si="84"/>
        <v>0</v>
      </c>
      <c r="W314" s="50"/>
      <c r="X314" s="50"/>
      <c r="Y314" s="50">
        <f t="shared" ca="1" si="85"/>
        <v>0</v>
      </c>
      <c r="Z314" s="49">
        <f t="shared" ca="1" si="86"/>
        <v>0</v>
      </c>
      <c r="AA314" s="50">
        <f t="shared" ca="1" si="87"/>
        <v>0</v>
      </c>
      <c r="AB314" s="50"/>
      <c r="AC314" s="50"/>
      <c r="AD314" s="50">
        <f t="shared" ca="1" si="88"/>
        <v>0</v>
      </c>
      <c r="AE314" s="49">
        <f t="shared" ca="1" si="89"/>
        <v>0</v>
      </c>
      <c r="AF314" s="50">
        <f t="shared" ca="1" si="90"/>
        <v>0</v>
      </c>
      <c r="AG314" s="50"/>
      <c r="AH314" s="50"/>
      <c r="AI314" s="50">
        <f t="shared" ca="1" si="91"/>
        <v>0</v>
      </c>
      <c r="BD314" s="4" t="str">
        <f>+IF(ISNA(VLOOKUP(BE314,'[1]Listing Personnel Interimaire'!$A$1:$H$50,5,FALSE)),"",VLOOKUP(BE314,'[1]Listing Personnel Interimaire'!$A$1:$H$50,5,FALSE))</f>
        <v/>
      </c>
      <c r="BE314" s="3"/>
      <c r="BF314" s="4" t="str">
        <f>+IF(ISNA(VLOOKUP(BE314,'[1]Listing Personnel Interimaire'!$A$1:$H$50,2,FALSE)),"",VLOOKUP(BE314,'[1]Listing Personnel Interimaire'!$A$1:$H$50,2,FALSE))</f>
        <v/>
      </c>
      <c r="BG314" s="11">
        <f t="shared" si="74"/>
        <v>0</v>
      </c>
      <c r="BH314" s="51"/>
      <c r="BI314" s="51"/>
      <c r="BJ314" s="6">
        <f t="shared" si="75"/>
        <v>0</v>
      </c>
    </row>
    <row r="315" spans="1:62" ht="16.5" thickTop="1" thickBot="1" x14ac:dyDescent="0.3">
      <c r="A315" s="41" t="str">
        <f t="array" aca="1" ref="A315" ca="1">IFERROR(INDEX($D$9:$D$196,SMALL($F$9:$I$196,ROW(INDIRECT("1:"&amp;ROWS($G$9:$G$196))))),"")</f>
        <v/>
      </c>
      <c r="B315" s="47"/>
      <c r="C315" s="48" t="b">
        <f>+IF('[2]Interimaire Juin  2017'!J320=Résultat!$C$3,IF('[2]Interimaire Juin  2017'!D320=Résultat!$AS$1,'[2]Interimaire Juin  2017'!F320,""))</f>
        <v>0</v>
      </c>
      <c r="D315" s="44" t="str">
        <f>IF(AND('[2]Interimaire Juin  2017'!D321=Résultat!$AS$1,'[2]Interimaire Juin  2017'!J321=Résultat!$C$3),'[2]Interimaire Juin  2017'!E321,"")</f>
        <v/>
      </c>
      <c r="E315" s="44" t="str">
        <f>IF(AND('[2]Interimaire Juin  2017'!D321=Résultat!$AS$1,'[2]Interimaire Juin  2017'!J321=Résultat!$C$3),'[2]Interimaire Juin  2017'!F321,"")</f>
        <v/>
      </c>
      <c r="F315" t="str">
        <f t="shared" si="76"/>
        <v/>
      </c>
      <c r="G315" s="45"/>
      <c r="H315" s="45"/>
      <c r="I315" s="45"/>
      <c r="J315" s="45"/>
      <c r="K315" s="49">
        <f t="shared" ca="1" si="77"/>
        <v>0</v>
      </c>
      <c r="L315" s="50">
        <f t="shared" ca="1" si="78"/>
        <v>0</v>
      </c>
      <c r="M315" s="50"/>
      <c r="N315" s="50"/>
      <c r="O315" s="50">
        <f t="shared" ca="1" si="79"/>
        <v>0</v>
      </c>
      <c r="P315" s="49">
        <f t="shared" ca="1" si="80"/>
        <v>0</v>
      </c>
      <c r="Q315" s="50">
        <f t="shared" ca="1" si="81"/>
        <v>0</v>
      </c>
      <c r="R315" s="50"/>
      <c r="S315" s="50"/>
      <c r="T315" s="50">
        <f t="shared" ca="1" si="82"/>
        <v>0</v>
      </c>
      <c r="U315" s="49">
        <f t="shared" ca="1" si="83"/>
        <v>0</v>
      </c>
      <c r="V315" s="50">
        <f t="shared" ca="1" si="84"/>
        <v>0</v>
      </c>
      <c r="W315" s="50"/>
      <c r="X315" s="50"/>
      <c r="Y315" s="50">
        <f t="shared" ca="1" si="85"/>
        <v>0</v>
      </c>
      <c r="Z315" s="49">
        <f t="shared" ca="1" si="86"/>
        <v>0</v>
      </c>
      <c r="AA315" s="50">
        <f t="shared" ca="1" si="87"/>
        <v>0</v>
      </c>
      <c r="AB315" s="50"/>
      <c r="AC315" s="50"/>
      <c r="AD315" s="50">
        <f t="shared" ca="1" si="88"/>
        <v>0</v>
      </c>
      <c r="AE315" s="49">
        <f t="shared" ca="1" si="89"/>
        <v>0</v>
      </c>
      <c r="AF315" s="50">
        <f t="shared" ca="1" si="90"/>
        <v>0</v>
      </c>
      <c r="AG315" s="50"/>
      <c r="AH315" s="50"/>
      <c r="AI315" s="50">
        <f t="shared" ca="1" si="91"/>
        <v>0</v>
      </c>
      <c r="BD315" s="4" t="str">
        <f>+IF(ISNA(VLOOKUP(BE315,'[1]Listing Personnel Interimaire'!$A$1:$H$50,5,FALSE)),"",VLOOKUP(BE315,'[1]Listing Personnel Interimaire'!$A$1:$H$50,5,FALSE))</f>
        <v/>
      </c>
      <c r="BE315" s="3"/>
      <c r="BF315" s="4" t="str">
        <f>+IF(ISNA(VLOOKUP(BE315,'[1]Listing Personnel Interimaire'!$A$1:$H$50,2,FALSE)),"",VLOOKUP(BE315,'[1]Listing Personnel Interimaire'!$A$1:$H$50,2,FALSE))</f>
        <v/>
      </c>
      <c r="BG315" s="11">
        <f t="shared" si="74"/>
        <v>0</v>
      </c>
      <c r="BH315" s="51"/>
      <c r="BI315" s="51"/>
      <c r="BJ315" s="6">
        <f t="shared" si="75"/>
        <v>0</v>
      </c>
    </row>
    <row r="316" spans="1:62" ht="16.5" thickTop="1" thickBot="1" x14ac:dyDescent="0.3">
      <c r="A316" s="41" t="str">
        <f t="array" aca="1" ref="A316" ca="1">IFERROR(INDEX($D$9:$D$196,SMALL($F$9:$I$196,ROW(INDIRECT("1:"&amp;ROWS($G$9:$G$196))))),"")</f>
        <v/>
      </c>
      <c r="B316" s="47"/>
      <c r="C316" s="48" t="b">
        <f>+IF('[2]Interimaire Juin  2017'!J321=Résultat!$C$3,IF('[2]Interimaire Juin  2017'!D321=Résultat!$AS$1,'[2]Interimaire Juin  2017'!F321,""))</f>
        <v>0</v>
      </c>
      <c r="D316" s="44" t="str">
        <f>IF(AND('[2]Interimaire Juin  2017'!D322=Résultat!$AS$1,'[2]Interimaire Juin  2017'!J322=Résultat!$C$3),'[2]Interimaire Juin  2017'!E322,"")</f>
        <v/>
      </c>
      <c r="E316" s="44" t="str">
        <f>IF(AND('[2]Interimaire Juin  2017'!D322=Résultat!$AS$1,'[2]Interimaire Juin  2017'!J322=Résultat!$C$3),'[2]Interimaire Juin  2017'!F322,"")</f>
        <v/>
      </c>
      <c r="F316" t="str">
        <f t="shared" si="76"/>
        <v/>
      </c>
      <c r="G316" s="45"/>
      <c r="H316" s="45"/>
      <c r="I316" s="45"/>
      <c r="J316" s="45"/>
      <c r="K316" s="49">
        <f t="shared" ca="1" si="77"/>
        <v>0</v>
      </c>
      <c r="L316" s="50">
        <f t="shared" ca="1" si="78"/>
        <v>0</v>
      </c>
      <c r="M316" s="50"/>
      <c r="N316" s="50"/>
      <c r="O316" s="50">
        <f t="shared" ca="1" si="79"/>
        <v>0</v>
      </c>
      <c r="P316" s="49">
        <f t="shared" ca="1" si="80"/>
        <v>0</v>
      </c>
      <c r="Q316" s="50">
        <f t="shared" ca="1" si="81"/>
        <v>0</v>
      </c>
      <c r="R316" s="50"/>
      <c r="S316" s="50"/>
      <c r="T316" s="50">
        <f t="shared" ca="1" si="82"/>
        <v>0</v>
      </c>
      <c r="U316" s="49">
        <f t="shared" ca="1" si="83"/>
        <v>0</v>
      </c>
      <c r="V316" s="50">
        <f t="shared" ca="1" si="84"/>
        <v>0</v>
      </c>
      <c r="W316" s="50"/>
      <c r="X316" s="50"/>
      <c r="Y316" s="50">
        <f t="shared" ca="1" si="85"/>
        <v>0</v>
      </c>
      <c r="Z316" s="49">
        <f t="shared" ca="1" si="86"/>
        <v>0</v>
      </c>
      <c r="AA316" s="50">
        <f t="shared" ca="1" si="87"/>
        <v>0</v>
      </c>
      <c r="AB316" s="50"/>
      <c r="AC316" s="50"/>
      <c r="AD316" s="50">
        <f t="shared" ca="1" si="88"/>
        <v>0</v>
      </c>
      <c r="AE316" s="49">
        <f t="shared" ca="1" si="89"/>
        <v>0</v>
      </c>
      <c r="AF316" s="50">
        <f t="shared" ca="1" si="90"/>
        <v>0</v>
      </c>
      <c r="AG316" s="50"/>
      <c r="AH316" s="50"/>
      <c r="AI316" s="50">
        <f t="shared" ca="1" si="91"/>
        <v>0</v>
      </c>
      <c r="BD316" s="4" t="str">
        <f>+IF(ISNA(VLOOKUP(BE316,'[1]Listing Personnel Interimaire'!$A$1:$H$50,5,FALSE)),"",VLOOKUP(BE316,'[1]Listing Personnel Interimaire'!$A$1:$H$50,5,FALSE))</f>
        <v/>
      </c>
      <c r="BE316" s="3"/>
      <c r="BF316" s="4" t="str">
        <f>+IF(ISNA(VLOOKUP(BE316,'[1]Listing Personnel Interimaire'!$A$1:$H$50,2,FALSE)),"",VLOOKUP(BE316,'[1]Listing Personnel Interimaire'!$A$1:$H$50,2,FALSE))</f>
        <v/>
      </c>
      <c r="BG316" s="11">
        <f t="shared" si="74"/>
        <v>0</v>
      </c>
      <c r="BH316" s="51"/>
      <c r="BI316" s="51"/>
      <c r="BJ316" s="6">
        <f t="shared" si="75"/>
        <v>0</v>
      </c>
    </row>
    <row r="317" spans="1:62" ht="16.5" thickTop="1" thickBot="1" x14ac:dyDescent="0.3">
      <c r="A317" s="41" t="str">
        <f t="array" aca="1" ref="A317" ca="1">IFERROR(INDEX($D$9:$D$196,SMALL($F$9:$I$196,ROW(INDIRECT("1:"&amp;ROWS($G$9:$G$196))))),"")</f>
        <v/>
      </c>
      <c r="B317" s="47"/>
      <c r="C317" s="48" t="b">
        <f>+IF('[2]Interimaire Juin  2017'!J322=Résultat!$C$3,IF('[2]Interimaire Juin  2017'!D322=Résultat!$AS$1,'[2]Interimaire Juin  2017'!F322,""))</f>
        <v>0</v>
      </c>
      <c r="D317" s="44" t="str">
        <f>IF(AND('[2]Interimaire Juin  2017'!D323=Résultat!$AS$1,'[2]Interimaire Juin  2017'!J323=Résultat!$C$3),'[2]Interimaire Juin  2017'!E323,"")</f>
        <v/>
      </c>
      <c r="E317" s="44" t="str">
        <f>IF(AND('[2]Interimaire Juin  2017'!D323=Résultat!$AS$1,'[2]Interimaire Juin  2017'!J323=Résultat!$C$3),'[2]Interimaire Juin  2017'!F323,"")</f>
        <v/>
      </c>
      <c r="F317" t="str">
        <f t="shared" si="76"/>
        <v/>
      </c>
      <c r="G317" s="45"/>
      <c r="H317" s="45"/>
      <c r="I317" s="45"/>
      <c r="J317" s="45"/>
      <c r="K317" s="49">
        <f t="shared" ca="1" si="77"/>
        <v>0</v>
      </c>
      <c r="L317" s="50">
        <f t="shared" ca="1" si="78"/>
        <v>0</v>
      </c>
      <c r="M317" s="50"/>
      <c r="N317" s="50"/>
      <c r="O317" s="50">
        <f t="shared" ca="1" si="79"/>
        <v>0</v>
      </c>
      <c r="P317" s="49">
        <f t="shared" ca="1" si="80"/>
        <v>0</v>
      </c>
      <c r="Q317" s="50">
        <f t="shared" ca="1" si="81"/>
        <v>0</v>
      </c>
      <c r="R317" s="50"/>
      <c r="S317" s="50"/>
      <c r="T317" s="50">
        <f t="shared" ca="1" si="82"/>
        <v>0</v>
      </c>
      <c r="U317" s="49">
        <f t="shared" ca="1" si="83"/>
        <v>0</v>
      </c>
      <c r="V317" s="50">
        <f t="shared" ca="1" si="84"/>
        <v>0</v>
      </c>
      <c r="W317" s="50"/>
      <c r="X317" s="50"/>
      <c r="Y317" s="50">
        <f t="shared" ca="1" si="85"/>
        <v>0</v>
      </c>
      <c r="Z317" s="49">
        <f t="shared" ca="1" si="86"/>
        <v>0</v>
      </c>
      <c r="AA317" s="50">
        <f t="shared" ca="1" si="87"/>
        <v>0</v>
      </c>
      <c r="AB317" s="50"/>
      <c r="AC317" s="50"/>
      <c r="AD317" s="50">
        <f t="shared" ca="1" si="88"/>
        <v>0</v>
      </c>
      <c r="AE317" s="49">
        <f t="shared" ca="1" si="89"/>
        <v>0</v>
      </c>
      <c r="AF317" s="50">
        <f t="shared" ca="1" si="90"/>
        <v>0</v>
      </c>
      <c r="AG317" s="50"/>
      <c r="AH317" s="50"/>
      <c r="AI317" s="50">
        <f t="shared" ca="1" si="91"/>
        <v>0</v>
      </c>
      <c r="BD317" s="4" t="str">
        <f>+IF(ISNA(VLOOKUP(BE317,'[1]Listing Personnel Interimaire'!$A$1:$H$50,5,FALSE)),"",VLOOKUP(BE317,'[1]Listing Personnel Interimaire'!$A$1:$H$50,5,FALSE))</f>
        <v/>
      </c>
      <c r="BE317" s="3"/>
      <c r="BF317" s="4" t="str">
        <f>+IF(ISNA(VLOOKUP(BE317,'[1]Listing Personnel Interimaire'!$A$1:$H$50,2,FALSE)),"",VLOOKUP(BE317,'[1]Listing Personnel Interimaire'!$A$1:$H$50,2,FALSE))</f>
        <v/>
      </c>
      <c r="BG317" s="11">
        <f t="shared" si="74"/>
        <v>0</v>
      </c>
      <c r="BH317" s="51"/>
      <c r="BI317" s="51"/>
      <c r="BJ317" s="6">
        <f t="shared" si="75"/>
        <v>0</v>
      </c>
    </row>
    <row r="318" spans="1:62" ht="16.5" thickTop="1" thickBot="1" x14ac:dyDescent="0.3">
      <c r="A318" s="41" t="str">
        <f t="array" aca="1" ref="A318" ca="1">IFERROR(INDEX($D$9:$D$196,SMALL($F$9:$I$196,ROW(INDIRECT("1:"&amp;ROWS($G$9:$G$196))))),"")</f>
        <v/>
      </c>
      <c r="B318" s="47"/>
      <c r="C318" s="48" t="b">
        <f>+IF('[2]Interimaire Juin  2017'!J323=Résultat!$C$3,IF('[2]Interimaire Juin  2017'!D323=Résultat!$AS$1,'[2]Interimaire Juin  2017'!F323,""))</f>
        <v>0</v>
      </c>
      <c r="D318" s="44" t="str">
        <f>IF(AND('[2]Interimaire Juin  2017'!D324=Résultat!$AS$1,'[2]Interimaire Juin  2017'!J324=Résultat!$C$3),'[2]Interimaire Juin  2017'!E324,"")</f>
        <v/>
      </c>
      <c r="E318" s="44" t="str">
        <f>IF(AND('[2]Interimaire Juin  2017'!D324=Résultat!$AS$1,'[2]Interimaire Juin  2017'!J324=Résultat!$C$3),'[2]Interimaire Juin  2017'!F324,"")</f>
        <v/>
      </c>
      <c r="F318" t="str">
        <f t="shared" si="76"/>
        <v/>
      </c>
      <c r="G318" s="45"/>
      <c r="H318" s="45"/>
      <c r="I318" s="45"/>
      <c r="J318" s="45"/>
      <c r="K318" s="49">
        <f t="shared" ca="1" si="77"/>
        <v>0</v>
      </c>
      <c r="L318" s="50">
        <f t="shared" ca="1" si="78"/>
        <v>0</v>
      </c>
      <c r="M318" s="50"/>
      <c r="N318" s="50"/>
      <c r="O318" s="50">
        <f t="shared" ca="1" si="79"/>
        <v>0</v>
      </c>
      <c r="P318" s="49">
        <f t="shared" ca="1" si="80"/>
        <v>0</v>
      </c>
      <c r="Q318" s="50">
        <f t="shared" ca="1" si="81"/>
        <v>0</v>
      </c>
      <c r="R318" s="50"/>
      <c r="S318" s="50"/>
      <c r="T318" s="50">
        <f t="shared" ca="1" si="82"/>
        <v>0</v>
      </c>
      <c r="U318" s="49">
        <f t="shared" ca="1" si="83"/>
        <v>0</v>
      </c>
      <c r="V318" s="50">
        <f t="shared" ca="1" si="84"/>
        <v>0</v>
      </c>
      <c r="W318" s="50"/>
      <c r="X318" s="50"/>
      <c r="Y318" s="50">
        <f t="shared" ca="1" si="85"/>
        <v>0</v>
      </c>
      <c r="Z318" s="49">
        <f t="shared" ca="1" si="86"/>
        <v>0</v>
      </c>
      <c r="AA318" s="50">
        <f t="shared" ca="1" si="87"/>
        <v>0</v>
      </c>
      <c r="AB318" s="50"/>
      <c r="AC318" s="50"/>
      <c r="AD318" s="50">
        <f t="shared" ca="1" si="88"/>
        <v>0</v>
      </c>
      <c r="AE318" s="49">
        <f t="shared" ca="1" si="89"/>
        <v>0</v>
      </c>
      <c r="AF318" s="50">
        <f t="shared" ca="1" si="90"/>
        <v>0</v>
      </c>
      <c r="AG318" s="50"/>
      <c r="AH318" s="50"/>
      <c r="AI318" s="50">
        <f t="shared" ca="1" si="91"/>
        <v>0</v>
      </c>
      <c r="BD318" s="4" t="str">
        <f>+IF(ISNA(VLOOKUP(BE318,'[1]Listing Personnel Interimaire'!$A$1:$H$50,5,FALSE)),"",VLOOKUP(BE318,'[1]Listing Personnel Interimaire'!$A$1:$H$50,5,FALSE))</f>
        <v/>
      </c>
      <c r="BE318" s="3"/>
      <c r="BF318" s="4" t="str">
        <f>+IF(ISNA(VLOOKUP(BE318,'[1]Listing Personnel Interimaire'!$A$1:$H$50,2,FALSE)),"",VLOOKUP(BE318,'[1]Listing Personnel Interimaire'!$A$1:$H$50,2,FALSE))</f>
        <v/>
      </c>
      <c r="BG318" s="11">
        <f t="shared" si="74"/>
        <v>0</v>
      </c>
      <c r="BH318" s="51"/>
      <c r="BI318" s="51"/>
      <c r="BJ318" s="6">
        <f t="shared" si="75"/>
        <v>0</v>
      </c>
    </row>
    <row r="319" spans="1:62" ht="16.5" thickTop="1" thickBot="1" x14ac:dyDescent="0.3">
      <c r="A319" s="41" t="str">
        <f t="array" aca="1" ref="A319" ca="1">IFERROR(INDEX($D$9:$D$196,SMALL($F$9:$I$196,ROW(INDIRECT("1:"&amp;ROWS($G$9:$G$196))))),"")</f>
        <v/>
      </c>
      <c r="B319" s="47"/>
      <c r="C319" s="48" t="b">
        <f>+IF('[2]Interimaire Juin  2017'!J324=Résultat!$C$3,IF('[2]Interimaire Juin  2017'!D324=Résultat!$AS$1,'[2]Interimaire Juin  2017'!F324,""))</f>
        <v>0</v>
      </c>
      <c r="D319" s="44" t="str">
        <f>IF(AND('[2]Interimaire Juin  2017'!D325=Résultat!$AS$1,'[2]Interimaire Juin  2017'!J325=Résultat!$C$3),'[2]Interimaire Juin  2017'!E325,"")</f>
        <v/>
      </c>
      <c r="E319" s="44" t="str">
        <f>IF(AND('[2]Interimaire Juin  2017'!D325=Résultat!$AS$1,'[2]Interimaire Juin  2017'!J325=Résultat!$C$3),'[2]Interimaire Juin  2017'!F325,"")</f>
        <v/>
      </c>
      <c r="F319" t="str">
        <f t="shared" si="76"/>
        <v/>
      </c>
      <c r="G319" s="45"/>
      <c r="H319" s="45"/>
      <c r="I319" s="45"/>
      <c r="J319" s="45"/>
      <c r="K319" s="49">
        <f t="shared" ca="1" si="77"/>
        <v>0</v>
      </c>
      <c r="L319" s="50">
        <f t="shared" ca="1" si="78"/>
        <v>0</v>
      </c>
      <c r="M319" s="50"/>
      <c r="N319" s="50"/>
      <c r="O319" s="50">
        <f t="shared" ca="1" si="79"/>
        <v>0</v>
      </c>
      <c r="P319" s="49">
        <f t="shared" ca="1" si="80"/>
        <v>0</v>
      </c>
      <c r="Q319" s="50">
        <f t="shared" ca="1" si="81"/>
        <v>0</v>
      </c>
      <c r="R319" s="50"/>
      <c r="S319" s="50"/>
      <c r="T319" s="50">
        <f t="shared" ca="1" si="82"/>
        <v>0</v>
      </c>
      <c r="U319" s="49">
        <f t="shared" ca="1" si="83"/>
        <v>0</v>
      </c>
      <c r="V319" s="50">
        <f t="shared" ca="1" si="84"/>
        <v>0</v>
      </c>
      <c r="W319" s="50"/>
      <c r="X319" s="50"/>
      <c r="Y319" s="50">
        <f t="shared" ca="1" si="85"/>
        <v>0</v>
      </c>
      <c r="Z319" s="49">
        <f t="shared" ca="1" si="86"/>
        <v>0</v>
      </c>
      <c r="AA319" s="50">
        <f t="shared" ca="1" si="87"/>
        <v>0</v>
      </c>
      <c r="AB319" s="50"/>
      <c r="AC319" s="50"/>
      <c r="AD319" s="50">
        <f t="shared" ca="1" si="88"/>
        <v>0</v>
      </c>
      <c r="AE319" s="49">
        <f t="shared" ca="1" si="89"/>
        <v>0</v>
      </c>
      <c r="AF319" s="50">
        <f t="shared" ca="1" si="90"/>
        <v>0</v>
      </c>
      <c r="AG319" s="50"/>
      <c r="AH319" s="50"/>
      <c r="AI319" s="50">
        <f t="shared" ca="1" si="91"/>
        <v>0</v>
      </c>
      <c r="BD319" s="4" t="str">
        <f>+IF(ISNA(VLOOKUP(BE319,'[1]Listing Personnel Interimaire'!$A$1:$H$50,5,FALSE)),"",VLOOKUP(BE319,'[1]Listing Personnel Interimaire'!$A$1:$H$50,5,FALSE))</f>
        <v/>
      </c>
      <c r="BE319" s="3"/>
      <c r="BF319" s="4" t="str">
        <f>+IF(ISNA(VLOOKUP(BE319,'[1]Listing Personnel Interimaire'!$A$1:$H$50,2,FALSE)),"",VLOOKUP(BE319,'[1]Listing Personnel Interimaire'!$A$1:$H$50,2,FALSE))</f>
        <v/>
      </c>
      <c r="BG319" s="11">
        <f t="shared" si="74"/>
        <v>0</v>
      </c>
      <c r="BH319" s="51"/>
      <c r="BI319" s="51"/>
      <c r="BJ319" s="6">
        <f t="shared" si="75"/>
        <v>0</v>
      </c>
    </row>
    <row r="320" spans="1:62" ht="16.5" thickTop="1" thickBot="1" x14ac:dyDescent="0.3">
      <c r="A320" s="41" t="str">
        <f t="array" aca="1" ref="A320" ca="1">IFERROR(INDEX($D$9:$D$196,SMALL($F$9:$I$196,ROW(INDIRECT("1:"&amp;ROWS($G$9:$G$196))))),"")</f>
        <v/>
      </c>
      <c r="B320" s="47"/>
      <c r="C320" s="48" t="b">
        <f>+IF('[2]Interimaire Juin  2017'!J325=Résultat!$C$3,IF('[2]Interimaire Juin  2017'!D325=Résultat!$AS$1,'[2]Interimaire Juin  2017'!F325,""))</f>
        <v>0</v>
      </c>
      <c r="D320" s="44" t="str">
        <f>IF(AND('[2]Interimaire Juin  2017'!D326=Résultat!$AS$1,'[2]Interimaire Juin  2017'!J326=Résultat!$C$3),'[2]Interimaire Juin  2017'!E326,"")</f>
        <v/>
      </c>
      <c r="E320" s="44" t="str">
        <f>IF(AND('[2]Interimaire Juin  2017'!D326=Résultat!$AS$1,'[2]Interimaire Juin  2017'!J326=Résultat!$C$3),'[2]Interimaire Juin  2017'!F326,"")</f>
        <v/>
      </c>
      <c r="F320" t="str">
        <f t="shared" si="76"/>
        <v/>
      </c>
      <c r="G320" s="45"/>
      <c r="H320" s="45"/>
      <c r="I320" s="45"/>
      <c r="J320" s="45"/>
      <c r="K320" s="49">
        <f t="shared" ca="1" si="77"/>
        <v>0</v>
      </c>
      <c r="L320" s="50">
        <f t="shared" ca="1" si="78"/>
        <v>0</v>
      </c>
      <c r="M320" s="50"/>
      <c r="N320" s="50"/>
      <c r="O320" s="50">
        <f t="shared" ca="1" si="79"/>
        <v>0</v>
      </c>
      <c r="P320" s="49">
        <f t="shared" ca="1" si="80"/>
        <v>0</v>
      </c>
      <c r="Q320" s="50">
        <f t="shared" ca="1" si="81"/>
        <v>0</v>
      </c>
      <c r="R320" s="50"/>
      <c r="S320" s="50"/>
      <c r="T320" s="50">
        <f t="shared" ca="1" si="82"/>
        <v>0</v>
      </c>
      <c r="U320" s="49">
        <f t="shared" ca="1" si="83"/>
        <v>0</v>
      </c>
      <c r="V320" s="50">
        <f t="shared" ca="1" si="84"/>
        <v>0</v>
      </c>
      <c r="W320" s="50"/>
      <c r="X320" s="50"/>
      <c r="Y320" s="50">
        <f t="shared" ca="1" si="85"/>
        <v>0</v>
      </c>
      <c r="Z320" s="49">
        <f t="shared" ca="1" si="86"/>
        <v>0</v>
      </c>
      <c r="AA320" s="50">
        <f t="shared" ca="1" si="87"/>
        <v>0</v>
      </c>
      <c r="AB320" s="50"/>
      <c r="AC320" s="50"/>
      <c r="AD320" s="50">
        <f t="shared" ca="1" si="88"/>
        <v>0</v>
      </c>
      <c r="AE320" s="49">
        <f t="shared" ca="1" si="89"/>
        <v>0</v>
      </c>
      <c r="AF320" s="50">
        <f t="shared" ca="1" si="90"/>
        <v>0</v>
      </c>
      <c r="AG320" s="50"/>
      <c r="AH320" s="50"/>
      <c r="AI320" s="50">
        <f t="shared" ca="1" si="91"/>
        <v>0</v>
      </c>
      <c r="BD320" s="4" t="str">
        <f>+IF(ISNA(VLOOKUP(BE320,'[1]Listing Personnel Interimaire'!$A$1:$H$50,5,FALSE)),"",VLOOKUP(BE320,'[1]Listing Personnel Interimaire'!$A$1:$H$50,5,FALSE))</f>
        <v/>
      </c>
      <c r="BE320" s="3"/>
      <c r="BF320" s="4" t="str">
        <f>+IF(ISNA(VLOOKUP(BE320,'[1]Listing Personnel Interimaire'!$A$1:$H$50,2,FALSE)),"",VLOOKUP(BE320,'[1]Listing Personnel Interimaire'!$A$1:$H$50,2,FALSE))</f>
        <v/>
      </c>
      <c r="BG320" s="11">
        <f t="shared" si="74"/>
        <v>0</v>
      </c>
      <c r="BH320" s="51"/>
      <c r="BI320" s="51"/>
      <c r="BJ320" s="6">
        <f t="shared" si="75"/>
        <v>0</v>
      </c>
    </row>
    <row r="321" spans="1:62" ht="16.5" thickTop="1" thickBot="1" x14ac:dyDescent="0.3">
      <c r="A321" s="41" t="str">
        <f t="array" aca="1" ref="A321" ca="1">IFERROR(INDEX($D$9:$D$196,SMALL($F$9:$I$196,ROW(INDIRECT("1:"&amp;ROWS($G$9:$G$196))))),"")</f>
        <v/>
      </c>
      <c r="B321" s="47"/>
      <c r="C321" s="48" t="b">
        <f>+IF('[2]Interimaire Juin  2017'!J326=Résultat!$C$3,IF('[2]Interimaire Juin  2017'!D326=Résultat!$AS$1,'[2]Interimaire Juin  2017'!F326,""))</f>
        <v>0</v>
      </c>
      <c r="D321" s="44" t="str">
        <f>IF(AND('[2]Interimaire Juin  2017'!D327=Résultat!$AS$1,'[2]Interimaire Juin  2017'!J327=Résultat!$C$3),'[2]Interimaire Juin  2017'!E327,"")</f>
        <v/>
      </c>
      <c r="E321" s="44" t="str">
        <f>IF(AND('[2]Interimaire Juin  2017'!D327=Résultat!$AS$1,'[2]Interimaire Juin  2017'!J327=Résultat!$C$3),'[2]Interimaire Juin  2017'!F327,"")</f>
        <v/>
      </c>
      <c r="F321" t="str">
        <f t="shared" si="76"/>
        <v/>
      </c>
      <c r="G321" s="45"/>
      <c r="H321" s="45"/>
      <c r="I321" s="45"/>
      <c r="J321" s="45"/>
      <c r="K321" s="49">
        <f t="shared" ca="1" si="77"/>
        <v>0</v>
      </c>
      <c r="L321" s="50">
        <f t="shared" ca="1" si="78"/>
        <v>0</v>
      </c>
      <c r="M321" s="50"/>
      <c r="N321" s="50"/>
      <c r="O321" s="50">
        <f t="shared" ca="1" si="79"/>
        <v>0</v>
      </c>
      <c r="P321" s="49">
        <f t="shared" ca="1" si="80"/>
        <v>0</v>
      </c>
      <c r="Q321" s="50">
        <f t="shared" ca="1" si="81"/>
        <v>0</v>
      </c>
      <c r="R321" s="50"/>
      <c r="S321" s="50"/>
      <c r="T321" s="50">
        <f t="shared" ca="1" si="82"/>
        <v>0</v>
      </c>
      <c r="U321" s="49">
        <f t="shared" ca="1" si="83"/>
        <v>0</v>
      </c>
      <c r="V321" s="50">
        <f t="shared" ca="1" si="84"/>
        <v>0</v>
      </c>
      <c r="W321" s="50"/>
      <c r="X321" s="50"/>
      <c r="Y321" s="50">
        <f t="shared" ca="1" si="85"/>
        <v>0</v>
      </c>
      <c r="Z321" s="49">
        <f t="shared" ca="1" si="86"/>
        <v>0</v>
      </c>
      <c r="AA321" s="50">
        <f t="shared" ca="1" si="87"/>
        <v>0</v>
      </c>
      <c r="AB321" s="50"/>
      <c r="AC321" s="50"/>
      <c r="AD321" s="50">
        <f t="shared" ca="1" si="88"/>
        <v>0</v>
      </c>
      <c r="AE321" s="49">
        <f t="shared" ca="1" si="89"/>
        <v>0</v>
      </c>
      <c r="AF321" s="50">
        <f t="shared" ca="1" si="90"/>
        <v>0</v>
      </c>
      <c r="AG321" s="50"/>
      <c r="AH321" s="50"/>
      <c r="AI321" s="50">
        <f t="shared" ca="1" si="91"/>
        <v>0</v>
      </c>
      <c r="BD321" s="4" t="str">
        <f>+IF(ISNA(VLOOKUP(BE321,'[1]Listing Personnel Interimaire'!$A$1:$H$50,5,FALSE)),"",VLOOKUP(BE321,'[1]Listing Personnel Interimaire'!$A$1:$H$50,5,FALSE))</f>
        <v/>
      </c>
      <c r="BE321" s="3"/>
      <c r="BF321" s="4" t="str">
        <f>+IF(ISNA(VLOOKUP(BE321,'[1]Listing Personnel Interimaire'!$A$1:$H$50,2,FALSE)),"",VLOOKUP(BE321,'[1]Listing Personnel Interimaire'!$A$1:$H$50,2,FALSE))</f>
        <v/>
      </c>
      <c r="BG321" s="11">
        <f t="shared" si="74"/>
        <v>0</v>
      </c>
      <c r="BH321" s="51"/>
      <c r="BI321" s="51"/>
      <c r="BJ321" s="6">
        <f t="shared" si="75"/>
        <v>0</v>
      </c>
    </row>
    <row r="322" spans="1:62" ht="16.5" thickTop="1" thickBot="1" x14ac:dyDescent="0.3">
      <c r="A322" s="41" t="str">
        <f t="array" aca="1" ref="A322" ca="1">IFERROR(INDEX($D$9:$D$196,SMALL($F$9:$I$196,ROW(INDIRECT("1:"&amp;ROWS($G$9:$G$196))))),"")</f>
        <v/>
      </c>
      <c r="B322" s="47"/>
      <c r="C322" s="48" t="b">
        <f>+IF('[2]Interimaire Juin  2017'!J327=Résultat!$C$3,IF('[2]Interimaire Juin  2017'!D327=Résultat!$AS$1,'[2]Interimaire Juin  2017'!F327,""))</f>
        <v>0</v>
      </c>
      <c r="D322" s="44" t="str">
        <f>IF(AND('[2]Interimaire Juin  2017'!D328=Résultat!$AS$1,'[2]Interimaire Juin  2017'!J328=Résultat!$C$3),'[2]Interimaire Juin  2017'!E328,"")</f>
        <v/>
      </c>
      <c r="E322" s="44" t="str">
        <f>IF(AND('[2]Interimaire Juin  2017'!D328=Résultat!$AS$1,'[2]Interimaire Juin  2017'!J328=Résultat!$C$3),'[2]Interimaire Juin  2017'!F328,"")</f>
        <v/>
      </c>
      <c r="F322" t="str">
        <f t="shared" si="76"/>
        <v/>
      </c>
      <c r="G322" s="45"/>
      <c r="H322" s="45"/>
      <c r="I322" s="45"/>
      <c r="J322" s="45"/>
      <c r="K322" s="49">
        <f t="shared" ca="1" si="77"/>
        <v>0</v>
      </c>
      <c r="L322" s="50">
        <f t="shared" ca="1" si="78"/>
        <v>0</v>
      </c>
      <c r="M322" s="50"/>
      <c r="N322" s="50"/>
      <c r="O322" s="50">
        <f t="shared" ca="1" si="79"/>
        <v>0</v>
      </c>
      <c r="P322" s="49">
        <f t="shared" ca="1" si="80"/>
        <v>0</v>
      </c>
      <c r="Q322" s="50">
        <f t="shared" ca="1" si="81"/>
        <v>0</v>
      </c>
      <c r="R322" s="50"/>
      <c r="S322" s="50"/>
      <c r="T322" s="50">
        <f t="shared" ca="1" si="82"/>
        <v>0</v>
      </c>
      <c r="U322" s="49">
        <f t="shared" ca="1" si="83"/>
        <v>0</v>
      </c>
      <c r="V322" s="50">
        <f t="shared" ca="1" si="84"/>
        <v>0</v>
      </c>
      <c r="W322" s="50"/>
      <c r="X322" s="50"/>
      <c r="Y322" s="50">
        <f t="shared" ca="1" si="85"/>
        <v>0</v>
      </c>
      <c r="Z322" s="49">
        <f t="shared" ca="1" si="86"/>
        <v>0</v>
      </c>
      <c r="AA322" s="50">
        <f t="shared" ca="1" si="87"/>
        <v>0</v>
      </c>
      <c r="AB322" s="50"/>
      <c r="AC322" s="50"/>
      <c r="AD322" s="50">
        <f t="shared" ca="1" si="88"/>
        <v>0</v>
      </c>
      <c r="AE322" s="49">
        <f t="shared" ca="1" si="89"/>
        <v>0</v>
      </c>
      <c r="AF322" s="50">
        <f t="shared" ca="1" si="90"/>
        <v>0</v>
      </c>
      <c r="AG322" s="50"/>
      <c r="AH322" s="50"/>
      <c r="AI322" s="50">
        <f t="shared" ca="1" si="91"/>
        <v>0</v>
      </c>
      <c r="BD322" s="4" t="str">
        <f>+IF(ISNA(VLOOKUP(BE322,'[1]Listing Personnel Interimaire'!$A$1:$H$50,5,FALSE)),"",VLOOKUP(BE322,'[1]Listing Personnel Interimaire'!$A$1:$H$50,5,FALSE))</f>
        <v/>
      </c>
      <c r="BE322" s="3"/>
      <c r="BF322" s="4" t="str">
        <f>+IF(ISNA(VLOOKUP(BE322,'[1]Listing Personnel Interimaire'!$A$1:$H$50,2,FALSE)),"",VLOOKUP(BE322,'[1]Listing Personnel Interimaire'!$A$1:$H$50,2,FALSE))</f>
        <v/>
      </c>
      <c r="BG322" s="11">
        <f t="shared" si="74"/>
        <v>0</v>
      </c>
      <c r="BH322" s="51"/>
      <c r="BI322" s="51"/>
      <c r="BJ322" s="6">
        <f t="shared" si="75"/>
        <v>0</v>
      </c>
    </row>
    <row r="323" spans="1:62" ht="16.5" thickTop="1" thickBot="1" x14ac:dyDescent="0.3">
      <c r="A323" s="41" t="str">
        <f t="array" aca="1" ref="A323" ca="1">IFERROR(INDEX($D$9:$D$196,SMALL($F$9:$I$196,ROW(INDIRECT("1:"&amp;ROWS($G$9:$G$196))))),"")</f>
        <v/>
      </c>
      <c r="B323" s="47"/>
      <c r="C323" s="48" t="b">
        <f>+IF('[2]Interimaire Juin  2017'!J328=Résultat!$C$3,IF('[2]Interimaire Juin  2017'!D328=Résultat!$AS$1,'[2]Interimaire Juin  2017'!F328,""))</f>
        <v>0</v>
      </c>
      <c r="D323" s="44" t="str">
        <f>IF(AND('[2]Interimaire Juin  2017'!D329=Résultat!$AS$1,'[2]Interimaire Juin  2017'!J329=Résultat!$C$3),'[2]Interimaire Juin  2017'!E329,"")</f>
        <v/>
      </c>
      <c r="E323" s="44" t="str">
        <f>IF(AND('[2]Interimaire Juin  2017'!D329=Résultat!$AS$1,'[2]Interimaire Juin  2017'!J329=Résultat!$C$3),'[2]Interimaire Juin  2017'!F329,"")</f>
        <v/>
      </c>
      <c r="F323" t="str">
        <f t="shared" si="76"/>
        <v/>
      </c>
      <c r="G323" s="45"/>
      <c r="H323" s="45"/>
      <c r="I323" s="45"/>
      <c r="J323" s="45"/>
      <c r="K323" s="49">
        <f t="shared" ca="1" si="77"/>
        <v>0</v>
      </c>
      <c r="L323" s="50">
        <f t="shared" ca="1" si="78"/>
        <v>0</v>
      </c>
      <c r="M323" s="50"/>
      <c r="N323" s="50"/>
      <c r="O323" s="50">
        <f t="shared" ca="1" si="79"/>
        <v>0</v>
      </c>
      <c r="P323" s="49">
        <f t="shared" ca="1" si="80"/>
        <v>0</v>
      </c>
      <c r="Q323" s="50">
        <f t="shared" ca="1" si="81"/>
        <v>0</v>
      </c>
      <c r="R323" s="50"/>
      <c r="S323" s="50"/>
      <c r="T323" s="50">
        <f t="shared" ca="1" si="82"/>
        <v>0</v>
      </c>
      <c r="U323" s="49">
        <f t="shared" ca="1" si="83"/>
        <v>0</v>
      </c>
      <c r="V323" s="50">
        <f t="shared" ca="1" si="84"/>
        <v>0</v>
      </c>
      <c r="W323" s="50"/>
      <c r="X323" s="50"/>
      <c r="Y323" s="50">
        <f t="shared" ca="1" si="85"/>
        <v>0</v>
      </c>
      <c r="Z323" s="49">
        <f t="shared" ca="1" si="86"/>
        <v>0</v>
      </c>
      <c r="AA323" s="50">
        <f t="shared" ca="1" si="87"/>
        <v>0</v>
      </c>
      <c r="AB323" s="50"/>
      <c r="AC323" s="50"/>
      <c r="AD323" s="50">
        <f t="shared" ca="1" si="88"/>
        <v>0</v>
      </c>
      <c r="AE323" s="49">
        <f t="shared" ca="1" si="89"/>
        <v>0</v>
      </c>
      <c r="AF323" s="50">
        <f t="shared" ca="1" si="90"/>
        <v>0</v>
      </c>
      <c r="AG323" s="50"/>
      <c r="AH323" s="50"/>
      <c r="AI323" s="50">
        <f t="shared" ca="1" si="91"/>
        <v>0</v>
      </c>
      <c r="BD323" s="4" t="str">
        <f>+IF(ISNA(VLOOKUP(BE323,'[1]Listing Personnel Interimaire'!$A$1:$H$50,5,FALSE)),"",VLOOKUP(BE323,'[1]Listing Personnel Interimaire'!$A$1:$H$50,5,FALSE))</f>
        <v/>
      </c>
      <c r="BE323" s="3"/>
      <c r="BF323" s="4" t="str">
        <f>+IF(ISNA(VLOOKUP(BE323,'[1]Listing Personnel Interimaire'!$A$1:$H$50,2,FALSE)),"",VLOOKUP(BE323,'[1]Listing Personnel Interimaire'!$A$1:$H$50,2,FALSE))</f>
        <v/>
      </c>
      <c r="BG323" s="11">
        <f t="shared" si="74"/>
        <v>0</v>
      </c>
      <c r="BH323" s="51"/>
      <c r="BI323" s="51"/>
      <c r="BJ323" s="6">
        <f t="shared" si="75"/>
        <v>0</v>
      </c>
    </row>
    <row r="324" spans="1:62" ht="16.5" thickTop="1" thickBot="1" x14ac:dyDescent="0.3">
      <c r="A324" s="41" t="str">
        <f t="array" aca="1" ref="A324" ca="1">IFERROR(INDEX($D$9:$D$196,SMALL($F$9:$I$196,ROW(INDIRECT("1:"&amp;ROWS($G$9:$G$196))))),"")</f>
        <v/>
      </c>
      <c r="B324" s="47"/>
      <c r="C324" s="48" t="b">
        <f>+IF('[2]Interimaire Juin  2017'!J329=Résultat!$C$3,IF('[2]Interimaire Juin  2017'!D329=Résultat!$AS$1,'[2]Interimaire Juin  2017'!F329,""))</f>
        <v>0</v>
      </c>
      <c r="D324" s="44" t="str">
        <f>IF(AND('[2]Interimaire Juin  2017'!D330=Résultat!$AS$1,'[2]Interimaire Juin  2017'!J330=Résultat!$C$3),'[2]Interimaire Juin  2017'!E330,"")</f>
        <v/>
      </c>
      <c r="E324" s="44" t="str">
        <f>IF(AND('[2]Interimaire Juin  2017'!D330=Résultat!$AS$1,'[2]Interimaire Juin  2017'!J330=Résultat!$C$3),'[2]Interimaire Juin  2017'!F330,"")</f>
        <v/>
      </c>
      <c r="F324" t="str">
        <f t="shared" si="76"/>
        <v/>
      </c>
      <c r="G324" s="45"/>
      <c r="H324" s="45"/>
      <c r="I324" s="45"/>
      <c r="J324" s="45"/>
      <c r="K324" s="49">
        <f t="shared" ca="1" si="77"/>
        <v>0</v>
      </c>
      <c r="L324" s="50">
        <f t="shared" ca="1" si="78"/>
        <v>0</v>
      </c>
      <c r="M324" s="50"/>
      <c r="N324" s="50"/>
      <c r="O324" s="50">
        <f t="shared" ca="1" si="79"/>
        <v>0</v>
      </c>
      <c r="P324" s="49">
        <f t="shared" ca="1" si="80"/>
        <v>0</v>
      </c>
      <c r="Q324" s="50">
        <f t="shared" ca="1" si="81"/>
        <v>0</v>
      </c>
      <c r="R324" s="50"/>
      <c r="S324" s="50"/>
      <c r="T324" s="50">
        <f t="shared" ca="1" si="82"/>
        <v>0</v>
      </c>
      <c r="U324" s="49">
        <f t="shared" ca="1" si="83"/>
        <v>0</v>
      </c>
      <c r="V324" s="50">
        <f t="shared" ca="1" si="84"/>
        <v>0</v>
      </c>
      <c r="W324" s="50"/>
      <c r="X324" s="50"/>
      <c r="Y324" s="50">
        <f t="shared" ca="1" si="85"/>
        <v>0</v>
      </c>
      <c r="Z324" s="49">
        <f t="shared" ca="1" si="86"/>
        <v>0</v>
      </c>
      <c r="AA324" s="50">
        <f t="shared" ca="1" si="87"/>
        <v>0</v>
      </c>
      <c r="AB324" s="50"/>
      <c r="AC324" s="50"/>
      <c r="AD324" s="50">
        <f t="shared" ca="1" si="88"/>
        <v>0</v>
      </c>
      <c r="AE324" s="49">
        <f t="shared" ca="1" si="89"/>
        <v>0</v>
      </c>
      <c r="AF324" s="50">
        <f t="shared" ca="1" si="90"/>
        <v>0</v>
      </c>
      <c r="AG324" s="50"/>
      <c r="AH324" s="50"/>
      <c r="AI324" s="50">
        <f t="shared" ca="1" si="91"/>
        <v>0</v>
      </c>
      <c r="BD324" s="4" t="str">
        <f>+IF(ISNA(VLOOKUP(BE324,'[1]Listing Personnel Interimaire'!$A$1:$H$50,5,FALSE)),"",VLOOKUP(BE324,'[1]Listing Personnel Interimaire'!$A$1:$H$50,5,FALSE))</f>
        <v/>
      </c>
      <c r="BE324" s="3"/>
      <c r="BF324" s="4" t="str">
        <f>+IF(ISNA(VLOOKUP(BE324,'[1]Listing Personnel Interimaire'!$A$1:$H$50,2,FALSE)),"",VLOOKUP(BE324,'[1]Listing Personnel Interimaire'!$A$1:$H$50,2,FALSE))</f>
        <v/>
      </c>
      <c r="BG324" s="11">
        <f t="shared" ref="BG324:BG387" si="92">+IF(BE324=BE325,0,1)</f>
        <v>0</v>
      </c>
      <c r="BH324" s="51"/>
      <c r="BI324" s="51"/>
      <c r="BJ324" s="6">
        <f t="shared" ref="BJ324:BJ387" si="93">WEEKNUM(BH324)</f>
        <v>0</v>
      </c>
    </row>
    <row r="325" spans="1:62" ht="16.5" thickTop="1" thickBot="1" x14ac:dyDescent="0.3">
      <c r="A325" s="41" t="str">
        <f t="array" aca="1" ref="A325" ca="1">IFERROR(INDEX($D$9:$D$196,SMALL($F$9:$I$196,ROW(INDIRECT("1:"&amp;ROWS($G$9:$G$196))))),"")</f>
        <v/>
      </c>
      <c r="B325" s="47"/>
      <c r="C325" s="48" t="b">
        <f>+IF('[2]Interimaire Juin  2017'!J330=Résultat!$C$3,IF('[2]Interimaire Juin  2017'!D330=Résultat!$AS$1,'[2]Interimaire Juin  2017'!F330,""))</f>
        <v>0</v>
      </c>
      <c r="D325" s="44" t="str">
        <f>IF(AND('[2]Interimaire Juin  2017'!D331=Résultat!$AS$1,'[2]Interimaire Juin  2017'!J331=Résultat!$C$3),'[2]Interimaire Juin  2017'!E331,"")</f>
        <v/>
      </c>
      <c r="E325" s="44" t="str">
        <f>IF(AND('[2]Interimaire Juin  2017'!D331=Résultat!$AS$1,'[2]Interimaire Juin  2017'!J331=Résultat!$C$3),'[2]Interimaire Juin  2017'!F331,"")</f>
        <v/>
      </c>
      <c r="F325" t="str">
        <f t="shared" si="76"/>
        <v/>
      </c>
      <c r="G325" s="45"/>
      <c r="H325" s="45"/>
      <c r="I325" s="45"/>
      <c r="J325" s="45"/>
      <c r="K325" s="49">
        <f t="shared" ca="1" si="77"/>
        <v>0</v>
      </c>
      <c r="L325" s="50">
        <f t="shared" ca="1" si="78"/>
        <v>0</v>
      </c>
      <c r="M325" s="50"/>
      <c r="N325" s="50"/>
      <c r="O325" s="50">
        <f t="shared" ca="1" si="79"/>
        <v>0</v>
      </c>
      <c r="P325" s="49">
        <f t="shared" ca="1" si="80"/>
        <v>0</v>
      </c>
      <c r="Q325" s="50">
        <f t="shared" ca="1" si="81"/>
        <v>0</v>
      </c>
      <c r="R325" s="50"/>
      <c r="S325" s="50"/>
      <c r="T325" s="50">
        <f t="shared" ca="1" si="82"/>
        <v>0</v>
      </c>
      <c r="U325" s="49">
        <f t="shared" ca="1" si="83"/>
        <v>0</v>
      </c>
      <c r="V325" s="50">
        <f t="shared" ca="1" si="84"/>
        <v>0</v>
      </c>
      <c r="W325" s="50"/>
      <c r="X325" s="50"/>
      <c r="Y325" s="50">
        <f t="shared" ca="1" si="85"/>
        <v>0</v>
      </c>
      <c r="Z325" s="49">
        <f t="shared" ca="1" si="86"/>
        <v>0</v>
      </c>
      <c r="AA325" s="50">
        <f t="shared" ca="1" si="87"/>
        <v>0</v>
      </c>
      <c r="AB325" s="50"/>
      <c r="AC325" s="50"/>
      <c r="AD325" s="50">
        <f t="shared" ca="1" si="88"/>
        <v>0</v>
      </c>
      <c r="AE325" s="49">
        <f t="shared" ca="1" si="89"/>
        <v>0</v>
      </c>
      <c r="AF325" s="50">
        <f t="shared" ca="1" si="90"/>
        <v>0</v>
      </c>
      <c r="AG325" s="50"/>
      <c r="AH325" s="50"/>
      <c r="AI325" s="50">
        <f t="shared" ca="1" si="91"/>
        <v>0</v>
      </c>
      <c r="BD325" s="4" t="str">
        <f>+IF(ISNA(VLOOKUP(BE325,'[1]Listing Personnel Interimaire'!$A$1:$H$50,5,FALSE)),"",VLOOKUP(BE325,'[1]Listing Personnel Interimaire'!$A$1:$H$50,5,FALSE))</f>
        <v/>
      </c>
      <c r="BE325" s="3"/>
      <c r="BF325" s="4" t="str">
        <f>+IF(ISNA(VLOOKUP(BE325,'[1]Listing Personnel Interimaire'!$A$1:$H$50,2,FALSE)),"",VLOOKUP(BE325,'[1]Listing Personnel Interimaire'!$A$1:$H$50,2,FALSE))</f>
        <v/>
      </c>
      <c r="BG325" s="11">
        <f t="shared" si="92"/>
        <v>0</v>
      </c>
      <c r="BH325" s="51"/>
      <c r="BI325" s="51"/>
      <c r="BJ325" s="6">
        <f t="shared" si="93"/>
        <v>0</v>
      </c>
    </row>
    <row r="326" spans="1:62" ht="16.5" thickTop="1" thickBot="1" x14ac:dyDescent="0.3">
      <c r="A326" s="41" t="str">
        <f t="array" aca="1" ref="A326" ca="1">IFERROR(INDEX($D$9:$D$196,SMALL($F$9:$I$196,ROW(INDIRECT("1:"&amp;ROWS($G$9:$G$196))))),"")</f>
        <v/>
      </c>
      <c r="B326" s="47"/>
      <c r="C326" s="48" t="b">
        <f>+IF('[2]Interimaire Juin  2017'!J331=Résultat!$C$3,IF('[2]Interimaire Juin  2017'!D331=Résultat!$AS$1,'[2]Interimaire Juin  2017'!F331,""))</f>
        <v>0</v>
      </c>
      <c r="D326" s="44" t="str">
        <f>IF(AND('[2]Interimaire Juin  2017'!D332=Résultat!$AS$1,'[2]Interimaire Juin  2017'!J332=Résultat!$C$3),'[2]Interimaire Juin  2017'!E332,"")</f>
        <v/>
      </c>
      <c r="E326" s="44" t="str">
        <f>IF(AND('[2]Interimaire Juin  2017'!D332=Résultat!$AS$1,'[2]Interimaire Juin  2017'!J332=Résultat!$C$3),'[2]Interimaire Juin  2017'!F332,"")</f>
        <v/>
      </c>
      <c r="F326" t="str">
        <f t="shared" si="76"/>
        <v/>
      </c>
      <c r="G326" s="45"/>
      <c r="H326" s="45"/>
      <c r="I326" s="45"/>
      <c r="J326" s="45"/>
      <c r="K326" s="49">
        <f t="shared" ca="1" si="77"/>
        <v>0</v>
      </c>
      <c r="L326" s="50">
        <f t="shared" ca="1" si="78"/>
        <v>0</v>
      </c>
      <c r="M326" s="50"/>
      <c r="N326" s="50"/>
      <c r="O326" s="50">
        <f t="shared" ca="1" si="79"/>
        <v>0</v>
      </c>
      <c r="P326" s="49">
        <f t="shared" ca="1" si="80"/>
        <v>0</v>
      </c>
      <c r="Q326" s="50">
        <f t="shared" ca="1" si="81"/>
        <v>0</v>
      </c>
      <c r="R326" s="50"/>
      <c r="S326" s="50"/>
      <c r="T326" s="50">
        <f t="shared" ca="1" si="82"/>
        <v>0</v>
      </c>
      <c r="U326" s="49">
        <f t="shared" ca="1" si="83"/>
        <v>0</v>
      </c>
      <c r="V326" s="50">
        <f t="shared" ca="1" si="84"/>
        <v>0</v>
      </c>
      <c r="W326" s="50"/>
      <c r="X326" s="50"/>
      <c r="Y326" s="50">
        <f t="shared" ca="1" si="85"/>
        <v>0</v>
      </c>
      <c r="Z326" s="49">
        <f t="shared" ca="1" si="86"/>
        <v>0</v>
      </c>
      <c r="AA326" s="50">
        <f t="shared" ca="1" si="87"/>
        <v>0</v>
      </c>
      <c r="AB326" s="50"/>
      <c r="AC326" s="50"/>
      <c r="AD326" s="50">
        <f t="shared" ca="1" si="88"/>
        <v>0</v>
      </c>
      <c r="AE326" s="49">
        <f t="shared" ca="1" si="89"/>
        <v>0</v>
      </c>
      <c r="AF326" s="50">
        <f t="shared" ca="1" si="90"/>
        <v>0</v>
      </c>
      <c r="AG326" s="50"/>
      <c r="AH326" s="50"/>
      <c r="AI326" s="50">
        <f t="shared" ca="1" si="91"/>
        <v>0</v>
      </c>
      <c r="BD326" s="4" t="str">
        <f>+IF(ISNA(VLOOKUP(BE326,'[1]Listing Personnel Interimaire'!$A$1:$H$50,5,FALSE)),"",VLOOKUP(BE326,'[1]Listing Personnel Interimaire'!$A$1:$H$50,5,FALSE))</f>
        <v/>
      </c>
      <c r="BE326" s="3"/>
      <c r="BF326" s="4" t="str">
        <f>+IF(ISNA(VLOOKUP(BE326,'[1]Listing Personnel Interimaire'!$A$1:$H$50,2,FALSE)),"",VLOOKUP(BE326,'[1]Listing Personnel Interimaire'!$A$1:$H$50,2,FALSE))</f>
        <v/>
      </c>
      <c r="BG326" s="11">
        <f t="shared" si="92"/>
        <v>0</v>
      </c>
      <c r="BH326" s="51"/>
      <c r="BI326" s="51"/>
      <c r="BJ326" s="6">
        <f t="shared" si="93"/>
        <v>0</v>
      </c>
    </row>
    <row r="327" spans="1:62" ht="16.5" thickTop="1" thickBot="1" x14ac:dyDescent="0.3">
      <c r="A327" s="41" t="str">
        <f t="array" aca="1" ref="A327" ca="1">IFERROR(INDEX($D$9:$D$196,SMALL($F$9:$I$196,ROW(INDIRECT("1:"&amp;ROWS($G$9:$G$196))))),"")</f>
        <v/>
      </c>
      <c r="B327" s="47"/>
      <c r="C327" s="48" t="b">
        <f>+IF('[2]Interimaire Juin  2017'!J332=Résultat!$C$3,IF('[2]Interimaire Juin  2017'!D332=Résultat!$AS$1,'[2]Interimaire Juin  2017'!F332,""))</f>
        <v>0</v>
      </c>
      <c r="D327" s="44" t="str">
        <f>IF(AND('[2]Interimaire Juin  2017'!D333=Résultat!$AS$1,'[2]Interimaire Juin  2017'!J333=Résultat!$C$3),'[2]Interimaire Juin  2017'!E333,"")</f>
        <v/>
      </c>
      <c r="E327" s="44" t="str">
        <f>IF(AND('[2]Interimaire Juin  2017'!D333=Résultat!$AS$1,'[2]Interimaire Juin  2017'!J333=Résultat!$C$3),'[2]Interimaire Juin  2017'!F333,"")</f>
        <v/>
      </c>
      <c r="F327" t="str">
        <f t="shared" si="76"/>
        <v/>
      </c>
      <c r="G327" s="45"/>
      <c r="H327" s="45"/>
      <c r="I327" s="45"/>
      <c r="J327" s="45"/>
      <c r="K327" s="49">
        <f t="shared" ca="1" si="77"/>
        <v>0</v>
      </c>
      <c r="L327" s="50">
        <f t="shared" ca="1" si="78"/>
        <v>0</v>
      </c>
      <c r="M327" s="50"/>
      <c r="N327" s="50"/>
      <c r="O327" s="50">
        <f t="shared" ca="1" si="79"/>
        <v>0</v>
      </c>
      <c r="P327" s="49">
        <f t="shared" ca="1" si="80"/>
        <v>0</v>
      </c>
      <c r="Q327" s="50">
        <f t="shared" ca="1" si="81"/>
        <v>0</v>
      </c>
      <c r="R327" s="50"/>
      <c r="S327" s="50"/>
      <c r="T327" s="50">
        <f t="shared" ca="1" si="82"/>
        <v>0</v>
      </c>
      <c r="U327" s="49">
        <f t="shared" ca="1" si="83"/>
        <v>0</v>
      </c>
      <c r="V327" s="50">
        <f t="shared" ca="1" si="84"/>
        <v>0</v>
      </c>
      <c r="W327" s="50"/>
      <c r="X327" s="50"/>
      <c r="Y327" s="50">
        <f t="shared" ca="1" si="85"/>
        <v>0</v>
      </c>
      <c r="Z327" s="49">
        <f t="shared" ca="1" si="86"/>
        <v>0</v>
      </c>
      <c r="AA327" s="50">
        <f t="shared" ca="1" si="87"/>
        <v>0</v>
      </c>
      <c r="AB327" s="50"/>
      <c r="AC327" s="50"/>
      <c r="AD327" s="50">
        <f t="shared" ca="1" si="88"/>
        <v>0</v>
      </c>
      <c r="AE327" s="49">
        <f t="shared" ca="1" si="89"/>
        <v>0</v>
      </c>
      <c r="AF327" s="50">
        <f t="shared" ca="1" si="90"/>
        <v>0</v>
      </c>
      <c r="AG327" s="50"/>
      <c r="AH327" s="50"/>
      <c r="AI327" s="50">
        <f t="shared" ca="1" si="91"/>
        <v>0</v>
      </c>
      <c r="BD327" s="4" t="str">
        <f>+IF(ISNA(VLOOKUP(BE327,'[1]Listing Personnel Interimaire'!$A$1:$H$50,5,FALSE)),"",VLOOKUP(BE327,'[1]Listing Personnel Interimaire'!$A$1:$H$50,5,FALSE))</f>
        <v/>
      </c>
      <c r="BE327" s="3"/>
      <c r="BF327" s="4" t="str">
        <f>+IF(ISNA(VLOOKUP(BE327,'[1]Listing Personnel Interimaire'!$A$1:$H$50,2,FALSE)),"",VLOOKUP(BE327,'[1]Listing Personnel Interimaire'!$A$1:$H$50,2,FALSE))</f>
        <v/>
      </c>
      <c r="BG327" s="11">
        <f t="shared" si="92"/>
        <v>0</v>
      </c>
      <c r="BH327" s="51"/>
      <c r="BI327" s="51"/>
      <c r="BJ327" s="6">
        <f t="shared" si="93"/>
        <v>0</v>
      </c>
    </row>
    <row r="328" spans="1:62" ht="16.5" thickTop="1" thickBot="1" x14ac:dyDescent="0.3">
      <c r="A328" s="41" t="str">
        <f t="array" aca="1" ref="A328" ca="1">IFERROR(INDEX($D$9:$D$196,SMALL($F$9:$I$196,ROW(INDIRECT("1:"&amp;ROWS($G$9:$G$196))))),"")</f>
        <v/>
      </c>
      <c r="B328" s="47"/>
      <c r="C328" s="48" t="b">
        <f>+IF('[2]Interimaire Juin  2017'!J333=Résultat!$C$3,IF('[2]Interimaire Juin  2017'!D333=Résultat!$AS$1,'[2]Interimaire Juin  2017'!F333,""))</f>
        <v>0</v>
      </c>
      <c r="D328" s="44" t="str">
        <f>IF(AND('[2]Interimaire Juin  2017'!D334=Résultat!$AS$1,'[2]Interimaire Juin  2017'!J334=Résultat!$C$3),'[2]Interimaire Juin  2017'!E334,"")</f>
        <v/>
      </c>
      <c r="E328" s="44" t="str">
        <f>IF(AND('[2]Interimaire Juin  2017'!D334=Résultat!$AS$1,'[2]Interimaire Juin  2017'!J334=Résultat!$C$3),'[2]Interimaire Juin  2017'!F334,"")</f>
        <v/>
      </c>
      <c r="F328" t="str">
        <f t="shared" si="76"/>
        <v/>
      </c>
      <c r="G328" s="45"/>
      <c r="H328" s="45"/>
      <c r="I328" s="45"/>
      <c r="J328" s="45"/>
      <c r="K328" s="49">
        <f t="shared" ca="1" si="77"/>
        <v>0</v>
      </c>
      <c r="L328" s="50">
        <f t="shared" ca="1" si="78"/>
        <v>0</v>
      </c>
      <c r="M328" s="50"/>
      <c r="N328" s="50"/>
      <c r="O328" s="50">
        <f t="shared" ca="1" si="79"/>
        <v>0</v>
      </c>
      <c r="P328" s="49">
        <f t="shared" ca="1" si="80"/>
        <v>0</v>
      </c>
      <c r="Q328" s="50">
        <f t="shared" ca="1" si="81"/>
        <v>0</v>
      </c>
      <c r="R328" s="50"/>
      <c r="S328" s="50"/>
      <c r="T328" s="50">
        <f t="shared" ca="1" si="82"/>
        <v>0</v>
      </c>
      <c r="U328" s="49">
        <f t="shared" ca="1" si="83"/>
        <v>0</v>
      </c>
      <c r="V328" s="50">
        <f t="shared" ca="1" si="84"/>
        <v>0</v>
      </c>
      <c r="W328" s="50"/>
      <c r="X328" s="50"/>
      <c r="Y328" s="50">
        <f t="shared" ca="1" si="85"/>
        <v>0</v>
      </c>
      <c r="Z328" s="49">
        <f t="shared" ca="1" si="86"/>
        <v>0</v>
      </c>
      <c r="AA328" s="50">
        <f t="shared" ca="1" si="87"/>
        <v>0</v>
      </c>
      <c r="AB328" s="50"/>
      <c r="AC328" s="50"/>
      <c r="AD328" s="50">
        <f t="shared" ca="1" si="88"/>
        <v>0</v>
      </c>
      <c r="AE328" s="49">
        <f t="shared" ca="1" si="89"/>
        <v>0</v>
      </c>
      <c r="AF328" s="50">
        <f t="shared" ca="1" si="90"/>
        <v>0</v>
      </c>
      <c r="AG328" s="50"/>
      <c r="AH328" s="50"/>
      <c r="AI328" s="50">
        <f t="shared" ca="1" si="91"/>
        <v>0</v>
      </c>
      <c r="BD328" s="4" t="str">
        <f>+IF(ISNA(VLOOKUP(BE328,'[1]Listing Personnel Interimaire'!$A$1:$H$50,5,FALSE)),"",VLOOKUP(BE328,'[1]Listing Personnel Interimaire'!$A$1:$H$50,5,FALSE))</f>
        <v/>
      </c>
      <c r="BE328" s="3"/>
      <c r="BF328" s="4" t="str">
        <f>+IF(ISNA(VLOOKUP(BE328,'[1]Listing Personnel Interimaire'!$A$1:$H$50,2,FALSE)),"",VLOOKUP(BE328,'[1]Listing Personnel Interimaire'!$A$1:$H$50,2,FALSE))</f>
        <v/>
      </c>
      <c r="BG328" s="11">
        <f t="shared" si="92"/>
        <v>0</v>
      </c>
      <c r="BH328" s="51"/>
      <c r="BI328" s="51"/>
      <c r="BJ328" s="6">
        <f t="shared" si="93"/>
        <v>0</v>
      </c>
    </row>
    <row r="329" spans="1:62" ht="16.5" thickTop="1" thickBot="1" x14ac:dyDescent="0.3">
      <c r="A329" s="41" t="str">
        <f t="array" aca="1" ref="A329" ca="1">IFERROR(INDEX($D$9:$D$196,SMALL($F$9:$I$196,ROW(INDIRECT("1:"&amp;ROWS($G$9:$G$196))))),"")</f>
        <v/>
      </c>
      <c r="B329" s="47"/>
      <c r="C329" s="48" t="b">
        <f>+IF('[2]Interimaire Juin  2017'!J334=Résultat!$C$3,IF('[2]Interimaire Juin  2017'!D334=Résultat!$AS$1,'[2]Interimaire Juin  2017'!F334,""))</f>
        <v>0</v>
      </c>
      <c r="D329" s="44" t="str">
        <f>IF(AND('[2]Interimaire Juin  2017'!D335=Résultat!$AS$1,'[2]Interimaire Juin  2017'!J335=Résultat!$C$3),'[2]Interimaire Juin  2017'!E335,"")</f>
        <v/>
      </c>
      <c r="E329" s="44" t="str">
        <f>IF(AND('[2]Interimaire Juin  2017'!D335=Résultat!$AS$1,'[2]Interimaire Juin  2017'!J335=Résultat!$C$3),'[2]Interimaire Juin  2017'!F335,"")</f>
        <v/>
      </c>
      <c r="F329" t="str">
        <f t="shared" si="76"/>
        <v/>
      </c>
      <c r="G329" s="45"/>
      <c r="H329" s="45"/>
      <c r="I329" s="45"/>
      <c r="J329" s="45"/>
      <c r="K329" s="49">
        <f t="shared" ca="1" si="77"/>
        <v>0</v>
      </c>
      <c r="L329" s="50">
        <f t="shared" ca="1" si="78"/>
        <v>0</v>
      </c>
      <c r="M329" s="50"/>
      <c r="N329" s="50"/>
      <c r="O329" s="50">
        <f t="shared" ca="1" si="79"/>
        <v>0</v>
      </c>
      <c r="P329" s="49">
        <f t="shared" ca="1" si="80"/>
        <v>0</v>
      </c>
      <c r="Q329" s="50">
        <f t="shared" ca="1" si="81"/>
        <v>0</v>
      </c>
      <c r="R329" s="50"/>
      <c r="S329" s="50"/>
      <c r="T329" s="50">
        <f t="shared" ca="1" si="82"/>
        <v>0</v>
      </c>
      <c r="U329" s="49">
        <f t="shared" ca="1" si="83"/>
        <v>0</v>
      </c>
      <c r="V329" s="50">
        <f t="shared" ca="1" si="84"/>
        <v>0</v>
      </c>
      <c r="W329" s="50"/>
      <c r="X329" s="50"/>
      <c r="Y329" s="50">
        <f t="shared" ca="1" si="85"/>
        <v>0</v>
      </c>
      <c r="Z329" s="49">
        <f t="shared" ca="1" si="86"/>
        <v>0</v>
      </c>
      <c r="AA329" s="50">
        <f t="shared" ca="1" si="87"/>
        <v>0</v>
      </c>
      <c r="AB329" s="50"/>
      <c r="AC329" s="50"/>
      <c r="AD329" s="50">
        <f t="shared" ca="1" si="88"/>
        <v>0</v>
      </c>
      <c r="AE329" s="49">
        <f t="shared" ca="1" si="89"/>
        <v>0</v>
      </c>
      <c r="AF329" s="50">
        <f t="shared" ca="1" si="90"/>
        <v>0</v>
      </c>
      <c r="AG329" s="50"/>
      <c r="AH329" s="50"/>
      <c r="AI329" s="50">
        <f t="shared" ca="1" si="91"/>
        <v>0</v>
      </c>
      <c r="BD329" s="4" t="str">
        <f>+IF(ISNA(VLOOKUP(BE329,'[1]Listing Personnel Interimaire'!$A$1:$H$50,5,FALSE)),"",VLOOKUP(BE329,'[1]Listing Personnel Interimaire'!$A$1:$H$50,5,FALSE))</f>
        <v/>
      </c>
      <c r="BE329" s="3"/>
      <c r="BF329" s="4" t="str">
        <f>+IF(ISNA(VLOOKUP(BE329,'[1]Listing Personnel Interimaire'!$A$1:$H$50,2,FALSE)),"",VLOOKUP(BE329,'[1]Listing Personnel Interimaire'!$A$1:$H$50,2,FALSE))</f>
        <v/>
      </c>
      <c r="BG329" s="11">
        <f t="shared" si="92"/>
        <v>0</v>
      </c>
      <c r="BH329" s="51"/>
      <c r="BI329" s="51"/>
      <c r="BJ329" s="6">
        <f t="shared" si="93"/>
        <v>0</v>
      </c>
    </row>
    <row r="330" spans="1:62" ht="16.5" thickTop="1" thickBot="1" x14ac:dyDescent="0.3">
      <c r="A330" s="41" t="str">
        <f t="array" aca="1" ref="A330" ca="1">IFERROR(INDEX($D$9:$D$196,SMALL($F$9:$I$196,ROW(INDIRECT("1:"&amp;ROWS($G$9:$G$196))))),"")</f>
        <v/>
      </c>
      <c r="B330" s="47"/>
      <c r="C330" s="48" t="b">
        <f>+IF('[2]Interimaire Juin  2017'!J335=Résultat!$C$3,IF('[2]Interimaire Juin  2017'!D335=Résultat!$AS$1,'[2]Interimaire Juin  2017'!F335,""))</f>
        <v>0</v>
      </c>
      <c r="D330" s="44" t="str">
        <f>IF(AND('[2]Interimaire Juin  2017'!D336=Résultat!$AS$1,'[2]Interimaire Juin  2017'!J336=Résultat!$C$3),'[2]Interimaire Juin  2017'!E336,"")</f>
        <v/>
      </c>
      <c r="E330" s="44" t="str">
        <f>IF(AND('[2]Interimaire Juin  2017'!D336=Résultat!$AS$1,'[2]Interimaire Juin  2017'!J336=Résultat!$C$3),'[2]Interimaire Juin  2017'!F336,"")</f>
        <v/>
      </c>
      <c r="F330" t="str">
        <f t="shared" ref="F330:F393" si="94">IF(E330="","",ROW())</f>
        <v/>
      </c>
      <c r="G330" s="45"/>
      <c r="H330" s="45"/>
      <c r="I330" s="45"/>
      <c r="J330" s="45"/>
      <c r="K330" s="49">
        <f t="shared" ca="1" si="77"/>
        <v>0</v>
      </c>
      <c r="L330" s="50">
        <f t="shared" ca="1" si="78"/>
        <v>0</v>
      </c>
      <c r="M330" s="50"/>
      <c r="N330" s="50"/>
      <c r="O330" s="50">
        <f t="shared" ca="1" si="79"/>
        <v>0</v>
      </c>
      <c r="P330" s="49">
        <f t="shared" ca="1" si="80"/>
        <v>0</v>
      </c>
      <c r="Q330" s="50">
        <f t="shared" ca="1" si="81"/>
        <v>0</v>
      </c>
      <c r="R330" s="50"/>
      <c r="S330" s="50"/>
      <c r="T330" s="50">
        <f t="shared" ca="1" si="82"/>
        <v>0</v>
      </c>
      <c r="U330" s="49">
        <f t="shared" ca="1" si="83"/>
        <v>0</v>
      </c>
      <c r="V330" s="50">
        <f t="shared" ca="1" si="84"/>
        <v>0</v>
      </c>
      <c r="W330" s="50"/>
      <c r="X330" s="50"/>
      <c r="Y330" s="50">
        <f t="shared" ca="1" si="85"/>
        <v>0</v>
      </c>
      <c r="Z330" s="49">
        <f t="shared" ca="1" si="86"/>
        <v>0</v>
      </c>
      <c r="AA330" s="50">
        <f t="shared" ca="1" si="87"/>
        <v>0</v>
      </c>
      <c r="AB330" s="50"/>
      <c r="AC330" s="50"/>
      <c r="AD330" s="50">
        <f t="shared" ca="1" si="88"/>
        <v>0</v>
      </c>
      <c r="AE330" s="49">
        <f t="shared" ca="1" si="89"/>
        <v>0</v>
      </c>
      <c r="AF330" s="50">
        <f t="shared" ca="1" si="90"/>
        <v>0</v>
      </c>
      <c r="AG330" s="50"/>
      <c r="AH330" s="50"/>
      <c r="AI330" s="50">
        <f t="shared" ca="1" si="91"/>
        <v>0</v>
      </c>
      <c r="BD330" s="4" t="str">
        <f>+IF(ISNA(VLOOKUP(BE330,'[1]Listing Personnel Interimaire'!$A$1:$H$50,5,FALSE)),"",VLOOKUP(BE330,'[1]Listing Personnel Interimaire'!$A$1:$H$50,5,FALSE))</f>
        <v/>
      </c>
      <c r="BE330" s="3"/>
      <c r="BF330" s="4" t="str">
        <f>+IF(ISNA(VLOOKUP(BE330,'[1]Listing Personnel Interimaire'!$A$1:$H$50,2,FALSE)),"",VLOOKUP(BE330,'[1]Listing Personnel Interimaire'!$A$1:$H$50,2,FALSE))</f>
        <v/>
      </c>
      <c r="BG330" s="11">
        <f t="shared" si="92"/>
        <v>0</v>
      </c>
      <c r="BH330" s="51"/>
      <c r="BI330" s="51"/>
      <c r="BJ330" s="6">
        <f t="shared" si="93"/>
        <v>0</v>
      </c>
    </row>
    <row r="331" spans="1:62" ht="16.5" thickTop="1" thickBot="1" x14ac:dyDescent="0.3">
      <c r="A331" s="41" t="str">
        <f t="array" aca="1" ref="A331" ca="1">IFERROR(INDEX($D$9:$D$196,SMALL($F$9:$I$196,ROW(INDIRECT("1:"&amp;ROWS($G$9:$G$196))))),"")</f>
        <v/>
      </c>
      <c r="B331" s="47"/>
      <c r="C331" s="48" t="b">
        <f>+IF('[2]Interimaire Juin  2017'!J336=Résultat!$C$3,IF('[2]Interimaire Juin  2017'!D336=Résultat!$AS$1,'[2]Interimaire Juin  2017'!F336,""))</f>
        <v>0</v>
      </c>
      <c r="D331" s="44" t="str">
        <f>IF(AND('[2]Interimaire Juin  2017'!D337=Résultat!$AS$1,'[2]Interimaire Juin  2017'!J337=Résultat!$C$3),'[2]Interimaire Juin  2017'!E337,"")</f>
        <v/>
      </c>
      <c r="E331" s="44" t="str">
        <f>IF(AND('[2]Interimaire Juin  2017'!D337=Résultat!$AS$1,'[2]Interimaire Juin  2017'!J337=Résultat!$C$3),'[2]Interimaire Juin  2017'!F337,"")</f>
        <v/>
      </c>
      <c r="F331" t="str">
        <f t="shared" si="94"/>
        <v/>
      </c>
      <c r="G331" s="45"/>
      <c r="H331" s="45"/>
      <c r="I331" s="45"/>
      <c r="J331" s="45"/>
      <c r="K331" s="49">
        <f t="shared" ref="K331:K394" ca="1" si="95">+IF(A331="",0,7)</f>
        <v>0</v>
      </c>
      <c r="L331" s="50">
        <f t="shared" ref="L331:L394" ca="1" si="96">+IF(K331&gt;=6,1,0)</f>
        <v>0</v>
      </c>
      <c r="M331" s="50"/>
      <c r="N331" s="50"/>
      <c r="O331" s="50">
        <f t="shared" ref="O331:O394" ca="1" si="97">+L331</f>
        <v>0</v>
      </c>
      <c r="P331" s="49">
        <f t="shared" ref="P331:P394" ca="1" si="98">+IF(A331="",0,7)</f>
        <v>0</v>
      </c>
      <c r="Q331" s="50">
        <f t="shared" ref="Q331:Q394" ca="1" si="99">+IF(P331&gt;=6,1,0)</f>
        <v>0</v>
      </c>
      <c r="R331" s="50"/>
      <c r="S331" s="50"/>
      <c r="T331" s="50">
        <f t="shared" ref="T331:T394" ca="1" si="100">+Q331</f>
        <v>0</v>
      </c>
      <c r="U331" s="49">
        <f t="shared" ref="U331:U394" ca="1" si="101">+IF(A331="",0,7)</f>
        <v>0</v>
      </c>
      <c r="V331" s="50">
        <f t="shared" ref="V331:V394" ca="1" si="102">+IF(U331&gt;=6,1,0)</f>
        <v>0</v>
      </c>
      <c r="W331" s="50"/>
      <c r="X331" s="50"/>
      <c r="Y331" s="50">
        <f t="shared" ref="Y331:Y394" ca="1" si="103">+V331</f>
        <v>0</v>
      </c>
      <c r="Z331" s="49">
        <f t="shared" ref="Z331:Z394" ca="1" si="104">+IF(A331="",0,7)</f>
        <v>0</v>
      </c>
      <c r="AA331" s="50">
        <f t="shared" ref="AA331:AA394" ca="1" si="105">+IF(Z331&gt;=6,1,0)</f>
        <v>0</v>
      </c>
      <c r="AB331" s="50"/>
      <c r="AC331" s="50"/>
      <c r="AD331" s="50">
        <f t="shared" ref="AD331:AD394" ca="1" si="106">+AA331</f>
        <v>0</v>
      </c>
      <c r="AE331" s="49">
        <f t="shared" ref="AE331:AE394" ca="1" si="107">+IF(A331="",0,7)</f>
        <v>0</v>
      </c>
      <c r="AF331" s="50">
        <f t="shared" ref="AF331:AF394" ca="1" si="108">+IF(AE331&gt;=6,1,0)</f>
        <v>0</v>
      </c>
      <c r="AG331" s="50"/>
      <c r="AH331" s="50"/>
      <c r="AI331" s="50">
        <f t="shared" ref="AI331:AI394" ca="1" si="109">+AF331</f>
        <v>0</v>
      </c>
      <c r="BD331" s="4" t="str">
        <f>+IF(ISNA(VLOOKUP(BE331,'[1]Listing Personnel Interimaire'!$A$1:$H$50,5,FALSE)),"",VLOOKUP(BE331,'[1]Listing Personnel Interimaire'!$A$1:$H$50,5,FALSE))</f>
        <v/>
      </c>
      <c r="BE331" s="3"/>
      <c r="BF331" s="4" t="str">
        <f>+IF(ISNA(VLOOKUP(BE331,'[1]Listing Personnel Interimaire'!$A$1:$H$50,2,FALSE)),"",VLOOKUP(BE331,'[1]Listing Personnel Interimaire'!$A$1:$H$50,2,FALSE))</f>
        <v/>
      </c>
      <c r="BG331" s="11">
        <f t="shared" si="92"/>
        <v>0</v>
      </c>
      <c r="BH331" s="51"/>
      <c r="BI331" s="51"/>
      <c r="BJ331" s="6">
        <f t="shared" si="93"/>
        <v>0</v>
      </c>
    </row>
    <row r="332" spans="1:62" ht="16.5" thickTop="1" thickBot="1" x14ac:dyDescent="0.3">
      <c r="A332" s="41" t="str">
        <f t="array" aca="1" ref="A332" ca="1">IFERROR(INDEX($D$9:$D$196,SMALL($F$9:$I$196,ROW(INDIRECT("1:"&amp;ROWS($G$9:$G$196))))),"")</f>
        <v/>
      </c>
      <c r="B332" s="47"/>
      <c r="C332" s="48" t="b">
        <f>+IF('[2]Interimaire Juin  2017'!J337=Résultat!$C$3,IF('[2]Interimaire Juin  2017'!D337=Résultat!$AS$1,'[2]Interimaire Juin  2017'!F337,""))</f>
        <v>0</v>
      </c>
      <c r="D332" s="44" t="str">
        <f>IF(AND('[2]Interimaire Juin  2017'!D338=Résultat!$AS$1,'[2]Interimaire Juin  2017'!J338=Résultat!$C$3),'[2]Interimaire Juin  2017'!E338,"")</f>
        <v/>
      </c>
      <c r="E332" s="44" t="str">
        <f>IF(AND('[2]Interimaire Juin  2017'!D338=Résultat!$AS$1,'[2]Interimaire Juin  2017'!J338=Résultat!$C$3),'[2]Interimaire Juin  2017'!F338,"")</f>
        <v/>
      </c>
      <c r="F332" t="str">
        <f t="shared" si="94"/>
        <v/>
      </c>
      <c r="G332" s="45"/>
      <c r="H332" s="45"/>
      <c r="I332" s="45"/>
      <c r="J332" s="45"/>
      <c r="K332" s="49">
        <f t="shared" ca="1" si="95"/>
        <v>0</v>
      </c>
      <c r="L332" s="50">
        <f t="shared" ca="1" si="96"/>
        <v>0</v>
      </c>
      <c r="M332" s="50"/>
      <c r="N332" s="50"/>
      <c r="O332" s="50">
        <f t="shared" ca="1" si="97"/>
        <v>0</v>
      </c>
      <c r="P332" s="49">
        <f t="shared" ca="1" si="98"/>
        <v>0</v>
      </c>
      <c r="Q332" s="50">
        <f t="shared" ca="1" si="99"/>
        <v>0</v>
      </c>
      <c r="R332" s="50"/>
      <c r="S332" s="50"/>
      <c r="T332" s="50">
        <f t="shared" ca="1" si="100"/>
        <v>0</v>
      </c>
      <c r="U332" s="49">
        <f t="shared" ca="1" si="101"/>
        <v>0</v>
      </c>
      <c r="V332" s="50">
        <f t="shared" ca="1" si="102"/>
        <v>0</v>
      </c>
      <c r="W332" s="50"/>
      <c r="X332" s="50"/>
      <c r="Y332" s="50">
        <f t="shared" ca="1" si="103"/>
        <v>0</v>
      </c>
      <c r="Z332" s="49">
        <f t="shared" ca="1" si="104"/>
        <v>0</v>
      </c>
      <c r="AA332" s="50">
        <f t="shared" ca="1" si="105"/>
        <v>0</v>
      </c>
      <c r="AB332" s="50"/>
      <c r="AC332" s="50"/>
      <c r="AD332" s="50">
        <f t="shared" ca="1" si="106"/>
        <v>0</v>
      </c>
      <c r="AE332" s="49">
        <f t="shared" ca="1" si="107"/>
        <v>0</v>
      </c>
      <c r="AF332" s="50">
        <f t="shared" ca="1" si="108"/>
        <v>0</v>
      </c>
      <c r="AG332" s="50"/>
      <c r="AH332" s="50"/>
      <c r="AI332" s="50">
        <f t="shared" ca="1" si="109"/>
        <v>0</v>
      </c>
      <c r="BD332" s="4" t="str">
        <f>+IF(ISNA(VLOOKUP(BE332,'[1]Listing Personnel Interimaire'!$A$1:$H$50,5,FALSE)),"",VLOOKUP(BE332,'[1]Listing Personnel Interimaire'!$A$1:$H$50,5,FALSE))</f>
        <v/>
      </c>
      <c r="BE332" s="3"/>
      <c r="BF332" s="4" t="str">
        <f>+IF(ISNA(VLOOKUP(BE332,'[1]Listing Personnel Interimaire'!$A$1:$H$50,2,FALSE)),"",VLOOKUP(BE332,'[1]Listing Personnel Interimaire'!$A$1:$H$50,2,FALSE))</f>
        <v/>
      </c>
      <c r="BG332" s="11">
        <f t="shared" si="92"/>
        <v>0</v>
      </c>
      <c r="BH332" s="51"/>
      <c r="BI332" s="51"/>
      <c r="BJ332" s="6">
        <f t="shared" si="93"/>
        <v>0</v>
      </c>
    </row>
    <row r="333" spans="1:62" ht="16.5" thickTop="1" thickBot="1" x14ac:dyDescent="0.3">
      <c r="A333" s="41" t="str">
        <f t="array" aca="1" ref="A333" ca="1">IFERROR(INDEX($D$9:$D$196,SMALL($F$9:$I$196,ROW(INDIRECT("1:"&amp;ROWS($G$9:$G$196))))),"")</f>
        <v/>
      </c>
      <c r="B333" s="47"/>
      <c r="C333" s="48" t="b">
        <f>+IF('[2]Interimaire Juin  2017'!J338=Résultat!$C$3,IF('[2]Interimaire Juin  2017'!D338=Résultat!$AS$1,'[2]Interimaire Juin  2017'!F338,""))</f>
        <v>0</v>
      </c>
      <c r="D333" s="44" t="str">
        <f>IF(AND('[2]Interimaire Juin  2017'!D339=Résultat!$AS$1,'[2]Interimaire Juin  2017'!J339=Résultat!$C$3),'[2]Interimaire Juin  2017'!E339,"")</f>
        <v/>
      </c>
      <c r="E333" s="44" t="str">
        <f>IF(AND('[2]Interimaire Juin  2017'!D339=Résultat!$AS$1,'[2]Interimaire Juin  2017'!J339=Résultat!$C$3),'[2]Interimaire Juin  2017'!F339,"")</f>
        <v/>
      </c>
      <c r="F333" t="str">
        <f t="shared" si="94"/>
        <v/>
      </c>
      <c r="G333" s="45"/>
      <c r="H333" s="45"/>
      <c r="I333" s="45"/>
      <c r="J333" s="45"/>
      <c r="K333" s="49">
        <f t="shared" ca="1" si="95"/>
        <v>0</v>
      </c>
      <c r="L333" s="50">
        <f t="shared" ca="1" si="96"/>
        <v>0</v>
      </c>
      <c r="M333" s="50"/>
      <c r="N333" s="50"/>
      <c r="O333" s="50">
        <f t="shared" ca="1" si="97"/>
        <v>0</v>
      </c>
      <c r="P333" s="49">
        <f t="shared" ca="1" si="98"/>
        <v>0</v>
      </c>
      <c r="Q333" s="50">
        <f t="shared" ca="1" si="99"/>
        <v>0</v>
      </c>
      <c r="R333" s="50"/>
      <c r="S333" s="50"/>
      <c r="T333" s="50">
        <f t="shared" ca="1" si="100"/>
        <v>0</v>
      </c>
      <c r="U333" s="49">
        <f t="shared" ca="1" si="101"/>
        <v>0</v>
      </c>
      <c r="V333" s="50">
        <f t="shared" ca="1" si="102"/>
        <v>0</v>
      </c>
      <c r="W333" s="50"/>
      <c r="X333" s="50"/>
      <c r="Y333" s="50">
        <f t="shared" ca="1" si="103"/>
        <v>0</v>
      </c>
      <c r="Z333" s="49">
        <f t="shared" ca="1" si="104"/>
        <v>0</v>
      </c>
      <c r="AA333" s="50">
        <f t="shared" ca="1" si="105"/>
        <v>0</v>
      </c>
      <c r="AB333" s="50"/>
      <c r="AC333" s="50"/>
      <c r="AD333" s="50">
        <f t="shared" ca="1" si="106"/>
        <v>0</v>
      </c>
      <c r="AE333" s="49">
        <f t="shared" ca="1" si="107"/>
        <v>0</v>
      </c>
      <c r="AF333" s="50">
        <f t="shared" ca="1" si="108"/>
        <v>0</v>
      </c>
      <c r="AG333" s="50"/>
      <c r="AH333" s="50"/>
      <c r="AI333" s="50">
        <f t="shared" ca="1" si="109"/>
        <v>0</v>
      </c>
      <c r="BD333" s="4" t="str">
        <f>+IF(ISNA(VLOOKUP(BE333,'[1]Listing Personnel Interimaire'!$A$1:$H$50,5,FALSE)),"",VLOOKUP(BE333,'[1]Listing Personnel Interimaire'!$A$1:$H$50,5,FALSE))</f>
        <v/>
      </c>
      <c r="BE333" s="3"/>
      <c r="BF333" s="4" t="str">
        <f>+IF(ISNA(VLOOKUP(BE333,'[1]Listing Personnel Interimaire'!$A$1:$H$50,2,FALSE)),"",VLOOKUP(BE333,'[1]Listing Personnel Interimaire'!$A$1:$H$50,2,FALSE))</f>
        <v/>
      </c>
      <c r="BG333" s="11">
        <f t="shared" si="92"/>
        <v>0</v>
      </c>
      <c r="BH333" s="51"/>
      <c r="BI333" s="51"/>
      <c r="BJ333" s="6">
        <f t="shared" si="93"/>
        <v>0</v>
      </c>
    </row>
    <row r="334" spans="1:62" ht="16.5" thickTop="1" thickBot="1" x14ac:dyDescent="0.3">
      <c r="A334" s="41" t="str">
        <f t="array" aca="1" ref="A334" ca="1">IFERROR(INDEX($D$9:$D$196,SMALL($F$9:$I$196,ROW(INDIRECT("1:"&amp;ROWS($G$9:$G$196))))),"")</f>
        <v/>
      </c>
      <c r="B334" s="47"/>
      <c r="C334" s="48" t="b">
        <f>+IF('[2]Interimaire Juin  2017'!J339=Résultat!$C$3,IF('[2]Interimaire Juin  2017'!D339=Résultat!$AS$1,'[2]Interimaire Juin  2017'!F339,""))</f>
        <v>0</v>
      </c>
      <c r="D334" s="44" t="str">
        <f>IF(AND('[2]Interimaire Juin  2017'!D340=Résultat!$AS$1,'[2]Interimaire Juin  2017'!J340=Résultat!$C$3),'[2]Interimaire Juin  2017'!E340,"")</f>
        <v/>
      </c>
      <c r="E334" s="44" t="str">
        <f>IF(AND('[2]Interimaire Juin  2017'!D340=Résultat!$AS$1,'[2]Interimaire Juin  2017'!J340=Résultat!$C$3),'[2]Interimaire Juin  2017'!F340,"")</f>
        <v/>
      </c>
      <c r="F334" t="str">
        <f t="shared" si="94"/>
        <v/>
      </c>
      <c r="G334" s="45"/>
      <c r="H334" s="45"/>
      <c r="I334" s="45"/>
      <c r="J334" s="45"/>
      <c r="K334" s="49">
        <f t="shared" ca="1" si="95"/>
        <v>0</v>
      </c>
      <c r="L334" s="50">
        <f t="shared" ca="1" si="96"/>
        <v>0</v>
      </c>
      <c r="M334" s="50"/>
      <c r="N334" s="50"/>
      <c r="O334" s="50">
        <f t="shared" ca="1" si="97"/>
        <v>0</v>
      </c>
      <c r="P334" s="49">
        <f t="shared" ca="1" si="98"/>
        <v>0</v>
      </c>
      <c r="Q334" s="50">
        <f t="shared" ca="1" si="99"/>
        <v>0</v>
      </c>
      <c r="R334" s="50"/>
      <c r="S334" s="50"/>
      <c r="T334" s="50">
        <f t="shared" ca="1" si="100"/>
        <v>0</v>
      </c>
      <c r="U334" s="49">
        <f t="shared" ca="1" si="101"/>
        <v>0</v>
      </c>
      <c r="V334" s="50">
        <f t="shared" ca="1" si="102"/>
        <v>0</v>
      </c>
      <c r="W334" s="50"/>
      <c r="X334" s="50"/>
      <c r="Y334" s="50">
        <f t="shared" ca="1" si="103"/>
        <v>0</v>
      </c>
      <c r="Z334" s="49">
        <f t="shared" ca="1" si="104"/>
        <v>0</v>
      </c>
      <c r="AA334" s="50">
        <f t="shared" ca="1" si="105"/>
        <v>0</v>
      </c>
      <c r="AB334" s="50"/>
      <c r="AC334" s="50"/>
      <c r="AD334" s="50">
        <f t="shared" ca="1" si="106"/>
        <v>0</v>
      </c>
      <c r="AE334" s="49">
        <f t="shared" ca="1" si="107"/>
        <v>0</v>
      </c>
      <c r="AF334" s="50">
        <f t="shared" ca="1" si="108"/>
        <v>0</v>
      </c>
      <c r="AG334" s="50"/>
      <c r="AH334" s="50"/>
      <c r="AI334" s="50">
        <f t="shared" ca="1" si="109"/>
        <v>0</v>
      </c>
      <c r="BD334" s="4" t="str">
        <f>+IF(ISNA(VLOOKUP(BE334,'[1]Listing Personnel Interimaire'!$A$1:$H$50,5,FALSE)),"",VLOOKUP(BE334,'[1]Listing Personnel Interimaire'!$A$1:$H$50,5,FALSE))</f>
        <v/>
      </c>
      <c r="BE334" s="3"/>
      <c r="BF334" s="4" t="str">
        <f>+IF(ISNA(VLOOKUP(BE334,'[1]Listing Personnel Interimaire'!$A$1:$H$50,2,FALSE)),"",VLOOKUP(BE334,'[1]Listing Personnel Interimaire'!$A$1:$H$50,2,FALSE))</f>
        <v/>
      </c>
      <c r="BG334" s="11">
        <f t="shared" si="92"/>
        <v>0</v>
      </c>
      <c r="BH334" s="51"/>
      <c r="BI334" s="51"/>
      <c r="BJ334" s="6">
        <f t="shared" si="93"/>
        <v>0</v>
      </c>
    </row>
    <row r="335" spans="1:62" ht="16.5" thickTop="1" thickBot="1" x14ac:dyDescent="0.3">
      <c r="A335" s="41" t="str">
        <f t="array" aca="1" ref="A335" ca="1">IFERROR(INDEX($D$9:$D$196,SMALL($F$9:$I$196,ROW(INDIRECT("1:"&amp;ROWS($G$9:$G$196))))),"")</f>
        <v/>
      </c>
      <c r="B335" s="47"/>
      <c r="C335" s="48" t="b">
        <f>+IF('[2]Interimaire Juin  2017'!J340=Résultat!$C$3,IF('[2]Interimaire Juin  2017'!D340=Résultat!$AS$1,'[2]Interimaire Juin  2017'!F340,""))</f>
        <v>0</v>
      </c>
      <c r="D335" s="44" t="str">
        <f>IF(AND('[2]Interimaire Juin  2017'!D341=Résultat!$AS$1,'[2]Interimaire Juin  2017'!J341=Résultat!$C$3),'[2]Interimaire Juin  2017'!E341,"")</f>
        <v/>
      </c>
      <c r="E335" s="44" t="str">
        <f>IF(AND('[2]Interimaire Juin  2017'!D341=Résultat!$AS$1,'[2]Interimaire Juin  2017'!J341=Résultat!$C$3),'[2]Interimaire Juin  2017'!F341,"")</f>
        <v/>
      </c>
      <c r="F335" t="str">
        <f t="shared" si="94"/>
        <v/>
      </c>
      <c r="G335" s="45"/>
      <c r="H335" s="45"/>
      <c r="I335" s="45"/>
      <c r="J335" s="45"/>
      <c r="K335" s="49">
        <f t="shared" ca="1" si="95"/>
        <v>0</v>
      </c>
      <c r="L335" s="50">
        <f t="shared" ca="1" si="96"/>
        <v>0</v>
      </c>
      <c r="M335" s="50"/>
      <c r="N335" s="50"/>
      <c r="O335" s="50">
        <f t="shared" ca="1" si="97"/>
        <v>0</v>
      </c>
      <c r="P335" s="49">
        <f t="shared" ca="1" si="98"/>
        <v>0</v>
      </c>
      <c r="Q335" s="50">
        <f t="shared" ca="1" si="99"/>
        <v>0</v>
      </c>
      <c r="R335" s="50"/>
      <c r="S335" s="50"/>
      <c r="T335" s="50">
        <f t="shared" ca="1" si="100"/>
        <v>0</v>
      </c>
      <c r="U335" s="49">
        <f t="shared" ca="1" si="101"/>
        <v>0</v>
      </c>
      <c r="V335" s="50">
        <f t="shared" ca="1" si="102"/>
        <v>0</v>
      </c>
      <c r="W335" s="50"/>
      <c r="X335" s="50"/>
      <c r="Y335" s="50">
        <f t="shared" ca="1" si="103"/>
        <v>0</v>
      </c>
      <c r="Z335" s="49">
        <f t="shared" ca="1" si="104"/>
        <v>0</v>
      </c>
      <c r="AA335" s="50">
        <f t="shared" ca="1" si="105"/>
        <v>0</v>
      </c>
      <c r="AB335" s="50"/>
      <c r="AC335" s="50"/>
      <c r="AD335" s="50">
        <f t="shared" ca="1" si="106"/>
        <v>0</v>
      </c>
      <c r="AE335" s="49">
        <f t="shared" ca="1" si="107"/>
        <v>0</v>
      </c>
      <c r="AF335" s="50">
        <f t="shared" ca="1" si="108"/>
        <v>0</v>
      </c>
      <c r="AG335" s="50"/>
      <c r="AH335" s="50"/>
      <c r="AI335" s="50">
        <f t="shared" ca="1" si="109"/>
        <v>0</v>
      </c>
      <c r="BD335" s="4" t="str">
        <f>+IF(ISNA(VLOOKUP(BE335,'[1]Listing Personnel Interimaire'!$A$1:$H$50,5,FALSE)),"",VLOOKUP(BE335,'[1]Listing Personnel Interimaire'!$A$1:$H$50,5,FALSE))</f>
        <v/>
      </c>
      <c r="BE335" s="3"/>
      <c r="BF335" s="4" t="str">
        <f>+IF(ISNA(VLOOKUP(BE335,'[1]Listing Personnel Interimaire'!$A$1:$H$50,2,FALSE)),"",VLOOKUP(BE335,'[1]Listing Personnel Interimaire'!$A$1:$H$50,2,FALSE))</f>
        <v/>
      </c>
      <c r="BG335" s="11">
        <f t="shared" si="92"/>
        <v>0</v>
      </c>
      <c r="BH335" s="51"/>
      <c r="BI335" s="51"/>
      <c r="BJ335" s="6">
        <f t="shared" si="93"/>
        <v>0</v>
      </c>
    </row>
    <row r="336" spans="1:62" ht="16.5" thickTop="1" thickBot="1" x14ac:dyDescent="0.3">
      <c r="A336" s="41" t="str">
        <f t="array" aca="1" ref="A336" ca="1">IFERROR(INDEX($D$9:$D$196,SMALL($F$9:$I$196,ROW(INDIRECT("1:"&amp;ROWS($G$9:$G$196))))),"")</f>
        <v/>
      </c>
      <c r="B336" s="47"/>
      <c r="C336" s="48" t="b">
        <f>+IF('[2]Interimaire Juin  2017'!J341=Résultat!$C$3,IF('[2]Interimaire Juin  2017'!D341=Résultat!$AS$1,'[2]Interimaire Juin  2017'!F341,""))</f>
        <v>0</v>
      </c>
      <c r="D336" s="44" t="str">
        <f>IF(AND('[2]Interimaire Juin  2017'!D342=Résultat!$AS$1,'[2]Interimaire Juin  2017'!J342=Résultat!$C$3),'[2]Interimaire Juin  2017'!E342,"")</f>
        <v/>
      </c>
      <c r="E336" s="44" t="str">
        <f>IF(AND('[2]Interimaire Juin  2017'!D342=Résultat!$AS$1,'[2]Interimaire Juin  2017'!J342=Résultat!$C$3),'[2]Interimaire Juin  2017'!F342,"")</f>
        <v/>
      </c>
      <c r="F336" t="str">
        <f t="shared" si="94"/>
        <v/>
      </c>
      <c r="G336" s="45"/>
      <c r="H336" s="45"/>
      <c r="I336" s="45"/>
      <c r="J336" s="45"/>
      <c r="K336" s="49">
        <f t="shared" ca="1" si="95"/>
        <v>0</v>
      </c>
      <c r="L336" s="50">
        <f t="shared" ca="1" si="96"/>
        <v>0</v>
      </c>
      <c r="M336" s="50"/>
      <c r="N336" s="50"/>
      <c r="O336" s="50">
        <f t="shared" ca="1" si="97"/>
        <v>0</v>
      </c>
      <c r="P336" s="49">
        <f t="shared" ca="1" si="98"/>
        <v>0</v>
      </c>
      <c r="Q336" s="50">
        <f t="shared" ca="1" si="99"/>
        <v>0</v>
      </c>
      <c r="R336" s="50"/>
      <c r="S336" s="50"/>
      <c r="T336" s="50">
        <f t="shared" ca="1" si="100"/>
        <v>0</v>
      </c>
      <c r="U336" s="49">
        <f t="shared" ca="1" si="101"/>
        <v>0</v>
      </c>
      <c r="V336" s="50">
        <f t="shared" ca="1" si="102"/>
        <v>0</v>
      </c>
      <c r="W336" s="50"/>
      <c r="X336" s="50"/>
      <c r="Y336" s="50">
        <f t="shared" ca="1" si="103"/>
        <v>0</v>
      </c>
      <c r="Z336" s="49">
        <f t="shared" ca="1" si="104"/>
        <v>0</v>
      </c>
      <c r="AA336" s="50">
        <f t="shared" ca="1" si="105"/>
        <v>0</v>
      </c>
      <c r="AB336" s="50"/>
      <c r="AC336" s="50"/>
      <c r="AD336" s="50">
        <f t="shared" ca="1" si="106"/>
        <v>0</v>
      </c>
      <c r="AE336" s="49">
        <f t="shared" ca="1" si="107"/>
        <v>0</v>
      </c>
      <c r="AF336" s="50">
        <f t="shared" ca="1" si="108"/>
        <v>0</v>
      </c>
      <c r="AG336" s="50"/>
      <c r="AH336" s="50"/>
      <c r="AI336" s="50">
        <f t="shared" ca="1" si="109"/>
        <v>0</v>
      </c>
      <c r="BD336" s="4" t="str">
        <f>+IF(ISNA(VLOOKUP(BE336,'[1]Listing Personnel Interimaire'!$A$1:$H$50,5,FALSE)),"",VLOOKUP(BE336,'[1]Listing Personnel Interimaire'!$A$1:$H$50,5,FALSE))</f>
        <v/>
      </c>
      <c r="BE336" s="3"/>
      <c r="BF336" s="4" t="str">
        <f>+IF(ISNA(VLOOKUP(BE336,'[1]Listing Personnel Interimaire'!$A$1:$H$50,2,FALSE)),"",VLOOKUP(BE336,'[1]Listing Personnel Interimaire'!$A$1:$H$50,2,FALSE))</f>
        <v/>
      </c>
      <c r="BG336" s="11">
        <f t="shared" si="92"/>
        <v>0</v>
      </c>
      <c r="BH336" s="51"/>
      <c r="BI336" s="51"/>
      <c r="BJ336" s="6">
        <f t="shared" si="93"/>
        <v>0</v>
      </c>
    </row>
    <row r="337" spans="1:62" ht="16.5" thickTop="1" thickBot="1" x14ac:dyDescent="0.3">
      <c r="A337" s="41" t="str">
        <f t="array" aca="1" ref="A337" ca="1">IFERROR(INDEX($D$9:$D$196,SMALL($F$9:$I$196,ROW(INDIRECT("1:"&amp;ROWS($G$9:$G$196))))),"")</f>
        <v/>
      </c>
      <c r="B337" s="47"/>
      <c r="C337" s="48" t="b">
        <f>+IF('[2]Interimaire Juin  2017'!J342=Résultat!$C$3,IF('[2]Interimaire Juin  2017'!D342=Résultat!$AS$1,'[2]Interimaire Juin  2017'!F342,""))</f>
        <v>0</v>
      </c>
      <c r="D337" s="44" t="str">
        <f>IF(AND('[2]Interimaire Juin  2017'!D343=Résultat!$AS$1,'[2]Interimaire Juin  2017'!J343=Résultat!$C$3),'[2]Interimaire Juin  2017'!E343,"")</f>
        <v/>
      </c>
      <c r="E337" s="44" t="str">
        <f>IF(AND('[2]Interimaire Juin  2017'!D343=Résultat!$AS$1,'[2]Interimaire Juin  2017'!J343=Résultat!$C$3),'[2]Interimaire Juin  2017'!F343,"")</f>
        <v/>
      </c>
      <c r="F337" t="str">
        <f t="shared" si="94"/>
        <v/>
      </c>
      <c r="G337" s="45"/>
      <c r="H337" s="45"/>
      <c r="I337" s="45"/>
      <c r="J337" s="45"/>
      <c r="K337" s="49">
        <f t="shared" ca="1" si="95"/>
        <v>0</v>
      </c>
      <c r="L337" s="50">
        <f t="shared" ca="1" si="96"/>
        <v>0</v>
      </c>
      <c r="M337" s="50"/>
      <c r="N337" s="50"/>
      <c r="O337" s="50">
        <f t="shared" ca="1" si="97"/>
        <v>0</v>
      </c>
      <c r="P337" s="49">
        <f t="shared" ca="1" si="98"/>
        <v>0</v>
      </c>
      <c r="Q337" s="50">
        <f t="shared" ca="1" si="99"/>
        <v>0</v>
      </c>
      <c r="R337" s="50"/>
      <c r="S337" s="50"/>
      <c r="T337" s="50">
        <f t="shared" ca="1" si="100"/>
        <v>0</v>
      </c>
      <c r="U337" s="49">
        <f t="shared" ca="1" si="101"/>
        <v>0</v>
      </c>
      <c r="V337" s="50">
        <f t="shared" ca="1" si="102"/>
        <v>0</v>
      </c>
      <c r="W337" s="50"/>
      <c r="X337" s="50"/>
      <c r="Y337" s="50">
        <f t="shared" ca="1" si="103"/>
        <v>0</v>
      </c>
      <c r="Z337" s="49">
        <f t="shared" ca="1" si="104"/>
        <v>0</v>
      </c>
      <c r="AA337" s="50">
        <f t="shared" ca="1" si="105"/>
        <v>0</v>
      </c>
      <c r="AB337" s="50"/>
      <c r="AC337" s="50"/>
      <c r="AD337" s="50">
        <f t="shared" ca="1" si="106"/>
        <v>0</v>
      </c>
      <c r="AE337" s="49">
        <f t="shared" ca="1" si="107"/>
        <v>0</v>
      </c>
      <c r="AF337" s="50">
        <f t="shared" ca="1" si="108"/>
        <v>0</v>
      </c>
      <c r="AG337" s="50"/>
      <c r="AH337" s="50"/>
      <c r="AI337" s="50">
        <f t="shared" ca="1" si="109"/>
        <v>0</v>
      </c>
      <c r="BD337" s="4" t="str">
        <f>+IF(ISNA(VLOOKUP(BE337,'[1]Listing Personnel Interimaire'!$A$1:$H$50,5,FALSE)),"",VLOOKUP(BE337,'[1]Listing Personnel Interimaire'!$A$1:$H$50,5,FALSE))</f>
        <v/>
      </c>
      <c r="BE337" s="3"/>
      <c r="BF337" s="4" t="str">
        <f>+IF(ISNA(VLOOKUP(BE337,'[1]Listing Personnel Interimaire'!$A$1:$H$50,2,FALSE)),"",VLOOKUP(BE337,'[1]Listing Personnel Interimaire'!$A$1:$H$50,2,FALSE))</f>
        <v/>
      </c>
      <c r="BG337" s="11">
        <f t="shared" si="92"/>
        <v>0</v>
      </c>
      <c r="BH337" s="51"/>
      <c r="BI337" s="51"/>
      <c r="BJ337" s="6">
        <f t="shared" si="93"/>
        <v>0</v>
      </c>
    </row>
    <row r="338" spans="1:62" ht="16.5" thickTop="1" thickBot="1" x14ac:dyDescent="0.3">
      <c r="A338" s="41" t="str">
        <f t="array" aca="1" ref="A338" ca="1">IFERROR(INDEX($D$9:$D$196,SMALL($F$9:$I$196,ROW(INDIRECT("1:"&amp;ROWS($G$9:$G$196))))),"")</f>
        <v/>
      </c>
      <c r="B338" s="47"/>
      <c r="C338" s="48" t="b">
        <f>+IF('[2]Interimaire Juin  2017'!J343=Résultat!$C$3,IF('[2]Interimaire Juin  2017'!D343=Résultat!$AS$1,'[2]Interimaire Juin  2017'!F343,""))</f>
        <v>0</v>
      </c>
      <c r="D338" s="44" t="str">
        <f>IF(AND('[2]Interimaire Juin  2017'!D344=Résultat!$AS$1,'[2]Interimaire Juin  2017'!J344=Résultat!$C$3),'[2]Interimaire Juin  2017'!E344,"")</f>
        <v/>
      </c>
      <c r="E338" s="44" t="str">
        <f>IF(AND('[2]Interimaire Juin  2017'!D344=Résultat!$AS$1,'[2]Interimaire Juin  2017'!J344=Résultat!$C$3),'[2]Interimaire Juin  2017'!F344,"")</f>
        <v/>
      </c>
      <c r="F338" t="str">
        <f t="shared" si="94"/>
        <v/>
      </c>
      <c r="G338" s="45"/>
      <c r="H338" s="45"/>
      <c r="I338" s="45"/>
      <c r="J338" s="45"/>
      <c r="K338" s="49">
        <f t="shared" ca="1" si="95"/>
        <v>0</v>
      </c>
      <c r="L338" s="50">
        <f t="shared" ca="1" si="96"/>
        <v>0</v>
      </c>
      <c r="M338" s="50"/>
      <c r="N338" s="50"/>
      <c r="O338" s="50">
        <f t="shared" ca="1" si="97"/>
        <v>0</v>
      </c>
      <c r="P338" s="49">
        <f t="shared" ca="1" si="98"/>
        <v>0</v>
      </c>
      <c r="Q338" s="50">
        <f t="shared" ca="1" si="99"/>
        <v>0</v>
      </c>
      <c r="R338" s="50"/>
      <c r="S338" s="50"/>
      <c r="T338" s="50">
        <f t="shared" ca="1" si="100"/>
        <v>0</v>
      </c>
      <c r="U338" s="49">
        <f t="shared" ca="1" si="101"/>
        <v>0</v>
      </c>
      <c r="V338" s="50">
        <f t="shared" ca="1" si="102"/>
        <v>0</v>
      </c>
      <c r="W338" s="50"/>
      <c r="X338" s="50"/>
      <c r="Y338" s="50">
        <f t="shared" ca="1" si="103"/>
        <v>0</v>
      </c>
      <c r="Z338" s="49">
        <f t="shared" ca="1" si="104"/>
        <v>0</v>
      </c>
      <c r="AA338" s="50">
        <f t="shared" ca="1" si="105"/>
        <v>0</v>
      </c>
      <c r="AB338" s="50"/>
      <c r="AC338" s="50"/>
      <c r="AD338" s="50">
        <f t="shared" ca="1" si="106"/>
        <v>0</v>
      </c>
      <c r="AE338" s="49">
        <f t="shared" ca="1" si="107"/>
        <v>0</v>
      </c>
      <c r="AF338" s="50">
        <f t="shared" ca="1" si="108"/>
        <v>0</v>
      </c>
      <c r="AG338" s="50"/>
      <c r="AH338" s="50"/>
      <c r="AI338" s="50">
        <f t="shared" ca="1" si="109"/>
        <v>0</v>
      </c>
      <c r="BD338" s="4" t="str">
        <f>+IF(ISNA(VLOOKUP(BE338,'[1]Listing Personnel Interimaire'!$A$1:$H$50,5,FALSE)),"",VLOOKUP(BE338,'[1]Listing Personnel Interimaire'!$A$1:$H$50,5,FALSE))</f>
        <v/>
      </c>
      <c r="BE338" s="3"/>
      <c r="BF338" s="4" t="str">
        <f>+IF(ISNA(VLOOKUP(BE338,'[1]Listing Personnel Interimaire'!$A$1:$H$50,2,FALSE)),"",VLOOKUP(BE338,'[1]Listing Personnel Interimaire'!$A$1:$H$50,2,FALSE))</f>
        <v/>
      </c>
      <c r="BG338" s="11">
        <f t="shared" si="92"/>
        <v>0</v>
      </c>
      <c r="BH338" s="51"/>
      <c r="BI338" s="51"/>
      <c r="BJ338" s="6">
        <f t="shared" si="93"/>
        <v>0</v>
      </c>
    </row>
    <row r="339" spans="1:62" ht="16.5" thickTop="1" thickBot="1" x14ac:dyDescent="0.3">
      <c r="A339" s="41" t="str">
        <f t="array" aca="1" ref="A339" ca="1">IFERROR(INDEX($D$9:$D$196,SMALL($F$9:$I$196,ROW(INDIRECT("1:"&amp;ROWS($G$9:$G$196))))),"")</f>
        <v/>
      </c>
      <c r="B339" s="47"/>
      <c r="C339" s="48" t="b">
        <f>+IF('[2]Interimaire Juin  2017'!J344=Résultat!$C$3,IF('[2]Interimaire Juin  2017'!D344=Résultat!$AS$1,'[2]Interimaire Juin  2017'!F344,""))</f>
        <v>0</v>
      </c>
      <c r="D339" s="44" t="str">
        <f>IF(AND('[2]Interimaire Juin  2017'!D345=Résultat!$AS$1,'[2]Interimaire Juin  2017'!J345=Résultat!$C$3),'[2]Interimaire Juin  2017'!E345,"")</f>
        <v/>
      </c>
      <c r="E339" s="44" t="str">
        <f>IF(AND('[2]Interimaire Juin  2017'!D345=Résultat!$AS$1,'[2]Interimaire Juin  2017'!J345=Résultat!$C$3),'[2]Interimaire Juin  2017'!F345,"")</f>
        <v/>
      </c>
      <c r="F339" t="str">
        <f t="shared" si="94"/>
        <v/>
      </c>
      <c r="G339" s="45"/>
      <c r="H339" s="45"/>
      <c r="I339" s="45"/>
      <c r="J339" s="45"/>
      <c r="K339" s="49">
        <f t="shared" ca="1" si="95"/>
        <v>0</v>
      </c>
      <c r="L339" s="50">
        <f t="shared" ca="1" si="96"/>
        <v>0</v>
      </c>
      <c r="M339" s="50"/>
      <c r="N339" s="50"/>
      <c r="O339" s="50">
        <f t="shared" ca="1" si="97"/>
        <v>0</v>
      </c>
      <c r="P339" s="49">
        <f t="shared" ca="1" si="98"/>
        <v>0</v>
      </c>
      <c r="Q339" s="50">
        <f t="shared" ca="1" si="99"/>
        <v>0</v>
      </c>
      <c r="R339" s="50"/>
      <c r="S339" s="50"/>
      <c r="T339" s="50">
        <f t="shared" ca="1" si="100"/>
        <v>0</v>
      </c>
      <c r="U339" s="49">
        <f t="shared" ca="1" si="101"/>
        <v>0</v>
      </c>
      <c r="V339" s="50">
        <f t="shared" ca="1" si="102"/>
        <v>0</v>
      </c>
      <c r="W339" s="50"/>
      <c r="X339" s="50"/>
      <c r="Y339" s="50">
        <f t="shared" ca="1" si="103"/>
        <v>0</v>
      </c>
      <c r="Z339" s="49">
        <f t="shared" ca="1" si="104"/>
        <v>0</v>
      </c>
      <c r="AA339" s="50">
        <f t="shared" ca="1" si="105"/>
        <v>0</v>
      </c>
      <c r="AB339" s="50"/>
      <c r="AC339" s="50"/>
      <c r="AD339" s="50">
        <f t="shared" ca="1" si="106"/>
        <v>0</v>
      </c>
      <c r="AE339" s="49">
        <f t="shared" ca="1" si="107"/>
        <v>0</v>
      </c>
      <c r="AF339" s="50">
        <f t="shared" ca="1" si="108"/>
        <v>0</v>
      </c>
      <c r="AG339" s="50"/>
      <c r="AH339" s="50"/>
      <c r="AI339" s="50">
        <f t="shared" ca="1" si="109"/>
        <v>0</v>
      </c>
      <c r="BD339" s="4" t="str">
        <f>+IF(ISNA(VLOOKUP(BE339,'[1]Listing Personnel Interimaire'!$A$1:$H$50,5,FALSE)),"",VLOOKUP(BE339,'[1]Listing Personnel Interimaire'!$A$1:$H$50,5,FALSE))</f>
        <v/>
      </c>
      <c r="BE339" s="3"/>
      <c r="BF339" s="4" t="str">
        <f>+IF(ISNA(VLOOKUP(BE339,'[1]Listing Personnel Interimaire'!$A$1:$H$50,2,FALSE)),"",VLOOKUP(BE339,'[1]Listing Personnel Interimaire'!$A$1:$H$50,2,FALSE))</f>
        <v/>
      </c>
      <c r="BG339" s="11">
        <f t="shared" si="92"/>
        <v>0</v>
      </c>
      <c r="BH339" s="51"/>
      <c r="BI339" s="51"/>
      <c r="BJ339" s="6">
        <f t="shared" si="93"/>
        <v>0</v>
      </c>
    </row>
    <row r="340" spans="1:62" ht="16.5" thickTop="1" thickBot="1" x14ac:dyDescent="0.3">
      <c r="A340" s="41" t="str">
        <f t="array" aca="1" ref="A340" ca="1">IFERROR(INDEX($D$9:$D$196,SMALL($F$9:$I$196,ROW(INDIRECT("1:"&amp;ROWS($G$9:$G$196))))),"")</f>
        <v/>
      </c>
      <c r="B340" s="47"/>
      <c r="C340" s="48" t="b">
        <f>+IF('[2]Interimaire Juin  2017'!J345=Résultat!$C$3,IF('[2]Interimaire Juin  2017'!D345=Résultat!$AS$1,'[2]Interimaire Juin  2017'!F345,""))</f>
        <v>0</v>
      </c>
      <c r="D340" s="44" t="str">
        <f>IF(AND('[2]Interimaire Juin  2017'!D346=Résultat!$AS$1,'[2]Interimaire Juin  2017'!J346=Résultat!$C$3),'[2]Interimaire Juin  2017'!E346,"")</f>
        <v/>
      </c>
      <c r="E340" s="44" t="str">
        <f>IF(AND('[2]Interimaire Juin  2017'!D346=Résultat!$AS$1,'[2]Interimaire Juin  2017'!J346=Résultat!$C$3),'[2]Interimaire Juin  2017'!F346,"")</f>
        <v/>
      </c>
      <c r="F340" t="str">
        <f t="shared" si="94"/>
        <v/>
      </c>
      <c r="G340" s="45"/>
      <c r="H340" s="45"/>
      <c r="I340" s="45"/>
      <c r="J340" s="45"/>
      <c r="K340" s="49">
        <f t="shared" ca="1" si="95"/>
        <v>0</v>
      </c>
      <c r="L340" s="50">
        <f t="shared" ca="1" si="96"/>
        <v>0</v>
      </c>
      <c r="M340" s="50"/>
      <c r="N340" s="50"/>
      <c r="O340" s="50">
        <f t="shared" ca="1" si="97"/>
        <v>0</v>
      </c>
      <c r="P340" s="49">
        <f t="shared" ca="1" si="98"/>
        <v>0</v>
      </c>
      <c r="Q340" s="50">
        <f t="shared" ca="1" si="99"/>
        <v>0</v>
      </c>
      <c r="R340" s="50"/>
      <c r="S340" s="50"/>
      <c r="T340" s="50">
        <f t="shared" ca="1" si="100"/>
        <v>0</v>
      </c>
      <c r="U340" s="49">
        <f t="shared" ca="1" si="101"/>
        <v>0</v>
      </c>
      <c r="V340" s="50">
        <f t="shared" ca="1" si="102"/>
        <v>0</v>
      </c>
      <c r="W340" s="50"/>
      <c r="X340" s="50"/>
      <c r="Y340" s="50">
        <f t="shared" ca="1" si="103"/>
        <v>0</v>
      </c>
      <c r="Z340" s="49">
        <f t="shared" ca="1" si="104"/>
        <v>0</v>
      </c>
      <c r="AA340" s="50">
        <f t="shared" ca="1" si="105"/>
        <v>0</v>
      </c>
      <c r="AB340" s="50"/>
      <c r="AC340" s="50"/>
      <c r="AD340" s="50">
        <f t="shared" ca="1" si="106"/>
        <v>0</v>
      </c>
      <c r="AE340" s="49">
        <f t="shared" ca="1" si="107"/>
        <v>0</v>
      </c>
      <c r="AF340" s="50">
        <f t="shared" ca="1" si="108"/>
        <v>0</v>
      </c>
      <c r="AG340" s="50"/>
      <c r="AH340" s="50"/>
      <c r="AI340" s="50">
        <f t="shared" ca="1" si="109"/>
        <v>0</v>
      </c>
      <c r="BD340" s="4" t="str">
        <f>+IF(ISNA(VLOOKUP(BE340,'[1]Listing Personnel Interimaire'!$A$1:$H$50,5,FALSE)),"",VLOOKUP(BE340,'[1]Listing Personnel Interimaire'!$A$1:$H$50,5,FALSE))</f>
        <v/>
      </c>
      <c r="BE340" s="3"/>
      <c r="BF340" s="4" t="str">
        <f>+IF(ISNA(VLOOKUP(BE340,'[1]Listing Personnel Interimaire'!$A$1:$H$50,2,FALSE)),"",VLOOKUP(BE340,'[1]Listing Personnel Interimaire'!$A$1:$H$50,2,FALSE))</f>
        <v/>
      </c>
      <c r="BG340" s="11">
        <f t="shared" si="92"/>
        <v>0</v>
      </c>
      <c r="BH340" s="51"/>
      <c r="BI340" s="51"/>
      <c r="BJ340" s="6">
        <f t="shared" si="93"/>
        <v>0</v>
      </c>
    </row>
    <row r="341" spans="1:62" ht="16.5" thickTop="1" thickBot="1" x14ac:dyDescent="0.3">
      <c r="A341" s="41" t="str">
        <f t="array" aca="1" ref="A341" ca="1">IFERROR(INDEX($D$9:$D$196,SMALL($F$9:$I$196,ROW(INDIRECT("1:"&amp;ROWS($G$9:$G$196))))),"")</f>
        <v/>
      </c>
      <c r="B341" s="47"/>
      <c r="C341" s="48" t="b">
        <f>+IF('[2]Interimaire Juin  2017'!J346=Résultat!$C$3,IF('[2]Interimaire Juin  2017'!D346=Résultat!$AS$1,'[2]Interimaire Juin  2017'!F346,""))</f>
        <v>0</v>
      </c>
      <c r="D341" s="44" t="str">
        <f>IF(AND('[2]Interimaire Juin  2017'!D347=Résultat!$AS$1,'[2]Interimaire Juin  2017'!J347=Résultat!$C$3),'[2]Interimaire Juin  2017'!E347,"")</f>
        <v/>
      </c>
      <c r="E341" s="44" t="str">
        <f>IF(AND('[2]Interimaire Juin  2017'!D347=Résultat!$AS$1,'[2]Interimaire Juin  2017'!J347=Résultat!$C$3),'[2]Interimaire Juin  2017'!F347,"")</f>
        <v/>
      </c>
      <c r="F341" t="str">
        <f t="shared" si="94"/>
        <v/>
      </c>
      <c r="G341" s="45"/>
      <c r="H341" s="45"/>
      <c r="I341" s="45"/>
      <c r="J341" s="45"/>
      <c r="K341" s="49">
        <f t="shared" ca="1" si="95"/>
        <v>0</v>
      </c>
      <c r="L341" s="50">
        <f t="shared" ca="1" si="96"/>
        <v>0</v>
      </c>
      <c r="M341" s="50"/>
      <c r="N341" s="50"/>
      <c r="O341" s="50">
        <f t="shared" ca="1" si="97"/>
        <v>0</v>
      </c>
      <c r="P341" s="49">
        <f t="shared" ca="1" si="98"/>
        <v>0</v>
      </c>
      <c r="Q341" s="50">
        <f t="shared" ca="1" si="99"/>
        <v>0</v>
      </c>
      <c r="R341" s="50"/>
      <c r="S341" s="50"/>
      <c r="T341" s="50">
        <f t="shared" ca="1" si="100"/>
        <v>0</v>
      </c>
      <c r="U341" s="49">
        <f t="shared" ca="1" si="101"/>
        <v>0</v>
      </c>
      <c r="V341" s="50">
        <f t="shared" ca="1" si="102"/>
        <v>0</v>
      </c>
      <c r="W341" s="50"/>
      <c r="X341" s="50"/>
      <c r="Y341" s="50">
        <f t="shared" ca="1" si="103"/>
        <v>0</v>
      </c>
      <c r="Z341" s="49">
        <f t="shared" ca="1" si="104"/>
        <v>0</v>
      </c>
      <c r="AA341" s="50">
        <f t="shared" ca="1" si="105"/>
        <v>0</v>
      </c>
      <c r="AB341" s="50"/>
      <c r="AC341" s="50"/>
      <c r="AD341" s="50">
        <f t="shared" ca="1" si="106"/>
        <v>0</v>
      </c>
      <c r="AE341" s="49">
        <f t="shared" ca="1" si="107"/>
        <v>0</v>
      </c>
      <c r="AF341" s="50">
        <f t="shared" ca="1" si="108"/>
        <v>0</v>
      </c>
      <c r="AG341" s="50"/>
      <c r="AH341" s="50"/>
      <c r="AI341" s="50">
        <f t="shared" ca="1" si="109"/>
        <v>0</v>
      </c>
      <c r="BD341" s="4" t="str">
        <f>+IF(ISNA(VLOOKUP(BE341,'[1]Listing Personnel Interimaire'!$A$1:$H$50,5,FALSE)),"",VLOOKUP(BE341,'[1]Listing Personnel Interimaire'!$A$1:$H$50,5,FALSE))</f>
        <v/>
      </c>
      <c r="BE341" s="3"/>
      <c r="BF341" s="4" t="str">
        <f>+IF(ISNA(VLOOKUP(BE341,'[1]Listing Personnel Interimaire'!$A$1:$H$50,2,FALSE)),"",VLOOKUP(BE341,'[1]Listing Personnel Interimaire'!$A$1:$H$50,2,FALSE))</f>
        <v/>
      </c>
      <c r="BG341" s="11">
        <f t="shared" si="92"/>
        <v>0</v>
      </c>
      <c r="BH341" s="51"/>
      <c r="BI341" s="51"/>
      <c r="BJ341" s="6">
        <f t="shared" si="93"/>
        <v>0</v>
      </c>
    </row>
    <row r="342" spans="1:62" ht="16.5" thickTop="1" thickBot="1" x14ac:dyDescent="0.3">
      <c r="A342" s="41" t="str">
        <f t="array" aca="1" ref="A342" ca="1">IFERROR(INDEX($D$9:$D$196,SMALL($F$9:$I$196,ROW(INDIRECT("1:"&amp;ROWS($G$9:$G$196))))),"")</f>
        <v/>
      </c>
      <c r="B342" s="47"/>
      <c r="C342" s="48" t="b">
        <f>+IF('[2]Interimaire Juin  2017'!J347=Résultat!$C$3,IF('[2]Interimaire Juin  2017'!D347=Résultat!$AS$1,'[2]Interimaire Juin  2017'!F347,""))</f>
        <v>0</v>
      </c>
      <c r="D342" s="44" t="str">
        <f>IF(AND('[2]Interimaire Juin  2017'!D348=Résultat!$AS$1,'[2]Interimaire Juin  2017'!J348=Résultat!$C$3),'[2]Interimaire Juin  2017'!E348,"")</f>
        <v/>
      </c>
      <c r="E342" s="44" t="str">
        <f>IF(AND('[2]Interimaire Juin  2017'!D348=Résultat!$AS$1,'[2]Interimaire Juin  2017'!J348=Résultat!$C$3),'[2]Interimaire Juin  2017'!F348,"")</f>
        <v/>
      </c>
      <c r="F342" t="str">
        <f t="shared" si="94"/>
        <v/>
      </c>
      <c r="G342" s="45"/>
      <c r="H342" s="45"/>
      <c r="I342" s="45"/>
      <c r="J342" s="45"/>
      <c r="K342" s="49">
        <f t="shared" ca="1" si="95"/>
        <v>0</v>
      </c>
      <c r="L342" s="50">
        <f t="shared" ca="1" si="96"/>
        <v>0</v>
      </c>
      <c r="M342" s="50"/>
      <c r="N342" s="50"/>
      <c r="O342" s="50">
        <f t="shared" ca="1" si="97"/>
        <v>0</v>
      </c>
      <c r="P342" s="49">
        <f t="shared" ca="1" si="98"/>
        <v>0</v>
      </c>
      <c r="Q342" s="50">
        <f t="shared" ca="1" si="99"/>
        <v>0</v>
      </c>
      <c r="R342" s="50"/>
      <c r="S342" s="50"/>
      <c r="T342" s="50">
        <f t="shared" ca="1" si="100"/>
        <v>0</v>
      </c>
      <c r="U342" s="49">
        <f t="shared" ca="1" si="101"/>
        <v>0</v>
      </c>
      <c r="V342" s="50">
        <f t="shared" ca="1" si="102"/>
        <v>0</v>
      </c>
      <c r="W342" s="50"/>
      <c r="X342" s="50"/>
      <c r="Y342" s="50">
        <f t="shared" ca="1" si="103"/>
        <v>0</v>
      </c>
      <c r="Z342" s="49">
        <f t="shared" ca="1" si="104"/>
        <v>0</v>
      </c>
      <c r="AA342" s="50">
        <f t="shared" ca="1" si="105"/>
        <v>0</v>
      </c>
      <c r="AB342" s="50"/>
      <c r="AC342" s="50"/>
      <c r="AD342" s="50">
        <f t="shared" ca="1" si="106"/>
        <v>0</v>
      </c>
      <c r="AE342" s="49">
        <f t="shared" ca="1" si="107"/>
        <v>0</v>
      </c>
      <c r="AF342" s="50">
        <f t="shared" ca="1" si="108"/>
        <v>0</v>
      </c>
      <c r="AG342" s="50"/>
      <c r="AH342" s="50"/>
      <c r="AI342" s="50">
        <f t="shared" ca="1" si="109"/>
        <v>0</v>
      </c>
      <c r="BD342" s="4" t="str">
        <f>+IF(ISNA(VLOOKUP(BE342,'[1]Listing Personnel Interimaire'!$A$1:$H$50,5,FALSE)),"",VLOOKUP(BE342,'[1]Listing Personnel Interimaire'!$A$1:$H$50,5,FALSE))</f>
        <v/>
      </c>
      <c r="BE342" s="3"/>
      <c r="BF342" s="4" t="str">
        <f>+IF(ISNA(VLOOKUP(BE342,'[1]Listing Personnel Interimaire'!$A$1:$H$50,2,FALSE)),"",VLOOKUP(BE342,'[1]Listing Personnel Interimaire'!$A$1:$H$50,2,FALSE))</f>
        <v/>
      </c>
      <c r="BG342" s="11">
        <f t="shared" si="92"/>
        <v>0</v>
      </c>
      <c r="BH342" s="51"/>
      <c r="BI342" s="51"/>
      <c r="BJ342" s="6">
        <f t="shared" si="93"/>
        <v>0</v>
      </c>
    </row>
    <row r="343" spans="1:62" ht="16.5" thickTop="1" thickBot="1" x14ac:dyDescent="0.3">
      <c r="A343" s="41" t="str">
        <f t="array" aca="1" ref="A343" ca="1">IFERROR(INDEX($D$9:$D$196,SMALL($F$9:$I$196,ROW(INDIRECT("1:"&amp;ROWS($G$9:$G$196))))),"")</f>
        <v/>
      </c>
      <c r="B343" s="47"/>
      <c r="C343" s="48" t="b">
        <f>+IF('[2]Interimaire Juin  2017'!J348=Résultat!$C$3,IF('[2]Interimaire Juin  2017'!D348=Résultat!$AS$1,'[2]Interimaire Juin  2017'!F348,""))</f>
        <v>0</v>
      </c>
      <c r="D343" s="44" t="str">
        <f>IF(AND('[2]Interimaire Juin  2017'!D349=Résultat!$AS$1,'[2]Interimaire Juin  2017'!J349=Résultat!$C$3),'[2]Interimaire Juin  2017'!E349,"")</f>
        <v/>
      </c>
      <c r="E343" s="44" t="str">
        <f>IF(AND('[2]Interimaire Juin  2017'!D349=Résultat!$AS$1,'[2]Interimaire Juin  2017'!J349=Résultat!$C$3),'[2]Interimaire Juin  2017'!F349,"")</f>
        <v/>
      </c>
      <c r="F343" t="str">
        <f t="shared" si="94"/>
        <v/>
      </c>
      <c r="G343" s="45"/>
      <c r="H343" s="45"/>
      <c r="I343" s="45"/>
      <c r="J343" s="45"/>
      <c r="K343" s="49">
        <f t="shared" ca="1" si="95"/>
        <v>0</v>
      </c>
      <c r="L343" s="50">
        <f t="shared" ca="1" si="96"/>
        <v>0</v>
      </c>
      <c r="M343" s="50"/>
      <c r="N343" s="50"/>
      <c r="O343" s="50">
        <f t="shared" ca="1" si="97"/>
        <v>0</v>
      </c>
      <c r="P343" s="49">
        <f t="shared" ca="1" si="98"/>
        <v>0</v>
      </c>
      <c r="Q343" s="50">
        <f t="shared" ca="1" si="99"/>
        <v>0</v>
      </c>
      <c r="R343" s="50"/>
      <c r="S343" s="50"/>
      <c r="T343" s="50">
        <f t="shared" ca="1" si="100"/>
        <v>0</v>
      </c>
      <c r="U343" s="49">
        <f t="shared" ca="1" si="101"/>
        <v>0</v>
      </c>
      <c r="V343" s="50">
        <f t="shared" ca="1" si="102"/>
        <v>0</v>
      </c>
      <c r="W343" s="50"/>
      <c r="X343" s="50"/>
      <c r="Y343" s="50">
        <f t="shared" ca="1" si="103"/>
        <v>0</v>
      </c>
      <c r="Z343" s="49">
        <f t="shared" ca="1" si="104"/>
        <v>0</v>
      </c>
      <c r="AA343" s="50">
        <f t="shared" ca="1" si="105"/>
        <v>0</v>
      </c>
      <c r="AB343" s="50"/>
      <c r="AC343" s="50"/>
      <c r="AD343" s="50">
        <f t="shared" ca="1" si="106"/>
        <v>0</v>
      </c>
      <c r="AE343" s="49">
        <f t="shared" ca="1" si="107"/>
        <v>0</v>
      </c>
      <c r="AF343" s="50">
        <f t="shared" ca="1" si="108"/>
        <v>0</v>
      </c>
      <c r="AG343" s="50"/>
      <c r="AH343" s="50"/>
      <c r="AI343" s="50">
        <f t="shared" ca="1" si="109"/>
        <v>0</v>
      </c>
      <c r="BD343" s="4" t="str">
        <f>+IF(ISNA(VLOOKUP(BE343,'[1]Listing Personnel Interimaire'!$A$1:$H$50,5,FALSE)),"",VLOOKUP(BE343,'[1]Listing Personnel Interimaire'!$A$1:$H$50,5,FALSE))</f>
        <v/>
      </c>
      <c r="BE343" s="3"/>
      <c r="BF343" s="4" t="str">
        <f>+IF(ISNA(VLOOKUP(BE343,'[1]Listing Personnel Interimaire'!$A$1:$H$50,2,FALSE)),"",VLOOKUP(BE343,'[1]Listing Personnel Interimaire'!$A$1:$H$50,2,FALSE))</f>
        <v/>
      </c>
      <c r="BG343" s="11">
        <f t="shared" si="92"/>
        <v>0</v>
      </c>
      <c r="BH343" s="51"/>
      <c r="BI343" s="51"/>
      <c r="BJ343" s="6">
        <f t="shared" si="93"/>
        <v>0</v>
      </c>
    </row>
    <row r="344" spans="1:62" ht="16.5" thickTop="1" thickBot="1" x14ac:dyDescent="0.3">
      <c r="A344" s="41" t="str">
        <f t="array" aca="1" ref="A344" ca="1">IFERROR(INDEX($D$9:$D$196,SMALL($F$9:$I$196,ROW(INDIRECT("1:"&amp;ROWS($G$9:$G$196))))),"")</f>
        <v/>
      </c>
      <c r="B344" s="47"/>
      <c r="C344" s="48" t="b">
        <f>+IF('[2]Interimaire Juin  2017'!J349=Résultat!$C$3,IF('[2]Interimaire Juin  2017'!D349=Résultat!$AS$1,'[2]Interimaire Juin  2017'!F349,""))</f>
        <v>0</v>
      </c>
      <c r="D344" s="44" t="str">
        <f>IF(AND('[2]Interimaire Juin  2017'!D350=Résultat!$AS$1,'[2]Interimaire Juin  2017'!J350=Résultat!$C$3),'[2]Interimaire Juin  2017'!E350,"")</f>
        <v/>
      </c>
      <c r="E344" s="44" t="str">
        <f>IF(AND('[2]Interimaire Juin  2017'!D350=Résultat!$AS$1,'[2]Interimaire Juin  2017'!J350=Résultat!$C$3),'[2]Interimaire Juin  2017'!F350,"")</f>
        <v/>
      </c>
      <c r="F344" t="str">
        <f t="shared" si="94"/>
        <v/>
      </c>
      <c r="G344" s="45"/>
      <c r="H344" s="45"/>
      <c r="I344" s="45"/>
      <c r="J344" s="45"/>
      <c r="K344" s="49">
        <f t="shared" ca="1" si="95"/>
        <v>0</v>
      </c>
      <c r="L344" s="50">
        <f t="shared" ca="1" si="96"/>
        <v>0</v>
      </c>
      <c r="M344" s="50"/>
      <c r="N344" s="50"/>
      <c r="O344" s="50">
        <f t="shared" ca="1" si="97"/>
        <v>0</v>
      </c>
      <c r="P344" s="49">
        <f t="shared" ca="1" si="98"/>
        <v>0</v>
      </c>
      <c r="Q344" s="50">
        <f t="shared" ca="1" si="99"/>
        <v>0</v>
      </c>
      <c r="R344" s="50"/>
      <c r="S344" s="50"/>
      <c r="T344" s="50">
        <f t="shared" ca="1" si="100"/>
        <v>0</v>
      </c>
      <c r="U344" s="49">
        <f t="shared" ca="1" si="101"/>
        <v>0</v>
      </c>
      <c r="V344" s="50">
        <f t="shared" ca="1" si="102"/>
        <v>0</v>
      </c>
      <c r="W344" s="50"/>
      <c r="X344" s="50"/>
      <c r="Y344" s="50">
        <f t="shared" ca="1" si="103"/>
        <v>0</v>
      </c>
      <c r="Z344" s="49">
        <f t="shared" ca="1" si="104"/>
        <v>0</v>
      </c>
      <c r="AA344" s="50">
        <f t="shared" ca="1" si="105"/>
        <v>0</v>
      </c>
      <c r="AB344" s="50"/>
      <c r="AC344" s="50"/>
      <c r="AD344" s="50">
        <f t="shared" ca="1" si="106"/>
        <v>0</v>
      </c>
      <c r="AE344" s="49">
        <f t="shared" ca="1" si="107"/>
        <v>0</v>
      </c>
      <c r="AF344" s="50">
        <f t="shared" ca="1" si="108"/>
        <v>0</v>
      </c>
      <c r="AG344" s="50"/>
      <c r="AH344" s="50"/>
      <c r="AI344" s="50">
        <f t="shared" ca="1" si="109"/>
        <v>0</v>
      </c>
      <c r="BD344" s="4" t="str">
        <f>+IF(ISNA(VLOOKUP(BE344,'[1]Listing Personnel Interimaire'!$A$1:$H$50,5,FALSE)),"",VLOOKUP(BE344,'[1]Listing Personnel Interimaire'!$A$1:$H$50,5,FALSE))</f>
        <v/>
      </c>
      <c r="BE344" s="3"/>
      <c r="BF344" s="4" t="str">
        <f>+IF(ISNA(VLOOKUP(BE344,'[1]Listing Personnel Interimaire'!$A$1:$H$50,2,FALSE)),"",VLOOKUP(BE344,'[1]Listing Personnel Interimaire'!$A$1:$H$50,2,FALSE))</f>
        <v/>
      </c>
      <c r="BG344" s="11">
        <f t="shared" si="92"/>
        <v>0</v>
      </c>
      <c r="BH344" s="51"/>
      <c r="BI344" s="51"/>
      <c r="BJ344" s="6">
        <f t="shared" si="93"/>
        <v>0</v>
      </c>
    </row>
    <row r="345" spans="1:62" ht="16.5" thickTop="1" thickBot="1" x14ac:dyDescent="0.3">
      <c r="A345" s="41" t="str">
        <f t="array" aca="1" ref="A345" ca="1">IFERROR(INDEX($D$9:$D$196,SMALL($F$9:$I$196,ROW(INDIRECT("1:"&amp;ROWS($G$9:$G$196))))),"")</f>
        <v/>
      </c>
      <c r="B345" s="47"/>
      <c r="C345" s="48" t="b">
        <f>+IF('[2]Interimaire Juin  2017'!J350=Résultat!$C$3,IF('[2]Interimaire Juin  2017'!D350=Résultat!$AS$1,'[2]Interimaire Juin  2017'!F350,""))</f>
        <v>0</v>
      </c>
      <c r="D345" s="44" t="str">
        <f>IF(AND('[2]Interimaire Juin  2017'!D351=Résultat!$AS$1,'[2]Interimaire Juin  2017'!J351=Résultat!$C$3),'[2]Interimaire Juin  2017'!E351,"")</f>
        <v/>
      </c>
      <c r="E345" s="44" t="str">
        <f>IF(AND('[2]Interimaire Juin  2017'!D351=Résultat!$AS$1,'[2]Interimaire Juin  2017'!J351=Résultat!$C$3),'[2]Interimaire Juin  2017'!F351,"")</f>
        <v/>
      </c>
      <c r="F345" t="str">
        <f t="shared" si="94"/>
        <v/>
      </c>
      <c r="G345" s="45"/>
      <c r="H345" s="45"/>
      <c r="I345" s="45"/>
      <c r="J345" s="45"/>
      <c r="K345" s="49">
        <f t="shared" ca="1" si="95"/>
        <v>0</v>
      </c>
      <c r="L345" s="50">
        <f t="shared" ca="1" si="96"/>
        <v>0</v>
      </c>
      <c r="M345" s="50"/>
      <c r="N345" s="50"/>
      <c r="O345" s="50">
        <f t="shared" ca="1" si="97"/>
        <v>0</v>
      </c>
      <c r="P345" s="49">
        <f t="shared" ca="1" si="98"/>
        <v>0</v>
      </c>
      <c r="Q345" s="50">
        <f t="shared" ca="1" si="99"/>
        <v>0</v>
      </c>
      <c r="R345" s="50"/>
      <c r="S345" s="50"/>
      <c r="T345" s="50">
        <f t="shared" ca="1" si="100"/>
        <v>0</v>
      </c>
      <c r="U345" s="49">
        <f t="shared" ca="1" si="101"/>
        <v>0</v>
      </c>
      <c r="V345" s="50">
        <f t="shared" ca="1" si="102"/>
        <v>0</v>
      </c>
      <c r="W345" s="50"/>
      <c r="X345" s="50"/>
      <c r="Y345" s="50">
        <f t="shared" ca="1" si="103"/>
        <v>0</v>
      </c>
      <c r="Z345" s="49">
        <f t="shared" ca="1" si="104"/>
        <v>0</v>
      </c>
      <c r="AA345" s="50">
        <f t="shared" ca="1" si="105"/>
        <v>0</v>
      </c>
      <c r="AB345" s="50"/>
      <c r="AC345" s="50"/>
      <c r="AD345" s="50">
        <f t="shared" ca="1" si="106"/>
        <v>0</v>
      </c>
      <c r="AE345" s="49">
        <f t="shared" ca="1" si="107"/>
        <v>0</v>
      </c>
      <c r="AF345" s="50">
        <f t="shared" ca="1" si="108"/>
        <v>0</v>
      </c>
      <c r="AG345" s="50"/>
      <c r="AH345" s="50"/>
      <c r="AI345" s="50">
        <f t="shared" ca="1" si="109"/>
        <v>0</v>
      </c>
      <c r="BD345" s="4" t="str">
        <f>+IF(ISNA(VLOOKUP(BE345,'[1]Listing Personnel Interimaire'!$A$1:$H$50,5,FALSE)),"",VLOOKUP(BE345,'[1]Listing Personnel Interimaire'!$A$1:$H$50,5,FALSE))</f>
        <v/>
      </c>
      <c r="BE345" s="3"/>
      <c r="BF345" s="4" t="str">
        <f>+IF(ISNA(VLOOKUP(BE345,'[1]Listing Personnel Interimaire'!$A$1:$H$50,2,FALSE)),"",VLOOKUP(BE345,'[1]Listing Personnel Interimaire'!$A$1:$H$50,2,FALSE))</f>
        <v/>
      </c>
      <c r="BG345" s="11">
        <f t="shared" si="92"/>
        <v>0</v>
      </c>
      <c r="BH345" s="51"/>
      <c r="BI345" s="51"/>
      <c r="BJ345" s="6">
        <f t="shared" si="93"/>
        <v>0</v>
      </c>
    </row>
    <row r="346" spans="1:62" ht="16.5" thickTop="1" thickBot="1" x14ac:dyDescent="0.3">
      <c r="A346" s="41" t="str">
        <f t="array" aca="1" ref="A346" ca="1">IFERROR(INDEX($D$9:$D$196,SMALL($F$9:$I$196,ROW(INDIRECT("1:"&amp;ROWS($G$9:$G$196))))),"")</f>
        <v/>
      </c>
      <c r="B346" s="47"/>
      <c r="C346" s="48" t="b">
        <f>+IF('[2]Interimaire Juin  2017'!J351=Résultat!$C$3,IF('[2]Interimaire Juin  2017'!D351=Résultat!$AS$1,'[2]Interimaire Juin  2017'!F351,""))</f>
        <v>0</v>
      </c>
      <c r="D346" s="44" t="str">
        <f>IF(AND('[2]Interimaire Juin  2017'!D352=Résultat!$AS$1,'[2]Interimaire Juin  2017'!J352=Résultat!$C$3),'[2]Interimaire Juin  2017'!E352,"")</f>
        <v/>
      </c>
      <c r="E346" s="44" t="str">
        <f>IF(AND('[2]Interimaire Juin  2017'!D352=Résultat!$AS$1,'[2]Interimaire Juin  2017'!J352=Résultat!$C$3),'[2]Interimaire Juin  2017'!F352,"")</f>
        <v/>
      </c>
      <c r="F346" t="str">
        <f t="shared" si="94"/>
        <v/>
      </c>
      <c r="G346" s="45"/>
      <c r="H346" s="45"/>
      <c r="I346" s="45"/>
      <c r="J346" s="45"/>
      <c r="K346" s="49">
        <f t="shared" ca="1" si="95"/>
        <v>0</v>
      </c>
      <c r="L346" s="50">
        <f t="shared" ca="1" si="96"/>
        <v>0</v>
      </c>
      <c r="M346" s="50"/>
      <c r="N346" s="50"/>
      <c r="O346" s="50">
        <f t="shared" ca="1" si="97"/>
        <v>0</v>
      </c>
      <c r="P346" s="49">
        <f t="shared" ca="1" si="98"/>
        <v>0</v>
      </c>
      <c r="Q346" s="50">
        <f t="shared" ca="1" si="99"/>
        <v>0</v>
      </c>
      <c r="R346" s="50"/>
      <c r="S346" s="50"/>
      <c r="T346" s="50">
        <f t="shared" ca="1" si="100"/>
        <v>0</v>
      </c>
      <c r="U346" s="49">
        <f t="shared" ca="1" si="101"/>
        <v>0</v>
      </c>
      <c r="V346" s="50">
        <f t="shared" ca="1" si="102"/>
        <v>0</v>
      </c>
      <c r="W346" s="50"/>
      <c r="X346" s="50"/>
      <c r="Y346" s="50">
        <f t="shared" ca="1" si="103"/>
        <v>0</v>
      </c>
      <c r="Z346" s="49">
        <f t="shared" ca="1" si="104"/>
        <v>0</v>
      </c>
      <c r="AA346" s="50">
        <f t="shared" ca="1" si="105"/>
        <v>0</v>
      </c>
      <c r="AB346" s="50"/>
      <c r="AC346" s="50"/>
      <c r="AD346" s="50">
        <f t="shared" ca="1" si="106"/>
        <v>0</v>
      </c>
      <c r="AE346" s="49">
        <f t="shared" ca="1" si="107"/>
        <v>0</v>
      </c>
      <c r="AF346" s="50">
        <f t="shared" ca="1" si="108"/>
        <v>0</v>
      </c>
      <c r="AG346" s="50"/>
      <c r="AH346" s="50"/>
      <c r="AI346" s="50">
        <f t="shared" ca="1" si="109"/>
        <v>0</v>
      </c>
      <c r="BD346" s="4" t="str">
        <f>+IF(ISNA(VLOOKUP(BE346,'[1]Listing Personnel Interimaire'!$A$1:$H$50,5,FALSE)),"",VLOOKUP(BE346,'[1]Listing Personnel Interimaire'!$A$1:$H$50,5,FALSE))</f>
        <v/>
      </c>
      <c r="BE346" s="3"/>
      <c r="BF346" s="4" t="str">
        <f>+IF(ISNA(VLOOKUP(BE346,'[1]Listing Personnel Interimaire'!$A$1:$H$50,2,FALSE)),"",VLOOKUP(BE346,'[1]Listing Personnel Interimaire'!$A$1:$H$50,2,FALSE))</f>
        <v/>
      </c>
      <c r="BG346" s="11">
        <f t="shared" si="92"/>
        <v>0</v>
      </c>
      <c r="BH346" s="51"/>
      <c r="BI346" s="51"/>
      <c r="BJ346" s="6">
        <f t="shared" si="93"/>
        <v>0</v>
      </c>
    </row>
    <row r="347" spans="1:62" ht="16.5" thickTop="1" thickBot="1" x14ac:dyDescent="0.3">
      <c r="A347" s="41" t="str">
        <f t="array" aca="1" ref="A347" ca="1">IFERROR(INDEX($D$9:$D$196,SMALL($F$9:$I$196,ROW(INDIRECT("1:"&amp;ROWS($G$9:$G$196))))),"")</f>
        <v/>
      </c>
      <c r="B347" s="47"/>
      <c r="C347" s="48" t="b">
        <f>+IF('[2]Interimaire Juin  2017'!J352=Résultat!$C$3,IF('[2]Interimaire Juin  2017'!D352=Résultat!$AS$1,'[2]Interimaire Juin  2017'!F352,""))</f>
        <v>0</v>
      </c>
      <c r="D347" s="44" t="str">
        <f>IF(AND('[2]Interimaire Juin  2017'!D353=Résultat!$AS$1,'[2]Interimaire Juin  2017'!J353=Résultat!$C$3),'[2]Interimaire Juin  2017'!E353,"")</f>
        <v/>
      </c>
      <c r="E347" s="44" t="str">
        <f>IF(AND('[2]Interimaire Juin  2017'!D353=Résultat!$AS$1,'[2]Interimaire Juin  2017'!J353=Résultat!$C$3),'[2]Interimaire Juin  2017'!F353,"")</f>
        <v/>
      </c>
      <c r="F347" t="str">
        <f t="shared" si="94"/>
        <v/>
      </c>
      <c r="G347" s="45"/>
      <c r="H347" s="45"/>
      <c r="I347" s="45"/>
      <c r="J347" s="45"/>
      <c r="K347" s="49">
        <f t="shared" ca="1" si="95"/>
        <v>0</v>
      </c>
      <c r="L347" s="50">
        <f t="shared" ca="1" si="96"/>
        <v>0</v>
      </c>
      <c r="M347" s="50"/>
      <c r="N347" s="50"/>
      <c r="O347" s="50">
        <f t="shared" ca="1" si="97"/>
        <v>0</v>
      </c>
      <c r="P347" s="49">
        <f t="shared" ca="1" si="98"/>
        <v>0</v>
      </c>
      <c r="Q347" s="50">
        <f t="shared" ca="1" si="99"/>
        <v>0</v>
      </c>
      <c r="R347" s="50"/>
      <c r="S347" s="50"/>
      <c r="T347" s="50">
        <f t="shared" ca="1" si="100"/>
        <v>0</v>
      </c>
      <c r="U347" s="49">
        <f t="shared" ca="1" si="101"/>
        <v>0</v>
      </c>
      <c r="V347" s="50">
        <f t="shared" ca="1" si="102"/>
        <v>0</v>
      </c>
      <c r="W347" s="50"/>
      <c r="X347" s="50"/>
      <c r="Y347" s="50">
        <f t="shared" ca="1" si="103"/>
        <v>0</v>
      </c>
      <c r="Z347" s="49">
        <f t="shared" ca="1" si="104"/>
        <v>0</v>
      </c>
      <c r="AA347" s="50">
        <f t="shared" ca="1" si="105"/>
        <v>0</v>
      </c>
      <c r="AB347" s="50"/>
      <c r="AC347" s="50"/>
      <c r="AD347" s="50">
        <f t="shared" ca="1" si="106"/>
        <v>0</v>
      </c>
      <c r="AE347" s="49">
        <f t="shared" ca="1" si="107"/>
        <v>0</v>
      </c>
      <c r="AF347" s="50">
        <f t="shared" ca="1" si="108"/>
        <v>0</v>
      </c>
      <c r="AG347" s="50"/>
      <c r="AH347" s="50"/>
      <c r="AI347" s="50">
        <f t="shared" ca="1" si="109"/>
        <v>0</v>
      </c>
      <c r="BD347" s="4" t="str">
        <f>+IF(ISNA(VLOOKUP(BE347,'[1]Listing Personnel Interimaire'!$A$1:$H$50,5,FALSE)),"",VLOOKUP(BE347,'[1]Listing Personnel Interimaire'!$A$1:$H$50,5,FALSE))</f>
        <v/>
      </c>
      <c r="BE347" s="3"/>
      <c r="BF347" s="4" t="str">
        <f>+IF(ISNA(VLOOKUP(BE347,'[1]Listing Personnel Interimaire'!$A$1:$H$50,2,FALSE)),"",VLOOKUP(BE347,'[1]Listing Personnel Interimaire'!$A$1:$H$50,2,FALSE))</f>
        <v/>
      </c>
      <c r="BG347" s="11">
        <f t="shared" si="92"/>
        <v>0</v>
      </c>
      <c r="BH347" s="51"/>
      <c r="BI347" s="51"/>
      <c r="BJ347" s="6">
        <f t="shared" si="93"/>
        <v>0</v>
      </c>
    </row>
    <row r="348" spans="1:62" ht="16.5" thickTop="1" thickBot="1" x14ac:dyDescent="0.3">
      <c r="A348" s="41" t="str">
        <f t="array" aca="1" ref="A348" ca="1">IFERROR(INDEX($D$9:$D$196,SMALL($F$9:$I$196,ROW(INDIRECT("1:"&amp;ROWS($G$9:$G$196))))),"")</f>
        <v/>
      </c>
      <c r="B348" s="47"/>
      <c r="C348" s="48" t="b">
        <f>+IF('[2]Interimaire Juin  2017'!J353=Résultat!$C$3,IF('[2]Interimaire Juin  2017'!D353=Résultat!$AS$1,'[2]Interimaire Juin  2017'!F353,""))</f>
        <v>0</v>
      </c>
      <c r="D348" s="44" t="str">
        <f>IF(AND('[2]Interimaire Juin  2017'!D354=Résultat!$AS$1,'[2]Interimaire Juin  2017'!J354=Résultat!$C$3),'[2]Interimaire Juin  2017'!E354,"")</f>
        <v/>
      </c>
      <c r="E348" s="44" t="str">
        <f>IF(AND('[2]Interimaire Juin  2017'!D354=Résultat!$AS$1,'[2]Interimaire Juin  2017'!J354=Résultat!$C$3),'[2]Interimaire Juin  2017'!F354,"")</f>
        <v/>
      </c>
      <c r="F348" t="str">
        <f t="shared" si="94"/>
        <v/>
      </c>
      <c r="G348" s="45"/>
      <c r="H348" s="45"/>
      <c r="I348" s="45"/>
      <c r="J348" s="45"/>
      <c r="K348" s="49">
        <f t="shared" ca="1" si="95"/>
        <v>0</v>
      </c>
      <c r="L348" s="50">
        <f t="shared" ca="1" si="96"/>
        <v>0</v>
      </c>
      <c r="M348" s="50"/>
      <c r="N348" s="50"/>
      <c r="O348" s="50">
        <f t="shared" ca="1" si="97"/>
        <v>0</v>
      </c>
      <c r="P348" s="49">
        <f t="shared" ca="1" si="98"/>
        <v>0</v>
      </c>
      <c r="Q348" s="50">
        <f t="shared" ca="1" si="99"/>
        <v>0</v>
      </c>
      <c r="R348" s="50"/>
      <c r="S348" s="50"/>
      <c r="T348" s="50">
        <f t="shared" ca="1" si="100"/>
        <v>0</v>
      </c>
      <c r="U348" s="49">
        <f t="shared" ca="1" si="101"/>
        <v>0</v>
      </c>
      <c r="V348" s="50">
        <f t="shared" ca="1" si="102"/>
        <v>0</v>
      </c>
      <c r="W348" s="50"/>
      <c r="X348" s="50"/>
      <c r="Y348" s="50">
        <f t="shared" ca="1" si="103"/>
        <v>0</v>
      </c>
      <c r="Z348" s="49">
        <f t="shared" ca="1" si="104"/>
        <v>0</v>
      </c>
      <c r="AA348" s="50">
        <f t="shared" ca="1" si="105"/>
        <v>0</v>
      </c>
      <c r="AB348" s="50"/>
      <c r="AC348" s="50"/>
      <c r="AD348" s="50">
        <f t="shared" ca="1" si="106"/>
        <v>0</v>
      </c>
      <c r="AE348" s="49">
        <f t="shared" ca="1" si="107"/>
        <v>0</v>
      </c>
      <c r="AF348" s="50">
        <f t="shared" ca="1" si="108"/>
        <v>0</v>
      </c>
      <c r="AG348" s="50"/>
      <c r="AH348" s="50"/>
      <c r="AI348" s="50">
        <f t="shared" ca="1" si="109"/>
        <v>0</v>
      </c>
      <c r="BD348" s="4" t="str">
        <f>+IF(ISNA(VLOOKUP(BE348,'[1]Listing Personnel Interimaire'!$A$1:$H$50,5,FALSE)),"",VLOOKUP(BE348,'[1]Listing Personnel Interimaire'!$A$1:$H$50,5,FALSE))</f>
        <v/>
      </c>
      <c r="BE348" s="3"/>
      <c r="BF348" s="4" t="str">
        <f>+IF(ISNA(VLOOKUP(BE348,'[1]Listing Personnel Interimaire'!$A$1:$H$50,2,FALSE)),"",VLOOKUP(BE348,'[1]Listing Personnel Interimaire'!$A$1:$H$50,2,FALSE))</f>
        <v/>
      </c>
      <c r="BG348" s="11">
        <f t="shared" si="92"/>
        <v>0</v>
      </c>
      <c r="BH348" s="51"/>
      <c r="BI348" s="51"/>
      <c r="BJ348" s="6">
        <f t="shared" si="93"/>
        <v>0</v>
      </c>
    </row>
    <row r="349" spans="1:62" ht="16.5" thickTop="1" thickBot="1" x14ac:dyDescent="0.3">
      <c r="A349" s="41" t="str">
        <f t="array" aca="1" ref="A349" ca="1">IFERROR(INDEX($D$9:$D$196,SMALL($F$9:$I$196,ROW(INDIRECT("1:"&amp;ROWS($G$9:$G$196))))),"")</f>
        <v/>
      </c>
      <c r="B349" s="47"/>
      <c r="C349" s="48" t="b">
        <f>+IF('[2]Interimaire Juin  2017'!J354=Résultat!$C$3,IF('[2]Interimaire Juin  2017'!D354=Résultat!$AS$1,'[2]Interimaire Juin  2017'!F354,""))</f>
        <v>0</v>
      </c>
      <c r="D349" s="44" t="str">
        <f>IF(AND('[2]Interimaire Juin  2017'!D355=Résultat!$AS$1,'[2]Interimaire Juin  2017'!J355=Résultat!$C$3),'[2]Interimaire Juin  2017'!E355,"")</f>
        <v/>
      </c>
      <c r="E349" s="44" t="str">
        <f>IF(AND('[2]Interimaire Juin  2017'!D355=Résultat!$AS$1,'[2]Interimaire Juin  2017'!J355=Résultat!$C$3),'[2]Interimaire Juin  2017'!F355,"")</f>
        <v/>
      </c>
      <c r="F349" t="str">
        <f t="shared" si="94"/>
        <v/>
      </c>
      <c r="G349" s="45"/>
      <c r="H349" s="45"/>
      <c r="I349" s="45"/>
      <c r="J349" s="45"/>
      <c r="K349" s="49">
        <f t="shared" ca="1" si="95"/>
        <v>0</v>
      </c>
      <c r="L349" s="50">
        <f t="shared" ca="1" si="96"/>
        <v>0</v>
      </c>
      <c r="M349" s="50"/>
      <c r="N349" s="50"/>
      <c r="O349" s="50">
        <f t="shared" ca="1" si="97"/>
        <v>0</v>
      </c>
      <c r="P349" s="49">
        <f t="shared" ca="1" si="98"/>
        <v>0</v>
      </c>
      <c r="Q349" s="50">
        <f t="shared" ca="1" si="99"/>
        <v>0</v>
      </c>
      <c r="R349" s="50"/>
      <c r="S349" s="50"/>
      <c r="T349" s="50">
        <f t="shared" ca="1" si="100"/>
        <v>0</v>
      </c>
      <c r="U349" s="49">
        <f t="shared" ca="1" si="101"/>
        <v>0</v>
      </c>
      <c r="V349" s="50">
        <f t="shared" ca="1" si="102"/>
        <v>0</v>
      </c>
      <c r="W349" s="50"/>
      <c r="X349" s="50"/>
      <c r="Y349" s="50">
        <f t="shared" ca="1" si="103"/>
        <v>0</v>
      </c>
      <c r="Z349" s="49">
        <f t="shared" ca="1" si="104"/>
        <v>0</v>
      </c>
      <c r="AA349" s="50">
        <f t="shared" ca="1" si="105"/>
        <v>0</v>
      </c>
      <c r="AB349" s="50"/>
      <c r="AC349" s="50"/>
      <c r="AD349" s="50">
        <f t="shared" ca="1" si="106"/>
        <v>0</v>
      </c>
      <c r="AE349" s="49">
        <f t="shared" ca="1" si="107"/>
        <v>0</v>
      </c>
      <c r="AF349" s="50">
        <f t="shared" ca="1" si="108"/>
        <v>0</v>
      </c>
      <c r="AG349" s="50"/>
      <c r="AH349" s="50"/>
      <c r="AI349" s="50">
        <f t="shared" ca="1" si="109"/>
        <v>0</v>
      </c>
      <c r="BD349" s="4" t="str">
        <f>+IF(ISNA(VLOOKUP(BE349,'[1]Listing Personnel Interimaire'!$A$1:$H$50,5,FALSE)),"",VLOOKUP(BE349,'[1]Listing Personnel Interimaire'!$A$1:$H$50,5,FALSE))</f>
        <v/>
      </c>
      <c r="BE349" s="3"/>
      <c r="BF349" s="4" t="str">
        <f>+IF(ISNA(VLOOKUP(BE349,'[1]Listing Personnel Interimaire'!$A$1:$H$50,2,FALSE)),"",VLOOKUP(BE349,'[1]Listing Personnel Interimaire'!$A$1:$H$50,2,FALSE))</f>
        <v/>
      </c>
      <c r="BG349" s="11">
        <f t="shared" si="92"/>
        <v>0</v>
      </c>
      <c r="BH349" s="51"/>
      <c r="BI349" s="51"/>
      <c r="BJ349" s="6">
        <f t="shared" si="93"/>
        <v>0</v>
      </c>
    </row>
    <row r="350" spans="1:62" ht="16.5" thickTop="1" thickBot="1" x14ac:dyDescent="0.3">
      <c r="A350" s="41" t="str">
        <f t="array" aca="1" ref="A350" ca="1">IFERROR(INDEX($D$9:$D$196,SMALL($F$9:$I$196,ROW(INDIRECT("1:"&amp;ROWS($G$9:$G$196))))),"")</f>
        <v/>
      </c>
      <c r="B350" s="47"/>
      <c r="C350" s="48" t="b">
        <f>+IF('[2]Interimaire Juin  2017'!J355=Résultat!$C$3,IF('[2]Interimaire Juin  2017'!D355=Résultat!$AS$1,'[2]Interimaire Juin  2017'!F355,""))</f>
        <v>0</v>
      </c>
      <c r="D350" s="44" t="str">
        <f>IF(AND('[2]Interimaire Juin  2017'!D356=Résultat!$AS$1,'[2]Interimaire Juin  2017'!J356=Résultat!$C$3),'[2]Interimaire Juin  2017'!E356,"")</f>
        <v/>
      </c>
      <c r="E350" s="44" t="str">
        <f>IF(AND('[2]Interimaire Juin  2017'!D356=Résultat!$AS$1,'[2]Interimaire Juin  2017'!J356=Résultat!$C$3),'[2]Interimaire Juin  2017'!F356,"")</f>
        <v/>
      </c>
      <c r="F350" t="str">
        <f t="shared" si="94"/>
        <v/>
      </c>
      <c r="G350" s="45"/>
      <c r="H350" s="45"/>
      <c r="I350" s="45"/>
      <c r="J350" s="45"/>
      <c r="K350" s="49">
        <f t="shared" ca="1" si="95"/>
        <v>0</v>
      </c>
      <c r="L350" s="50">
        <f t="shared" ca="1" si="96"/>
        <v>0</v>
      </c>
      <c r="M350" s="50"/>
      <c r="N350" s="50"/>
      <c r="O350" s="50">
        <f t="shared" ca="1" si="97"/>
        <v>0</v>
      </c>
      <c r="P350" s="49">
        <f t="shared" ca="1" si="98"/>
        <v>0</v>
      </c>
      <c r="Q350" s="50">
        <f t="shared" ca="1" si="99"/>
        <v>0</v>
      </c>
      <c r="R350" s="50"/>
      <c r="S350" s="50"/>
      <c r="T350" s="50">
        <f t="shared" ca="1" si="100"/>
        <v>0</v>
      </c>
      <c r="U350" s="49">
        <f t="shared" ca="1" si="101"/>
        <v>0</v>
      </c>
      <c r="V350" s="50">
        <f t="shared" ca="1" si="102"/>
        <v>0</v>
      </c>
      <c r="W350" s="50"/>
      <c r="X350" s="50"/>
      <c r="Y350" s="50">
        <f t="shared" ca="1" si="103"/>
        <v>0</v>
      </c>
      <c r="Z350" s="49">
        <f t="shared" ca="1" si="104"/>
        <v>0</v>
      </c>
      <c r="AA350" s="50">
        <f t="shared" ca="1" si="105"/>
        <v>0</v>
      </c>
      <c r="AB350" s="50"/>
      <c r="AC350" s="50"/>
      <c r="AD350" s="50">
        <f t="shared" ca="1" si="106"/>
        <v>0</v>
      </c>
      <c r="AE350" s="49">
        <f t="shared" ca="1" si="107"/>
        <v>0</v>
      </c>
      <c r="AF350" s="50">
        <f t="shared" ca="1" si="108"/>
        <v>0</v>
      </c>
      <c r="AG350" s="50"/>
      <c r="AH350" s="50"/>
      <c r="AI350" s="50">
        <f t="shared" ca="1" si="109"/>
        <v>0</v>
      </c>
      <c r="BD350" s="4" t="str">
        <f>+IF(ISNA(VLOOKUP(BE350,'[1]Listing Personnel Interimaire'!$A$1:$H$50,5,FALSE)),"",VLOOKUP(BE350,'[1]Listing Personnel Interimaire'!$A$1:$H$50,5,FALSE))</f>
        <v/>
      </c>
      <c r="BE350" s="3"/>
      <c r="BF350" s="4" t="str">
        <f>+IF(ISNA(VLOOKUP(BE350,'[1]Listing Personnel Interimaire'!$A$1:$H$50,2,FALSE)),"",VLOOKUP(BE350,'[1]Listing Personnel Interimaire'!$A$1:$H$50,2,FALSE))</f>
        <v/>
      </c>
      <c r="BG350" s="11">
        <f t="shared" si="92"/>
        <v>0</v>
      </c>
      <c r="BH350" s="51"/>
      <c r="BI350" s="51"/>
      <c r="BJ350" s="6">
        <f t="shared" si="93"/>
        <v>0</v>
      </c>
    </row>
    <row r="351" spans="1:62" ht="16.5" thickTop="1" thickBot="1" x14ac:dyDescent="0.3">
      <c r="A351" s="41" t="str">
        <f t="array" aca="1" ref="A351" ca="1">IFERROR(INDEX($D$9:$D$196,SMALL($F$9:$I$196,ROW(INDIRECT("1:"&amp;ROWS($G$9:$G$196))))),"")</f>
        <v/>
      </c>
      <c r="B351" s="47"/>
      <c r="C351" s="48" t="b">
        <f>+IF('[2]Interimaire Juin  2017'!J356=Résultat!$C$3,IF('[2]Interimaire Juin  2017'!D356=Résultat!$AS$1,'[2]Interimaire Juin  2017'!F356,""))</f>
        <v>0</v>
      </c>
      <c r="D351" s="44" t="str">
        <f>IF(AND('[2]Interimaire Juin  2017'!D357=Résultat!$AS$1,'[2]Interimaire Juin  2017'!J357=Résultat!$C$3),'[2]Interimaire Juin  2017'!E357,"")</f>
        <v/>
      </c>
      <c r="E351" s="44" t="str">
        <f>IF(AND('[2]Interimaire Juin  2017'!D357=Résultat!$AS$1,'[2]Interimaire Juin  2017'!J357=Résultat!$C$3),'[2]Interimaire Juin  2017'!F357,"")</f>
        <v/>
      </c>
      <c r="F351" t="str">
        <f t="shared" si="94"/>
        <v/>
      </c>
      <c r="G351" s="45"/>
      <c r="H351" s="45"/>
      <c r="I351" s="45"/>
      <c r="J351" s="45"/>
      <c r="K351" s="49">
        <f t="shared" ca="1" si="95"/>
        <v>0</v>
      </c>
      <c r="L351" s="50">
        <f t="shared" ca="1" si="96"/>
        <v>0</v>
      </c>
      <c r="M351" s="50"/>
      <c r="N351" s="50"/>
      <c r="O351" s="50">
        <f t="shared" ca="1" si="97"/>
        <v>0</v>
      </c>
      <c r="P351" s="49">
        <f t="shared" ca="1" si="98"/>
        <v>0</v>
      </c>
      <c r="Q351" s="50">
        <f t="shared" ca="1" si="99"/>
        <v>0</v>
      </c>
      <c r="R351" s="50"/>
      <c r="S351" s="50"/>
      <c r="T351" s="50">
        <f t="shared" ca="1" si="100"/>
        <v>0</v>
      </c>
      <c r="U351" s="49">
        <f t="shared" ca="1" si="101"/>
        <v>0</v>
      </c>
      <c r="V351" s="50">
        <f t="shared" ca="1" si="102"/>
        <v>0</v>
      </c>
      <c r="W351" s="50"/>
      <c r="X351" s="50"/>
      <c r="Y351" s="50">
        <f t="shared" ca="1" si="103"/>
        <v>0</v>
      </c>
      <c r="Z351" s="49">
        <f t="shared" ca="1" si="104"/>
        <v>0</v>
      </c>
      <c r="AA351" s="50">
        <f t="shared" ca="1" si="105"/>
        <v>0</v>
      </c>
      <c r="AB351" s="50"/>
      <c r="AC351" s="50"/>
      <c r="AD351" s="50">
        <f t="shared" ca="1" si="106"/>
        <v>0</v>
      </c>
      <c r="AE351" s="49">
        <f t="shared" ca="1" si="107"/>
        <v>0</v>
      </c>
      <c r="AF351" s="50">
        <f t="shared" ca="1" si="108"/>
        <v>0</v>
      </c>
      <c r="AG351" s="50"/>
      <c r="AH351" s="50"/>
      <c r="AI351" s="50">
        <f t="shared" ca="1" si="109"/>
        <v>0</v>
      </c>
      <c r="BD351" s="4" t="str">
        <f>+IF(ISNA(VLOOKUP(BE351,'[1]Listing Personnel Interimaire'!$A$1:$H$50,5,FALSE)),"",VLOOKUP(BE351,'[1]Listing Personnel Interimaire'!$A$1:$H$50,5,FALSE))</f>
        <v/>
      </c>
      <c r="BE351" s="3"/>
      <c r="BF351" s="4" t="str">
        <f>+IF(ISNA(VLOOKUP(BE351,'[1]Listing Personnel Interimaire'!$A$1:$H$50,2,FALSE)),"",VLOOKUP(BE351,'[1]Listing Personnel Interimaire'!$A$1:$H$50,2,FALSE))</f>
        <v/>
      </c>
      <c r="BG351" s="11">
        <f t="shared" si="92"/>
        <v>0</v>
      </c>
      <c r="BH351" s="51"/>
      <c r="BI351" s="51"/>
      <c r="BJ351" s="6">
        <f t="shared" si="93"/>
        <v>0</v>
      </c>
    </row>
    <row r="352" spans="1:62" ht="16.5" thickTop="1" thickBot="1" x14ac:dyDescent="0.3">
      <c r="A352" s="41" t="str">
        <f t="array" aca="1" ref="A352" ca="1">IFERROR(INDEX($D$9:$D$196,SMALL($F$9:$I$196,ROW(INDIRECT("1:"&amp;ROWS($G$9:$G$196))))),"")</f>
        <v/>
      </c>
      <c r="B352" s="47"/>
      <c r="C352" s="48" t="b">
        <f>+IF('[2]Interimaire Juin  2017'!J357=Résultat!$C$3,IF('[2]Interimaire Juin  2017'!D357=Résultat!$AS$1,'[2]Interimaire Juin  2017'!F357,""))</f>
        <v>0</v>
      </c>
      <c r="D352" s="44" t="str">
        <f>IF(AND('[2]Interimaire Juin  2017'!D358=Résultat!$AS$1,'[2]Interimaire Juin  2017'!J358=Résultat!$C$3),'[2]Interimaire Juin  2017'!E358,"")</f>
        <v/>
      </c>
      <c r="E352" s="44" t="str">
        <f>IF(AND('[2]Interimaire Juin  2017'!D358=Résultat!$AS$1,'[2]Interimaire Juin  2017'!J358=Résultat!$C$3),'[2]Interimaire Juin  2017'!F358,"")</f>
        <v/>
      </c>
      <c r="F352" t="str">
        <f t="shared" si="94"/>
        <v/>
      </c>
      <c r="G352" s="45"/>
      <c r="H352" s="45"/>
      <c r="I352" s="45"/>
      <c r="J352" s="45"/>
      <c r="K352" s="49">
        <f t="shared" ca="1" si="95"/>
        <v>0</v>
      </c>
      <c r="L352" s="50">
        <f t="shared" ca="1" si="96"/>
        <v>0</v>
      </c>
      <c r="M352" s="50"/>
      <c r="N352" s="50"/>
      <c r="O352" s="50">
        <f t="shared" ca="1" si="97"/>
        <v>0</v>
      </c>
      <c r="P352" s="49">
        <f t="shared" ca="1" si="98"/>
        <v>0</v>
      </c>
      <c r="Q352" s="50">
        <f t="shared" ca="1" si="99"/>
        <v>0</v>
      </c>
      <c r="R352" s="50"/>
      <c r="S352" s="50"/>
      <c r="T352" s="50">
        <f t="shared" ca="1" si="100"/>
        <v>0</v>
      </c>
      <c r="U352" s="49">
        <f t="shared" ca="1" si="101"/>
        <v>0</v>
      </c>
      <c r="V352" s="50">
        <f t="shared" ca="1" si="102"/>
        <v>0</v>
      </c>
      <c r="W352" s="50"/>
      <c r="X352" s="50"/>
      <c r="Y352" s="50">
        <f t="shared" ca="1" si="103"/>
        <v>0</v>
      </c>
      <c r="Z352" s="49">
        <f t="shared" ca="1" si="104"/>
        <v>0</v>
      </c>
      <c r="AA352" s="50">
        <f t="shared" ca="1" si="105"/>
        <v>0</v>
      </c>
      <c r="AB352" s="50"/>
      <c r="AC352" s="50"/>
      <c r="AD352" s="50">
        <f t="shared" ca="1" si="106"/>
        <v>0</v>
      </c>
      <c r="AE352" s="49">
        <f t="shared" ca="1" si="107"/>
        <v>0</v>
      </c>
      <c r="AF352" s="50">
        <f t="shared" ca="1" si="108"/>
        <v>0</v>
      </c>
      <c r="AG352" s="50"/>
      <c r="AH352" s="50"/>
      <c r="AI352" s="50">
        <f t="shared" ca="1" si="109"/>
        <v>0</v>
      </c>
      <c r="BD352" s="4" t="str">
        <f>+IF(ISNA(VLOOKUP(BE352,'[1]Listing Personnel Interimaire'!$A$1:$H$50,5,FALSE)),"",VLOOKUP(BE352,'[1]Listing Personnel Interimaire'!$A$1:$H$50,5,FALSE))</f>
        <v/>
      </c>
      <c r="BE352" s="3"/>
      <c r="BF352" s="4" t="str">
        <f>+IF(ISNA(VLOOKUP(BE352,'[1]Listing Personnel Interimaire'!$A$1:$H$50,2,FALSE)),"",VLOOKUP(BE352,'[1]Listing Personnel Interimaire'!$A$1:$H$50,2,FALSE))</f>
        <v/>
      </c>
      <c r="BG352" s="11">
        <f t="shared" si="92"/>
        <v>0</v>
      </c>
      <c r="BH352" s="51"/>
      <c r="BI352" s="51"/>
      <c r="BJ352" s="6">
        <f t="shared" si="93"/>
        <v>0</v>
      </c>
    </row>
    <row r="353" spans="1:62" ht="16.5" thickTop="1" thickBot="1" x14ac:dyDescent="0.3">
      <c r="A353" s="41" t="str">
        <f t="array" aca="1" ref="A353" ca="1">IFERROR(INDEX($D$9:$D$196,SMALL($F$9:$I$196,ROW(INDIRECT("1:"&amp;ROWS($G$9:$G$196))))),"")</f>
        <v/>
      </c>
      <c r="B353" s="47"/>
      <c r="C353" s="48" t="b">
        <f>+IF('[2]Interimaire Juin  2017'!J358=Résultat!$C$3,IF('[2]Interimaire Juin  2017'!D358=Résultat!$AS$1,'[2]Interimaire Juin  2017'!F358,""))</f>
        <v>0</v>
      </c>
      <c r="D353" s="44" t="str">
        <f>IF(AND('[2]Interimaire Juin  2017'!D359=Résultat!$AS$1,'[2]Interimaire Juin  2017'!J359=Résultat!$C$3),'[2]Interimaire Juin  2017'!E359,"")</f>
        <v/>
      </c>
      <c r="E353" s="44" t="str">
        <f>IF(AND('[2]Interimaire Juin  2017'!D359=Résultat!$AS$1,'[2]Interimaire Juin  2017'!J359=Résultat!$C$3),'[2]Interimaire Juin  2017'!F359,"")</f>
        <v/>
      </c>
      <c r="F353" t="str">
        <f t="shared" si="94"/>
        <v/>
      </c>
      <c r="G353" s="45"/>
      <c r="H353" s="45"/>
      <c r="I353" s="45"/>
      <c r="J353" s="45"/>
      <c r="K353" s="49">
        <f t="shared" ca="1" si="95"/>
        <v>0</v>
      </c>
      <c r="L353" s="50">
        <f t="shared" ca="1" si="96"/>
        <v>0</v>
      </c>
      <c r="M353" s="50"/>
      <c r="N353" s="50"/>
      <c r="O353" s="50">
        <f t="shared" ca="1" si="97"/>
        <v>0</v>
      </c>
      <c r="P353" s="49">
        <f t="shared" ca="1" si="98"/>
        <v>0</v>
      </c>
      <c r="Q353" s="50">
        <f t="shared" ca="1" si="99"/>
        <v>0</v>
      </c>
      <c r="R353" s="50"/>
      <c r="S353" s="50"/>
      <c r="T353" s="50">
        <f t="shared" ca="1" si="100"/>
        <v>0</v>
      </c>
      <c r="U353" s="49">
        <f t="shared" ca="1" si="101"/>
        <v>0</v>
      </c>
      <c r="V353" s="50">
        <f t="shared" ca="1" si="102"/>
        <v>0</v>
      </c>
      <c r="W353" s="50"/>
      <c r="X353" s="50"/>
      <c r="Y353" s="50">
        <f t="shared" ca="1" si="103"/>
        <v>0</v>
      </c>
      <c r="Z353" s="49">
        <f t="shared" ca="1" si="104"/>
        <v>0</v>
      </c>
      <c r="AA353" s="50">
        <f t="shared" ca="1" si="105"/>
        <v>0</v>
      </c>
      <c r="AB353" s="50"/>
      <c r="AC353" s="50"/>
      <c r="AD353" s="50">
        <f t="shared" ca="1" si="106"/>
        <v>0</v>
      </c>
      <c r="AE353" s="49">
        <f t="shared" ca="1" si="107"/>
        <v>0</v>
      </c>
      <c r="AF353" s="50">
        <f t="shared" ca="1" si="108"/>
        <v>0</v>
      </c>
      <c r="AG353" s="50"/>
      <c r="AH353" s="50"/>
      <c r="AI353" s="50">
        <f t="shared" ca="1" si="109"/>
        <v>0</v>
      </c>
      <c r="BD353" s="4" t="str">
        <f>+IF(ISNA(VLOOKUP(BE353,'[1]Listing Personnel Interimaire'!$A$1:$H$50,5,FALSE)),"",VLOOKUP(BE353,'[1]Listing Personnel Interimaire'!$A$1:$H$50,5,FALSE))</f>
        <v/>
      </c>
      <c r="BE353" s="3"/>
      <c r="BF353" s="4" t="str">
        <f>+IF(ISNA(VLOOKUP(BE353,'[1]Listing Personnel Interimaire'!$A$1:$H$50,2,FALSE)),"",VLOOKUP(BE353,'[1]Listing Personnel Interimaire'!$A$1:$H$50,2,FALSE))</f>
        <v/>
      </c>
      <c r="BG353" s="11">
        <f t="shared" si="92"/>
        <v>0</v>
      </c>
      <c r="BH353" s="51"/>
      <c r="BI353" s="51"/>
      <c r="BJ353" s="6">
        <f t="shared" si="93"/>
        <v>0</v>
      </c>
    </row>
    <row r="354" spans="1:62" ht="16.5" thickTop="1" thickBot="1" x14ac:dyDescent="0.3">
      <c r="A354" s="41" t="str">
        <f t="array" aca="1" ref="A354" ca="1">IFERROR(INDEX($D$9:$D$196,SMALL($F$9:$I$196,ROW(INDIRECT("1:"&amp;ROWS($G$9:$G$196))))),"")</f>
        <v/>
      </c>
      <c r="B354" s="47"/>
      <c r="C354" s="48" t="b">
        <f>+IF('[2]Interimaire Juin  2017'!J359=Résultat!$C$3,IF('[2]Interimaire Juin  2017'!D359=Résultat!$AS$1,'[2]Interimaire Juin  2017'!F359,""))</f>
        <v>0</v>
      </c>
      <c r="D354" s="44" t="str">
        <f>IF(AND('[2]Interimaire Juin  2017'!D360=Résultat!$AS$1,'[2]Interimaire Juin  2017'!J360=Résultat!$C$3),'[2]Interimaire Juin  2017'!E360,"")</f>
        <v/>
      </c>
      <c r="E354" s="44" t="str">
        <f>IF(AND('[2]Interimaire Juin  2017'!D360=Résultat!$AS$1,'[2]Interimaire Juin  2017'!J360=Résultat!$C$3),'[2]Interimaire Juin  2017'!F360,"")</f>
        <v/>
      </c>
      <c r="F354" t="str">
        <f t="shared" si="94"/>
        <v/>
      </c>
      <c r="G354" s="45"/>
      <c r="H354" s="45"/>
      <c r="I354" s="45"/>
      <c r="J354" s="45"/>
      <c r="K354" s="49">
        <f t="shared" ca="1" si="95"/>
        <v>0</v>
      </c>
      <c r="L354" s="50">
        <f t="shared" ca="1" si="96"/>
        <v>0</v>
      </c>
      <c r="M354" s="50"/>
      <c r="N354" s="50"/>
      <c r="O354" s="50">
        <f t="shared" ca="1" si="97"/>
        <v>0</v>
      </c>
      <c r="P354" s="49">
        <f t="shared" ca="1" si="98"/>
        <v>0</v>
      </c>
      <c r="Q354" s="50">
        <f t="shared" ca="1" si="99"/>
        <v>0</v>
      </c>
      <c r="R354" s="50"/>
      <c r="S354" s="50"/>
      <c r="T354" s="50">
        <f t="shared" ca="1" si="100"/>
        <v>0</v>
      </c>
      <c r="U354" s="49">
        <f t="shared" ca="1" si="101"/>
        <v>0</v>
      </c>
      <c r="V354" s="50">
        <f t="shared" ca="1" si="102"/>
        <v>0</v>
      </c>
      <c r="W354" s="50"/>
      <c r="X354" s="50"/>
      <c r="Y354" s="50">
        <f t="shared" ca="1" si="103"/>
        <v>0</v>
      </c>
      <c r="Z354" s="49">
        <f t="shared" ca="1" si="104"/>
        <v>0</v>
      </c>
      <c r="AA354" s="50">
        <f t="shared" ca="1" si="105"/>
        <v>0</v>
      </c>
      <c r="AB354" s="50"/>
      <c r="AC354" s="50"/>
      <c r="AD354" s="50">
        <f t="shared" ca="1" si="106"/>
        <v>0</v>
      </c>
      <c r="AE354" s="49">
        <f t="shared" ca="1" si="107"/>
        <v>0</v>
      </c>
      <c r="AF354" s="50">
        <f t="shared" ca="1" si="108"/>
        <v>0</v>
      </c>
      <c r="AG354" s="50"/>
      <c r="AH354" s="50"/>
      <c r="AI354" s="50">
        <f t="shared" ca="1" si="109"/>
        <v>0</v>
      </c>
      <c r="BD354" s="4" t="str">
        <f>+IF(ISNA(VLOOKUP(BE354,'[1]Listing Personnel Interimaire'!$A$1:$H$50,5,FALSE)),"",VLOOKUP(BE354,'[1]Listing Personnel Interimaire'!$A$1:$H$50,5,FALSE))</f>
        <v/>
      </c>
      <c r="BE354" s="3"/>
      <c r="BF354" s="4" t="str">
        <f>+IF(ISNA(VLOOKUP(BE354,'[1]Listing Personnel Interimaire'!$A$1:$H$50,2,FALSE)),"",VLOOKUP(BE354,'[1]Listing Personnel Interimaire'!$A$1:$H$50,2,FALSE))</f>
        <v/>
      </c>
      <c r="BG354" s="11">
        <f t="shared" si="92"/>
        <v>0</v>
      </c>
      <c r="BH354" s="51"/>
      <c r="BI354" s="51"/>
      <c r="BJ354" s="6">
        <f t="shared" si="93"/>
        <v>0</v>
      </c>
    </row>
    <row r="355" spans="1:62" ht="16.5" thickTop="1" thickBot="1" x14ac:dyDescent="0.3">
      <c r="A355" s="41" t="str">
        <f t="array" aca="1" ref="A355" ca="1">IFERROR(INDEX($D$9:$D$196,SMALL($F$9:$I$196,ROW(INDIRECT("1:"&amp;ROWS($G$9:$G$196))))),"")</f>
        <v/>
      </c>
      <c r="B355" s="47"/>
      <c r="C355" s="48" t="b">
        <f>+IF('[2]Interimaire Juin  2017'!J360=Résultat!$C$3,IF('[2]Interimaire Juin  2017'!D360=Résultat!$AS$1,'[2]Interimaire Juin  2017'!F360,""))</f>
        <v>0</v>
      </c>
      <c r="D355" s="44" t="str">
        <f>IF(AND('[2]Interimaire Juin  2017'!D361=Résultat!$AS$1,'[2]Interimaire Juin  2017'!J361=Résultat!$C$3),'[2]Interimaire Juin  2017'!E361,"")</f>
        <v/>
      </c>
      <c r="E355" s="44" t="str">
        <f>IF(AND('[2]Interimaire Juin  2017'!D361=Résultat!$AS$1,'[2]Interimaire Juin  2017'!J361=Résultat!$C$3),'[2]Interimaire Juin  2017'!F361,"")</f>
        <v/>
      </c>
      <c r="F355" t="str">
        <f t="shared" si="94"/>
        <v/>
      </c>
      <c r="G355" s="45"/>
      <c r="H355" s="45"/>
      <c r="I355" s="45"/>
      <c r="J355" s="45"/>
      <c r="K355" s="49">
        <f t="shared" ca="1" si="95"/>
        <v>0</v>
      </c>
      <c r="L355" s="50">
        <f t="shared" ca="1" si="96"/>
        <v>0</v>
      </c>
      <c r="M355" s="50"/>
      <c r="N355" s="50"/>
      <c r="O355" s="50">
        <f t="shared" ca="1" si="97"/>
        <v>0</v>
      </c>
      <c r="P355" s="49">
        <f t="shared" ca="1" si="98"/>
        <v>0</v>
      </c>
      <c r="Q355" s="50">
        <f t="shared" ca="1" si="99"/>
        <v>0</v>
      </c>
      <c r="R355" s="50"/>
      <c r="S355" s="50"/>
      <c r="T355" s="50">
        <f t="shared" ca="1" si="100"/>
        <v>0</v>
      </c>
      <c r="U355" s="49">
        <f t="shared" ca="1" si="101"/>
        <v>0</v>
      </c>
      <c r="V355" s="50">
        <f t="shared" ca="1" si="102"/>
        <v>0</v>
      </c>
      <c r="W355" s="50"/>
      <c r="X355" s="50"/>
      <c r="Y355" s="50">
        <f t="shared" ca="1" si="103"/>
        <v>0</v>
      </c>
      <c r="Z355" s="49">
        <f t="shared" ca="1" si="104"/>
        <v>0</v>
      </c>
      <c r="AA355" s="50">
        <f t="shared" ca="1" si="105"/>
        <v>0</v>
      </c>
      <c r="AB355" s="50"/>
      <c r="AC355" s="50"/>
      <c r="AD355" s="50">
        <f t="shared" ca="1" si="106"/>
        <v>0</v>
      </c>
      <c r="AE355" s="49">
        <f t="shared" ca="1" si="107"/>
        <v>0</v>
      </c>
      <c r="AF355" s="50">
        <f t="shared" ca="1" si="108"/>
        <v>0</v>
      </c>
      <c r="AG355" s="50"/>
      <c r="AH355" s="50"/>
      <c r="AI355" s="50">
        <f t="shared" ca="1" si="109"/>
        <v>0</v>
      </c>
      <c r="BD355" s="4" t="str">
        <f>+IF(ISNA(VLOOKUP(BE355,'[1]Listing Personnel Interimaire'!$A$1:$H$50,5,FALSE)),"",VLOOKUP(BE355,'[1]Listing Personnel Interimaire'!$A$1:$H$50,5,FALSE))</f>
        <v/>
      </c>
      <c r="BE355" s="3"/>
      <c r="BF355" s="4" t="str">
        <f>+IF(ISNA(VLOOKUP(BE355,'[1]Listing Personnel Interimaire'!$A$1:$H$50,2,FALSE)),"",VLOOKUP(BE355,'[1]Listing Personnel Interimaire'!$A$1:$H$50,2,FALSE))</f>
        <v/>
      </c>
      <c r="BG355" s="11">
        <f t="shared" si="92"/>
        <v>0</v>
      </c>
      <c r="BH355" s="51"/>
      <c r="BI355" s="51"/>
      <c r="BJ355" s="6">
        <f t="shared" si="93"/>
        <v>0</v>
      </c>
    </row>
    <row r="356" spans="1:62" ht="16.5" thickTop="1" thickBot="1" x14ac:dyDescent="0.3">
      <c r="A356" s="41" t="str">
        <f t="array" aca="1" ref="A356" ca="1">IFERROR(INDEX($D$9:$D$196,SMALL($F$9:$I$196,ROW(INDIRECT("1:"&amp;ROWS($G$9:$G$196))))),"")</f>
        <v/>
      </c>
      <c r="B356" s="47"/>
      <c r="C356" s="48" t="b">
        <f>+IF('[2]Interimaire Juin  2017'!J361=Résultat!$C$3,IF('[2]Interimaire Juin  2017'!D361=Résultat!$AS$1,'[2]Interimaire Juin  2017'!F361,""))</f>
        <v>0</v>
      </c>
      <c r="D356" s="44" t="str">
        <f>IF(AND('[2]Interimaire Juin  2017'!D362=Résultat!$AS$1,'[2]Interimaire Juin  2017'!J362=Résultat!$C$3),'[2]Interimaire Juin  2017'!E362,"")</f>
        <v/>
      </c>
      <c r="E356" s="44" t="str">
        <f>IF(AND('[2]Interimaire Juin  2017'!D362=Résultat!$AS$1,'[2]Interimaire Juin  2017'!J362=Résultat!$C$3),'[2]Interimaire Juin  2017'!F362,"")</f>
        <v/>
      </c>
      <c r="F356" t="str">
        <f t="shared" si="94"/>
        <v/>
      </c>
      <c r="G356" s="45"/>
      <c r="H356" s="45"/>
      <c r="I356" s="45"/>
      <c r="J356" s="45"/>
      <c r="K356" s="49">
        <f t="shared" ca="1" si="95"/>
        <v>0</v>
      </c>
      <c r="L356" s="50">
        <f t="shared" ca="1" si="96"/>
        <v>0</v>
      </c>
      <c r="M356" s="50"/>
      <c r="N356" s="50"/>
      <c r="O356" s="50">
        <f t="shared" ca="1" si="97"/>
        <v>0</v>
      </c>
      <c r="P356" s="49">
        <f t="shared" ca="1" si="98"/>
        <v>0</v>
      </c>
      <c r="Q356" s="50">
        <f t="shared" ca="1" si="99"/>
        <v>0</v>
      </c>
      <c r="R356" s="50"/>
      <c r="S356" s="50"/>
      <c r="T356" s="50">
        <f t="shared" ca="1" si="100"/>
        <v>0</v>
      </c>
      <c r="U356" s="49">
        <f t="shared" ca="1" si="101"/>
        <v>0</v>
      </c>
      <c r="V356" s="50">
        <f t="shared" ca="1" si="102"/>
        <v>0</v>
      </c>
      <c r="W356" s="50"/>
      <c r="X356" s="50"/>
      <c r="Y356" s="50">
        <f t="shared" ca="1" si="103"/>
        <v>0</v>
      </c>
      <c r="Z356" s="49">
        <f t="shared" ca="1" si="104"/>
        <v>0</v>
      </c>
      <c r="AA356" s="50">
        <f t="shared" ca="1" si="105"/>
        <v>0</v>
      </c>
      <c r="AB356" s="50"/>
      <c r="AC356" s="50"/>
      <c r="AD356" s="50">
        <f t="shared" ca="1" si="106"/>
        <v>0</v>
      </c>
      <c r="AE356" s="49">
        <f t="shared" ca="1" si="107"/>
        <v>0</v>
      </c>
      <c r="AF356" s="50">
        <f t="shared" ca="1" si="108"/>
        <v>0</v>
      </c>
      <c r="AG356" s="50"/>
      <c r="AH356" s="50"/>
      <c r="AI356" s="50">
        <f t="shared" ca="1" si="109"/>
        <v>0</v>
      </c>
      <c r="BD356" s="4" t="str">
        <f>+IF(ISNA(VLOOKUP(BE356,'[1]Listing Personnel Interimaire'!$A$1:$H$50,5,FALSE)),"",VLOOKUP(BE356,'[1]Listing Personnel Interimaire'!$A$1:$H$50,5,FALSE))</f>
        <v/>
      </c>
      <c r="BE356" s="3"/>
      <c r="BF356" s="4" t="str">
        <f>+IF(ISNA(VLOOKUP(BE356,'[1]Listing Personnel Interimaire'!$A$1:$H$50,2,FALSE)),"",VLOOKUP(BE356,'[1]Listing Personnel Interimaire'!$A$1:$H$50,2,FALSE))</f>
        <v/>
      </c>
      <c r="BG356" s="11">
        <f t="shared" si="92"/>
        <v>0</v>
      </c>
      <c r="BH356" s="51"/>
      <c r="BI356" s="51"/>
      <c r="BJ356" s="6">
        <f t="shared" si="93"/>
        <v>0</v>
      </c>
    </row>
    <row r="357" spans="1:62" ht="16.5" thickTop="1" thickBot="1" x14ac:dyDescent="0.3">
      <c r="A357" s="41" t="str">
        <f t="array" aca="1" ref="A357" ca="1">IFERROR(INDEX($D$9:$D$196,SMALL($F$9:$I$196,ROW(INDIRECT("1:"&amp;ROWS($G$9:$G$196))))),"")</f>
        <v/>
      </c>
      <c r="B357" s="47"/>
      <c r="C357" s="48" t="b">
        <f>+IF('[2]Interimaire Juin  2017'!J362=Résultat!$C$3,IF('[2]Interimaire Juin  2017'!D362=Résultat!$AS$1,'[2]Interimaire Juin  2017'!F362,""))</f>
        <v>0</v>
      </c>
      <c r="D357" s="44" t="str">
        <f>IF(AND('[2]Interimaire Juin  2017'!D363=Résultat!$AS$1,'[2]Interimaire Juin  2017'!J363=Résultat!$C$3),'[2]Interimaire Juin  2017'!E363,"")</f>
        <v/>
      </c>
      <c r="E357" s="44" t="str">
        <f>IF(AND('[2]Interimaire Juin  2017'!D363=Résultat!$AS$1,'[2]Interimaire Juin  2017'!J363=Résultat!$C$3),'[2]Interimaire Juin  2017'!F363,"")</f>
        <v/>
      </c>
      <c r="F357" t="str">
        <f t="shared" si="94"/>
        <v/>
      </c>
      <c r="G357" s="45"/>
      <c r="H357" s="45"/>
      <c r="I357" s="45"/>
      <c r="J357" s="45"/>
      <c r="K357" s="49">
        <f t="shared" ca="1" si="95"/>
        <v>0</v>
      </c>
      <c r="L357" s="50">
        <f t="shared" ca="1" si="96"/>
        <v>0</v>
      </c>
      <c r="M357" s="50"/>
      <c r="N357" s="50"/>
      <c r="O357" s="50">
        <f t="shared" ca="1" si="97"/>
        <v>0</v>
      </c>
      <c r="P357" s="49">
        <f t="shared" ca="1" si="98"/>
        <v>0</v>
      </c>
      <c r="Q357" s="50">
        <f t="shared" ca="1" si="99"/>
        <v>0</v>
      </c>
      <c r="R357" s="50"/>
      <c r="S357" s="50"/>
      <c r="T357" s="50">
        <f t="shared" ca="1" si="100"/>
        <v>0</v>
      </c>
      <c r="U357" s="49">
        <f t="shared" ca="1" si="101"/>
        <v>0</v>
      </c>
      <c r="V357" s="50">
        <f t="shared" ca="1" si="102"/>
        <v>0</v>
      </c>
      <c r="W357" s="50"/>
      <c r="X357" s="50"/>
      <c r="Y357" s="50">
        <f t="shared" ca="1" si="103"/>
        <v>0</v>
      </c>
      <c r="Z357" s="49">
        <f t="shared" ca="1" si="104"/>
        <v>0</v>
      </c>
      <c r="AA357" s="50">
        <f t="shared" ca="1" si="105"/>
        <v>0</v>
      </c>
      <c r="AB357" s="50"/>
      <c r="AC357" s="50"/>
      <c r="AD357" s="50">
        <f t="shared" ca="1" si="106"/>
        <v>0</v>
      </c>
      <c r="AE357" s="49">
        <f t="shared" ca="1" si="107"/>
        <v>0</v>
      </c>
      <c r="AF357" s="50">
        <f t="shared" ca="1" si="108"/>
        <v>0</v>
      </c>
      <c r="AG357" s="50"/>
      <c r="AH357" s="50"/>
      <c r="AI357" s="50">
        <f t="shared" ca="1" si="109"/>
        <v>0</v>
      </c>
      <c r="BD357" s="4" t="str">
        <f>+IF(ISNA(VLOOKUP(BE357,'[1]Listing Personnel Interimaire'!$A$1:$H$50,5,FALSE)),"",VLOOKUP(BE357,'[1]Listing Personnel Interimaire'!$A$1:$H$50,5,FALSE))</f>
        <v/>
      </c>
      <c r="BE357" s="3"/>
      <c r="BF357" s="4" t="str">
        <f>+IF(ISNA(VLOOKUP(BE357,'[1]Listing Personnel Interimaire'!$A$1:$H$50,2,FALSE)),"",VLOOKUP(BE357,'[1]Listing Personnel Interimaire'!$A$1:$H$50,2,FALSE))</f>
        <v/>
      </c>
      <c r="BG357" s="11">
        <f t="shared" si="92"/>
        <v>0</v>
      </c>
      <c r="BH357" s="51"/>
      <c r="BI357" s="51"/>
      <c r="BJ357" s="6">
        <f t="shared" si="93"/>
        <v>0</v>
      </c>
    </row>
    <row r="358" spans="1:62" ht="16.5" thickTop="1" thickBot="1" x14ac:dyDescent="0.3">
      <c r="A358" s="41" t="str">
        <f t="array" aca="1" ref="A358" ca="1">IFERROR(INDEX($D$9:$D$196,SMALL($F$9:$I$196,ROW(INDIRECT("1:"&amp;ROWS($G$9:$G$196))))),"")</f>
        <v/>
      </c>
      <c r="B358" s="47"/>
      <c r="C358" s="48" t="b">
        <f>+IF('[2]Interimaire Juin  2017'!J363=Résultat!$C$3,IF('[2]Interimaire Juin  2017'!D363=Résultat!$AS$1,'[2]Interimaire Juin  2017'!F363,""))</f>
        <v>0</v>
      </c>
      <c r="D358" s="44" t="str">
        <f>IF(AND('[2]Interimaire Juin  2017'!D364=Résultat!$AS$1,'[2]Interimaire Juin  2017'!J364=Résultat!$C$3),'[2]Interimaire Juin  2017'!E364,"")</f>
        <v/>
      </c>
      <c r="E358" s="44" t="str">
        <f>IF(AND('[2]Interimaire Juin  2017'!D364=Résultat!$AS$1,'[2]Interimaire Juin  2017'!J364=Résultat!$C$3),'[2]Interimaire Juin  2017'!F364,"")</f>
        <v/>
      </c>
      <c r="F358" t="str">
        <f t="shared" si="94"/>
        <v/>
      </c>
      <c r="G358" s="45"/>
      <c r="H358" s="45"/>
      <c r="I358" s="45"/>
      <c r="J358" s="45"/>
      <c r="K358" s="49">
        <f t="shared" ca="1" si="95"/>
        <v>0</v>
      </c>
      <c r="L358" s="50">
        <f t="shared" ca="1" si="96"/>
        <v>0</v>
      </c>
      <c r="M358" s="50"/>
      <c r="N358" s="50"/>
      <c r="O358" s="50">
        <f t="shared" ca="1" si="97"/>
        <v>0</v>
      </c>
      <c r="P358" s="49">
        <f t="shared" ca="1" si="98"/>
        <v>0</v>
      </c>
      <c r="Q358" s="50">
        <f t="shared" ca="1" si="99"/>
        <v>0</v>
      </c>
      <c r="R358" s="50"/>
      <c r="S358" s="50"/>
      <c r="T358" s="50">
        <f t="shared" ca="1" si="100"/>
        <v>0</v>
      </c>
      <c r="U358" s="49">
        <f t="shared" ca="1" si="101"/>
        <v>0</v>
      </c>
      <c r="V358" s="50">
        <f t="shared" ca="1" si="102"/>
        <v>0</v>
      </c>
      <c r="W358" s="50"/>
      <c r="X358" s="50"/>
      <c r="Y358" s="50">
        <f t="shared" ca="1" si="103"/>
        <v>0</v>
      </c>
      <c r="Z358" s="49">
        <f t="shared" ca="1" si="104"/>
        <v>0</v>
      </c>
      <c r="AA358" s="50">
        <f t="shared" ca="1" si="105"/>
        <v>0</v>
      </c>
      <c r="AB358" s="50"/>
      <c r="AC358" s="50"/>
      <c r="AD358" s="50">
        <f t="shared" ca="1" si="106"/>
        <v>0</v>
      </c>
      <c r="AE358" s="49">
        <f t="shared" ca="1" si="107"/>
        <v>0</v>
      </c>
      <c r="AF358" s="50">
        <f t="shared" ca="1" si="108"/>
        <v>0</v>
      </c>
      <c r="AG358" s="50"/>
      <c r="AH358" s="50"/>
      <c r="AI358" s="50">
        <f t="shared" ca="1" si="109"/>
        <v>0</v>
      </c>
      <c r="BD358" s="4" t="str">
        <f>+IF(ISNA(VLOOKUP(BE358,'[1]Listing Personnel Interimaire'!$A$1:$H$50,5,FALSE)),"",VLOOKUP(BE358,'[1]Listing Personnel Interimaire'!$A$1:$H$50,5,FALSE))</f>
        <v/>
      </c>
      <c r="BE358" s="3"/>
      <c r="BF358" s="4" t="str">
        <f>+IF(ISNA(VLOOKUP(BE358,'[1]Listing Personnel Interimaire'!$A$1:$H$50,2,FALSE)),"",VLOOKUP(BE358,'[1]Listing Personnel Interimaire'!$A$1:$H$50,2,FALSE))</f>
        <v/>
      </c>
      <c r="BG358" s="11">
        <f t="shared" si="92"/>
        <v>0</v>
      </c>
      <c r="BH358" s="51"/>
      <c r="BI358" s="51"/>
      <c r="BJ358" s="6">
        <f t="shared" si="93"/>
        <v>0</v>
      </c>
    </row>
    <row r="359" spans="1:62" ht="16.5" thickTop="1" thickBot="1" x14ac:dyDescent="0.3">
      <c r="A359" s="41" t="str">
        <f t="array" aca="1" ref="A359" ca="1">IFERROR(INDEX($D$9:$D$196,SMALL($F$9:$I$196,ROW(INDIRECT("1:"&amp;ROWS($G$9:$G$196))))),"")</f>
        <v/>
      </c>
      <c r="B359" s="47"/>
      <c r="C359" s="48" t="b">
        <f>+IF('[2]Interimaire Juin  2017'!J364=Résultat!$C$3,IF('[2]Interimaire Juin  2017'!D364=Résultat!$AS$1,'[2]Interimaire Juin  2017'!F364,""))</f>
        <v>0</v>
      </c>
      <c r="D359" s="44" t="str">
        <f>IF(AND('[2]Interimaire Juin  2017'!D365=Résultat!$AS$1,'[2]Interimaire Juin  2017'!J365=Résultat!$C$3),'[2]Interimaire Juin  2017'!E365,"")</f>
        <v/>
      </c>
      <c r="E359" s="44" t="str">
        <f>IF(AND('[2]Interimaire Juin  2017'!D365=Résultat!$AS$1,'[2]Interimaire Juin  2017'!J365=Résultat!$C$3),'[2]Interimaire Juin  2017'!F365,"")</f>
        <v/>
      </c>
      <c r="F359" t="str">
        <f t="shared" si="94"/>
        <v/>
      </c>
      <c r="G359" s="45"/>
      <c r="H359" s="45"/>
      <c r="I359" s="45"/>
      <c r="J359" s="45"/>
      <c r="K359" s="49">
        <f t="shared" ca="1" si="95"/>
        <v>0</v>
      </c>
      <c r="L359" s="50">
        <f t="shared" ca="1" si="96"/>
        <v>0</v>
      </c>
      <c r="M359" s="50"/>
      <c r="N359" s="50"/>
      <c r="O359" s="50">
        <f t="shared" ca="1" si="97"/>
        <v>0</v>
      </c>
      <c r="P359" s="49">
        <f t="shared" ca="1" si="98"/>
        <v>0</v>
      </c>
      <c r="Q359" s="50">
        <f t="shared" ca="1" si="99"/>
        <v>0</v>
      </c>
      <c r="R359" s="50"/>
      <c r="S359" s="50"/>
      <c r="T359" s="50">
        <f t="shared" ca="1" si="100"/>
        <v>0</v>
      </c>
      <c r="U359" s="49">
        <f t="shared" ca="1" si="101"/>
        <v>0</v>
      </c>
      <c r="V359" s="50">
        <f t="shared" ca="1" si="102"/>
        <v>0</v>
      </c>
      <c r="W359" s="50"/>
      <c r="X359" s="50"/>
      <c r="Y359" s="50">
        <f t="shared" ca="1" si="103"/>
        <v>0</v>
      </c>
      <c r="Z359" s="49">
        <f t="shared" ca="1" si="104"/>
        <v>0</v>
      </c>
      <c r="AA359" s="50">
        <f t="shared" ca="1" si="105"/>
        <v>0</v>
      </c>
      <c r="AB359" s="50"/>
      <c r="AC359" s="50"/>
      <c r="AD359" s="50">
        <f t="shared" ca="1" si="106"/>
        <v>0</v>
      </c>
      <c r="AE359" s="49">
        <f t="shared" ca="1" si="107"/>
        <v>0</v>
      </c>
      <c r="AF359" s="50">
        <f t="shared" ca="1" si="108"/>
        <v>0</v>
      </c>
      <c r="AG359" s="50"/>
      <c r="AH359" s="50"/>
      <c r="AI359" s="50">
        <f t="shared" ca="1" si="109"/>
        <v>0</v>
      </c>
      <c r="BD359" s="4" t="str">
        <f>+IF(ISNA(VLOOKUP(BE359,'[1]Listing Personnel Interimaire'!$A$1:$H$50,5,FALSE)),"",VLOOKUP(BE359,'[1]Listing Personnel Interimaire'!$A$1:$H$50,5,FALSE))</f>
        <v/>
      </c>
      <c r="BE359" s="3"/>
      <c r="BF359" s="4" t="str">
        <f>+IF(ISNA(VLOOKUP(BE359,'[1]Listing Personnel Interimaire'!$A$1:$H$50,2,FALSE)),"",VLOOKUP(BE359,'[1]Listing Personnel Interimaire'!$A$1:$H$50,2,FALSE))</f>
        <v/>
      </c>
      <c r="BG359" s="11">
        <f t="shared" si="92"/>
        <v>0</v>
      </c>
      <c r="BH359" s="51"/>
      <c r="BI359" s="51"/>
      <c r="BJ359" s="6">
        <f t="shared" si="93"/>
        <v>0</v>
      </c>
    </row>
    <row r="360" spans="1:62" ht="16.5" thickTop="1" thickBot="1" x14ac:dyDescent="0.3">
      <c r="A360" s="41" t="str">
        <f t="array" aca="1" ref="A360" ca="1">IFERROR(INDEX($D$9:$D$196,SMALL($F$9:$I$196,ROW(INDIRECT("1:"&amp;ROWS($G$9:$G$196))))),"")</f>
        <v/>
      </c>
      <c r="B360" s="47"/>
      <c r="C360" s="48" t="b">
        <f>+IF('[2]Interimaire Juin  2017'!J365=Résultat!$C$3,IF('[2]Interimaire Juin  2017'!D365=Résultat!$AS$1,'[2]Interimaire Juin  2017'!F365,""))</f>
        <v>0</v>
      </c>
      <c r="D360" s="44" t="str">
        <f>IF(AND('[2]Interimaire Juin  2017'!D366=Résultat!$AS$1,'[2]Interimaire Juin  2017'!J366=Résultat!$C$3),'[2]Interimaire Juin  2017'!E366,"")</f>
        <v/>
      </c>
      <c r="E360" s="44" t="str">
        <f>IF(AND('[2]Interimaire Juin  2017'!D366=Résultat!$AS$1,'[2]Interimaire Juin  2017'!J366=Résultat!$C$3),'[2]Interimaire Juin  2017'!F366,"")</f>
        <v/>
      </c>
      <c r="F360" t="str">
        <f t="shared" si="94"/>
        <v/>
      </c>
      <c r="G360" s="45"/>
      <c r="H360" s="45"/>
      <c r="I360" s="45"/>
      <c r="J360" s="45"/>
      <c r="K360" s="49">
        <f t="shared" ca="1" si="95"/>
        <v>0</v>
      </c>
      <c r="L360" s="50">
        <f t="shared" ca="1" si="96"/>
        <v>0</v>
      </c>
      <c r="M360" s="50"/>
      <c r="N360" s="50"/>
      <c r="O360" s="50">
        <f t="shared" ca="1" si="97"/>
        <v>0</v>
      </c>
      <c r="P360" s="49">
        <f t="shared" ca="1" si="98"/>
        <v>0</v>
      </c>
      <c r="Q360" s="50">
        <f t="shared" ca="1" si="99"/>
        <v>0</v>
      </c>
      <c r="R360" s="50"/>
      <c r="S360" s="50"/>
      <c r="T360" s="50">
        <f t="shared" ca="1" si="100"/>
        <v>0</v>
      </c>
      <c r="U360" s="49">
        <f t="shared" ca="1" si="101"/>
        <v>0</v>
      </c>
      <c r="V360" s="50">
        <f t="shared" ca="1" si="102"/>
        <v>0</v>
      </c>
      <c r="W360" s="50"/>
      <c r="X360" s="50"/>
      <c r="Y360" s="50">
        <f t="shared" ca="1" si="103"/>
        <v>0</v>
      </c>
      <c r="Z360" s="49">
        <f t="shared" ca="1" si="104"/>
        <v>0</v>
      </c>
      <c r="AA360" s="50">
        <f t="shared" ca="1" si="105"/>
        <v>0</v>
      </c>
      <c r="AB360" s="50"/>
      <c r="AC360" s="50"/>
      <c r="AD360" s="50">
        <f t="shared" ca="1" si="106"/>
        <v>0</v>
      </c>
      <c r="AE360" s="49">
        <f t="shared" ca="1" si="107"/>
        <v>0</v>
      </c>
      <c r="AF360" s="50">
        <f t="shared" ca="1" si="108"/>
        <v>0</v>
      </c>
      <c r="AG360" s="50"/>
      <c r="AH360" s="50"/>
      <c r="AI360" s="50">
        <f t="shared" ca="1" si="109"/>
        <v>0</v>
      </c>
      <c r="BD360" s="4" t="str">
        <f>+IF(ISNA(VLOOKUP(BE360,'[1]Listing Personnel Interimaire'!$A$1:$H$50,5,FALSE)),"",VLOOKUP(BE360,'[1]Listing Personnel Interimaire'!$A$1:$H$50,5,FALSE))</f>
        <v/>
      </c>
      <c r="BE360" s="3"/>
      <c r="BF360" s="4" t="str">
        <f>+IF(ISNA(VLOOKUP(BE360,'[1]Listing Personnel Interimaire'!$A$1:$H$50,2,FALSE)),"",VLOOKUP(BE360,'[1]Listing Personnel Interimaire'!$A$1:$H$50,2,FALSE))</f>
        <v/>
      </c>
      <c r="BG360" s="11">
        <f t="shared" si="92"/>
        <v>0</v>
      </c>
      <c r="BH360" s="51"/>
      <c r="BI360" s="51"/>
      <c r="BJ360" s="6">
        <f t="shared" si="93"/>
        <v>0</v>
      </c>
    </row>
    <row r="361" spans="1:62" ht="16.5" thickTop="1" thickBot="1" x14ac:dyDescent="0.3">
      <c r="A361" s="41" t="str">
        <f t="array" aca="1" ref="A361" ca="1">IFERROR(INDEX($D$9:$D$196,SMALL($F$9:$I$196,ROW(INDIRECT("1:"&amp;ROWS($G$9:$G$196))))),"")</f>
        <v/>
      </c>
      <c r="B361" s="47"/>
      <c r="C361" s="48" t="b">
        <f>+IF('[2]Interimaire Juin  2017'!J366=Résultat!$C$3,IF('[2]Interimaire Juin  2017'!D366=Résultat!$AS$1,'[2]Interimaire Juin  2017'!F366,""))</f>
        <v>0</v>
      </c>
      <c r="D361" s="44" t="str">
        <f>IF(AND('[2]Interimaire Juin  2017'!D367=Résultat!$AS$1,'[2]Interimaire Juin  2017'!J367=Résultat!$C$3),'[2]Interimaire Juin  2017'!E367,"")</f>
        <v/>
      </c>
      <c r="E361" s="44" t="str">
        <f>IF(AND('[2]Interimaire Juin  2017'!D367=Résultat!$AS$1,'[2]Interimaire Juin  2017'!J367=Résultat!$C$3),'[2]Interimaire Juin  2017'!F367,"")</f>
        <v/>
      </c>
      <c r="F361" t="str">
        <f t="shared" si="94"/>
        <v/>
      </c>
      <c r="G361" s="45"/>
      <c r="H361" s="45"/>
      <c r="I361" s="45"/>
      <c r="J361" s="45"/>
      <c r="K361" s="49">
        <f t="shared" ca="1" si="95"/>
        <v>0</v>
      </c>
      <c r="L361" s="50">
        <f t="shared" ca="1" si="96"/>
        <v>0</v>
      </c>
      <c r="M361" s="50"/>
      <c r="N361" s="50"/>
      <c r="O361" s="50">
        <f t="shared" ca="1" si="97"/>
        <v>0</v>
      </c>
      <c r="P361" s="49">
        <f t="shared" ca="1" si="98"/>
        <v>0</v>
      </c>
      <c r="Q361" s="50">
        <f t="shared" ca="1" si="99"/>
        <v>0</v>
      </c>
      <c r="R361" s="50"/>
      <c r="S361" s="50"/>
      <c r="T361" s="50">
        <f t="shared" ca="1" si="100"/>
        <v>0</v>
      </c>
      <c r="U361" s="49">
        <f t="shared" ca="1" si="101"/>
        <v>0</v>
      </c>
      <c r="V361" s="50">
        <f t="shared" ca="1" si="102"/>
        <v>0</v>
      </c>
      <c r="W361" s="50"/>
      <c r="X361" s="50"/>
      <c r="Y361" s="50">
        <f t="shared" ca="1" si="103"/>
        <v>0</v>
      </c>
      <c r="Z361" s="49">
        <f t="shared" ca="1" si="104"/>
        <v>0</v>
      </c>
      <c r="AA361" s="50">
        <f t="shared" ca="1" si="105"/>
        <v>0</v>
      </c>
      <c r="AB361" s="50"/>
      <c r="AC361" s="50"/>
      <c r="AD361" s="50">
        <f t="shared" ca="1" si="106"/>
        <v>0</v>
      </c>
      <c r="AE361" s="49">
        <f t="shared" ca="1" si="107"/>
        <v>0</v>
      </c>
      <c r="AF361" s="50">
        <f t="shared" ca="1" si="108"/>
        <v>0</v>
      </c>
      <c r="AG361" s="50"/>
      <c r="AH361" s="50"/>
      <c r="AI361" s="50">
        <f t="shared" ca="1" si="109"/>
        <v>0</v>
      </c>
      <c r="BD361" s="4" t="str">
        <f>+IF(ISNA(VLOOKUP(BE361,'[1]Listing Personnel Interimaire'!$A$1:$H$50,5,FALSE)),"",VLOOKUP(BE361,'[1]Listing Personnel Interimaire'!$A$1:$H$50,5,FALSE))</f>
        <v/>
      </c>
      <c r="BE361" s="3"/>
      <c r="BF361" s="4" t="str">
        <f>+IF(ISNA(VLOOKUP(BE361,'[1]Listing Personnel Interimaire'!$A$1:$H$50,2,FALSE)),"",VLOOKUP(BE361,'[1]Listing Personnel Interimaire'!$A$1:$H$50,2,FALSE))</f>
        <v/>
      </c>
      <c r="BG361" s="11">
        <f t="shared" si="92"/>
        <v>0</v>
      </c>
      <c r="BH361" s="51"/>
      <c r="BI361" s="51"/>
      <c r="BJ361" s="6">
        <f t="shared" si="93"/>
        <v>0</v>
      </c>
    </row>
    <row r="362" spans="1:62" ht="16.5" thickTop="1" thickBot="1" x14ac:dyDescent="0.3">
      <c r="A362" s="41" t="str">
        <f t="array" aca="1" ref="A362" ca="1">IFERROR(INDEX($D$9:$D$196,SMALL($F$9:$I$196,ROW(INDIRECT("1:"&amp;ROWS($G$9:$G$196))))),"")</f>
        <v/>
      </c>
      <c r="B362" s="47"/>
      <c r="C362" s="48" t="b">
        <f>+IF('[2]Interimaire Juin  2017'!J367=Résultat!$C$3,IF('[2]Interimaire Juin  2017'!D367=Résultat!$AS$1,'[2]Interimaire Juin  2017'!F367,""))</f>
        <v>0</v>
      </c>
      <c r="D362" s="44" t="str">
        <f>IF(AND('[2]Interimaire Juin  2017'!D368=Résultat!$AS$1,'[2]Interimaire Juin  2017'!J368=Résultat!$C$3),'[2]Interimaire Juin  2017'!E368,"")</f>
        <v/>
      </c>
      <c r="E362" s="44" t="str">
        <f>IF(AND('[2]Interimaire Juin  2017'!D368=Résultat!$AS$1,'[2]Interimaire Juin  2017'!J368=Résultat!$C$3),'[2]Interimaire Juin  2017'!F368,"")</f>
        <v/>
      </c>
      <c r="F362" t="str">
        <f t="shared" si="94"/>
        <v/>
      </c>
      <c r="G362" s="45"/>
      <c r="H362" s="45"/>
      <c r="I362" s="45"/>
      <c r="J362" s="45"/>
      <c r="K362" s="49">
        <f t="shared" ca="1" si="95"/>
        <v>0</v>
      </c>
      <c r="L362" s="50">
        <f t="shared" ca="1" si="96"/>
        <v>0</v>
      </c>
      <c r="M362" s="50"/>
      <c r="N362" s="50"/>
      <c r="O362" s="50">
        <f t="shared" ca="1" si="97"/>
        <v>0</v>
      </c>
      <c r="P362" s="49">
        <f t="shared" ca="1" si="98"/>
        <v>0</v>
      </c>
      <c r="Q362" s="50">
        <f t="shared" ca="1" si="99"/>
        <v>0</v>
      </c>
      <c r="R362" s="50"/>
      <c r="S362" s="50"/>
      <c r="T362" s="50">
        <f t="shared" ca="1" si="100"/>
        <v>0</v>
      </c>
      <c r="U362" s="49">
        <f t="shared" ca="1" si="101"/>
        <v>0</v>
      </c>
      <c r="V362" s="50">
        <f t="shared" ca="1" si="102"/>
        <v>0</v>
      </c>
      <c r="W362" s="50"/>
      <c r="X362" s="50"/>
      <c r="Y362" s="50">
        <f t="shared" ca="1" si="103"/>
        <v>0</v>
      </c>
      <c r="Z362" s="49">
        <f t="shared" ca="1" si="104"/>
        <v>0</v>
      </c>
      <c r="AA362" s="50">
        <f t="shared" ca="1" si="105"/>
        <v>0</v>
      </c>
      <c r="AB362" s="50"/>
      <c r="AC362" s="50"/>
      <c r="AD362" s="50">
        <f t="shared" ca="1" si="106"/>
        <v>0</v>
      </c>
      <c r="AE362" s="49">
        <f t="shared" ca="1" si="107"/>
        <v>0</v>
      </c>
      <c r="AF362" s="50">
        <f t="shared" ca="1" si="108"/>
        <v>0</v>
      </c>
      <c r="AG362" s="50"/>
      <c r="AH362" s="50"/>
      <c r="AI362" s="50">
        <f t="shared" ca="1" si="109"/>
        <v>0</v>
      </c>
      <c r="BD362" s="4" t="str">
        <f>+IF(ISNA(VLOOKUP(BE362,'[1]Listing Personnel Interimaire'!$A$1:$H$50,5,FALSE)),"",VLOOKUP(BE362,'[1]Listing Personnel Interimaire'!$A$1:$H$50,5,FALSE))</f>
        <v/>
      </c>
      <c r="BE362" s="3"/>
      <c r="BF362" s="4" t="str">
        <f>+IF(ISNA(VLOOKUP(BE362,'[1]Listing Personnel Interimaire'!$A$1:$H$50,2,FALSE)),"",VLOOKUP(BE362,'[1]Listing Personnel Interimaire'!$A$1:$H$50,2,FALSE))</f>
        <v/>
      </c>
      <c r="BG362" s="11">
        <f t="shared" si="92"/>
        <v>0</v>
      </c>
      <c r="BH362" s="51"/>
      <c r="BI362" s="51"/>
      <c r="BJ362" s="6">
        <f t="shared" si="93"/>
        <v>0</v>
      </c>
    </row>
    <row r="363" spans="1:62" ht="16.5" thickTop="1" thickBot="1" x14ac:dyDescent="0.3">
      <c r="A363" s="41" t="str">
        <f t="array" aca="1" ref="A363" ca="1">IFERROR(INDEX($D$9:$D$196,SMALL($F$9:$I$196,ROW(INDIRECT("1:"&amp;ROWS($G$9:$G$196))))),"")</f>
        <v/>
      </c>
      <c r="B363" s="47"/>
      <c r="C363" s="48" t="b">
        <f>+IF('[2]Interimaire Juin  2017'!J368=Résultat!$C$3,IF('[2]Interimaire Juin  2017'!D368=Résultat!$AS$1,'[2]Interimaire Juin  2017'!F368,""))</f>
        <v>0</v>
      </c>
      <c r="D363" s="44" t="str">
        <f>IF(AND('[2]Interimaire Juin  2017'!D369=Résultat!$AS$1,'[2]Interimaire Juin  2017'!J369=Résultat!$C$3),'[2]Interimaire Juin  2017'!E369,"")</f>
        <v/>
      </c>
      <c r="E363" s="44" t="str">
        <f>IF(AND('[2]Interimaire Juin  2017'!D369=Résultat!$AS$1,'[2]Interimaire Juin  2017'!J369=Résultat!$C$3),'[2]Interimaire Juin  2017'!F369,"")</f>
        <v/>
      </c>
      <c r="F363" t="str">
        <f t="shared" si="94"/>
        <v/>
      </c>
      <c r="G363" s="45"/>
      <c r="H363" s="45"/>
      <c r="I363" s="45"/>
      <c r="J363" s="45"/>
      <c r="K363" s="49">
        <f t="shared" ca="1" si="95"/>
        <v>0</v>
      </c>
      <c r="L363" s="50">
        <f t="shared" ca="1" si="96"/>
        <v>0</v>
      </c>
      <c r="M363" s="50"/>
      <c r="N363" s="50"/>
      <c r="O363" s="50">
        <f t="shared" ca="1" si="97"/>
        <v>0</v>
      </c>
      <c r="P363" s="49">
        <f t="shared" ca="1" si="98"/>
        <v>0</v>
      </c>
      <c r="Q363" s="50">
        <f t="shared" ca="1" si="99"/>
        <v>0</v>
      </c>
      <c r="R363" s="50"/>
      <c r="S363" s="50"/>
      <c r="T363" s="50">
        <f t="shared" ca="1" si="100"/>
        <v>0</v>
      </c>
      <c r="U363" s="49">
        <f t="shared" ca="1" si="101"/>
        <v>0</v>
      </c>
      <c r="V363" s="50">
        <f t="shared" ca="1" si="102"/>
        <v>0</v>
      </c>
      <c r="W363" s="50"/>
      <c r="X363" s="50"/>
      <c r="Y363" s="50">
        <f t="shared" ca="1" si="103"/>
        <v>0</v>
      </c>
      <c r="Z363" s="49">
        <f t="shared" ca="1" si="104"/>
        <v>0</v>
      </c>
      <c r="AA363" s="50">
        <f t="shared" ca="1" si="105"/>
        <v>0</v>
      </c>
      <c r="AB363" s="50"/>
      <c r="AC363" s="50"/>
      <c r="AD363" s="50">
        <f t="shared" ca="1" si="106"/>
        <v>0</v>
      </c>
      <c r="AE363" s="49">
        <f t="shared" ca="1" si="107"/>
        <v>0</v>
      </c>
      <c r="AF363" s="50">
        <f t="shared" ca="1" si="108"/>
        <v>0</v>
      </c>
      <c r="AG363" s="50"/>
      <c r="AH363" s="50"/>
      <c r="AI363" s="50">
        <f t="shared" ca="1" si="109"/>
        <v>0</v>
      </c>
      <c r="BD363" s="4" t="str">
        <f>+IF(ISNA(VLOOKUP(BE363,'[1]Listing Personnel Interimaire'!$A$1:$H$50,5,FALSE)),"",VLOOKUP(BE363,'[1]Listing Personnel Interimaire'!$A$1:$H$50,5,FALSE))</f>
        <v/>
      </c>
      <c r="BE363" s="3"/>
      <c r="BF363" s="4" t="str">
        <f>+IF(ISNA(VLOOKUP(BE363,'[1]Listing Personnel Interimaire'!$A$1:$H$50,2,FALSE)),"",VLOOKUP(BE363,'[1]Listing Personnel Interimaire'!$A$1:$H$50,2,FALSE))</f>
        <v/>
      </c>
      <c r="BG363" s="11">
        <f t="shared" si="92"/>
        <v>0</v>
      </c>
      <c r="BH363" s="51"/>
      <c r="BI363" s="51"/>
      <c r="BJ363" s="6">
        <f t="shared" si="93"/>
        <v>0</v>
      </c>
    </row>
    <row r="364" spans="1:62" ht="16.5" thickTop="1" thickBot="1" x14ac:dyDescent="0.3">
      <c r="A364" s="41" t="str">
        <f t="array" aca="1" ref="A364" ca="1">IFERROR(INDEX($D$9:$D$196,SMALL($F$9:$I$196,ROW(INDIRECT("1:"&amp;ROWS($G$9:$G$196))))),"")</f>
        <v/>
      </c>
      <c r="B364" s="47"/>
      <c r="C364" s="48" t="b">
        <f>+IF('[2]Interimaire Juin  2017'!J369=Résultat!$C$3,IF('[2]Interimaire Juin  2017'!D369=Résultat!$AS$1,'[2]Interimaire Juin  2017'!F369,""))</f>
        <v>0</v>
      </c>
      <c r="D364" s="44" t="str">
        <f>IF(AND('[2]Interimaire Juin  2017'!D370=Résultat!$AS$1,'[2]Interimaire Juin  2017'!J370=Résultat!$C$3),'[2]Interimaire Juin  2017'!E370,"")</f>
        <v/>
      </c>
      <c r="E364" s="44" t="str">
        <f>IF(AND('[2]Interimaire Juin  2017'!D370=Résultat!$AS$1,'[2]Interimaire Juin  2017'!J370=Résultat!$C$3),'[2]Interimaire Juin  2017'!F370,"")</f>
        <v/>
      </c>
      <c r="F364" t="str">
        <f t="shared" si="94"/>
        <v/>
      </c>
      <c r="G364" s="45"/>
      <c r="H364" s="45"/>
      <c r="I364" s="45"/>
      <c r="J364" s="45"/>
      <c r="K364" s="49">
        <f t="shared" ca="1" si="95"/>
        <v>0</v>
      </c>
      <c r="L364" s="50">
        <f t="shared" ca="1" si="96"/>
        <v>0</v>
      </c>
      <c r="M364" s="50"/>
      <c r="N364" s="50"/>
      <c r="O364" s="50">
        <f t="shared" ca="1" si="97"/>
        <v>0</v>
      </c>
      <c r="P364" s="49">
        <f t="shared" ca="1" si="98"/>
        <v>0</v>
      </c>
      <c r="Q364" s="50">
        <f t="shared" ca="1" si="99"/>
        <v>0</v>
      </c>
      <c r="R364" s="50"/>
      <c r="S364" s="50"/>
      <c r="T364" s="50">
        <f t="shared" ca="1" si="100"/>
        <v>0</v>
      </c>
      <c r="U364" s="49">
        <f t="shared" ca="1" si="101"/>
        <v>0</v>
      </c>
      <c r="V364" s="50">
        <f t="shared" ca="1" si="102"/>
        <v>0</v>
      </c>
      <c r="W364" s="50"/>
      <c r="X364" s="50"/>
      <c r="Y364" s="50">
        <f t="shared" ca="1" si="103"/>
        <v>0</v>
      </c>
      <c r="Z364" s="49">
        <f t="shared" ca="1" si="104"/>
        <v>0</v>
      </c>
      <c r="AA364" s="50">
        <f t="shared" ca="1" si="105"/>
        <v>0</v>
      </c>
      <c r="AB364" s="50"/>
      <c r="AC364" s="50"/>
      <c r="AD364" s="50">
        <f t="shared" ca="1" si="106"/>
        <v>0</v>
      </c>
      <c r="AE364" s="49">
        <f t="shared" ca="1" si="107"/>
        <v>0</v>
      </c>
      <c r="AF364" s="50">
        <f t="shared" ca="1" si="108"/>
        <v>0</v>
      </c>
      <c r="AG364" s="50"/>
      <c r="AH364" s="50"/>
      <c r="AI364" s="50">
        <f t="shared" ca="1" si="109"/>
        <v>0</v>
      </c>
      <c r="BD364" s="4" t="str">
        <f>+IF(ISNA(VLOOKUP(BE364,'[1]Listing Personnel Interimaire'!$A$1:$H$50,5,FALSE)),"",VLOOKUP(BE364,'[1]Listing Personnel Interimaire'!$A$1:$H$50,5,FALSE))</f>
        <v/>
      </c>
      <c r="BE364" s="3"/>
      <c r="BF364" s="4" t="str">
        <f>+IF(ISNA(VLOOKUP(BE364,'[1]Listing Personnel Interimaire'!$A$1:$H$50,2,FALSE)),"",VLOOKUP(BE364,'[1]Listing Personnel Interimaire'!$A$1:$H$50,2,FALSE))</f>
        <v/>
      </c>
      <c r="BG364" s="11">
        <f t="shared" si="92"/>
        <v>0</v>
      </c>
      <c r="BH364" s="51"/>
      <c r="BI364" s="51"/>
      <c r="BJ364" s="6">
        <f t="shared" si="93"/>
        <v>0</v>
      </c>
    </row>
    <row r="365" spans="1:62" ht="16.5" thickTop="1" thickBot="1" x14ac:dyDescent="0.3">
      <c r="A365" s="41" t="str">
        <f t="array" aca="1" ref="A365" ca="1">IFERROR(INDEX($D$9:$D$196,SMALL($F$9:$I$196,ROW(INDIRECT("1:"&amp;ROWS($G$9:$G$196))))),"")</f>
        <v/>
      </c>
      <c r="B365" s="47"/>
      <c r="C365" s="48" t="b">
        <f>+IF('[2]Interimaire Juin  2017'!J370=Résultat!$C$3,IF('[2]Interimaire Juin  2017'!D370=Résultat!$AS$1,'[2]Interimaire Juin  2017'!F370,""))</f>
        <v>0</v>
      </c>
      <c r="D365" s="44" t="str">
        <f>IF(AND('[2]Interimaire Juin  2017'!D371=Résultat!$AS$1,'[2]Interimaire Juin  2017'!J371=Résultat!$C$3),'[2]Interimaire Juin  2017'!E371,"")</f>
        <v/>
      </c>
      <c r="E365" s="44" t="str">
        <f>IF(AND('[2]Interimaire Juin  2017'!D371=Résultat!$AS$1,'[2]Interimaire Juin  2017'!J371=Résultat!$C$3),'[2]Interimaire Juin  2017'!F371,"")</f>
        <v/>
      </c>
      <c r="F365" t="str">
        <f t="shared" si="94"/>
        <v/>
      </c>
      <c r="G365" s="45"/>
      <c r="H365" s="45"/>
      <c r="I365" s="45"/>
      <c r="J365" s="45"/>
      <c r="K365" s="49">
        <f t="shared" ca="1" si="95"/>
        <v>0</v>
      </c>
      <c r="L365" s="50">
        <f t="shared" ca="1" si="96"/>
        <v>0</v>
      </c>
      <c r="M365" s="50"/>
      <c r="N365" s="50"/>
      <c r="O365" s="50">
        <f t="shared" ca="1" si="97"/>
        <v>0</v>
      </c>
      <c r="P365" s="49">
        <f t="shared" ca="1" si="98"/>
        <v>0</v>
      </c>
      <c r="Q365" s="50">
        <f t="shared" ca="1" si="99"/>
        <v>0</v>
      </c>
      <c r="R365" s="50"/>
      <c r="S365" s="50"/>
      <c r="T365" s="50">
        <f t="shared" ca="1" si="100"/>
        <v>0</v>
      </c>
      <c r="U365" s="49">
        <f t="shared" ca="1" si="101"/>
        <v>0</v>
      </c>
      <c r="V365" s="50">
        <f t="shared" ca="1" si="102"/>
        <v>0</v>
      </c>
      <c r="W365" s="50"/>
      <c r="X365" s="50"/>
      <c r="Y365" s="50">
        <f t="shared" ca="1" si="103"/>
        <v>0</v>
      </c>
      <c r="Z365" s="49">
        <f t="shared" ca="1" si="104"/>
        <v>0</v>
      </c>
      <c r="AA365" s="50">
        <f t="shared" ca="1" si="105"/>
        <v>0</v>
      </c>
      <c r="AB365" s="50"/>
      <c r="AC365" s="50"/>
      <c r="AD365" s="50">
        <f t="shared" ca="1" si="106"/>
        <v>0</v>
      </c>
      <c r="AE365" s="49">
        <f t="shared" ca="1" si="107"/>
        <v>0</v>
      </c>
      <c r="AF365" s="50">
        <f t="shared" ca="1" si="108"/>
        <v>0</v>
      </c>
      <c r="AG365" s="50"/>
      <c r="AH365" s="50"/>
      <c r="AI365" s="50">
        <f t="shared" ca="1" si="109"/>
        <v>0</v>
      </c>
      <c r="BD365" s="4" t="str">
        <f>+IF(ISNA(VLOOKUP(BE365,'[1]Listing Personnel Interimaire'!$A$1:$H$50,5,FALSE)),"",VLOOKUP(BE365,'[1]Listing Personnel Interimaire'!$A$1:$H$50,5,FALSE))</f>
        <v/>
      </c>
      <c r="BE365" s="3"/>
      <c r="BF365" s="4" t="str">
        <f>+IF(ISNA(VLOOKUP(BE365,'[1]Listing Personnel Interimaire'!$A$1:$H$50,2,FALSE)),"",VLOOKUP(BE365,'[1]Listing Personnel Interimaire'!$A$1:$H$50,2,FALSE))</f>
        <v/>
      </c>
      <c r="BG365" s="11">
        <f t="shared" si="92"/>
        <v>0</v>
      </c>
      <c r="BH365" s="51"/>
      <c r="BI365" s="51"/>
      <c r="BJ365" s="6">
        <f t="shared" si="93"/>
        <v>0</v>
      </c>
    </row>
    <row r="366" spans="1:62" ht="16.5" thickTop="1" thickBot="1" x14ac:dyDescent="0.3">
      <c r="A366" s="41" t="str">
        <f t="array" aca="1" ref="A366" ca="1">IFERROR(INDEX($D$9:$D$196,SMALL($F$9:$I$196,ROW(INDIRECT("1:"&amp;ROWS($G$9:$G$196))))),"")</f>
        <v/>
      </c>
      <c r="B366" s="47"/>
      <c r="C366" s="48" t="b">
        <f>+IF('[2]Interimaire Juin  2017'!J371=Résultat!$C$3,IF('[2]Interimaire Juin  2017'!D371=Résultat!$AS$1,'[2]Interimaire Juin  2017'!F371,""))</f>
        <v>0</v>
      </c>
      <c r="D366" s="44" t="str">
        <f>IF(AND('[2]Interimaire Juin  2017'!D372=Résultat!$AS$1,'[2]Interimaire Juin  2017'!J372=Résultat!$C$3),'[2]Interimaire Juin  2017'!E372,"")</f>
        <v/>
      </c>
      <c r="E366" s="44" t="str">
        <f>IF(AND('[2]Interimaire Juin  2017'!D372=Résultat!$AS$1,'[2]Interimaire Juin  2017'!J372=Résultat!$C$3),'[2]Interimaire Juin  2017'!F372,"")</f>
        <v/>
      </c>
      <c r="F366" t="str">
        <f t="shared" si="94"/>
        <v/>
      </c>
      <c r="G366" s="45"/>
      <c r="H366" s="45"/>
      <c r="I366" s="45"/>
      <c r="J366" s="45"/>
      <c r="K366" s="49">
        <f t="shared" ca="1" si="95"/>
        <v>0</v>
      </c>
      <c r="L366" s="50">
        <f t="shared" ca="1" si="96"/>
        <v>0</v>
      </c>
      <c r="M366" s="50"/>
      <c r="N366" s="50"/>
      <c r="O366" s="50">
        <f t="shared" ca="1" si="97"/>
        <v>0</v>
      </c>
      <c r="P366" s="49">
        <f t="shared" ca="1" si="98"/>
        <v>0</v>
      </c>
      <c r="Q366" s="50">
        <f t="shared" ca="1" si="99"/>
        <v>0</v>
      </c>
      <c r="R366" s="50"/>
      <c r="S366" s="50"/>
      <c r="T366" s="50">
        <f t="shared" ca="1" si="100"/>
        <v>0</v>
      </c>
      <c r="U366" s="49">
        <f t="shared" ca="1" si="101"/>
        <v>0</v>
      </c>
      <c r="V366" s="50">
        <f t="shared" ca="1" si="102"/>
        <v>0</v>
      </c>
      <c r="W366" s="50"/>
      <c r="X366" s="50"/>
      <c r="Y366" s="50">
        <f t="shared" ca="1" si="103"/>
        <v>0</v>
      </c>
      <c r="Z366" s="49">
        <f t="shared" ca="1" si="104"/>
        <v>0</v>
      </c>
      <c r="AA366" s="50">
        <f t="shared" ca="1" si="105"/>
        <v>0</v>
      </c>
      <c r="AB366" s="50"/>
      <c r="AC366" s="50"/>
      <c r="AD366" s="50">
        <f t="shared" ca="1" si="106"/>
        <v>0</v>
      </c>
      <c r="AE366" s="49">
        <f t="shared" ca="1" si="107"/>
        <v>0</v>
      </c>
      <c r="AF366" s="50">
        <f t="shared" ca="1" si="108"/>
        <v>0</v>
      </c>
      <c r="AG366" s="50"/>
      <c r="AH366" s="50"/>
      <c r="AI366" s="50">
        <f t="shared" ca="1" si="109"/>
        <v>0</v>
      </c>
      <c r="BD366" s="4" t="str">
        <f>+IF(ISNA(VLOOKUP(BE366,'[1]Listing Personnel Interimaire'!$A$1:$H$50,5,FALSE)),"",VLOOKUP(BE366,'[1]Listing Personnel Interimaire'!$A$1:$H$50,5,FALSE))</f>
        <v/>
      </c>
      <c r="BE366" s="3"/>
      <c r="BF366" s="4" t="str">
        <f>+IF(ISNA(VLOOKUP(BE366,'[1]Listing Personnel Interimaire'!$A$1:$H$50,2,FALSE)),"",VLOOKUP(BE366,'[1]Listing Personnel Interimaire'!$A$1:$H$50,2,FALSE))</f>
        <v/>
      </c>
      <c r="BG366" s="11">
        <f t="shared" si="92"/>
        <v>0</v>
      </c>
      <c r="BH366" s="51"/>
      <c r="BI366" s="51"/>
      <c r="BJ366" s="6">
        <f t="shared" si="93"/>
        <v>0</v>
      </c>
    </row>
    <row r="367" spans="1:62" ht="16.5" thickTop="1" thickBot="1" x14ac:dyDescent="0.3">
      <c r="A367" s="41" t="str">
        <f t="array" aca="1" ref="A367" ca="1">IFERROR(INDEX($D$9:$D$196,SMALL($F$9:$I$196,ROW(INDIRECT("1:"&amp;ROWS($G$9:$G$196))))),"")</f>
        <v/>
      </c>
      <c r="B367" s="47"/>
      <c r="C367" s="48" t="b">
        <f>+IF('[2]Interimaire Juin  2017'!J372=Résultat!$C$3,IF('[2]Interimaire Juin  2017'!D372=Résultat!$AS$1,'[2]Interimaire Juin  2017'!F372,""))</f>
        <v>0</v>
      </c>
      <c r="D367" s="44" t="str">
        <f>IF(AND('[2]Interimaire Juin  2017'!D373=Résultat!$AS$1,'[2]Interimaire Juin  2017'!J373=Résultat!$C$3),'[2]Interimaire Juin  2017'!E373,"")</f>
        <v/>
      </c>
      <c r="E367" s="44" t="str">
        <f>IF(AND('[2]Interimaire Juin  2017'!D373=Résultat!$AS$1,'[2]Interimaire Juin  2017'!J373=Résultat!$C$3),'[2]Interimaire Juin  2017'!F373,"")</f>
        <v/>
      </c>
      <c r="F367" t="str">
        <f t="shared" si="94"/>
        <v/>
      </c>
      <c r="G367" s="45"/>
      <c r="H367" s="45"/>
      <c r="I367" s="45"/>
      <c r="J367" s="45"/>
      <c r="K367" s="49">
        <f t="shared" ca="1" si="95"/>
        <v>0</v>
      </c>
      <c r="L367" s="50">
        <f t="shared" ca="1" si="96"/>
        <v>0</v>
      </c>
      <c r="M367" s="50"/>
      <c r="N367" s="50"/>
      <c r="O367" s="50">
        <f t="shared" ca="1" si="97"/>
        <v>0</v>
      </c>
      <c r="P367" s="49">
        <f t="shared" ca="1" si="98"/>
        <v>0</v>
      </c>
      <c r="Q367" s="50">
        <f t="shared" ca="1" si="99"/>
        <v>0</v>
      </c>
      <c r="R367" s="50"/>
      <c r="S367" s="50"/>
      <c r="T367" s="50">
        <f t="shared" ca="1" si="100"/>
        <v>0</v>
      </c>
      <c r="U367" s="49">
        <f t="shared" ca="1" si="101"/>
        <v>0</v>
      </c>
      <c r="V367" s="50">
        <f t="shared" ca="1" si="102"/>
        <v>0</v>
      </c>
      <c r="W367" s="50"/>
      <c r="X367" s="50"/>
      <c r="Y367" s="50">
        <f t="shared" ca="1" si="103"/>
        <v>0</v>
      </c>
      <c r="Z367" s="49">
        <f t="shared" ca="1" si="104"/>
        <v>0</v>
      </c>
      <c r="AA367" s="50">
        <f t="shared" ca="1" si="105"/>
        <v>0</v>
      </c>
      <c r="AB367" s="50"/>
      <c r="AC367" s="50"/>
      <c r="AD367" s="50">
        <f t="shared" ca="1" si="106"/>
        <v>0</v>
      </c>
      <c r="AE367" s="49">
        <f t="shared" ca="1" si="107"/>
        <v>0</v>
      </c>
      <c r="AF367" s="50">
        <f t="shared" ca="1" si="108"/>
        <v>0</v>
      </c>
      <c r="AG367" s="50"/>
      <c r="AH367" s="50"/>
      <c r="AI367" s="50">
        <f t="shared" ca="1" si="109"/>
        <v>0</v>
      </c>
      <c r="BD367" s="4" t="str">
        <f>+IF(ISNA(VLOOKUP(BE367,'[1]Listing Personnel Interimaire'!$A$1:$H$50,5,FALSE)),"",VLOOKUP(BE367,'[1]Listing Personnel Interimaire'!$A$1:$H$50,5,FALSE))</f>
        <v/>
      </c>
      <c r="BE367" s="3"/>
      <c r="BF367" s="4" t="str">
        <f>+IF(ISNA(VLOOKUP(BE367,'[1]Listing Personnel Interimaire'!$A$1:$H$50,2,FALSE)),"",VLOOKUP(BE367,'[1]Listing Personnel Interimaire'!$A$1:$H$50,2,FALSE))</f>
        <v/>
      </c>
      <c r="BG367" s="11">
        <f t="shared" si="92"/>
        <v>0</v>
      </c>
      <c r="BH367" s="51"/>
      <c r="BI367" s="51"/>
      <c r="BJ367" s="6">
        <f t="shared" si="93"/>
        <v>0</v>
      </c>
    </row>
    <row r="368" spans="1:62" ht="16.5" thickTop="1" thickBot="1" x14ac:dyDescent="0.3">
      <c r="A368" s="41" t="str">
        <f t="array" aca="1" ref="A368" ca="1">IFERROR(INDEX($D$9:$D$196,SMALL($F$9:$I$196,ROW(INDIRECT("1:"&amp;ROWS($G$9:$G$196))))),"")</f>
        <v/>
      </c>
      <c r="B368" s="47"/>
      <c r="C368" s="48" t="b">
        <f>+IF('[2]Interimaire Juin  2017'!J373=Résultat!$C$3,IF('[2]Interimaire Juin  2017'!D373=Résultat!$AS$1,'[2]Interimaire Juin  2017'!F373,""))</f>
        <v>0</v>
      </c>
      <c r="D368" s="44" t="str">
        <f>IF(AND('[2]Interimaire Juin  2017'!D374=Résultat!$AS$1,'[2]Interimaire Juin  2017'!J374=Résultat!$C$3),'[2]Interimaire Juin  2017'!E374,"")</f>
        <v/>
      </c>
      <c r="E368" s="44" t="str">
        <f>IF(AND('[2]Interimaire Juin  2017'!D374=Résultat!$AS$1,'[2]Interimaire Juin  2017'!J374=Résultat!$C$3),'[2]Interimaire Juin  2017'!F374,"")</f>
        <v/>
      </c>
      <c r="F368" t="str">
        <f t="shared" si="94"/>
        <v/>
      </c>
      <c r="G368" s="45"/>
      <c r="H368" s="45"/>
      <c r="I368" s="45"/>
      <c r="J368" s="45"/>
      <c r="K368" s="49">
        <f t="shared" ca="1" si="95"/>
        <v>0</v>
      </c>
      <c r="L368" s="50">
        <f t="shared" ca="1" si="96"/>
        <v>0</v>
      </c>
      <c r="M368" s="50"/>
      <c r="N368" s="50"/>
      <c r="O368" s="50">
        <f t="shared" ca="1" si="97"/>
        <v>0</v>
      </c>
      <c r="P368" s="49">
        <f t="shared" ca="1" si="98"/>
        <v>0</v>
      </c>
      <c r="Q368" s="50">
        <f t="shared" ca="1" si="99"/>
        <v>0</v>
      </c>
      <c r="R368" s="50"/>
      <c r="S368" s="50"/>
      <c r="T368" s="50">
        <f t="shared" ca="1" si="100"/>
        <v>0</v>
      </c>
      <c r="U368" s="49">
        <f t="shared" ca="1" si="101"/>
        <v>0</v>
      </c>
      <c r="V368" s="50">
        <f t="shared" ca="1" si="102"/>
        <v>0</v>
      </c>
      <c r="W368" s="50"/>
      <c r="X368" s="50"/>
      <c r="Y368" s="50">
        <f t="shared" ca="1" si="103"/>
        <v>0</v>
      </c>
      <c r="Z368" s="49">
        <f t="shared" ca="1" si="104"/>
        <v>0</v>
      </c>
      <c r="AA368" s="50">
        <f t="shared" ca="1" si="105"/>
        <v>0</v>
      </c>
      <c r="AB368" s="50"/>
      <c r="AC368" s="50"/>
      <c r="AD368" s="50">
        <f t="shared" ca="1" si="106"/>
        <v>0</v>
      </c>
      <c r="AE368" s="49">
        <f t="shared" ca="1" si="107"/>
        <v>0</v>
      </c>
      <c r="AF368" s="50">
        <f t="shared" ca="1" si="108"/>
        <v>0</v>
      </c>
      <c r="AG368" s="50"/>
      <c r="AH368" s="50"/>
      <c r="AI368" s="50">
        <f t="shared" ca="1" si="109"/>
        <v>0</v>
      </c>
      <c r="BD368" s="4" t="str">
        <f>+IF(ISNA(VLOOKUP(BE368,'[1]Listing Personnel Interimaire'!$A$1:$H$50,5,FALSE)),"",VLOOKUP(BE368,'[1]Listing Personnel Interimaire'!$A$1:$H$50,5,FALSE))</f>
        <v/>
      </c>
      <c r="BE368" s="3"/>
      <c r="BF368" s="4" t="str">
        <f>+IF(ISNA(VLOOKUP(BE368,'[1]Listing Personnel Interimaire'!$A$1:$H$50,2,FALSE)),"",VLOOKUP(BE368,'[1]Listing Personnel Interimaire'!$A$1:$H$50,2,FALSE))</f>
        <v/>
      </c>
      <c r="BG368" s="11">
        <f t="shared" si="92"/>
        <v>0</v>
      </c>
      <c r="BH368" s="51"/>
      <c r="BI368" s="51"/>
      <c r="BJ368" s="6">
        <f t="shared" si="93"/>
        <v>0</v>
      </c>
    </row>
    <row r="369" spans="1:62" ht="16.5" thickTop="1" thickBot="1" x14ac:dyDescent="0.3">
      <c r="A369" s="41" t="str">
        <f t="array" aca="1" ref="A369" ca="1">IFERROR(INDEX($D$9:$D$196,SMALL($F$9:$I$196,ROW(INDIRECT("1:"&amp;ROWS($G$9:$G$196))))),"")</f>
        <v/>
      </c>
      <c r="B369" s="47"/>
      <c r="C369" s="48" t="b">
        <f>+IF('[2]Interimaire Juin  2017'!J374=Résultat!$C$3,IF('[2]Interimaire Juin  2017'!D374=Résultat!$AS$1,'[2]Interimaire Juin  2017'!F374,""))</f>
        <v>0</v>
      </c>
      <c r="D369" s="44" t="str">
        <f>IF(AND('[2]Interimaire Juin  2017'!D375=Résultat!$AS$1,'[2]Interimaire Juin  2017'!J375=Résultat!$C$3),'[2]Interimaire Juin  2017'!E375,"")</f>
        <v/>
      </c>
      <c r="E369" s="44" t="str">
        <f>IF(AND('[2]Interimaire Juin  2017'!D375=Résultat!$AS$1,'[2]Interimaire Juin  2017'!J375=Résultat!$C$3),'[2]Interimaire Juin  2017'!F375,"")</f>
        <v/>
      </c>
      <c r="F369" t="str">
        <f t="shared" si="94"/>
        <v/>
      </c>
      <c r="G369" s="45"/>
      <c r="H369" s="45"/>
      <c r="I369" s="45"/>
      <c r="J369" s="45"/>
      <c r="K369" s="49">
        <f t="shared" ca="1" si="95"/>
        <v>0</v>
      </c>
      <c r="L369" s="50">
        <f t="shared" ca="1" si="96"/>
        <v>0</v>
      </c>
      <c r="M369" s="50"/>
      <c r="N369" s="50"/>
      <c r="O369" s="50">
        <f t="shared" ca="1" si="97"/>
        <v>0</v>
      </c>
      <c r="P369" s="49">
        <f t="shared" ca="1" si="98"/>
        <v>0</v>
      </c>
      <c r="Q369" s="50">
        <f t="shared" ca="1" si="99"/>
        <v>0</v>
      </c>
      <c r="R369" s="50"/>
      <c r="S369" s="50"/>
      <c r="T369" s="50">
        <f t="shared" ca="1" si="100"/>
        <v>0</v>
      </c>
      <c r="U369" s="49">
        <f t="shared" ca="1" si="101"/>
        <v>0</v>
      </c>
      <c r="V369" s="50">
        <f t="shared" ca="1" si="102"/>
        <v>0</v>
      </c>
      <c r="W369" s="50"/>
      <c r="X369" s="50"/>
      <c r="Y369" s="50">
        <f t="shared" ca="1" si="103"/>
        <v>0</v>
      </c>
      <c r="Z369" s="49">
        <f t="shared" ca="1" si="104"/>
        <v>0</v>
      </c>
      <c r="AA369" s="50">
        <f t="shared" ca="1" si="105"/>
        <v>0</v>
      </c>
      <c r="AB369" s="50"/>
      <c r="AC369" s="50"/>
      <c r="AD369" s="50">
        <f t="shared" ca="1" si="106"/>
        <v>0</v>
      </c>
      <c r="AE369" s="49">
        <f t="shared" ca="1" si="107"/>
        <v>0</v>
      </c>
      <c r="AF369" s="50">
        <f t="shared" ca="1" si="108"/>
        <v>0</v>
      </c>
      <c r="AG369" s="50"/>
      <c r="AH369" s="50"/>
      <c r="AI369" s="50">
        <f t="shared" ca="1" si="109"/>
        <v>0</v>
      </c>
      <c r="BD369" s="4" t="str">
        <f>+IF(ISNA(VLOOKUP(BE369,'[1]Listing Personnel Interimaire'!$A$1:$H$50,5,FALSE)),"",VLOOKUP(BE369,'[1]Listing Personnel Interimaire'!$A$1:$H$50,5,FALSE))</f>
        <v/>
      </c>
      <c r="BE369" s="3"/>
      <c r="BF369" s="4" t="str">
        <f>+IF(ISNA(VLOOKUP(BE369,'[1]Listing Personnel Interimaire'!$A$1:$H$50,2,FALSE)),"",VLOOKUP(BE369,'[1]Listing Personnel Interimaire'!$A$1:$H$50,2,FALSE))</f>
        <v/>
      </c>
      <c r="BG369" s="11">
        <f t="shared" si="92"/>
        <v>0</v>
      </c>
      <c r="BH369" s="51"/>
      <c r="BI369" s="51"/>
      <c r="BJ369" s="6">
        <f t="shared" si="93"/>
        <v>0</v>
      </c>
    </row>
    <row r="370" spans="1:62" ht="16.5" thickTop="1" thickBot="1" x14ac:dyDescent="0.3">
      <c r="A370" s="41" t="str">
        <f t="array" aca="1" ref="A370" ca="1">IFERROR(INDEX($D$9:$D$196,SMALL($F$9:$I$196,ROW(INDIRECT("1:"&amp;ROWS($G$9:$G$196))))),"")</f>
        <v/>
      </c>
      <c r="B370" s="47"/>
      <c r="C370" s="48" t="b">
        <f>+IF('[2]Interimaire Juin  2017'!J375=Résultat!$C$3,IF('[2]Interimaire Juin  2017'!D375=Résultat!$AS$1,'[2]Interimaire Juin  2017'!F375,""))</f>
        <v>0</v>
      </c>
      <c r="D370" s="44" t="str">
        <f>IF(AND('[2]Interimaire Juin  2017'!D376=Résultat!$AS$1,'[2]Interimaire Juin  2017'!J376=Résultat!$C$3),'[2]Interimaire Juin  2017'!E376,"")</f>
        <v/>
      </c>
      <c r="E370" s="44" t="str">
        <f>IF(AND('[2]Interimaire Juin  2017'!D376=Résultat!$AS$1,'[2]Interimaire Juin  2017'!J376=Résultat!$C$3),'[2]Interimaire Juin  2017'!F376,"")</f>
        <v/>
      </c>
      <c r="F370" t="str">
        <f t="shared" si="94"/>
        <v/>
      </c>
      <c r="G370" s="45"/>
      <c r="H370" s="45"/>
      <c r="I370" s="45"/>
      <c r="J370" s="45"/>
      <c r="K370" s="49">
        <f t="shared" ca="1" si="95"/>
        <v>0</v>
      </c>
      <c r="L370" s="50">
        <f t="shared" ca="1" si="96"/>
        <v>0</v>
      </c>
      <c r="M370" s="50"/>
      <c r="N370" s="50"/>
      <c r="O370" s="50">
        <f t="shared" ca="1" si="97"/>
        <v>0</v>
      </c>
      <c r="P370" s="49">
        <f t="shared" ca="1" si="98"/>
        <v>0</v>
      </c>
      <c r="Q370" s="50">
        <f t="shared" ca="1" si="99"/>
        <v>0</v>
      </c>
      <c r="R370" s="50"/>
      <c r="S370" s="50"/>
      <c r="T370" s="50">
        <f t="shared" ca="1" si="100"/>
        <v>0</v>
      </c>
      <c r="U370" s="49">
        <f t="shared" ca="1" si="101"/>
        <v>0</v>
      </c>
      <c r="V370" s="50">
        <f t="shared" ca="1" si="102"/>
        <v>0</v>
      </c>
      <c r="W370" s="50"/>
      <c r="X370" s="50"/>
      <c r="Y370" s="50">
        <f t="shared" ca="1" si="103"/>
        <v>0</v>
      </c>
      <c r="Z370" s="49">
        <f t="shared" ca="1" si="104"/>
        <v>0</v>
      </c>
      <c r="AA370" s="50">
        <f t="shared" ca="1" si="105"/>
        <v>0</v>
      </c>
      <c r="AB370" s="50"/>
      <c r="AC370" s="50"/>
      <c r="AD370" s="50">
        <f t="shared" ca="1" si="106"/>
        <v>0</v>
      </c>
      <c r="AE370" s="49">
        <f t="shared" ca="1" si="107"/>
        <v>0</v>
      </c>
      <c r="AF370" s="50">
        <f t="shared" ca="1" si="108"/>
        <v>0</v>
      </c>
      <c r="AG370" s="50"/>
      <c r="AH370" s="50"/>
      <c r="AI370" s="50">
        <f t="shared" ca="1" si="109"/>
        <v>0</v>
      </c>
      <c r="BD370" s="4" t="str">
        <f>+IF(ISNA(VLOOKUP(BE370,'[1]Listing Personnel Interimaire'!$A$1:$H$50,5,FALSE)),"",VLOOKUP(BE370,'[1]Listing Personnel Interimaire'!$A$1:$H$50,5,FALSE))</f>
        <v/>
      </c>
      <c r="BE370" s="3"/>
      <c r="BF370" s="4" t="str">
        <f>+IF(ISNA(VLOOKUP(BE370,'[1]Listing Personnel Interimaire'!$A$1:$H$50,2,FALSE)),"",VLOOKUP(BE370,'[1]Listing Personnel Interimaire'!$A$1:$H$50,2,FALSE))</f>
        <v/>
      </c>
      <c r="BG370" s="11">
        <f t="shared" si="92"/>
        <v>0</v>
      </c>
      <c r="BH370" s="51"/>
      <c r="BI370" s="51"/>
      <c r="BJ370" s="6">
        <f t="shared" si="93"/>
        <v>0</v>
      </c>
    </row>
    <row r="371" spans="1:62" ht="16.5" thickTop="1" thickBot="1" x14ac:dyDescent="0.3">
      <c r="A371" s="41" t="str">
        <f t="array" aca="1" ref="A371" ca="1">IFERROR(INDEX($D$9:$D$196,SMALL($F$9:$I$196,ROW(INDIRECT("1:"&amp;ROWS($G$9:$G$196))))),"")</f>
        <v/>
      </c>
      <c r="B371" s="47"/>
      <c r="C371" s="48" t="b">
        <f>+IF('[2]Interimaire Juin  2017'!J376=Résultat!$C$3,IF('[2]Interimaire Juin  2017'!D376=Résultat!$AS$1,'[2]Interimaire Juin  2017'!F376,""))</f>
        <v>0</v>
      </c>
      <c r="D371" s="44" t="str">
        <f>IF(AND('[2]Interimaire Juin  2017'!D377=Résultat!$AS$1,'[2]Interimaire Juin  2017'!J377=Résultat!$C$3),'[2]Interimaire Juin  2017'!E377,"")</f>
        <v/>
      </c>
      <c r="E371" s="44" t="str">
        <f>IF(AND('[2]Interimaire Juin  2017'!D377=Résultat!$AS$1,'[2]Interimaire Juin  2017'!J377=Résultat!$C$3),'[2]Interimaire Juin  2017'!F377,"")</f>
        <v/>
      </c>
      <c r="F371" t="str">
        <f t="shared" si="94"/>
        <v/>
      </c>
      <c r="G371" s="45"/>
      <c r="H371" s="45"/>
      <c r="I371" s="45"/>
      <c r="J371" s="45"/>
      <c r="K371" s="49">
        <f t="shared" ca="1" si="95"/>
        <v>0</v>
      </c>
      <c r="L371" s="50">
        <f t="shared" ca="1" si="96"/>
        <v>0</v>
      </c>
      <c r="M371" s="50"/>
      <c r="N371" s="50"/>
      <c r="O371" s="50">
        <f t="shared" ca="1" si="97"/>
        <v>0</v>
      </c>
      <c r="P371" s="49">
        <f t="shared" ca="1" si="98"/>
        <v>0</v>
      </c>
      <c r="Q371" s="50">
        <f t="shared" ca="1" si="99"/>
        <v>0</v>
      </c>
      <c r="R371" s="50"/>
      <c r="S371" s="50"/>
      <c r="T371" s="50">
        <f t="shared" ca="1" si="100"/>
        <v>0</v>
      </c>
      <c r="U371" s="49">
        <f t="shared" ca="1" si="101"/>
        <v>0</v>
      </c>
      <c r="V371" s="50">
        <f t="shared" ca="1" si="102"/>
        <v>0</v>
      </c>
      <c r="W371" s="50"/>
      <c r="X371" s="50"/>
      <c r="Y371" s="50">
        <f t="shared" ca="1" si="103"/>
        <v>0</v>
      </c>
      <c r="Z371" s="49">
        <f t="shared" ca="1" si="104"/>
        <v>0</v>
      </c>
      <c r="AA371" s="50">
        <f t="shared" ca="1" si="105"/>
        <v>0</v>
      </c>
      <c r="AB371" s="50"/>
      <c r="AC371" s="50"/>
      <c r="AD371" s="50">
        <f t="shared" ca="1" si="106"/>
        <v>0</v>
      </c>
      <c r="AE371" s="49">
        <f t="shared" ca="1" si="107"/>
        <v>0</v>
      </c>
      <c r="AF371" s="50">
        <f t="shared" ca="1" si="108"/>
        <v>0</v>
      </c>
      <c r="AG371" s="50"/>
      <c r="AH371" s="50"/>
      <c r="AI371" s="50">
        <f t="shared" ca="1" si="109"/>
        <v>0</v>
      </c>
      <c r="BD371" s="4" t="str">
        <f>+IF(ISNA(VLOOKUP(BE371,'[1]Listing Personnel Interimaire'!$A$1:$H$50,5,FALSE)),"",VLOOKUP(BE371,'[1]Listing Personnel Interimaire'!$A$1:$H$50,5,FALSE))</f>
        <v/>
      </c>
      <c r="BE371" s="3"/>
      <c r="BF371" s="4" t="str">
        <f>+IF(ISNA(VLOOKUP(BE371,'[1]Listing Personnel Interimaire'!$A$1:$H$50,2,FALSE)),"",VLOOKUP(BE371,'[1]Listing Personnel Interimaire'!$A$1:$H$50,2,FALSE))</f>
        <v/>
      </c>
      <c r="BG371" s="11">
        <f t="shared" si="92"/>
        <v>0</v>
      </c>
      <c r="BH371" s="51"/>
      <c r="BI371" s="51"/>
      <c r="BJ371" s="6">
        <f t="shared" si="93"/>
        <v>0</v>
      </c>
    </row>
    <row r="372" spans="1:62" ht="16.5" thickTop="1" thickBot="1" x14ac:dyDescent="0.3">
      <c r="A372" s="41" t="str">
        <f t="array" aca="1" ref="A372" ca="1">IFERROR(INDEX($D$9:$D$196,SMALL($F$9:$I$196,ROW(INDIRECT("1:"&amp;ROWS($G$9:$G$196))))),"")</f>
        <v/>
      </c>
      <c r="B372" s="47"/>
      <c r="C372" s="48" t="b">
        <f>+IF('[2]Interimaire Juin  2017'!J377=Résultat!$C$3,IF('[2]Interimaire Juin  2017'!D377=Résultat!$AS$1,'[2]Interimaire Juin  2017'!F377,""))</f>
        <v>0</v>
      </c>
      <c r="D372" s="44" t="str">
        <f>IF(AND('[2]Interimaire Juin  2017'!D378=Résultat!$AS$1,'[2]Interimaire Juin  2017'!J378=Résultat!$C$3),'[2]Interimaire Juin  2017'!E378,"")</f>
        <v/>
      </c>
      <c r="E372" s="44" t="str">
        <f>IF(AND('[2]Interimaire Juin  2017'!D378=Résultat!$AS$1,'[2]Interimaire Juin  2017'!J378=Résultat!$C$3),'[2]Interimaire Juin  2017'!F378,"")</f>
        <v/>
      </c>
      <c r="F372" t="str">
        <f t="shared" si="94"/>
        <v/>
      </c>
      <c r="G372" s="45"/>
      <c r="H372" s="45"/>
      <c r="I372" s="45"/>
      <c r="J372" s="45"/>
      <c r="K372" s="49">
        <f t="shared" ca="1" si="95"/>
        <v>0</v>
      </c>
      <c r="L372" s="50">
        <f t="shared" ca="1" si="96"/>
        <v>0</v>
      </c>
      <c r="M372" s="50"/>
      <c r="N372" s="50"/>
      <c r="O372" s="50">
        <f t="shared" ca="1" si="97"/>
        <v>0</v>
      </c>
      <c r="P372" s="49">
        <f t="shared" ca="1" si="98"/>
        <v>0</v>
      </c>
      <c r="Q372" s="50">
        <f t="shared" ca="1" si="99"/>
        <v>0</v>
      </c>
      <c r="R372" s="50"/>
      <c r="S372" s="50"/>
      <c r="T372" s="50">
        <f t="shared" ca="1" si="100"/>
        <v>0</v>
      </c>
      <c r="U372" s="49">
        <f t="shared" ca="1" si="101"/>
        <v>0</v>
      </c>
      <c r="V372" s="50">
        <f t="shared" ca="1" si="102"/>
        <v>0</v>
      </c>
      <c r="W372" s="50"/>
      <c r="X372" s="50"/>
      <c r="Y372" s="50">
        <f t="shared" ca="1" si="103"/>
        <v>0</v>
      </c>
      <c r="Z372" s="49">
        <f t="shared" ca="1" si="104"/>
        <v>0</v>
      </c>
      <c r="AA372" s="50">
        <f t="shared" ca="1" si="105"/>
        <v>0</v>
      </c>
      <c r="AB372" s="50"/>
      <c r="AC372" s="50"/>
      <c r="AD372" s="50">
        <f t="shared" ca="1" si="106"/>
        <v>0</v>
      </c>
      <c r="AE372" s="49">
        <f t="shared" ca="1" si="107"/>
        <v>0</v>
      </c>
      <c r="AF372" s="50">
        <f t="shared" ca="1" si="108"/>
        <v>0</v>
      </c>
      <c r="AG372" s="50"/>
      <c r="AH372" s="50"/>
      <c r="AI372" s="50">
        <f t="shared" ca="1" si="109"/>
        <v>0</v>
      </c>
      <c r="BD372" s="4" t="str">
        <f>+IF(ISNA(VLOOKUP(BE372,'[1]Listing Personnel Interimaire'!$A$1:$H$50,5,FALSE)),"",VLOOKUP(BE372,'[1]Listing Personnel Interimaire'!$A$1:$H$50,5,FALSE))</f>
        <v/>
      </c>
      <c r="BE372" s="3"/>
      <c r="BF372" s="4" t="str">
        <f>+IF(ISNA(VLOOKUP(BE372,'[1]Listing Personnel Interimaire'!$A$1:$H$50,2,FALSE)),"",VLOOKUP(BE372,'[1]Listing Personnel Interimaire'!$A$1:$H$50,2,FALSE))</f>
        <v/>
      </c>
      <c r="BG372" s="11">
        <f t="shared" si="92"/>
        <v>0</v>
      </c>
      <c r="BH372" s="51"/>
      <c r="BI372" s="51"/>
      <c r="BJ372" s="6">
        <f t="shared" si="93"/>
        <v>0</v>
      </c>
    </row>
    <row r="373" spans="1:62" ht="16.5" thickTop="1" thickBot="1" x14ac:dyDescent="0.3">
      <c r="A373" s="41" t="str">
        <f t="array" aca="1" ref="A373" ca="1">IFERROR(INDEX($D$9:$D$196,SMALL($F$9:$I$196,ROW(INDIRECT("1:"&amp;ROWS($G$9:$G$196))))),"")</f>
        <v/>
      </c>
      <c r="B373" s="47"/>
      <c r="C373" s="48" t="b">
        <f>+IF('[2]Interimaire Juin  2017'!J378=Résultat!$C$3,IF('[2]Interimaire Juin  2017'!D378=Résultat!$AS$1,'[2]Interimaire Juin  2017'!F378,""))</f>
        <v>0</v>
      </c>
      <c r="D373" s="44" t="str">
        <f>IF(AND('[2]Interimaire Juin  2017'!D379=Résultat!$AS$1,'[2]Interimaire Juin  2017'!J379=Résultat!$C$3),'[2]Interimaire Juin  2017'!E379,"")</f>
        <v/>
      </c>
      <c r="E373" s="44" t="str">
        <f>IF(AND('[2]Interimaire Juin  2017'!D379=Résultat!$AS$1,'[2]Interimaire Juin  2017'!J379=Résultat!$C$3),'[2]Interimaire Juin  2017'!F379,"")</f>
        <v/>
      </c>
      <c r="F373" t="str">
        <f t="shared" si="94"/>
        <v/>
      </c>
      <c r="G373" s="45"/>
      <c r="H373" s="45"/>
      <c r="I373" s="45"/>
      <c r="J373" s="45"/>
      <c r="K373" s="49">
        <f t="shared" ca="1" si="95"/>
        <v>0</v>
      </c>
      <c r="L373" s="50">
        <f t="shared" ca="1" si="96"/>
        <v>0</v>
      </c>
      <c r="M373" s="50"/>
      <c r="N373" s="50"/>
      <c r="O373" s="50">
        <f t="shared" ca="1" si="97"/>
        <v>0</v>
      </c>
      <c r="P373" s="49">
        <f t="shared" ca="1" si="98"/>
        <v>0</v>
      </c>
      <c r="Q373" s="50">
        <f t="shared" ca="1" si="99"/>
        <v>0</v>
      </c>
      <c r="R373" s="50"/>
      <c r="S373" s="50"/>
      <c r="T373" s="50">
        <f t="shared" ca="1" si="100"/>
        <v>0</v>
      </c>
      <c r="U373" s="49">
        <f t="shared" ca="1" si="101"/>
        <v>0</v>
      </c>
      <c r="V373" s="50">
        <f t="shared" ca="1" si="102"/>
        <v>0</v>
      </c>
      <c r="W373" s="50"/>
      <c r="X373" s="50"/>
      <c r="Y373" s="50">
        <f t="shared" ca="1" si="103"/>
        <v>0</v>
      </c>
      <c r="Z373" s="49">
        <f t="shared" ca="1" si="104"/>
        <v>0</v>
      </c>
      <c r="AA373" s="50">
        <f t="shared" ca="1" si="105"/>
        <v>0</v>
      </c>
      <c r="AB373" s="50"/>
      <c r="AC373" s="50"/>
      <c r="AD373" s="50">
        <f t="shared" ca="1" si="106"/>
        <v>0</v>
      </c>
      <c r="AE373" s="49">
        <f t="shared" ca="1" si="107"/>
        <v>0</v>
      </c>
      <c r="AF373" s="50">
        <f t="shared" ca="1" si="108"/>
        <v>0</v>
      </c>
      <c r="AG373" s="50"/>
      <c r="AH373" s="50"/>
      <c r="AI373" s="50">
        <f t="shared" ca="1" si="109"/>
        <v>0</v>
      </c>
      <c r="BD373" s="4" t="str">
        <f>+IF(ISNA(VLOOKUP(BE373,'[1]Listing Personnel Interimaire'!$A$1:$H$50,5,FALSE)),"",VLOOKUP(BE373,'[1]Listing Personnel Interimaire'!$A$1:$H$50,5,FALSE))</f>
        <v/>
      </c>
      <c r="BE373" s="3"/>
      <c r="BF373" s="4" t="str">
        <f>+IF(ISNA(VLOOKUP(BE373,'[1]Listing Personnel Interimaire'!$A$1:$H$50,2,FALSE)),"",VLOOKUP(BE373,'[1]Listing Personnel Interimaire'!$A$1:$H$50,2,FALSE))</f>
        <v/>
      </c>
      <c r="BG373" s="11">
        <f t="shared" si="92"/>
        <v>0</v>
      </c>
      <c r="BH373" s="51"/>
      <c r="BI373" s="51"/>
      <c r="BJ373" s="6">
        <f t="shared" si="93"/>
        <v>0</v>
      </c>
    </row>
    <row r="374" spans="1:62" ht="16.5" thickTop="1" thickBot="1" x14ac:dyDescent="0.3">
      <c r="A374" s="41" t="str">
        <f t="array" aca="1" ref="A374" ca="1">IFERROR(INDEX($D$9:$D$196,SMALL($F$9:$I$196,ROW(INDIRECT("1:"&amp;ROWS($G$9:$G$196))))),"")</f>
        <v/>
      </c>
      <c r="B374" s="47"/>
      <c r="C374" s="48" t="b">
        <f>+IF('[2]Interimaire Juin  2017'!J379=Résultat!$C$3,IF('[2]Interimaire Juin  2017'!D379=Résultat!$AS$1,'[2]Interimaire Juin  2017'!F379,""))</f>
        <v>0</v>
      </c>
      <c r="D374" s="44" t="str">
        <f>IF(AND('[2]Interimaire Juin  2017'!D380=Résultat!$AS$1,'[2]Interimaire Juin  2017'!J380=Résultat!$C$3),'[2]Interimaire Juin  2017'!E380,"")</f>
        <v/>
      </c>
      <c r="E374" s="44" t="str">
        <f>IF(AND('[2]Interimaire Juin  2017'!D380=Résultat!$AS$1,'[2]Interimaire Juin  2017'!J380=Résultat!$C$3),'[2]Interimaire Juin  2017'!F380,"")</f>
        <v/>
      </c>
      <c r="F374" t="str">
        <f t="shared" si="94"/>
        <v/>
      </c>
      <c r="G374" s="45"/>
      <c r="H374" s="45"/>
      <c r="I374" s="45"/>
      <c r="J374" s="45"/>
      <c r="K374" s="49">
        <f t="shared" ca="1" si="95"/>
        <v>0</v>
      </c>
      <c r="L374" s="50">
        <f t="shared" ca="1" si="96"/>
        <v>0</v>
      </c>
      <c r="M374" s="50"/>
      <c r="N374" s="50"/>
      <c r="O374" s="50">
        <f t="shared" ca="1" si="97"/>
        <v>0</v>
      </c>
      <c r="P374" s="49">
        <f t="shared" ca="1" si="98"/>
        <v>0</v>
      </c>
      <c r="Q374" s="50">
        <f t="shared" ca="1" si="99"/>
        <v>0</v>
      </c>
      <c r="R374" s="50"/>
      <c r="S374" s="50"/>
      <c r="T374" s="50">
        <f t="shared" ca="1" si="100"/>
        <v>0</v>
      </c>
      <c r="U374" s="49">
        <f t="shared" ca="1" si="101"/>
        <v>0</v>
      </c>
      <c r="V374" s="50">
        <f t="shared" ca="1" si="102"/>
        <v>0</v>
      </c>
      <c r="W374" s="50"/>
      <c r="X374" s="50"/>
      <c r="Y374" s="50">
        <f t="shared" ca="1" si="103"/>
        <v>0</v>
      </c>
      <c r="Z374" s="49">
        <f t="shared" ca="1" si="104"/>
        <v>0</v>
      </c>
      <c r="AA374" s="50">
        <f t="shared" ca="1" si="105"/>
        <v>0</v>
      </c>
      <c r="AB374" s="50"/>
      <c r="AC374" s="50"/>
      <c r="AD374" s="50">
        <f t="shared" ca="1" si="106"/>
        <v>0</v>
      </c>
      <c r="AE374" s="49">
        <f t="shared" ca="1" si="107"/>
        <v>0</v>
      </c>
      <c r="AF374" s="50">
        <f t="shared" ca="1" si="108"/>
        <v>0</v>
      </c>
      <c r="AG374" s="50"/>
      <c r="AH374" s="50"/>
      <c r="AI374" s="50">
        <f t="shared" ca="1" si="109"/>
        <v>0</v>
      </c>
      <c r="BD374" s="4" t="str">
        <f>+IF(ISNA(VLOOKUP(BE374,'[1]Listing Personnel Interimaire'!$A$1:$H$50,5,FALSE)),"",VLOOKUP(BE374,'[1]Listing Personnel Interimaire'!$A$1:$H$50,5,FALSE))</f>
        <v/>
      </c>
      <c r="BE374" s="3"/>
      <c r="BF374" s="4" t="str">
        <f>+IF(ISNA(VLOOKUP(BE374,'[1]Listing Personnel Interimaire'!$A$1:$H$50,2,FALSE)),"",VLOOKUP(BE374,'[1]Listing Personnel Interimaire'!$A$1:$H$50,2,FALSE))</f>
        <v/>
      </c>
      <c r="BG374" s="11">
        <f t="shared" si="92"/>
        <v>0</v>
      </c>
      <c r="BH374" s="51"/>
      <c r="BI374" s="51"/>
      <c r="BJ374" s="6">
        <f t="shared" si="93"/>
        <v>0</v>
      </c>
    </row>
    <row r="375" spans="1:62" ht="16.5" thickTop="1" thickBot="1" x14ac:dyDescent="0.3">
      <c r="A375" s="41" t="str">
        <f t="array" aca="1" ref="A375" ca="1">IFERROR(INDEX($D$9:$D$196,SMALL($F$9:$I$196,ROW(INDIRECT("1:"&amp;ROWS($G$9:$G$196))))),"")</f>
        <v/>
      </c>
      <c r="B375" s="47"/>
      <c r="C375" s="48" t="b">
        <f>+IF('[2]Interimaire Juin  2017'!J380=Résultat!$C$3,IF('[2]Interimaire Juin  2017'!D380=Résultat!$AS$1,'[2]Interimaire Juin  2017'!F380,""))</f>
        <v>0</v>
      </c>
      <c r="D375" s="44" t="str">
        <f>IF(AND('[2]Interimaire Juin  2017'!D381=Résultat!$AS$1,'[2]Interimaire Juin  2017'!J381=Résultat!$C$3),'[2]Interimaire Juin  2017'!E381,"")</f>
        <v/>
      </c>
      <c r="E375" s="44" t="str">
        <f>IF(AND('[2]Interimaire Juin  2017'!D381=Résultat!$AS$1,'[2]Interimaire Juin  2017'!J381=Résultat!$C$3),'[2]Interimaire Juin  2017'!F381,"")</f>
        <v/>
      </c>
      <c r="F375" t="str">
        <f t="shared" si="94"/>
        <v/>
      </c>
      <c r="G375" s="45"/>
      <c r="H375" s="45"/>
      <c r="I375" s="45"/>
      <c r="J375" s="45"/>
      <c r="K375" s="49">
        <f t="shared" ca="1" si="95"/>
        <v>0</v>
      </c>
      <c r="L375" s="50">
        <f t="shared" ca="1" si="96"/>
        <v>0</v>
      </c>
      <c r="M375" s="50"/>
      <c r="N375" s="50"/>
      <c r="O375" s="50">
        <f t="shared" ca="1" si="97"/>
        <v>0</v>
      </c>
      <c r="P375" s="49">
        <f t="shared" ca="1" si="98"/>
        <v>0</v>
      </c>
      <c r="Q375" s="50">
        <f t="shared" ca="1" si="99"/>
        <v>0</v>
      </c>
      <c r="R375" s="50"/>
      <c r="S375" s="50"/>
      <c r="T375" s="50">
        <f t="shared" ca="1" si="100"/>
        <v>0</v>
      </c>
      <c r="U375" s="49">
        <f t="shared" ca="1" si="101"/>
        <v>0</v>
      </c>
      <c r="V375" s="50">
        <f t="shared" ca="1" si="102"/>
        <v>0</v>
      </c>
      <c r="W375" s="50"/>
      <c r="X375" s="50"/>
      <c r="Y375" s="50">
        <f t="shared" ca="1" si="103"/>
        <v>0</v>
      </c>
      <c r="Z375" s="49">
        <f t="shared" ca="1" si="104"/>
        <v>0</v>
      </c>
      <c r="AA375" s="50">
        <f t="shared" ca="1" si="105"/>
        <v>0</v>
      </c>
      <c r="AB375" s="50"/>
      <c r="AC375" s="50"/>
      <c r="AD375" s="50">
        <f t="shared" ca="1" si="106"/>
        <v>0</v>
      </c>
      <c r="AE375" s="49">
        <f t="shared" ca="1" si="107"/>
        <v>0</v>
      </c>
      <c r="AF375" s="50">
        <f t="shared" ca="1" si="108"/>
        <v>0</v>
      </c>
      <c r="AG375" s="50"/>
      <c r="AH375" s="50"/>
      <c r="AI375" s="50">
        <f t="shared" ca="1" si="109"/>
        <v>0</v>
      </c>
      <c r="BD375" s="4" t="str">
        <f>+IF(ISNA(VLOOKUP(BE375,'[1]Listing Personnel Interimaire'!$A$1:$H$50,5,FALSE)),"",VLOOKUP(BE375,'[1]Listing Personnel Interimaire'!$A$1:$H$50,5,FALSE))</f>
        <v/>
      </c>
      <c r="BE375" s="3"/>
      <c r="BF375" s="4" t="str">
        <f>+IF(ISNA(VLOOKUP(BE375,'[1]Listing Personnel Interimaire'!$A$1:$H$50,2,FALSE)),"",VLOOKUP(BE375,'[1]Listing Personnel Interimaire'!$A$1:$H$50,2,FALSE))</f>
        <v/>
      </c>
      <c r="BG375" s="11">
        <f t="shared" si="92"/>
        <v>0</v>
      </c>
      <c r="BH375" s="51"/>
      <c r="BI375" s="51"/>
      <c r="BJ375" s="6">
        <f t="shared" si="93"/>
        <v>0</v>
      </c>
    </row>
    <row r="376" spans="1:62" ht="16.5" thickTop="1" thickBot="1" x14ac:dyDescent="0.3">
      <c r="A376" s="41" t="str">
        <f t="array" aca="1" ref="A376" ca="1">IFERROR(INDEX($D$9:$D$196,SMALL($F$9:$I$196,ROW(INDIRECT("1:"&amp;ROWS($G$9:$G$196))))),"")</f>
        <v/>
      </c>
      <c r="B376" s="47"/>
      <c r="C376" s="48" t="b">
        <f>+IF('[2]Interimaire Juin  2017'!J381=Résultat!$C$3,IF('[2]Interimaire Juin  2017'!D381=Résultat!$AS$1,'[2]Interimaire Juin  2017'!F381,""))</f>
        <v>0</v>
      </c>
      <c r="D376" s="44" t="str">
        <f>IF(AND('[2]Interimaire Juin  2017'!D382=Résultat!$AS$1,'[2]Interimaire Juin  2017'!J382=Résultat!$C$3),'[2]Interimaire Juin  2017'!E382,"")</f>
        <v/>
      </c>
      <c r="E376" s="44" t="str">
        <f>IF(AND('[2]Interimaire Juin  2017'!D382=Résultat!$AS$1,'[2]Interimaire Juin  2017'!J382=Résultat!$C$3),'[2]Interimaire Juin  2017'!F382,"")</f>
        <v/>
      </c>
      <c r="F376" t="str">
        <f t="shared" si="94"/>
        <v/>
      </c>
      <c r="G376" s="45"/>
      <c r="H376" s="45"/>
      <c r="I376" s="45"/>
      <c r="J376" s="45"/>
      <c r="K376" s="49">
        <f t="shared" ca="1" si="95"/>
        <v>0</v>
      </c>
      <c r="L376" s="50">
        <f t="shared" ca="1" si="96"/>
        <v>0</v>
      </c>
      <c r="M376" s="50"/>
      <c r="N376" s="50"/>
      <c r="O376" s="50">
        <f t="shared" ca="1" si="97"/>
        <v>0</v>
      </c>
      <c r="P376" s="49">
        <f t="shared" ca="1" si="98"/>
        <v>0</v>
      </c>
      <c r="Q376" s="50">
        <f t="shared" ca="1" si="99"/>
        <v>0</v>
      </c>
      <c r="R376" s="50"/>
      <c r="S376" s="50"/>
      <c r="T376" s="50">
        <f t="shared" ca="1" si="100"/>
        <v>0</v>
      </c>
      <c r="U376" s="49">
        <f t="shared" ca="1" si="101"/>
        <v>0</v>
      </c>
      <c r="V376" s="50">
        <f t="shared" ca="1" si="102"/>
        <v>0</v>
      </c>
      <c r="W376" s="50"/>
      <c r="X376" s="50"/>
      <c r="Y376" s="50">
        <f t="shared" ca="1" si="103"/>
        <v>0</v>
      </c>
      <c r="Z376" s="49">
        <f t="shared" ca="1" si="104"/>
        <v>0</v>
      </c>
      <c r="AA376" s="50">
        <f t="shared" ca="1" si="105"/>
        <v>0</v>
      </c>
      <c r="AB376" s="50"/>
      <c r="AC376" s="50"/>
      <c r="AD376" s="50">
        <f t="shared" ca="1" si="106"/>
        <v>0</v>
      </c>
      <c r="AE376" s="49">
        <f t="shared" ca="1" si="107"/>
        <v>0</v>
      </c>
      <c r="AF376" s="50">
        <f t="shared" ca="1" si="108"/>
        <v>0</v>
      </c>
      <c r="AG376" s="50"/>
      <c r="AH376" s="50"/>
      <c r="AI376" s="50">
        <f t="shared" ca="1" si="109"/>
        <v>0</v>
      </c>
      <c r="BD376" s="4" t="str">
        <f>+IF(ISNA(VLOOKUP(BE376,'[1]Listing Personnel Interimaire'!$A$1:$H$50,5,FALSE)),"",VLOOKUP(BE376,'[1]Listing Personnel Interimaire'!$A$1:$H$50,5,FALSE))</f>
        <v/>
      </c>
      <c r="BE376" s="3"/>
      <c r="BF376" s="4" t="str">
        <f>+IF(ISNA(VLOOKUP(BE376,'[1]Listing Personnel Interimaire'!$A$1:$H$50,2,FALSE)),"",VLOOKUP(BE376,'[1]Listing Personnel Interimaire'!$A$1:$H$50,2,FALSE))</f>
        <v/>
      </c>
      <c r="BG376" s="11">
        <f t="shared" si="92"/>
        <v>0</v>
      </c>
      <c r="BH376" s="51"/>
      <c r="BI376" s="51"/>
      <c r="BJ376" s="6">
        <f t="shared" si="93"/>
        <v>0</v>
      </c>
    </row>
    <row r="377" spans="1:62" ht="16.5" thickTop="1" thickBot="1" x14ac:dyDescent="0.3">
      <c r="A377" s="41" t="str">
        <f t="array" aca="1" ref="A377" ca="1">IFERROR(INDEX($D$9:$D$196,SMALL($F$9:$I$196,ROW(INDIRECT("1:"&amp;ROWS($G$9:$G$196))))),"")</f>
        <v/>
      </c>
      <c r="B377" s="47"/>
      <c r="C377" s="48" t="b">
        <f>+IF('[2]Interimaire Juin  2017'!J382=Résultat!$C$3,IF('[2]Interimaire Juin  2017'!D382=Résultat!$AS$1,'[2]Interimaire Juin  2017'!F382,""))</f>
        <v>0</v>
      </c>
      <c r="D377" s="44" t="str">
        <f>IF(AND('[2]Interimaire Juin  2017'!D383=Résultat!$AS$1,'[2]Interimaire Juin  2017'!J383=Résultat!$C$3),'[2]Interimaire Juin  2017'!E383,"")</f>
        <v/>
      </c>
      <c r="E377" s="44" t="str">
        <f>IF(AND('[2]Interimaire Juin  2017'!D383=Résultat!$AS$1,'[2]Interimaire Juin  2017'!J383=Résultat!$C$3),'[2]Interimaire Juin  2017'!F383,"")</f>
        <v/>
      </c>
      <c r="F377" t="str">
        <f t="shared" si="94"/>
        <v/>
      </c>
      <c r="G377" s="45"/>
      <c r="H377" s="45"/>
      <c r="I377" s="45"/>
      <c r="J377" s="45"/>
      <c r="K377" s="49">
        <f t="shared" ca="1" si="95"/>
        <v>0</v>
      </c>
      <c r="L377" s="50">
        <f t="shared" ca="1" si="96"/>
        <v>0</v>
      </c>
      <c r="M377" s="50"/>
      <c r="N377" s="50"/>
      <c r="O377" s="50">
        <f t="shared" ca="1" si="97"/>
        <v>0</v>
      </c>
      <c r="P377" s="49">
        <f t="shared" ca="1" si="98"/>
        <v>0</v>
      </c>
      <c r="Q377" s="50">
        <f t="shared" ca="1" si="99"/>
        <v>0</v>
      </c>
      <c r="R377" s="50"/>
      <c r="S377" s="50"/>
      <c r="T377" s="50">
        <f t="shared" ca="1" si="100"/>
        <v>0</v>
      </c>
      <c r="U377" s="49">
        <f t="shared" ca="1" si="101"/>
        <v>0</v>
      </c>
      <c r="V377" s="50">
        <f t="shared" ca="1" si="102"/>
        <v>0</v>
      </c>
      <c r="W377" s="50"/>
      <c r="X377" s="50"/>
      <c r="Y377" s="50">
        <f t="shared" ca="1" si="103"/>
        <v>0</v>
      </c>
      <c r="Z377" s="49">
        <f t="shared" ca="1" si="104"/>
        <v>0</v>
      </c>
      <c r="AA377" s="50">
        <f t="shared" ca="1" si="105"/>
        <v>0</v>
      </c>
      <c r="AB377" s="50"/>
      <c r="AC377" s="50"/>
      <c r="AD377" s="50">
        <f t="shared" ca="1" si="106"/>
        <v>0</v>
      </c>
      <c r="AE377" s="49">
        <f t="shared" ca="1" si="107"/>
        <v>0</v>
      </c>
      <c r="AF377" s="50">
        <f t="shared" ca="1" si="108"/>
        <v>0</v>
      </c>
      <c r="AG377" s="50"/>
      <c r="AH377" s="50"/>
      <c r="AI377" s="50">
        <f t="shared" ca="1" si="109"/>
        <v>0</v>
      </c>
      <c r="BD377" s="4" t="str">
        <f>+IF(ISNA(VLOOKUP(BE377,'[1]Listing Personnel Interimaire'!$A$1:$H$50,5,FALSE)),"",VLOOKUP(BE377,'[1]Listing Personnel Interimaire'!$A$1:$H$50,5,FALSE))</f>
        <v/>
      </c>
      <c r="BE377" s="3"/>
      <c r="BF377" s="4" t="str">
        <f>+IF(ISNA(VLOOKUP(BE377,'[1]Listing Personnel Interimaire'!$A$1:$H$50,2,FALSE)),"",VLOOKUP(BE377,'[1]Listing Personnel Interimaire'!$A$1:$H$50,2,FALSE))</f>
        <v/>
      </c>
      <c r="BG377" s="11">
        <f t="shared" si="92"/>
        <v>0</v>
      </c>
      <c r="BH377" s="51"/>
      <c r="BI377" s="51"/>
      <c r="BJ377" s="6">
        <f t="shared" si="93"/>
        <v>0</v>
      </c>
    </row>
    <row r="378" spans="1:62" ht="16.5" thickTop="1" thickBot="1" x14ac:dyDescent="0.3">
      <c r="A378" s="41" t="str">
        <f t="array" aca="1" ref="A378" ca="1">IFERROR(INDEX($D$9:$D$196,SMALL($F$9:$I$196,ROW(INDIRECT("1:"&amp;ROWS($G$9:$G$196))))),"")</f>
        <v/>
      </c>
      <c r="B378" s="47"/>
      <c r="C378" s="48" t="b">
        <f>+IF('[2]Interimaire Juin  2017'!J383=Résultat!$C$3,IF('[2]Interimaire Juin  2017'!D383=Résultat!$AS$1,'[2]Interimaire Juin  2017'!F383,""))</f>
        <v>0</v>
      </c>
      <c r="D378" s="44" t="str">
        <f>IF(AND('[2]Interimaire Juin  2017'!D384=Résultat!$AS$1,'[2]Interimaire Juin  2017'!J384=Résultat!$C$3),'[2]Interimaire Juin  2017'!E384,"")</f>
        <v/>
      </c>
      <c r="E378" s="44" t="str">
        <f>IF(AND('[2]Interimaire Juin  2017'!D384=Résultat!$AS$1,'[2]Interimaire Juin  2017'!J384=Résultat!$C$3),'[2]Interimaire Juin  2017'!F384,"")</f>
        <v/>
      </c>
      <c r="F378" t="str">
        <f t="shared" si="94"/>
        <v/>
      </c>
      <c r="G378" s="45"/>
      <c r="H378" s="45"/>
      <c r="I378" s="45"/>
      <c r="J378" s="45"/>
      <c r="K378" s="49">
        <f t="shared" ca="1" si="95"/>
        <v>0</v>
      </c>
      <c r="L378" s="50">
        <f t="shared" ca="1" si="96"/>
        <v>0</v>
      </c>
      <c r="M378" s="50"/>
      <c r="N378" s="50"/>
      <c r="O378" s="50">
        <f t="shared" ca="1" si="97"/>
        <v>0</v>
      </c>
      <c r="P378" s="49">
        <f t="shared" ca="1" si="98"/>
        <v>0</v>
      </c>
      <c r="Q378" s="50">
        <f t="shared" ca="1" si="99"/>
        <v>0</v>
      </c>
      <c r="R378" s="50"/>
      <c r="S378" s="50"/>
      <c r="T378" s="50">
        <f t="shared" ca="1" si="100"/>
        <v>0</v>
      </c>
      <c r="U378" s="49">
        <f t="shared" ca="1" si="101"/>
        <v>0</v>
      </c>
      <c r="V378" s="50">
        <f t="shared" ca="1" si="102"/>
        <v>0</v>
      </c>
      <c r="W378" s="50"/>
      <c r="X378" s="50"/>
      <c r="Y378" s="50">
        <f t="shared" ca="1" si="103"/>
        <v>0</v>
      </c>
      <c r="Z378" s="49">
        <f t="shared" ca="1" si="104"/>
        <v>0</v>
      </c>
      <c r="AA378" s="50">
        <f t="shared" ca="1" si="105"/>
        <v>0</v>
      </c>
      <c r="AB378" s="50"/>
      <c r="AC378" s="50"/>
      <c r="AD378" s="50">
        <f t="shared" ca="1" si="106"/>
        <v>0</v>
      </c>
      <c r="AE378" s="49">
        <f t="shared" ca="1" si="107"/>
        <v>0</v>
      </c>
      <c r="AF378" s="50">
        <f t="shared" ca="1" si="108"/>
        <v>0</v>
      </c>
      <c r="AG378" s="50"/>
      <c r="AH378" s="50"/>
      <c r="AI378" s="50">
        <f t="shared" ca="1" si="109"/>
        <v>0</v>
      </c>
      <c r="BD378" s="4" t="str">
        <f>+IF(ISNA(VLOOKUP(BE378,'[1]Listing Personnel Interimaire'!$A$1:$H$50,5,FALSE)),"",VLOOKUP(BE378,'[1]Listing Personnel Interimaire'!$A$1:$H$50,5,FALSE))</f>
        <v/>
      </c>
      <c r="BE378" s="3"/>
      <c r="BF378" s="4" t="str">
        <f>+IF(ISNA(VLOOKUP(BE378,'[1]Listing Personnel Interimaire'!$A$1:$H$50,2,FALSE)),"",VLOOKUP(BE378,'[1]Listing Personnel Interimaire'!$A$1:$H$50,2,FALSE))</f>
        <v/>
      </c>
      <c r="BG378" s="11">
        <f t="shared" si="92"/>
        <v>0</v>
      </c>
      <c r="BH378" s="51"/>
      <c r="BI378" s="51"/>
      <c r="BJ378" s="6">
        <f t="shared" si="93"/>
        <v>0</v>
      </c>
    </row>
    <row r="379" spans="1:62" ht="16.5" thickTop="1" thickBot="1" x14ac:dyDescent="0.3">
      <c r="A379" s="41" t="str">
        <f t="array" aca="1" ref="A379" ca="1">IFERROR(INDEX($D$9:$D$196,SMALL($F$9:$I$196,ROW(INDIRECT("1:"&amp;ROWS($G$9:$G$196))))),"")</f>
        <v/>
      </c>
      <c r="B379" s="47"/>
      <c r="C379" s="48" t="b">
        <f>+IF('[2]Interimaire Juin  2017'!J384=Résultat!$C$3,IF('[2]Interimaire Juin  2017'!D384=Résultat!$AS$1,'[2]Interimaire Juin  2017'!F384,""))</f>
        <v>0</v>
      </c>
      <c r="D379" s="44" t="str">
        <f>IF(AND('[2]Interimaire Juin  2017'!D385=Résultat!$AS$1,'[2]Interimaire Juin  2017'!J385=Résultat!$C$3),'[2]Interimaire Juin  2017'!E385,"")</f>
        <v/>
      </c>
      <c r="E379" s="44" t="str">
        <f>IF(AND('[2]Interimaire Juin  2017'!D385=Résultat!$AS$1,'[2]Interimaire Juin  2017'!J385=Résultat!$C$3),'[2]Interimaire Juin  2017'!F385,"")</f>
        <v/>
      </c>
      <c r="F379" t="str">
        <f t="shared" si="94"/>
        <v/>
      </c>
      <c r="G379" s="45"/>
      <c r="H379" s="45"/>
      <c r="I379" s="45"/>
      <c r="J379" s="45"/>
      <c r="K379" s="49">
        <f t="shared" ca="1" si="95"/>
        <v>0</v>
      </c>
      <c r="L379" s="50">
        <f t="shared" ca="1" si="96"/>
        <v>0</v>
      </c>
      <c r="M379" s="50"/>
      <c r="N379" s="50"/>
      <c r="O379" s="50">
        <f t="shared" ca="1" si="97"/>
        <v>0</v>
      </c>
      <c r="P379" s="49">
        <f t="shared" ca="1" si="98"/>
        <v>0</v>
      </c>
      <c r="Q379" s="50">
        <f t="shared" ca="1" si="99"/>
        <v>0</v>
      </c>
      <c r="R379" s="50"/>
      <c r="S379" s="50"/>
      <c r="T379" s="50">
        <f t="shared" ca="1" si="100"/>
        <v>0</v>
      </c>
      <c r="U379" s="49">
        <f t="shared" ca="1" si="101"/>
        <v>0</v>
      </c>
      <c r="V379" s="50">
        <f t="shared" ca="1" si="102"/>
        <v>0</v>
      </c>
      <c r="W379" s="50"/>
      <c r="X379" s="50"/>
      <c r="Y379" s="50">
        <f t="shared" ca="1" si="103"/>
        <v>0</v>
      </c>
      <c r="Z379" s="49">
        <f t="shared" ca="1" si="104"/>
        <v>0</v>
      </c>
      <c r="AA379" s="50">
        <f t="shared" ca="1" si="105"/>
        <v>0</v>
      </c>
      <c r="AB379" s="50"/>
      <c r="AC379" s="50"/>
      <c r="AD379" s="50">
        <f t="shared" ca="1" si="106"/>
        <v>0</v>
      </c>
      <c r="AE379" s="49">
        <f t="shared" ca="1" si="107"/>
        <v>0</v>
      </c>
      <c r="AF379" s="50">
        <f t="shared" ca="1" si="108"/>
        <v>0</v>
      </c>
      <c r="AG379" s="50"/>
      <c r="AH379" s="50"/>
      <c r="AI379" s="50">
        <f t="shared" ca="1" si="109"/>
        <v>0</v>
      </c>
      <c r="BD379" s="4" t="str">
        <f>+IF(ISNA(VLOOKUP(BE379,'[1]Listing Personnel Interimaire'!$A$1:$H$50,5,FALSE)),"",VLOOKUP(BE379,'[1]Listing Personnel Interimaire'!$A$1:$H$50,5,FALSE))</f>
        <v/>
      </c>
      <c r="BE379" s="3"/>
      <c r="BF379" s="4" t="str">
        <f>+IF(ISNA(VLOOKUP(BE379,'[1]Listing Personnel Interimaire'!$A$1:$H$50,2,FALSE)),"",VLOOKUP(BE379,'[1]Listing Personnel Interimaire'!$A$1:$H$50,2,FALSE))</f>
        <v/>
      </c>
      <c r="BG379" s="11">
        <f t="shared" si="92"/>
        <v>0</v>
      </c>
      <c r="BH379" s="51"/>
      <c r="BI379" s="51"/>
      <c r="BJ379" s="6">
        <f t="shared" si="93"/>
        <v>0</v>
      </c>
    </row>
    <row r="380" spans="1:62" ht="16.5" thickTop="1" thickBot="1" x14ac:dyDescent="0.3">
      <c r="A380" s="41" t="str">
        <f t="array" aca="1" ref="A380" ca="1">IFERROR(INDEX($D$9:$D$196,SMALL($F$9:$I$196,ROW(INDIRECT("1:"&amp;ROWS($G$9:$G$196))))),"")</f>
        <v/>
      </c>
      <c r="B380" s="47"/>
      <c r="C380" s="48" t="b">
        <f>+IF('[2]Interimaire Juin  2017'!J385=Résultat!$C$3,IF('[2]Interimaire Juin  2017'!D385=Résultat!$AS$1,'[2]Interimaire Juin  2017'!F385,""))</f>
        <v>0</v>
      </c>
      <c r="D380" s="44" t="str">
        <f>IF(AND('[2]Interimaire Juin  2017'!D386=Résultat!$AS$1,'[2]Interimaire Juin  2017'!J386=Résultat!$C$3),'[2]Interimaire Juin  2017'!E386,"")</f>
        <v/>
      </c>
      <c r="E380" s="44" t="str">
        <f>IF(AND('[2]Interimaire Juin  2017'!D386=Résultat!$AS$1,'[2]Interimaire Juin  2017'!J386=Résultat!$C$3),'[2]Interimaire Juin  2017'!F386,"")</f>
        <v/>
      </c>
      <c r="F380" t="str">
        <f t="shared" si="94"/>
        <v/>
      </c>
      <c r="G380" s="45"/>
      <c r="H380" s="45"/>
      <c r="I380" s="45"/>
      <c r="J380" s="45"/>
      <c r="K380" s="49">
        <f t="shared" ca="1" si="95"/>
        <v>0</v>
      </c>
      <c r="L380" s="50">
        <f t="shared" ca="1" si="96"/>
        <v>0</v>
      </c>
      <c r="M380" s="50"/>
      <c r="N380" s="50"/>
      <c r="O380" s="50">
        <f t="shared" ca="1" si="97"/>
        <v>0</v>
      </c>
      <c r="P380" s="49">
        <f t="shared" ca="1" si="98"/>
        <v>0</v>
      </c>
      <c r="Q380" s="50">
        <f t="shared" ca="1" si="99"/>
        <v>0</v>
      </c>
      <c r="R380" s="50"/>
      <c r="S380" s="50"/>
      <c r="T380" s="50">
        <f t="shared" ca="1" si="100"/>
        <v>0</v>
      </c>
      <c r="U380" s="49">
        <f t="shared" ca="1" si="101"/>
        <v>0</v>
      </c>
      <c r="V380" s="50">
        <f t="shared" ca="1" si="102"/>
        <v>0</v>
      </c>
      <c r="W380" s="50"/>
      <c r="X380" s="50"/>
      <c r="Y380" s="50">
        <f t="shared" ca="1" si="103"/>
        <v>0</v>
      </c>
      <c r="Z380" s="49">
        <f t="shared" ca="1" si="104"/>
        <v>0</v>
      </c>
      <c r="AA380" s="50">
        <f t="shared" ca="1" si="105"/>
        <v>0</v>
      </c>
      <c r="AB380" s="50"/>
      <c r="AC380" s="50"/>
      <c r="AD380" s="50">
        <f t="shared" ca="1" si="106"/>
        <v>0</v>
      </c>
      <c r="AE380" s="49">
        <f t="shared" ca="1" si="107"/>
        <v>0</v>
      </c>
      <c r="AF380" s="50">
        <f t="shared" ca="1" si="108"/>
        <v>0</v>
      </c>
      <c r="AG380" s="50"/>
      <c r="AH380" s="50"/>
      <c r="AI380" s="50">
        <f t="shared" ca="1" si="109"/>
        <v>0</v>
      </c>
      <c r="BD380" s="4" t="str">
        <f>+IF(ISNA(VLOOKUP(BE380,'[1]Listing Personnel Interimaire'!$A$1:$H$50,5,FALSE)),"",VLOOKUP(BE380,'[1]Listing Personnel Interimaire'!$A$1:$H$50,5,FALSE))</f>
        <v/>
      </c>
      <c r="BE380" s="3"/>
      <c r="BF380" s="4" t="str">
        <f>+IF(ISNA(VLOOKUP(BE380,'[1]Listing Personnel Interimaire'!$A$1:$H$50,2,FALSE)),"",VLOOKUP(BE380,'[1]Listing Personnel Interimaire'!$A$1:$H$50,2,FALSE))</f>
        <v/>
      </c>
      <c r="BG380" s="11">
        <f t="shared" si="92"/>
        <v>0</v>
      </c>
      <c r="BH380" s="51"/>
      <c r="BI380" s="51"/>
      <c r="BJ380" s="6">
        <f t="shared" si="93"/>
        <v>0</v>
      </c>
    </row>
    <row r="381" spans="1:62" ht="16.5" thickTop="1" thickBot="1" x14ac:dyDescent="0.3">
      <c r="A381" s="41" t="str">
        <f t="array" aca="1" ref="A381" ca="1">IFERROR(INDEX($D$9:$D$196,SMALL($F$9:$I$196,ROW(INDIRECT("1:"&amp;ROWS($G$9:$G$196))))),"")</f>
        <v/>
      </c>
      <c r="B381" s="47"/>
      <c r="C381" s="48" t="b">
        <f>+IF('[2]Interimaire Juin  2017'!J386=Résultat!$C$3,IF('[2]Interimaire Juin  2017'!D386=Résultat!$AS$1,'[2]Interimaire Juin  2017'!F386,""))</f>
        <v>0</v>
      </c>
      <c r="D381" s="44" t="str">
        <f>IF(AND('[2]Interimaire Juin  2017'!D387=Résultat!$AS$1,'[2]Interimaire Juin  2017'!J387=Résultat!$C$3),'[2]Interimaire Juin  2017'!E387,"")</f>
        <v/>
      </c>
      <c r="E381" s="44" t="str">
        <f>IF(AND('[2]Interimaire Juin  2017'!D387=Résultat!$AS$1,'[2]Interimaire Juin  2017'!J387=Résultat!$C$3),'[2]Interimaire Juin  2017'!F387,"")</f>
        <v/>
      </c>
      <c r="F381" t="str">
        <f t="shared" si="94"/>
        <v/>
      </c>
      <c r="G381" s="45"/>
      <c r="H381" s="45"/>
      <c r="I381" s="45"/>
      <c r="J381" s="45"/>
      <c r="K381" s="49">
        <f t="shared" ca="1" si="95"/>
        <v>0</v>
      </c>
      <c r="L381" s="50">
        <f t="shared" ca="1" si="96"/>
        <v>0</v>
      </c>
      <c r="M381" s="50"/>
      <c r="N381" s="50"/>
      <c r="O381" s="50">
        <f t="shared" ca="1" si="97"/>
        <v>0</v>
      </c>
      <c r="P381" s="49">
        <f t="shared" ca="1" si="98"/>
        <v>0</v>
      </c>
      <c r="Q381" s="50">
        <f t="shared" ca="1" si="99"/>
        <v>0</v>
      </c>
      <c r="R381" s="50"/>
      <c r="S381" s="50"/>
      <c r="T381" s="50">
        <f t="shared" ca="1" si="100"/>
        <v>0</v>
      </c>
      <c r="U381" s="49">
        <f t="shared" ca="1" si="101"/>
        <v>0</v>
      </c>
      <c r="V381" s="50">
        <f t="shared" ca="1" si="102"/>
        <v>0</v>
      </c>
      <c r="W381" s="50"/>
      <c r="X381" s="50"/>
      <c r="Y381" s="50">
        <f t="shared" ca="1" si="103"/>
        <v>0</v>
      </c>
      <c r="Z381" s="49">
        <f t="shared" ca="1" si="104"/>
        <v>0</v>
      </c>
      <c r="AA381" s="50">
        <f t="shared" ca="1" si="105"/>
        <v>0</v>
      </c>
      <c r="AB381" s="50"/>
      <c r="AC381" s="50"/>
      <c r="AD381" s="50">
        <f t="shared" ca="1" si="106"/>
        <v>0</v>
      </c>
      <c r="AE381" s="49">
        <f t="shared" ca="1" si="107"/>
        <v>0</v>
      </c>
      <c r="AF381" s="50">
        <f t="shared" ca="1" si="108"/>
        <v>0</v>
      </c>
      <c r="AG381" s="50"/>
      <c r="AH381" s="50"/>
      <c r="AI381" s="50">
        <f t="shared" ca="1" si="109"/>
        <v>0</v>
      </c>
      <c r="BD381" s="4" t="str">
        <f>+IF(ISNA(VLOOKUP(BE381,'[1]Listing Personnel Interimaire'!$A$1:$H$50,5,FALSE)),"",VLOOKUP(BE381,'[1]Listing Personnel Interimaire'!$A$1:$H$50,5,FALSE))</f>
        <v/>
      </c>
      <c r="BE381" s="3"/>
      <c r="BF381" s="4" t="str">
        <f>+IF(ISNA(VLOOKUP(BE381,'[1]Listing Personnel Interimaire'!$A$1:$H$50,2,FALSE)),"",VLOOKUP(BE381,'[1]Listing Personnel Interimaire'!$A$1:$H$50,2,FALSE))</f>
        <v/>
      </c>
      <c r="BG381" s="11">
        <f t="shared" si="92"/>
        <v>0</v>
      </c>
      <c r="BH381" s="51"/>
      <c r="BI381" s="51"/>
      <c r="BJ381" s="6">
        <f t="shared" si="93"/>
        <v>0</v>
      </c>
    </row>
    <row r="382" spans="1:62" ht="16.5" thickTop="1" thickBot="1" x14ac:dyDescent="0.3">
      <c r="A382" s="41" t="str">
        <f t="array" aca="1" ref="A382" ca="1">IFERROR(INDEX($D$9:$D$196,SMALL($F$9:$I$196,ROW(INDIRECT("1:"&amp;ROWS($G$9:$G$196))))),"")</f>
        <v/>
      </c>
      <c r="B382" s="47"/>
      <c r="C382" s="48" t="b">
        <f>+IF('[2]Interimaire Juin  2017'!J387=Résultat!$C$3,IF('[2]Interimaire Juin  2017'!D387=Résultat!$AS$1,'[2]Interimaire Juin  2017'!F387,""))</f>
        <v>0</v>
      </c>
      <c r="D382" s="44" t="str">
        <f>IF(AND('[2]Interimaire Juin  2017'!D388=Résultat!$AS$1,'[2]Interimaire Juin  2017'!J388=Résultat!$C$3),'[2]Interimaire Juin  2017'!E388,"")</f>
        <v/>
      </c>
      <c r="E382" s="44" t="str">
        <f>IF(AND('[2]Interimaire Juin  2017'!D388=Résultat!$AS$1,'[2]Interimaire Juin  2017'!J388=Résultat!$C$3),'[2]Interimaire Juin  2017'!F388,"")</f>
        <v/>
      </c>
      <c r="F382" t="str">
        <f t="shared" si="94"/>
        <v/>
      </c>
      <c r="G382" s="45"/>
      <c r="H382" s="45"/>
      <c r="I382" s="45"/>
      <c r="J382" s="45"/>
      <c r="K382" s="49">
        <f t="shared" ca="1" si="95"/>
        <v>0</v>
      </c>
      <c r="L382" s="50">
        <f t="shared" ca="1" si="96"/>
        <v>0</v>
      </c>
      <c r="M382" s="50"/>
      <c r="N382" s="50"/>
      <c r="O382" s="50">
        <f t="shared" ca="1" si="97"/>
        <v>0</v>
      </c>
      <c r="P382" s="49">
        <f t="shared" ca="1" si="98"/>
        <v>0</v>
      </c>
      <c r="Q382" s="50">
        <f t="shared" ca="1" si="99"/>
        <v>0</v>
      </c>
      <c r="R382" s="50"/>
      <c r="S382" s="50"/>
      <c r="T382" s="50">
        <f t="shared" ca="1" si="100"/>
        <v>0</v>
      </c>
      <c r="U382" s="49">
        <f t="shared" ca="1" si="101"/>
        <v>0</v>
      </c>
      <c r="V382" s="50">
        <f t="shared" ca="1" si="102"/>
        <v>0</v>
      </c>
      <c r="W382" s="50"/>
      <c r="X382" s="50"/>
      <c r="Y382" s="50">
        <f t="shared" ca="1" si="103"/>
        <v>0</v>
      </c>
      <c r="Z382" s="49">
        <f t="shared" ca="1" si="104"/>
        <v>0</v>
      </c>
      <c r="AA382" s="50">
        <f t="shared" ca="1" si="105"/>
        <v>0</v>
      </c>
      <c r="AB382" s="50"/>
      <c r="AC382" s="50"/>
      <c r="AD382" s="50">
        <f t="shared" ca="1" si="106"/>
        <v>0</v>
      </c>
      <c r="AE382" s="49">
        <f t="shared" ca="1" si="107"/>
        <v>0</v>
      </c>
      <c r="AF382" s="50">
        <f t="shared" ca="1" si="108"/>
        <v>0</v>
      </c>
      <c r="AG382" s="50"/>
      <c r="AH382" s="50"/>
      <c r="AI382" s="50">
        <f t="shared" ca="1" si="109"/>
        <v>0</v>
      </c>
      <c r="BD382" s="4" t="str">
        <f>+IF(ISNA(VLOOKUP(BE382,'[1]Listing Personnel Interimaire'!$A$1:$H$50,5,FALSE)),"",VLOOKUP(BE382,'[1]Listing Personnel Interimaire'!$A$1:$H$50,5,FALSE))</f>
        <v/>
      </c>
      <c r="BE382" s="3"/>
      <c r="BF382" s="4" t="str">
        <f>+IF(ISNA(VLOOKUP(BE382,'[1]Listing Personnel Interimaire'!$A$1:$H$50,2,FALSE)),"",VLOOKUP(BE382,'[1]Listing Personnel Interimaire'!$A$1:$H$50,2,FALSE))</f>
        <v/>
      </c>
      <c r="BG382" s="11">
        <f t="shared" si="92"/>
        <v>0</v>
      </c>
      <c r="BH382" s="51"/>
      <c r="BI382" s="51"/>
      <c r="BJ382" s="6">
        <f t="shared" si="93"/>
        <v>0</v>
      </c>
    </row>
    <row r="383" spans="1:62" ht="16.5" thickTop="1" thickBot="1" x14ac:dyDescent="0.3">
      <c r="A383" s="41" t="str">
        <f t="array" aca="1" ref="A383" ca="1">IFERROR(INDEX($D$9:$D$196,SMALL($F$9:$I$196,ROW(INDIRECT("1:"&amp;ROWS($G$9:$G$196))))),"")</f>
        <v/>
      </c>
      <c r="B383" s="47"/>
      <c r="C383" s="48" t="b">
        <f>+IF('[2]Interimaire Juin  2017'!J388=Résultat!$C$3,IF('[2]Interimaire Juin  2017'!D388=Résultat!$AS$1,'[2]Interimaire Juin  2017'!F388,""))</f>
        <v>0</v>
      </c>
      <c r="D383" s="44" t="str">
        <f>IF(AND('[2]Interimaire Juin  2017'!D389=Résultat!$AS$1,'[2]Interimaire Juin  2017'!J389=Résultat!$C$3),'[2]Interimaire Juin  2017'!E389,"")</f>
        <v/>
      </c>
      <c r="E383" s="44" t="str">
        <f>IF(AND('[2]Interimaire Juin  2017'!D389=Résultat!$AS$1,'[2]Interimaire Juin  2017'!J389=Résultat!$C$3),'[2]Interimaire Juin  2017'!F389,"")</f>
        <v/>
      </c>
      <c r="F383" t="str">
        <f t="shared" si="94"/>
        <v/>
      </c>
      <c r="G383" s="45"/>
      <c r="H383" s="45"/>
      <c r="I383" s="45"/>
      <c r="J383" s="45"/>
      <c r="K383" s="49">
        <f t="shared" ca="1" si="95"/>
        <v>0</v>
      </c>
      <c r="L383" s="50">
        <f t="shared" ca="1" si="96"/>
        <v>0</v>
      </c>
      <c r="M383" s="50"/>
      <c r="N383" s="50"/>
      <c r="O383" s="50">
        <f t="shared" ca="1" si="97"/>
        <v>0</v>
      </c>
      <c r="P383" s="49">
        <f t="shared" ca="1" si="98"/>
        <v>0</v>
      </c>
      <c r="Q383" s="50">
        <f t="shared" ca="1" si="99"/>
        <v>0</v>
      </c>
      <c r="R383" s="50"/>
      <c r="S383" s="50"/>
      <c r="T383" s="50">
        <f t="shared" ca="1" si="100"/>
        <v>0</v>
      </c>
      <c r="U383" s="49">
        <f t="shared" ca="1" si="101"/>
        <v>0</v>
      </c>
      <c r="V383" s="50">
        <f t="shared" ca="1" si="102"/>
        <v>0</v>
      </c>
      <c r="W383" s="50"/>
      <c r="X383" s="50"/>
      <c r="Y383" s="50">
        <f t="shared" ca="1" si="103"/>
        <v>0</v>
      </c>
      <c r="Z383" s="49">
        <f t="shared" ca="1" si="104"/>
        <v>0</v>
      </c>
      <c r="AA383" s="50">
        <f t="shared" ca="1" si="105"/>
        <v>0</v>
      </c>
      <c r="AB383" s="50"/>
      <c r="AC383" s="50"/>
      <c r="AD383" s="50">
        <f t="shared" ca="1" si="106"/>
        <v>0</v>
      </c>
      <c r="AE383" s="49">
        <f t="shared" ca="1" si="107"/>
        <v>0</v>
      </c>
      <c r="AF383" s="50">
        <f t="shared" ca="1" si="108"/>
        <v>0</v>
      </c>
      <c r="AG383" s="50"/>
      <c r="AH383" s="50"/>
      <c r="AI383" s="50">
        <f t="shared" ca="1" si="109"/>
        <v>0</v>
      </c>
      <c r="BD383" s="4" t="str">
        <f>+IF(ISNA(VLOOKUP(BE383,'[1]Listing Personnel Interimaire'!$A$1:$H$50,5,FALSE)),"",VLOOKUP(BE383,'[1]Listing Personnel Interimaire'!$A$1:$H$50,5,FALSE))</f>
        <v/>
      </c>
      <c r="BE383" s="3"/>
      <c r="BF383" s="4" t="str">
        <f>+IF(ISNA(VLOOKUP(BE383,'[1]Listing Personnel Interimaire'!$A$1:$H$50,2,FALSE)),"",VLOOKUP(BE383,'[1]Listing Personnel Interimaire'!$A$1:$H$50,2,FALSE))</f>
        <v/>
      </c>
      <c r="BG383" s="11">
        <f t="shared" si="92"/>
        <v>0</v>
      </c>
      <c r="BH383" s="51"/>
      <c r="BI383" s="51"/>
      <c r="BJ383" s="6">
        <f t="shared" si="93"/>
        <v>0</v>
      </c>
    </row>
    <row r="384" spans="1:62" ht="16.5" thickTop="1" thickBot="1" x14ac:dyDescent="0.3">
      <c r="A384" s="41" t="str">
        <f t="array" aca="1" ref="A384" ca="1">IFERROR(INDEX($D$9:$D$196,SMALL($F$9:$I$196,ROW(INDIRECT("1:"&amp;ROWS($G$9:$G$196))))),"")</f>
        <v/>
      </c>
      <c r="B384" s="47"/>
      <c r="C384" s="48" t="b">
        <f>+IF('[2]Interimaire Juin  2017'!J389=Résultat!$C$3,IF('[2]Interimaire Juin  2017'!D389=Résultat!$AS$1,'[2]Interimaire Juin  2017'!F389,""))</f>
        <v>0</v>
      </c>
      <c r="D384" s="44" t="str">
        <f>IF(AND('[2]Interimaire Juin  2017'!D390=Résultat!$AS$1,'[2]Interimaire Juin  2017'!J390=Résultat!$C$3),'[2]Interimaire Juin  2017'!E390,"")</f>
        <v/>
      </c>
      <c r="E384" s="44" t="str">
        <f>IF(AND('[2]Interimaire Juin  2017'!D390=Résultat!$AS$1,'[2]Interimaire Juin  2017'!J390=Résultat!$C$3),'[2]Interimaire Juin  2017'!F390,"")</f>
        <v/>
      </c>
      <c r="F384" t="str">
        <f t="shared" si="94"/>
        <v/>
      </c>
      <c r="G384" s="45"/>
      <c r="H384" s="45"/>
      <c r="I384" s="45"/>
      <c r="J384" s="45"/>
      <c r="K384" s="49">
        <f t="shared" ca="1" si="95"/>
        <v>0</v>
      </c>
      <c r="L384" s="50">
        <f t="shared" ca="1" si="96"/>
        <v>0</v>
      </c>
      <c r="M384" s="50"/>
      <c r="N384" s="50"/>
      <c r="O384" s="50">
        <f t="shared" ca="1" si="97"/>
        <v>0</v>
      </c>
      <c r="P384" s="49">
        <f t="shared" ca="1" si="98"/>
        <v>0</v>
      </c>
      <c r="Q384" s="50">
        <f t="shared" ca="1" si="99"/>
        <v>0</v>
      </c>
      <c r="R384" s="50"/>
      <c r="S384" s="50"/>
      <c r="T384" s="50">
        <f t="shared" ca="1" si="100"/>
        <v>0</v>
      </c>
      <c r="U384" s="49">
        <f t="shared" ca="1" si="101"/>
        <v>0</v>
      </c>
      <c r="V384" s="50">
        <f t="shared" ca="1" si="102"/>
        <v>0</v>
      </c>
      <c r="W384" s="50"/>
      <c r="X384" s="50"/>
      <c r="Y384" s="50">
        <f t="shared" ca="1" si="103"/>
        <v>0</v>
      </c>
      <c r="Z384" s="49">
        <f t="shared" ca="1" si="104"/>
        <v>0</v>
      </c>
      <c r="AA384" s="50">
        <f t="shared" ca="1" si="105"/>
        <v>0</v>
      </c>
      <c r="AB384" s="50"/>
      <c r="AC384" s="50"/>
      <c r="AD384" s="50">
        <f t="shared" ca="1" si="106"/>
        <v>0</v>
      </c>
      <c r="AE384" s="49">
        <f t="shared" ca="1" si="107"/>
        <v>0</v>
      </c>
      <c r="AF384" s="50">
        <f t="shared" ca="1" si="108"/>
        <v>0</v>
      </c>
      <c r="AG384" s="50"/>
      <c r="AH384" s="50"/>
      <c r="AI384" s="50">
        <f t="shared" ca="1" si="109"/>
        <v>0</v>
      </c>
      <c r="BD384" s="4" t="str">
        <f>+IF(ISNA(VLOOKUP(BE384,'[1]Listing Personnel Interimaire'!$A$1:$H$50,5,FALSE)),"",VLOOKUP(BE384,'[1]Listing Personnel Interimaire'!$A$1:$H$50,5,FALSE))</f>
        <v/>
      </c>
      <c r="BE384" s="3"/>
      <c r="BF384" s="4" t="str">
        <f>+IF(ISNA(VLOOKUP(BE384,'[1]Listing Personnel Interimaire'!$A$1:$H$50,2,FALSE)),"",VLOOKUP(BE384,'[1]Listing Personnel Interimaire'!$A$1:$H$50,2,FALSE))</f>
        <v/>
      </c>
      <c r="BG384" s="11">
        <f t="shared" si="92"/>
        <v>0</v>
      </c>
      <c r="BH384" s="51"/>
      <c r="BI384" s="51"/>
      <c r="BJ384" s="6">
        <f t="shared" si="93"/>
        <v>0</v>
      </c>
    </row>
    <row r="385" spans="1:62" ht="16.5" thickTop="1" thickBot="1" x14ac:dyDescent="0.3">
      <c r="A385" s="41" t="str">
        <f t="array" aca="1" ref="A385" ca="1">IFERROR(INDEX($D$9:$D$196,SMALL($F$9:$I$196,ROW(INDIRECT("1:"&amp;ROWS($G$9:$G$196))))),"")</f>
        <v/>
      </c>
      <c r="B385" s="47"/>
      <c r="C385" s="48" t="b">
        <f>+IF('[2]Interimaire Juin  2017'!J390=Résultat!$C$3,IF('[2]Interimaire Juin  2017'!D390=Résultat!$AS$1,'[2]Interimaire Juin  2017'!F390,""))</f>
        <v>0</v>
      </c>
      <c r="D385" s="44" t="str">
        <f>IF(AND('[2]Interimaire Juin  2017'!D391=Résultat!$AS$1,'[2]Interimaire Juin  2017'!J391=Résultat!$C$3),'[2]Interimaire Juin  2017'!E391,"")</f>
        <v/>
      </c>
      <c r="E385" s="44" t="str">
        <f>IF(AND('[2]Interimaire Juin  2017'!D391=Résultat!$AS$1,'[2]Interimaire Juin  2017'!J391=Résultat!$C$3),'[2]Interimaire Juin  2017'!F391,"")</f>
        <v/>
      </c>
      <c r="F385" t="str">
        <f t="shared" si="94"/>
        <v/>
      </c>
      <c r="G385" s="45"/>
      <c r="H385" s="45"/>
      <c r="I385" s="45"/>
      <c r="J385" s="45"/>
      <c r="K385" s="49">
        <f t="shared" ca="1" si="95"/>
        <v>0</v>
      </c>
      <c r="L385" s="50">
        <f t="shared" ca="1" si="96"/>
        <v>0</v>
      </c>
      <c r="M385" s="50"/>
      <c r="N385" s="50"/>
      <c r="O385" s="50">
        <f t="shared" ca="1" si="97"/>
        <v>0</v>
      </c>
      <c r="P385" s="49">
        <f t="shared" ca="1" si="98"/>
        <v>0</v>
      </c>
      <c r="Q385" s="50">
        <f t="shared" ca="1" si="99"/>
        <v>0</v>
      </c>
      <c r="R385" s="50"/>
      <c r="S385" s="50"/>
      <c r="T385" s="50">
        <f t="shared" ca="1" si="100"/>
        <v>0</v>
      </c>
      <c r="U385" s="49">
        <f t="shared" ca="1" si="101"/>
        <v>0</v>
      </c>
      <c r="V385" s="50">
        <f t="shared" ca="1" si="102"/>
        <v>0</v>
      </c>
      <c r="W385" s="50"/>
      <c r="X385" s="50"/>
      <c r="Y385" s="50">
        <f t="shared" ca="1" si="103"/>
        <v>0</v>
      </c>
      <c r="Z385" s="49">
        <f t="shared" ca="1" si="104"/>
        <v>0</v>
      </c>
      <c r="AA385" s="50">
        <f t="shared" ca="1" si="105"/>
        <v>0</v>
      </c>
      <c r="AB385" s="50"/>
      <c r="AC385" s="50"/>
      <c r="AD385" s="50">
        <f t="shared" ca="1" si="106"/>
        <v>0</v>
      </c>
      <c r="AE385" s="49">
        <f t="shared" ca="1" si="107"/>
        <v>0</v>
      </c>
      <c r="AF385" s="50">
        <f t="shared" ca="1" si="108"/>
        <v>0</v>
      </c>
      <c r="AG385" s="50"/>
      <c r="AH385" s="50"/>
      <c r="AI385" s="50">
        <f t="shared" ca="1" si="109"/>
        <v>0</v>
      </c>
      <c r="BD385" s="4" t="str">
        <f>+IF(ISNA(VLOOKUP(BE385,'[1]Listing Personnel Interimaire'!$A$1:$H$50,5,FALSE)),"",VLOOKUP(BE385,'[1]Listing Personnel Interimaire'!$A$1:$H$50,5,FALSE))</f>
        <v/>
      </c>
      <c r="BE385" s="3"/>
      <c r="BF385" s="4" t="str">
        <f>+IF(ISNA(VLOOKUP(BE385,'[1]Listing Personnel Interimaire'!$A$1:$H$50,2,FALSE)),"",VLOOKUP(BE385,'[1]Listing Personnel Interimaire'!$A$1:$H$50,2,FALSE))</f>
        <v/>
      </c>
      <c r="BG385" s="11">
        <f t="shared" si="92"/>
        <v>0</v>
      </c>
      <c r="BH385" s="51"/>
      <c r="BI385" s="51"/>
      <c r="BJ385" s="6">
        <f t="shared" si="93"/>
        <v>0</v>
      </c>
    </row>
    <row r="386" spans="1:62" ht="16.5" thickTop="1" thickBot="1" x14ac:dyDescent="0.3">
      <c r="A386" s="41" t="str">
        <f t="array" aca="1" ref="A386" ca="1">IFERROR(INDEX($D$9:$D$196,SMALL($F$9:$I$196,ROW(INDIRECT("1:"&amp;ROWS($G$9:$G$196))))),"")</f>
        <v/>
      </c>
      <c r="B386" s="47"/>
      <c r="C386" s="48" t="b">
        <f>+IF('[2]Interimaire Juin  2017'!J391=Résultat!$C$3,IF('[2]Interimaire Juin  2017'!D391=Résultat!$AS$1,'[2]Interimaire Juin  2017'!F391,""))</f>
        <v>0</v>
      </c>
      <c r="D386" s="44" t="str">
        <f>IF(AND('[2]Interimaire Juin  2017'!D392=Résultat!$AS$1,'[2]Interimaire Juin  2017'!J392=Résultat!$C$3),'[2]Interimaire Juin  2017'!E392,"")</f>
        <v/>
      </c>
      <c r="E386" s="44" t="str">
        <f>IF(AND('[2]Interimaire Juin  2017'!D392=Résultat!$AS$1,'[2]Interimaire Juin  2017'!J392=Résultat!$C$3),'[2]Interimaire Juin  2017'!F392,"")</f>
        <v/>
      </c>
      <c r="F386" t="str">
        <f t="shared" si="94"/>
        <v/>
      </c>
      <c r="G386" s="45"/>
      <c r="H386" s="45"/>
      <c r="I386" s="45"/>
      <c r="J386" s="45"/>
      <c r="K386" s="49">
        <f t="shared" ca="1" si="95"/>
        <v>0</v>
      </c>
      <c r="L386" s="50">
        <f t="shared" ca="1" si="96"/>
        <v>0</v>
      </c>
      <c r="M386" s="50"/>
      <c r="N386" s="50"/>
      <c r="O386" s="50">
        <f t="shared" ca="1" si="97"/>
        <v>0</v>
      </c>
      <c r="P386" s="49">
        <f t="shared" ca="1" si="98"/>
        <v>0</v>
      </c>
      <c r="Q386" s="50">
        <f t="shared" ca="1" si="99"/>
        <v>0</v>
      </c>
      <c r="R386" s="50"/>
      <c r="S386" s="50"/>
      <c r="T386" s="50">
        <f t="shared" ca="1" si="100"/>
        <v>0</v>
      </c>
      <c r="U386" s="49">
        <f t="shared" ca="1" si="101"/>
        <v>0</v>
      </c>
      <c r="V386" s="50">
        <f t="shared" ca="1" si="102"/>
        <v>0</v>
      </c>
      <c r="W386" s="50"/>
      <c r="X386" s="50"/>
      <c r="Y386" s="50">
        <f t="shared" ca="1" si="103"/>
        <v>0</v>
      </c>
      <c r="Z386" s="49">
        <f t="shared" ca="1" si="104"/>
        <v>0</v>
      </c>
      <c r="AA386" s="50">
        <f t="shared" ca="1" si="105"/>
        <v>0</v>
      </c>
      <c r="AB386" s="50"/>
      <c r="AC386" s="50"/>
      <c r="AD386" s="50">
        <f t="shared" ca="1" si="106"/>
        <v>0</v>
      </c>
      <c r="AE386" s="49">
        <f t="shared" ca="1" si="107"/>
        <v>0</v>
      </c>
      <c r="AF386" s="50">
        <f t="shared" ca="1" si="108"/>
        <v>0</v>
      </c>
      <c r="AG386" s="50"/>
      <c r="AH386" s="50"/>
      <c r="AI386" s="50">
        <f t="shared" ca="1" si="109"/>
        <v>0</v>
      </c>
      <c r="BD386" s="4" t="str">
        <f>+IF(ISNA(VLOOKUP(BE386,'[1]Listing Personnel Interimaire'!$A$1:$H$50,5,FALSE)),"",VLOOKUP(BE386,'[1]Listing Personnel Interimaire'!$A$1:$H$50,5,FALSE))</f>
        <v/>
      </c>
      <c r="BE386" s="3"/>
      <c r="BF386" s="4" t="str">
        <f>+IF(ISNA(VLOOKUP(BE386,'[1]Listing Personnel Interimaire'!$A$1:$H$50,2,FALSE)),"",VLOOKUP(BE386,'[1]Listing Personnel Interimaire'!$A$1:$H$50,2,FALSE))</f>
        <v/>
      </c>
      <c r="BG386" s="11">
        <f t="shared" si="92"/>
        <v>0</v>
      </c>
      <c r="BH386" s="51"/>
      <c r="BI386" s="51"/>
      <c r="BJ386" s="6">
        <f t="shared" si="93"/>
        <v>0</v>
      </c>
    </row>
    <row r="387" spans="1:62" ht="16.5" thickTop="1" thickBot="1" x14ac:dyDescent="0.3">
      <c r="A387" s="41" t="str">
        <f t="array" aca="1" ref="A387" ca="1">IFERROR(INDEX($D$9:$D$196,SMALL($F$9:$I$196,ROW(INDIRECT("1:"&amp;ROWS($G$9:$G$196))))),"")</f>
        <v/>
      </c>
      <c r="B387" s="47"/>
      <c r="C387" s="48" t="b">
        <f>+IF('[2]Interimaire Juin  2017'!J392=Résultat!$C$3,IF('[2]Interimaire Juin  2017'!D392=Résultat!$AS$1,'[2]Interimaire Juin  2017'!F392,""))</f>
        <v>0</v>
      </c>
      <c r="D387" s="44" t="str">
        <f>IF(AND('[2]Interimaire Juin  2017'!D393=Résultat!$AS$1,'[2]Interimaire Juin  2017'!J393=Résultat!$C$3),'[2]Interimaire Juin  2017'!E393,"")</f>
        <v/>
      </c>
      <c r="E387" s="44" t="str">
        <f>IF(AND('[2]Interimaire Juin  2017'!D393=Résultat!$AS$1,'[2]Interimaire Juin  2017'!J393=Résultat!$C$3),'[2]Interimaire Juin  2017'!F393,"")</f>
        <v/>
      </c>
      <c r="F387" t="str">
        <f t="shared" si="94"/>
        <v/>
      </c>
      <c r="G387" s="45"/>
      <c r="H387" s="45"/>
      <c r="I387" s="45"/>
      <c r="J387" s="45"/>
      <c r="K387" s="49">
        <f t="shared" ca="1" si="95"/>
        <v>0</v>
      </c>
      <c r="L387" s="50">
        <f t="shared" ca="1" si="96"/>
        <v>0</v>
      </c>
      <c r="M387" s="50"/>
      <c r="N387" s="50"/>
      <c r="O387" s="50">
        <f t="shared" ca="1" si="97"/>
        <v>0</v>
      </c>
      <c r="P387" s="49">
        <f t="shared" ca="1" si="98"/>
        <v>0</v>
      </c>
      <c r="Q387" s="50">
        <f t="shared" ca="1" si="99"/>
        <v>0</v>
      </c>
      <c r="R387" s="50"/>
      <c r="S387" s="50"/>
      <c r="T387" s="50">
        <f t="shared" ca="1" si="100"/>
        <v>0</v>
      </c>
      <c r="U387" s="49">
        <f t="shared" ca="1" si="101"/>
        <v>0</v>
      </c>
      <c r="V387" s="50">
        <f t="shared" ca="1" si="102"/>
        <v>0</v>
      </c>
      <c r="W387" s="50"/>
      <c r="X387" s="50"/>
      <c r="Y387" s="50">
        <f t="shared" ca="1" si="103"/>
        <v>0</v>
      </c>
      <c r="Z387" s="49">
        <f t="shared" ca="1" si="104"/>
        <v>0</v>
      </c>
      <c r="AA387" s="50">
        <f t="shared" ca="1" si="105"/>
        <v>0</v>
      </c>
      <c r="AB387" s="50"/>
      <c r="AC387" s="50"/>
      <c r="AD387" s="50">
        <f t="shared" ca="1" si="106"/>
        <v>0</v>
      </c>
      <c r="AE387" s="49">
        <f t="shared" ca="1" si="107"/>
        <v>0</v>
      </c>
      <c r="AF387" s="50">
        <f t="shared" ca="1" si="108"/>
        <v>0</v>
      </c>
      <c r="AG387" s="50"/>
      <c r="AH387" s="50"/>
      <c r="AI387" s="50">
        <f t="shared" ca="1" si="109"/>
        <v>0</v>
      </c>
      <c r="BD387" s="4" t="str">
        <f>+IF(ISNA(VLOOKUP(BE387,'[1]Listing Personnel Interimaire'!$A$1:$H$50,5,FALSE)),"",VLOOKUP(BE387,'[1]Listing Personnel Interimaire'!$A$1:$H$50,5,FALSE))</f>
        <v/>
      </c>
      <c r="BE387" s="3"/>
      <c r="BF387" s="4" t="str">
        <f>+IF(ISNA(VLOOKUP(BE387,'[1]Listing Personnel Interimaire'!$A$1:$H$50,2,FALSE)),"",VLOOKUP(BE387,'[1]Listing Personnel Interimaire'!$A$1:$H$50,2,FALSE))</f>
        <v/>
      </c>
      <c r="BG387" s="11">
        <f t="shared" si="92"/>
        <v>0</v>
      </c>
      <c r="BH387" s="51"/>
      <c r="BI387" s="51"/>
      <c r="BJ387" s="6">
        <f t="shared" si="93"/>
        <v>0</v>
      </c>
    </row>
    <row r="388" spans="1:62" ht="16.5" thickTop="1" thickBot="1" x14ac:dyDescent="0.3">
      <c r="A388" s="41" t="str">
        <f t="array" aca="1" ref="A388" ca="1">IFERROR(INDEX($D$9:$D$196,SMALL($F$9:$I$196,ROW(INDIRECT("1:"&amp;ROWS($G$9:$G$196))))),"")</f>
        <v/>
      </c>
      <c r="B388" s="47"/>
      <c r="C388" s="48" t="b">
        <f>+IF('[2]Interimaire Juin  2017'!J393=Résultat!$C$3,IF('[2]Interimaire Juin  2017'!D393=Résultat!$AS$1,'[2]Interimaire Juin  2017'!F393,""))</f>
        <v>0</v>
      </c>
      <c r="D388" s="44" t="str">
        <f>IF(AND('[2]Interimaire Juin  2017'!D394=Résultat!$AS$1,'[2]Interimaire Juin  2017'!J394=Résultat!$C$3),'[2]Interimaire Juin  2017'!E394,"")</f>
        <v/>
      </c>
      <c r="E388" s="44" t="str">
        <f>IF(AND('[2]Interimaire Juin  2017'!D394=Résultat!$AS$1,'[2]Interimaire Juin  2017'!J394=Résultat!$C$3),'[2]Interimaire Juin  2017'!F394,"")</f>
        <v/>
      </c>
      <c r="F388" t="str">
        <f t="shared" si="94"/>
        <v/>
      </c>
      <c r="G388" s="45"/>
      <c r="H388" s="45"/>
      <c r="I388" s="45"/>
      <c r="J388" s="45"/>
      <c r="K388" s="49">
        <f t="shared" ca="1" si="95"/>
        <v>0</v>
      </c>
      <c r="L388" s="50">
        <f t="shared" ca="1" si="96"/>
        <v>0</v>
      </c>
      <c r="M388" s="50"/>
      <c r="N388" s="50"/>
      <c r="O388" s="50">
        <f t="shared" ca="1" si="97"/>
        <v>0</v>
      </c>
      <c r="P388" s="49">
        <f t="shared" ca="1" si="98"/>
        <v>0</v>
      </c>
      <c r="Q388" s="50">
        <f t="shared" ca="1" si="99"/>
        <v>0</v>
      </c>
      <c r="R388" s="50"/>
      <c r="S388" s="50"/>
      <c r="T388" s="50">
        <f t="shared" ca="1" si="100"/>
        <v>0</v>
      </c>
      <c r="U388" s="49">
        <f t="shared" ca="1" si="101"/>
        <v>0</v>
      </c>
      <c r="V388" s="50">
        <f t="shared" ca="1" si="102"/>
        <v>0</v>
      </c>
      <c r="W388" s="50"/>
      <c r="X388" s="50"/>
      <c r="Y388" s="50">
        <f t="shared" ca="1" si="103"/>
        <v>0</v>
      </c>
      <c r="Z388" s="49">
        <f t="shared" ca="1" si="104"/>
        <v>0</v>
      </c>
      <c r="AA388" s="50">
        <f t="shared" ca="1" si="105"/>
        <v>0</v>
      </c>
      <c r="AB388" s="50"/>
      <c r="AC388" s="50"/>
      <c r="AD388" s="50">
        <f t="shared" ca="1" si="106"/>
        <v>0</v>
      </c>
      <c r="AE388" s="49">
        <f t="shared" ca="1" si="107"/>
        <v>0</v>
      </c>
      <c r="AF388" s="50">
        <f t="shared" ca="1" si="108"/>
        <v>0</v>
      </c>
      <c r="AG388" s="50"/>
      <c r="AH388" s="50"/>
      <c r="AI388" s="50">
        <f t="shared" ca="1" si="109"/>
        <v>0</v>
      </c>
      <c r="BD388" s="4" t="str">
        <f>+IF(ISNA(VLOOKUP(BE388,'[1]Listing Personnel Interimaire'!$A$1:$H$50,5,FALSE)),"",VLOOKUP(BE388,'[1]Listing Personnel Interimaire'!$A$1:$H$50,5,FALSE))</f>
        <v/>
      </c>
      <c r="BE388" s="3"/>
      <c r="BF388" s="4" t="str">
        <f>+IF(ISNA(VLOOKUP(BE388,'[1]Listing Personnel Interimaire'!$A$1:$H$50,2,FALSE)),"",VLOOKUP(BE388,'[1]Listing Personnel Interimaire'!$A$1:$H$50,2,FALSE))</f>
        <v/>
      </c>
      <c r="BG388" s="11">
        <f t="shared" ref="BG388:BG451" si="110">+IF(BE388=BE389,0,1)</f>
        <v>0</v>
      </c>
      <c r="BH388" s="51"/>
      <c r="BI388" s="51"/>
      <c r="BJ388" s="6">
        <f t="shared" ref="BJ388:BJ451" si="111">WEEKNUM(BH388)</f>
        <v>0</v>
      </c>
    </row>
    <row r="389" spans="1:62" ht="16.5" thickTop="1" thickBot="1" x14ac:dyDescent="0.3">
      <c r="A389" s="41" t="str">
        <f t="array" aca="1" ref="A389" ca="1">IFERROR(INDEX($D$9:$D$196,SMALL($F$9:$I$196,ROW(INDIRECT("1:"&amp;ROWS($G$9:$G$196))))),"")</f>
        <v/>
      </c>
      <c r="B389" s="47"/>
      <c r="C389" s="48" t="b">
        <f>+IF('[2]Interimaire Juin  2017'!J394=Résultat!$C$3,IF('[2]Interimaire Juin  2017'!D394=Résultat!$AS$1,'[2]Interimaire Juin  2017'!F394,""))</f>
        <v>0</v>
      </c>
      <c r="D389" s="44" t="str">
        <f>IF(AND('[2]Interimaire Juin  2017'!D395=Résultat!$AS$1,'[2]Interimaire Juin  2017'!J395=Résultat!$C$3),'[2]Interimaire Juin  2017'!E395,"")</f>
        <v/>
      </c>
      <c r="E389" s="44" t="str">
        <f>IF(AND('[2]Interimaire Juin  2017'!D395=Résultat!$AS$1,'[2]Interimaire Juin  2017'!J395=Résultat!$C$3),'[2]Interimaire Juin  2017'!F395,"")</f>
        <v/>
      </c>
      <c r="F389" t="str">
        <f t="shared" si="94"/>
        <v/>
      </c>
      <c r="G389" s="45"/>
      <c r="H389" s="45"/>
      <c r="I389" s="45"/>
      <c r="J389" s="45"/>
      <c r="K389" s="49">
        <f t="shared" ca="1" si="95"/>
        <v>0</v>
      </c>
      <c r="L389" s="50">
        <f t="shared" ca="1" si="96"/>
        <v>0</v>
      </c>
      <c r="M389" s="50"/>
      <c r="N389" s="50"/>
      <c r="O389" s="50">
        <f t="shared" ca="1" si="97"/>
        <v>0</v>
      </c>
      <c r="P389" s="49">
        <f t="shared" ca="1" si="98"/>
        <v>0</v>
      </c>
      <c r="Q389" s="50">
        <f t="shared" ca="1" si="99"/>
        <v>0</v>
      </c>
      <c r="R389" s="50"/>
      <c r="S389" s="50"/>
      <c r="T389" s="50">
        <f t="shared" ca="1" si="100"/>
        <v>0</v>
      </c>
      <c r="U389" s="49">
        <f t="shared" ca="1" si="101"/>
        <v>0</v>
      </c>
      <c r="V389" s="50">
        <f t="shared" ca="1" si="102"/>
        <v>0</v>
      </c>
      <c r="W389" s="50"/>
      <c r="X389" s="50"/>
      <c r="Y389" s="50">
        <f t="shared" ca="1" si="103"/>
        <v>0</v>
      </c>
      <c r="Z389" s="49">
        <f t="shared" ca="1" si="104"/>
        <v>0</v>
      </c>
      <c r="AA389" s="50">
        <f t="shared" ca="1" si="105"/>
        <v>0</v>
      </c>
      <c r="AB389" s="50"/>
      <c r="AC389" s="50"/>
      <c r="AD389" s="50">
        <f t="shared" ca="1" si="106"/>
        <v>0</v>
      </c>
      <c r="AE389" s="49">
        <f t="shared" ca="1" si="107"/>
        <v>0</v>
      </c>
      <c r="AF389" s="50">
        <f t="shared" ca="1" si="108"/>
        <v>0</v>
      </c>
      <c r="AG389" s="50"/>
      <c r="AH389" s="50"/>
      <c r="AI389" s="50">
        <f t="shared" ca="1" si="109"/>
        <v>0</v>
      </c>
      <c r="BD389" s="4" t="str">
        <f>+IF(ISNA(VLOOKUP(BE389,'[1]Listing Personnel Interimaire'!$A$1:$H$50,5,FALSE)),"",VLOOKUP(BE389,'[1]Listing Personnel Interimaire'!$A$1:$H$50,5,FALSE))</f>
        <v/>
      </c>
      <c r="BE389" s="3"/>
      <c r="BF389" s="4" t="str">
        <f>+IF(ISNA(VLOOKUP(BE389,'[1]Listing Personnel Interimaire'!$A$1:$H$50,2,FALSE)),"",VLOOKUP(BE389,'[1]Listing Personnel Interimaire'!$A$1:$H$50,2,FALSE))</f>
        <v/>
      </c>
      <c r="BG389" s="11">
        <f t="shared" si="110"/>
        <v>0</v>
      </c>
      <c r="BH389" s="51"/>
      <c r="BI389" s="51"/>
      <c r="BJ389" s="6">
        <f t="shared" si="111"/>
        <v>0</v>
      </c>
    </row>
    <row r="390" spans="1:62" ht="16.5" thickTop="1" thickBot="1" x14ac:dyDescent="0.3">
      <c r="A390" s="41" t="str">
        <f t="array" aca="1" ref="A390" ca="1">IFERROR(INDEX($D$9:$D$196,SMALL($F$9:$I$196,ROW(INDIRECT("1:"&amp;ROWS($G$9:$G$196))))),"")</f>
        <v/>
      </c>
      <c r="B390" s="47"/>
      <c r="C390" s="48" t="b">
        <f>+IF('[2]Interimaire Juin  2017'!J395=Résultat!$C$3,IF('[2]Interimaire Juin  2017'!D395=Résultat!$AS$1,'[2]Interimaire Juin  2017'!F395,""))</f>
        <v>0</v>
      </c>
      <c r="D390" s="44" t="str">
        <f>IF(AND('[2]Interimaire Juin  2017'!D396=Résultat!$AS$1,'[2]Interimaire Juin  2017'!J396=Résultat!$C$3),'[2]Interimaire Juin  2017'!E396,"")</f>
        <v/>
      </c>
      <c r="E390" s="44" t="str">
        <f>IF(AND('[2]Interimaire Juin  2017'!D396=Résultat!$AS$1,'[2]Interimaire Juin  2017'!J396=Résultat!$C$3),'[2]Interimaire Juin  2017'!F396,"")</f>
        <v/>
      </c>
      <c r="F390" t="str">
        <f t="shared" si="94"/>
        <v/>
      </c>
      <c r="G390" s="45"/>
      <c r="H390" s="45"/>
      <c r="I390" s="45"/>
      <c r="J390" s="45"/>
      <c r="K390" s="49">
        <f t="shared" ca="1" si="95"/>
        <v>0</v>
      </c>
      <c r="L390" s="50">
        <f t="shared" ca="1" si="96"/>
        <v>0</v>
      </c>
      <c r="M390" s="50"/>
      <c r="N390" s="50"/>
      <c r="O390" s="50">
        <f t="shared" ca="1" si="97"/>
        <v>0</v>
      </c>
      <c r="P390" s="49">
        <f t="shared" ca="1" si="98"/>
        <v>0</v>
      </c>
      <c r="Q390" s="50">
        <f t="shared" ca="1" si="99"/>
        <v>0</v>
      </c>
      <c r="R390" s="50"/>
      <c r="S390" s="50"/>
      <c r="T390" s="50">
        <f t="shared" ca="1" si="100"/>
        <v>0</v>
      </c>
      <c r="U390" s="49">
        <f t="shared" ca="1" si="101"/>
        <v>0</v>
      </c>
      <c r="V390" s="50">
        <f t="shared" ca="1" si="102"/>
        <v>0</v>
      </c>
      <c r="W390" s="50"/>
      <c r="X390" s="50"/>
      <c r="Y390" s="50">
        <f t="shared" ca="1" si="103"/>
        <v>0</v>
      </c>
      <c r="Z390" s="49">
        <f t="shared" ca="1" si="104"/>
        <v>0</v>
      </c>
      <c r="AA390" s="50">
        <f t="shared" ca="1" si="105"/>
        <v>0</v>
      </c>
      <c r="AB390" s="50"/>
      <c r="AC390" s="50"/>
      <c r="AD390" s="50">
        <f t="shared" ca="1" si="106"/>
        <v>0</v>
      </c>
      <c r="AE390" s="49">
        <f t="shared" ca="1" si="107"/>
        <v>0</v>
      </c>
      <c r="AF390" s="50">
        <f t="shared" ca="1" si="108"/>
        <v>0</v>
      </c>
      <c r="AG390" s="50"/>
      <c r="AH390" s="50"/>
      <c r="AI390" s="50">
        <f t="shared" ca="1" si="109"/>
        <v>0</v>
      </c>
      <c r="BD390" s="4" t="str">
        <f>+IF(ISNA(VLOOKUP(BE390,'[1]Listing Personnel Interimaire'!$A$1:$H$50,5,FALSE)),"",VLOOKUP(BE390,'[1]Listing Personnel Interimaire'!$A$1:$H$50,5,FALSE))</f>
        <v/>
      </c>
      <c r="BE390" s="3"/>
      <c r="BF390" s="4" t="str">
        <f>+IF(ISNA(VLOOKUP(BE390,'[1]Listing Personnel Interimaire'!$A$1:$H$50,2,FALSE)),"",VLOOKUP(BE390,'[1]Listing Personnel Interimaire'!$A$1:$H$50,2,FALSE))</f>
        <v/>
      </c>
      <c r="BG390" s="11">
        <f t="shared" si="110"/>
        <v>0</v>
      </c>
      <c r="BH390" s="51"/>
      <c r="BI390" s="51"/>
      <c r="BJ390" s="6">
        <f t="shared" si="111"/>
        <v>0</v>
      </c>
    </row>
    <row r="391" spans="1:62" ht="16.5" thickTop="1" thickBot="1" x14ac:dyDescent="0.3">
      <c r="A391" s="41" t="str">
        <f t="array" aca="1" ref="A391" ca="1">IFERROR(INDEX($D$9:$D$196,SMALL($F$9:$I$196,ROW(INDIRECT("1:"&amp;ROWS($G$9:$G$196))))),"")</f>
        <v/>
      </c>
      <c r="B391" s="47"/>
      <c r="C391" s="48" t="b">
        <f>+IF('[2]Interimaire Juin  2017'!J396=Résultat!$C$3,IF('[2]Interimaire Juin  2017'!D396=Résultat!$AS$1,'[2]Interimaire Juin  2017'!F396,""))</f>
        <v>0</v>
      </c>
      <c r="D391" s="44" t="str">
        <f>IF(AND('[2]Interimaire Juin  2017'!D397=Résultat!$AS$1,'[2]Interimaire Juin  2017'!J397=Résultat!$C$3),'[2]Interimaire Juin  2017'!E397,"")</f>
        <v/>
      </c>
      <c r="E391" s="44" t="str">
        <f>IF(AND('[2]Interimaire Juin  2017'!D397=Résultat!$AS$1,'[2]Interimaire Juin  2017'!J397=Résultat!$C$3),'[2]Interimaire Juin  2017'!F397,"")</f>
        <v/>
      </c>
      <c r="F391" t="str">
        <f t="shared" si="94"/>
        <v/>
      </c>
      <c r="G391" s="45"/>
      <c r="H391" s="45"/>
      <c r="I391" s="45"/>
      <c r="J391" s="45"/>
      <c r="K391" s="49">
        <f t="shared" ca="1" si="95"/>
        <v>0</v>
      </c>
      <c r="L391" s="50">
        <f t="shared" ca="1" si="96"/>
        <v>0</v>
      </c>
      <c r="M391" s="50"/>
      <c r="N391" s="50"/>
      <c r="O391" s="50">
        <f t="shared" ca="1" si="97"/>
        <v>0</v>
      </c>
      <c r="P391" s="49">
        <f t="shared" ca="1" si="98"/>
        <v>0</v>
      </c>
      <c r="Q391" s="50">
        <f t="shared" ca="1" si="99"/>
        <v>0</v>
      </c>
      <c r="R391" s="50"/>
      <c r="S391" s="50"/>
      <c r="T391" s="50">
        <f t="shared" ca="1" si="100"/>
        <v>0</v>
      </c>
      <c r="U391" s="49">
        <f t="shared" ca="1" si="101"/>
        <v>0</v>
      </c>
      <c r="V391" s="50">
        <f t="shared" ca="1" si="102"/>
        <v>0</v>
      </c>
      <c r="W391" s="50"/>
      <c r="X391" s="50"/>
      <c r="Y391" s="50">
        <f t="shared" ca="1" si="103"/>
        <v>0</v>
      </c>
      <c r="Z391" s="49">
        <f t="shared" ca="1" si="104"/>
        <v>0</v>
      </c>
      <c r="AA391" s="50">
        <f t="shared" ca="1" si="105"/>
        <v>0</v>
      </c>
      <c r="AB391" s="50"/>
      <c r="AC391" s="50"/>
      <c r="AD391" s="50">
        <f t="shared" ca="1" si="106"/>
        <v>0</v>
      </c>
      <c r="AE391" s="49">
        <f t="shared" ca="1" si="107"/>
        <v>0</v>
      </c>
      <c r="AF391" s="50">
        <f t="shared" ca="1" si="108"/>
        <v>0</v>
      </c>
      <c r="AG391" s="50"/>
      <c r="AH391" s="50"/>
      <c r="AI391" s="50">
        <f t="shared" ca="1" si="109"/>
        <v>0</v>
      </c>
      <c r="BD391" s="4" t="str">
        <f>+IF(ISNA(VLOOKUP(BE391,'[1]Listing Personnel Interimaire'!$A$1:$H$50,5,FALSE)),"",VLOOKUP(BE391,'[1]Listing Personnel Interimaire'!$A$1:$H$50,5,FALSE))</f>
        <v/>
      </c>
      <c r="BE391" s="3"/>
      <c r="BF391" s="4" t="str">
        <f>+IF(ISNA(VLOOKUP(BE391,'[1]Listing Personnel Interimaire'!$A$1:$H$50,2,FALSE)),"",VLOOKUP(BE391,'[1]Listing Personnel Interimaire'!$A$1:$H$50,2,FALSE))</f>
        <v/>
      </c>
      <c r="BG391" s="11">
        <f t="shared" si="110"/>
        <v>0</v>
      </c>
      <c r="BH391" s="51"/>
      <c r="BI391" s="51"/>
      <c r="BJ391" s="6">
        <f t="shared" si="111"/>
        <v>0</v>
      </c>
    </row>
    <row r="392" spans="1:62" ht="16.5" thickTop="1" thickBot="1" x14ac:dyDescent="0.3">
      <c r="A392" s="41" t="str">
        <f t="array" aca="1" ref="A392" ca="1">IFERROR(INDEX($D$9:$D$196,SMALL($F$9:$I$196,ROW(INDIRECT("1:"&amp;ROWS($G$9:$G$196))))),"")</f>
        <v/>
      </c>
      <c r="B392" s="47"/>
      <c r="C392" s="48" t="b">
        <f>+IF('[2]Interimaire Juin  2017'!J397=Résultat!$C$3,IF('[2]Interimaire Juin  2017'!D397=Résultat!$AS$1,'[2]Interimaire Juin  2017'!F397,""))</f>
        <v>0</v>
      </c>
      <c r="D392" s="44" t="str">
        <f>IF(AND('[2]Interimaire Juin  2017'!D398=Résultat!$AS$1,'[2]Interimaire Juin  2017'!J398=Résultat!$C$3),'[2]Interimaire Juin  2017'!E398,"")</f>
        <v/>
      </c>
      <c r="E392" s="44" t="str">
        <f>IF(AND('[2]Interimaire Juin  2017'!D398=Résultat!$AS$1,'[2]Interimaire Juin  2017'!J398=Résultat!$C$3),'[2]Interimaire Juin  2017'!F398,"")</f>
        <v/>
      </c>
      <c r="F392" t="str">
        <f t="shared" si="94"/>
        <v/>
      </c>
      <c r="G392" s="45"/>
      <c r="H392" s="45"/>
      <c r="I392" s="45"/>
      <c r="J392" s="45"/>
      <c r="K392" s="49">
        <f t="shared" ca="1" si="95"/>
        <v>0</v>
      </c>
      <c r="L392" s="50">
        <f t="shared" ca="1" si="96"/>
        <v>0</v>
      </c>
      <c r="M392" s="50"/>
      <c r="N392" s="50"/>
      <c r="O392" s="50">
        <f t="shared" ca="1" si="97"/>
        <v>0</v>
      </c>
      <c r="P392" s="49">
        <f t="shared" ca="1" si="98"/>
        <v>0</v>
      </c>
      <c r="Q392" s="50">
        <f t="shared" ca="1" si="99"/>
        <v>0</v>
      </c>
      <c r="R392" s="50"/>
      <c r="S392" s="50"/>
      <c r="T392" s="50">
        <f t="shared" ca="1" si="100"/>
        <v>0</v>
      </c>
      <c r="U392" s="49">
        <f t="shared" ca="1" si="101"/>
        <v>0</v>
      </c>
      <c r="V392" s="50">
        <f t="shared" ca="1" si="102"/>
        <v>0</v>
      </c>
      <c r="W392" s="50"/>
      <c r="X392" s="50"/>
      <c r="Y392" s="50">
        <f t="shared" ca="1" si="103"/>
        <v>0</v>
      </c>
      <c r="Z392" s="49">
        <f t="shared" ca="1" si="104"/>
        <v>0</v>
      </c>
      <c r="AA392" s="50">
        <f t="shared" ca="1" si="105"/>
        <v>0</v>
      </c>
      <c r="AB392" s="50"/>
      <c r="AC392" s="50"/>
      <c r="AD392" s="50">
        <f t="shared" ca="1" si="106"/>
        <v>0</v>
      </c>
      <c r="AE392" s="49">
        <f t="shared" ca="1" si="107"/>
        <v>0</v>
      </c>
      <c r="AF392" s="50">
        <f t="shared" ca="1" si="108"/>
        <v>0</v>
      </c>
      <c r="AG392" s="50"/>
      <c r="AH392" s="50"/>
      <c r="AI392" s="50">
        <f t="shared" ca="1" si="109"/>
        <v>0</v>
      </c>
      <c r="BD392" s="4" t="str">
        <f>+IF(ISNA(VLOOKUP(BE392,'[1]Listing Personnel Interimaire'!$A$1:$H$50,5,FALSE)),"",VLOOKUP(BE392,'[1]Listing Personnel Interimaire'!$A$1:$H$50,5,FALSE))</f>
        <v/>
      </c>
      <c r="BE392" s="3"/>
      <c r="BF392" s="4" t="str">
        <f>+IF(ISNA(VLOOKUP(BE392,'[1]Listing Personnel Interimaire'!$A$1:$H$50,2,FALSE)),"",VLOOKUP(BE392,'[1]Listing Personnel Interimaire'!$A$1:$H$50,2,FALSE))</f>
        <v/>
      </c>
      <c r="BG392" s="11">
        <f t="shared" si="110"/>
        <v>0</v>
      </c>
      <c r="BH392" s="51"/>
      <c r="BI392" s="51"/>
      <c r="BJ392" s="6">
        <f t="shared" si="111"/>
        <v>0</v>
      </c>
    </row>
    <row r="393" spans="1:62" ht="16.5" thickTop="1" thickBot="1" x14ac:dyDescent="0.3">
      <c r="A393" s="41" t="str">
        <f t="array" aca="1" ref="A393" ca="1">IFERROR(INDEX($D$9:$D$196,SMALL($F$9:$I$196,ROW(INDIRECT("1:"&amp;ROWS($G$9:$G$196))))),"")</f>
        <v/>
      </c>
      <c r="B393" s="47"/>
      <c r="C393" s="48" t="b">
        <f>+IF('[2]Interimaire Juin  2017'!J398=Résultat!$C$3,IF('[2]Interimaire Juin  2017'!D398=Résultat!$AS$1,'[2]Interimaire Juin  2017'!F398,""))</f>
        <v>0</v>
      </c>
      <c r="D393" s="44" t="str">
        <f>IF(AND('[2]Interimaire Juin  2017'!D399=Résultat!$AS$1,'[2]Interimaire Juin  2017'!J399=Résultat!$C$3),'[2]Interimaire Juin  2017'!E399,"")</f>
        <v/>
      </c>
      <c r="E393" s="44" t="str">
        <f>IF(AND('[2]Interimaire Juin  2017'!D399=Résultat!$AS$1,'[2]Interimaire Juin  2017'!J399=Résultat!$C$3),'[2]Interimaire Juin  2017'!F399,"")</f>
        <v/>
      </c>
      <c r="F393" t="str">
        <f t="shared" si="94"/>
        <v/>
      </c>
      <c r="G393" s="45"/>
      <c r="H393" s="45"/>
      <c r="I393" s="45"/>
      <c r="J393" s="45"/>
      <c r="K393" s="49">
        <f t="shared" ca="1" si="95"/>
        <v>0</v>
      </c>
      <c r="L393" s="50">
        <f t="shared" ca="1" si="96"/>
        <v>0</v>
      </c>
      <c r="M393" s="50"/>
      <c r="N393" s="50"/>
      <c r="O393" s="50">
        <f t="shared" ca="1" si="97"/>
        <v>0</v>
      </c>
      <c r="P393" s="49">
        <f t="shared" ca="1" si="98"/>
        <v>0</v>
      </c>
      <c r="Q393" s="50">
        <f t="shared" ca="1" si="99"/>
        <v>0</v>
      </c>
      <c r="R393" s="50"/>
      <c r="S393" s="50"/>
      <c r="T393" s="50">
        <f t="shared" ca="1" si="100"/>
        <v>0</v>
      </c>
      <c r="U393" s="49">
        <f t="shared" ca="1" si="101"/>
        <v>0</v>
      </c>
      <c r="V393" s="50">
        <f t="shared" ca="1" si="102"/>
        <v>0</v>
      </c>
      <c r="W393" s="50"/>
      <c r="X393" s="50"/>
      <c r="Y393" s="50">
        <f t="shared" ca="1" si="103"/>
        <v>0</v>
      </c>
      <c r="Z393" s="49">
        <f t="shared" ca="1" si="104"/>
        <v>0</v>
      </c>
      <c r="AA393" s="50">
        <f t="shared" ca="1" si="105"/>
        <v>0</v>
      </c>
      <c r="AB393" s="50"/>
      <c r="AC393" s="50"/>
      <c r="AD393" s="50">
        <f t="shared" ca="1" si="106"/>
        <v>0</v>
      </c>
      <c r="AE393" s="49">
        <f t="shared" ca="1" si="107"/>
        <v>0</v>
      </c>
      <c r="AF393" s="50">
        <f t="shared" ca="1" si="108"/>
        <v>0</v>
      </c>
      <c r="AG393" s="50"/>
      <c r="AH393" s="50"/>
      <c r="AI393" s="50">
        <f t="shared" ca="1" si="109"/>
        <v>0</v>
      </c>
      <c r="BD393" s="4" t="str">
        <f>+IF(ISNA(VLOOKUP(BE393,'[1]Listing Personnel Interimaire'!$A$1:$H$50,5,FALSE)),"",VLOOKUP(BE393,'[1]Listing Personnel Interimaire'!$A$1:$H$50,5,FALSE))</f>
        <v/>
      </c>
      <c r="BE393" s="3"/>
      <c r="BF393" s="4" t="str">
        <f>+IF(ISNA(VLOOKUP(BE393,'[1]Listing Personnel Interimaire'!$A$1:$H$50,2,FALSE)),"",VLOOKUP(BE393,'[1]Listing Personnel Interimaire'!$A$1:$H$50,2,FALSE))</f>
        <v/>
      </c>
      <c r="BG393" s="11">
        <f t="shared" si="110"/>
        <v>0</v>
      </c>
      <c r="BH393" s="51"/>
      <c r="BI393" s="51"/>
      <c r="BJ393" s="6">
        <f t="shared" si="111"/>
        <v>0</v>
      </c>
    </row>
    <row r="394" spans="1:62" ht="16.5" thickTop="1" thickBot="1" x14ac:dyDescent="0.3">
      <c r="A394" s="41" t="str">
        <f t="array" aca="1" ref="A394" ca="1">IFERROR(INDEX($D$9:$D$196,SMALL($F$9:$I$196,ROW(INDIRECT("1:"&amp;ROWS($G$9:$G$196))))),"")</f>
        <v/>
      </c>
      <c r="B394" s="47"/>
      <c r="C394" s="48" t="b">
        <f>+IF('[2]Interimaire Juin  2017'!J399=Résultat!$C$3,IF('[2]Interimaire Juin  2017'!D399=Résultat!$AS$1,'[2]Interimaire Juin  2017'!F399,""))</f>
        <v>0</v>
      </c>
      <c r="D394" s="44" t="str">
        <f>IF(AND('[2]Interimaire Juin  2017'!D400=Résultat!$AS$1,'[2]Interimaire Juin  2017'!J400=Résultat!$C$3),'[2]Interimaire Juin  2017'!E400,"")</f>
        <v/>
      </c>
      <c r="E394" s="44" t="str">
        <f>IF(AND('[2]Interimaire Juin  2017'!D400=Résultat!$AS$1,'[2]Interimaire Juin  2017'!J400=Résultat!$C$3),'[2]Interimaire Juin  2017'!F400,"")</f>
        <v/>
      </c>
      <c r="F394" t="str">
        <f t="shared" ref="F394:F457" si="112">IF(E394="","",ROW())</f>
        <v/>
      </c>
      <c r="G394" s="45"/>
      <c r="H394" s="45"/>
      <c r="I394" s="45"/>
      <c r="J394" s="45"/>
      <c r="K394" s="49">
        <f t="shared" ca="1" si="95"/>
        <v>0</v>
      </c>
      <c r="L394" s="50">
        <f t="shared" ca="1" si="96"/>
        <v>0</v>
      </c>
      <c r="M394" s="50"/>
      <c r="N394" s="50"/>
      <c r="O394" s="50">
        <f t="shared" ca="1" si="97"/>
        <v>0</v>
      </c>
      <c r="P394" s="49">
        <f t="shared" ca="1" si="98"/>
        <v>0</v>
      </c>
      <c r="Q394" s="50">
        <f t="shared" ca="1" si="99"/>
        <v>0</v>
      </c>
      <c r="R394" s="50"/>
      <c r="S394" s="50"/>
      <c r="T394" s="50">
        <f t="shared" ca="1" si="100"/>
        <v>0</v>
      </c>
      <c r="U394" s="49">
        <f t="shared" ca="1" si="101"/>
        <v>0</v>
      </c>
      <c r="V394" s="50">
        <f t="shared" ca="1" si="102"/>
        <v>0</v>
      </c>
      <c r="W394" s="50"/>
      <c r="X394" s="50"/>
      <c r="Y394" s="50">
        <f t="shared" ca="1" si="103"/>
        <v>0</v>
      </c>
      <c r="Z394" s="49">
        <f t="shared" ca="1" si="104"/>
        <v>0</v>
      </c>
      <c r="AA394" s="50">
        <f t="shared" ca="1" si="105"/>
        <v>0</v>
      </c>
      <c r="AB394" s="50"/>
      <c r="AC394" s="50"/>
      <c r="AD394" s="50">
        <f t="shared" ca="1" si="106"/>
        <v>0</v>
      </c>
      <c r="AE394" s="49">
        <f t="shared" ca="1" si="107"/>
        <v>0</v>
      </c>
      <c r="AF394" s="50">
        <f t="shared" ca="1" si="108"/>
        <v>0</v>
      </c>
      <c r="AG394" s="50"/>
      <c r="AH394" s="50"/>
      <c r="AI394" s="50">
        <f t="shared" ca="1" si="109"/>
        <v>0</v>
      </c>
      <c r="BD394" s="4" t="str">
        <f>+IF(ISNA(VLOOKUP(BE394,'[1]Listing Personnel Interimaire'!$A$1:$H$50,5,FALSE)),"",VLOOKUP(BE394,'[1]Listing Personnel Interimaire'!$A$1:$H$50,5,FALSE))</f>
        <v/>
      </c>
      <c r="BE394" s="3"/>
      <c r="BF394" s="4" t="str">
        <f>+IF(ISNA(VLOOKUP(BE394,'[1]Listing Personnel Interimaire'!$A$1:$H$50,2,FALSE)),"",VLOOKUP(BE394,'[1]Listing Personnel Interimaire'!$A$1:$H$50,2,FALSE))</f>
        <v/>
      </c>
      <c r="BG394" s="11">
        <f t="shared" si="110"/>
        <v>0</v>
      </c>
      <c r="BH394" s="51"/>
      <c r="BI394" s="51"/>
      <c r="BJ394" s="6">
        <f t="shared" si="111"/>
        <v>0</v>
      </c>
    </row>
    <row r="395" spans="1:62" ht="16.5" thickTop="1" thickBot="1" x14ac:dyDescent="0.3">
      <c r="A395" s="41" t="str">
        <f t="array" aca="1" ref="A395" ca="1">IFERROR(INDEX($D$9:$D$196,SMALL($F$9:$I$196,ROW(INDIRECT("1:"&amp;ROWS($G$9:$G$196))))),"")</f>
        <v/>
      </c>
      <c r="B395" s="47"/>
      <c r="C395" s="48" t="b">
        <f>+IF('[2]Interimaire Juin  2017'!J400=Résultat!$C$3,IF('[2]Interimaire Juin  2017'!D400=Résultat!$AS$1,'[2]Interimaire Juin  2017'!F400,""))</f>
        <v>0</v>
      </c>
      <c r="D395" s="44" t="str">
        <f>IF(AND('[2]Interimaire Juin  2017'!D401=Résultat!$AS$1,'[2]Interimaire Juin  2017'!J401=Résultat!$C$3),'[2]Interimaire Juin  2017'!E401,"")</f>
        <v/>
      </c>
      <c r="E395" s="44" t="str">
        <f>IF(AND('[2]Interimaire Juin  2017'!D401=Résultat!$AS$1,'[2]Interimaire Juin  2017'!J401=Résultat!$C$3),'[2]Interimaire Juin  2017'!F401,"")</f>
        <v/>
      </c>
      <c r="F395" t="str">
        <f t="shared" si="112"/>
        <v/>
      </c>
      <c r="G395" s="45"/>
      <c r="H395" s="45"/>
      <c r="I395" s="45"/>
      <c r="J395" s="45"/>
      <c r="K395" s="49">
        <f t="shared" ref="K395:K458" ca="1" si="113">+IF(A395="",0,7)</f>
        <v>0</v>
      </c>
      <c r="L395" s="50">
        <f t="shared" ref="L395:L458" ca="1" si="114">+IF(K395&gt;=6,1,0)</f>
        <v>0</v>
      </c>
      <c r="M395" s="50"/>
      <c r="N395" s="50"/>
      <c r="O395" s="50">
        <f t="shared" ref="O395:O458" ca="1" si="115">+L395</f>
        <v>0</v>
      </c>
      <c r="P395" s="49">
        <f t="shared" ref="P395:P458" ca="1" si="116">+IF(A395="",0,7)</f>
        <v>0</v>
      </c>
      <c r="Q395" s="50">
        <f t="shared" ref="Q395:Q458" ca="1" si="117">+IF(P395&gt;=6,1,0)</f>
        <v>0</v>
      </c>
      <c r="R395" s="50"/>
      <c r="S395" s="50"/>
      <c r="T395" s="50">
        <f t="shared" ref="T395:T458" ca="1" si="118">+Q395</f>
        <v>0</v>
      </c>
      <c r="U395" s="49">
        <f t="shared" ref="U395:U458" ca="1" si="119">+IF(A395="",0,7)</f>
        <v>0</v>
      </c>
      <c r="V395" s="50">
        <f t="shared" ref="V395:V458" ca="1" si="120">+IF(U395&gt;=6,1,0)</f>
        <v>0</v>
      </c>
      <c r="W395" s="50"/>
      <c r="X395" s="50"/>
      <c r="Y395" s="50">
        <f t="shared" ref="Y395:Y458" ca="1" si="121">+V395</f>
        <v>0</v>
      </c>
      <c r="Z395" s="49">
        <f t="shared" ref="Z395:Z458" ca="1" si="122">+IF(A395="",0,7)</f>
        <v>0</v>
      </c>
      <c r="AA395" s="50">
        <f t="shared" ref="AA395:AA458" ca="1" si="123">+IF(Z395&gt;=6,1,0)</f>
        <v>0</v>
      </c>
      <c r="AB395" s="50"/>
      <c r="AC395" s="50"/>
      <c r="AD395" s="50">
        <f t="shared" ref="AD395:AD458" ca="1" si="124">+AA395</f>
        <v>0</v>
      </c>
      <c r="AE395" s="49">
        <f t="shared" ref="AE395:AE458" ca="1" si="125">+IF(A395="",0,7)</f>
        <v>0</v>
      </c>
      <c r="AF395" s="50">
        <f t="shared" ref="AF395:AF458" ca="1" si="126">+IF(AE395&gt;=6,1,0)</f>
        <v>0</v>
      </c>
      <c r="AG395" s="50"/>
      <c r="AH395" s="50"/>
      <c r="AI395" s="50">
        <f t="shared" ref="AI395:AI458" ca="1" si="127">+AF395</f>
        <v>0</v>
      </c>
      <c r="BD395" s="4" t="str">
        <f>+IF(ISNA(VLOOKUP(BE395,'[1]Listing Personnel Interimaire'!$A$1:$H$50,5,FALSE)),"",VLOOKUP(BE395,'[1]Listing Personnel Interimaire'!$A$1:$H$50,5,FALSE))</f>
        <v/>
      </c>
      <c r="BE395" s="3"/>
      <c r="BF395" s="4" t="str">
        <f>+IF(ISNA(VLOOKUP(BE395,'[1]Listing Personnel Interimaire'!$A$1:$H$50,2,FALSE)),"",VLOOKUP(BE395,'[1]Listing Personnel Interimaire'!$A$1:$H$50,2,FALSE))</f>
        <v/>
      </c>
      <c r="BG395" s="11">
        <f t="shared" si="110"/>
        <v>0</v>
      </c>
      <c r="BH395" s="51"/>
      <c r="BI395" s="51"/>
      <c r="BJ395" s="6">
        <f t="shared" si="111"/>
        <v>0</v>
      </c>
    </row>
    <row r="396" spans="1:62" ht="16.5" thickTop="1" thickBot="1" x14ac:dyDescent="0.3">
      <c r="A396" s="41" t="str">
        <f t="array" aca="1" ref="A396" ca="1">IFERROR(INDEX($D$9:$D$196,SMALL($F$9:$I$196,ROW(INDIRECT("1:"&amp;ROWS($G$9:$G$196))))),"")</f>
        <v/>
      </c>
      <c r="B396" s="47"/>
      <c r="C396" s="48" t="b">
        <f>+IF('[2]Interimaire Juin  2017'!J401=Résultat!$C$3,IF('[2]Interimaire Juin  2017'!D401=Résultat!$AS$1,'[2]Interimaire Juin  2017'!F401,""))</f>
        <v>0</v>
      </c>
      <c r="D396" s="44" t="str">
        <f>IF(AND('[2]Interimaire Juin  2017'!D402=Résultat!$AS$1,'[2]Interimaire Juin  2017'!J402=Résultat!$C$3),'[2]Interimaire Juin  2017'!E402,"")</f>
        <v/>
      </c>
      <c r="E396" s="44" t="str">
        <f>IF(AND('[2]Interimaire Juin  2017'!D402=Résultat!$AS$1,'[2]Interimaire Juin  2017'!J402=Résultat!$C$3),'[2]Interimaire Juin  2017'!F402,"")</f>
        <v/>
      </c>
      <c r="F396" t="str">
        <f t="shared" si="112"/>
        <v/>
      </c>
      <c r="G396" s="45"/>
      <c r="H396" s="45"/>
      <c r="I396" s="45"/>
      <c r="J396" s="45"/>
      <c r="K396" s="49">
        <f t="shared" ca="1" si="113"/>
        <v>0</v>
      </c>
      <c r="L396" s="50">
        <f t="shared" ca="1" si="114"/>
        <v>0</v>
      </c>
      <c r="M396" s="50"/>
      <c r="N396" s="50"/>
      <c r="O396" s="50">
        <f t="shared" ca="1" si="115"/>
        <v>0</v>
      </c>
      <c r="P396" s="49">
        <f t="shared" ca="1" si="116"/>
        <v>0</v>
      </c>
      <c r="Q396" s="50">
        <f t="shared" ca="1" si="117"/>
        <v>0</v>
      </c>
      <c r="R396" s="50"/>
      <c r="S396" s="50"/>
      <c r="T396" s="50">
        <f t="shared" ca="1" si="118"/>
        <v>0</v>
      </c>
      <c r="U396" s="49">
        <f t="shared" ca="1" si="119"/>
        <v>0</v>
      </c>
      <c r="V396" s="50">
        <f t="shared" ca="1" si="120"/>
        <v>0</v>
      </c>
      <c r="W396" s="50"/>
      <c r="X396" s="50"/>
      <c r="Y396" s="50">
        <f t="shared" ca="1" si="121"/>
        <v>0</v>
      </c>
      <c r="Z396" s="49">
        <f t="shared" ca="1" si="122"/>
        <v>0</v>
      </c>
      <c r="AA396" s="50">
        <f t="shared" ca="1" si="123"/>
        <v>0</v>
      </c>
      <c r="AB396" s="50"/>
      <c r="AC396" s="50"/>
      <c r="AD396" s="50">
        <f t="shared" ca="1" si="124"/>
        <v>0</v>
      </c>
      <c r="AE396" s="49">
        <f t="shared" ca="1" si="125"/>
        <v>0</v>
      </c>
      <c r="AF396" s="50">
        <f t="shared" ca="1" si="126"/>
        <v>0</v>
      </c>
      <c r="AG396" s="50"/>
      <c r="AH396" s="50"/>
      <c r="AI396" s="50">
        <f t="shared" ca="1" si="127"/>
        <v>0</v>
      </c>
      <c r="BD396" s="4" t="str">
        <f>+IF(ISNA(VLOOKUP(BE396,'[1]Listing Personnel Interimaire'!$A$1:$H$50,5,FALSE)),"",VLOOKUP(BE396,'[1]Listing Personnel Interimaire'!$A$1:$H$50,5,FALSE))</f>
        <v/>
      </c>
      <c r="BE396" s="3"/>
      <c r="BF396" s="4" t="str">
        <f>+IF(ISNA(VLOOKUP(BE396,'[1]Listing Personnel Interimaire'!$A$1:$H$50,2,FALSE)),"",VLOOKUP(BE396,'[1]Listing Personnel Interimaire'!$A$1:$H$50,2,FALSE))</f>
        <v/>
      </c>
      <c r="BG396" s="11">
        <f t="shared" si="110"/>
        <v>0</v>
      </c>
      <c r="BH396" s="51"/>
      <c r="BI396" s="51"/>
      <c r="BJ396" s="6">
        <f t="shared" si="111"/>
        <v>0</v>
      </c>
    </row>
    <row r="397" spans="1:62" ht="16.5" thickTop="1" thickBot="1" x14ac:dyDescent="0.3">
      <c r="A397" s="41" t="str">
        <f t="array" aca="1" ref="A397" ca="1">IFERROR(INDEX($D$9:$D$196,SMALL($F$9:$I$196,ROW(INDIRECT("1:"&amp;ROWS($G$9:$G$196))))),"")</f>
        <v/>
      </c>
      <c r="B397" s="47"/>
      <c r="C397" s="48" t="b">
        <f>+IF('[2]Interimaire Juin  2017'!J402=Résultat!$C$3,IF('[2]Interimaire Juin  2017'!D402=Résultat!$AS$1,'[2]Interimaire Juin  2017'!F402,""))</f>
        <v>0</v>
      </c>
      <c r="D397" s="44" t="str">
        <f>IF(AND('[2]Interimaire Juin  2017'!D403=Résultat!$AS$1,'[2]Interimaire Juin  2017'!J403=Résultat!$C$3),'[2]Interimaire Juin  2017'!E403,"")</f>
        <v/>
      </c>
      <c r="E397" s="44" t="str">
        <f>IF(AND('[2]Interimaire Juin  2017'!D403=Résultat!$AS$1,'[2]Interimaire Juin  2017'!J403=Résultat!$C$3),'[2]Interimaire Juin  2017'!F403,"")</f>
        <v/>
      </c>
      <c r="F397" t="str">
        <f t="shared" si="112"/>
        <v/>
      </c>
      <c r="G397" s="45"/>
      <c r="H397" s="45"/>
      <c r="I397" s="45"/>
      <c r="J397" s="45"/>
      <c r="K397" s="49">
        <f t="shared" ca="1" si="113"/>
        <v>0</v>
      </c>
      <c r="L397" s="50">
        <f t="shared" ca="1" si="114"/>
        <v>0</v>
      </c>
      <c r="M397" s="50"/>
      <c r="N397" s="50"/>
      <c r="O397" s="50">
        <f t="shared" ca="1" si="115"/>
        <v>0</v>
      </c>
      <c r="P397" s="49">
        <f t="shared" ca="1" si="116"/>
        <v>0</v>
      </c>
      <c r="Q397" s="50">
        <f t="shared" ca="1" si="117"/>
        <v>0</v>
      </c>
      <c r="R397" s="50"/>
      <c r="S397" s="50"/>
      <c r="T397" s="50">
        <f t="shared" ca="1" si="118"/>
        <v>0</v>
      </c>
      <c r="U397" s="49">
        <f t="shared" ca="1" si="119"/>
        <v>0</v>
      </c>
      <c r="V397" s="50">
        <f t="shared" ca="1" si="120"/>
        <v>0</v>
      </c>
      <c r="W397" s="50"/>
      <c r="X397" s="50"/>
      <c r="Y397" s="50">
        <f t="shared" ca="1" si="121"/>
        <v>0</v>
      </c>
      <c r="Z397" s="49">
        <f t="shared" ca="1" si="122"/>
        <v>0</v>
      </c>
      <c r="AA397" s="50">
        <f t="shared" ca="1" si="123"/>
        <v>0</v>
      </c>
      <c r="AB397" s="50"/>
      <c r="AC397" s="50"/>
      <c r="AD397" s="50">
        <f t="shared" ca="1" si="124"/>
        <v>0</v>
      </c>
      <c r="AE397" s="49">
        <f t="shared" ca="1" si="125"/>
        <v>0</v>
      </c>
      <c r="AF397" s="50">
        <f t="shared" ca="1" si="126"/>
        <v>0</v>
      </c>
      <c r="AG397" s="50"/>
      <c r="AH397" s="50"/>
      <c r="AI397" s="50">
        <f t="shared" ca="1" si="127"/>
        <v>0</v>
      </c>
      <c r="BD397" s="4" t="str">
        <f>+IF(ISNA(VLOOKUP(BE397,'[1]Listing Personnel Interimaire'!$A$1:$H$50,5,FALSE)),"",VLOOKUP(BE397,'[1]Listing Personnel Interimaire'!$A$1:$H$50,5,FALSE))</f>
        <v/>
      </c>
      <c r="BE397" s="3"/>
      <c r="BF397" s="4" t="str">
        <f>+IF(ISNA(VLOOKUP(BE397,'[1]Listing Personnel Interimaire'!$A$1:$H$50,2,FALSE)),"",VLOOKUP(BE397,'[1]Listing Personnel Interimaire'!$A$1:$H$50,2,FALSE))</f>
        <v/>
      </c>
      <c r="BG397" s="11">
        <f t="shared" si="110"/>
        <v>0</v>
      </c>
      <c r="BH397" s="51"/>
      <c r="BI397" s="51"/>
      <c r="BJ397" s="6">
        <f t="shared" si="111"/>
        <v>0</v>
      </c>
    </row>
    <row r="398" spans="1:62" ht="16.5" thickTop="1" thickBot="1" x14ac:dyDescent="0.3">
      <c r="A398" s="41" t="str">
        <f t="array" aca="1" ref="A398" ca="1">IFERROR(INDEX($D$9:$D$196,SMALL($F$9:$I$196,ROW(INDIRECT("1:"&amp;ROWS($G$9:$G$196))))),"")</f>
        <v/>
      </c>
      <c r="B398" s="47"/>
      <c r="C398" s="48" t="b">
        <f>+IF('[2]Interimaire Juin  2017'!J403=Résultat!$C$3,IF('[2]Interimaire Juin  2017'!D403=Résultat!$AS$1,'[2]Interimaire Juin  2017'!F403,""))</f>
        <v>0</v>
      </c>
      <c r="D398" s="44" t="str">
        <f>IF(AND('[2]Interimaire Juin  2017'!D404=Résultat!$AS$1,'[2]Interimaire Juin  2017'!J404=Résultat!$C$3),'[2]Interimaire Juin  2017'!E404,"")</f>
        <v/>
      </c>
      <c r="E398" s="44" t="str">
        <f>IF(AND('[2]Interimaire Juin  2017'!D404=Résultat!$AS$1,'[2]Interimaire Juin  2017'!J404=Résultat!$C$3),'[2]Interimaire Juin  2017'!F404,"")</f>
        <v/>
      </c>
      <c r="F398" t="str">
        <f t="shared" si="112"/>
        <v/>
      </c>
      <c r="G398" s="45"/>
      <c r="H398" s="45"/>
      <c r="I398" s="45"/>
      <c r="J398" s="45"/>
      <c r="K398" s="49">
        <f t="shared" ca="1" si="113"/>
        <v>0</v>
      </c>
      <c r="L398" s="50">
        <f t="shared" ca="1" si="114"/>
        <v>0</v>
      </c>
      <c r="M398" s="50"/>
      <c r="N398" s="50"/>
      <c r="O398" s="50">
        <f t="shared" ca="1" si="115"/>
        <v>0</v>
      </c>
      <c r="P398" s="49">
        <f t="shared" ca="1" si="116"/>
        <v>0</v>
      </c>
      <c r="Q398" s="50">
        <f t="shared" ca="1" si="117"/>
        <v>0</v>
      </c>
      <c r="R398" s="50"/>
      <c r="S398" s="50"/>
      <c r="T398" s="50">
        <f t="shared" ca="1" si="118"/>
        <v>0</v>
      </c>
      <c r="U398" s="49">
        <f t="shared" ca="1" si="119"/>
        <v>0</v>
      </c>
      <c r="V398" s="50">
        <f t="shared" ca="1" si="120"/>
        <v>0</v>
      </c>
      <c r="W398" s="50"/>
      <c r="X398" s="50"/>
      <c r="Y398" s="50">
        <f t="shared" ca="1" si="121"/>
        <v>0</v>
      </c>
      <c r="Z398" s="49">
        <f t="shared" ca="1" si="122"/>
        <v>0</v>
      </c>
      <c r="AA398" s="50">
        <f t="shared" ca="1" si="123"/>
        <v>0</v>
      </c>
      <c r="AB398" s="50"/>
      <c r="AC398" s="50"/>
      <c r="AD398" s="50">
        <f t="shared" ca="1" si="124"/>
        <v>0</v>
      </c>
      <c r="AE398" s="49">
        <f t="shared" ca="1" si="125"/>
        <v>0</v>
      </c>
      <c r="AF398" s="50">
        <f t="shared" ca="1" si="126"/>
        <v>0</v>
      </c>
      <c r="AG398" s="50"/>
      <c r="AH398" s="50"/>
      <c r="AI398" s="50">
        <f t="shared" ca="1" si="127"/>
        <v>0</v>
      </c>
      <c r="BD398" s="4" t="str">
        <f>+IF(ISNA(VLOOKUP(BE398,'[1]Listing Personnel Interimaire'!$A$1:$H$50,5,FALSE)),"",VLOOKUP(BE398,'[1]Listing Personnel Interimaire'!$A$1:$H$50,5,FALSE))</f>
        <v/>
      </c>
      <c r="BE398" s="3"/>
      <c r="BF398" s="4" t="str">
        <f>+IF(ISNA(VLOOKUP(BE398,'[1]Listing Personnel Interimaire'!$A$1:$H$50,2,FALSE)),"",VLOOKUP(BE398,'[1]Listing Personnel Interimaire'!$A$1:$H$50,2,FALSE))</f>
        <v/>
      </c>
      <c r="BG398" s="11">
        <f t="shared" si="110"/>
        <v>0</v>
      </c>
      <c r="BH398" s="51"/>
      <c r="BI398" s="51"/>
      <c r="BJ398" s="6">
        <f t="shared" si="111"/>
        <v>0</v>
      </c>
    </row>
    <row r="399" spans="1:62" ht="16.5" thickTop="1" thickBot="1" x14ac:dyDescent="0.3">
      <c r="A399" s="41" t="str">
        <f t="array" aca="1" ref="A399" ca="1">IFERROR(INDEX($D$9:$D$196,SMALL($F$9:$I$196,ROW(INDIRECT("1:"&amp;ROWS($G$9:$G$196))))),"")</f>
        <v/>
      </c>
      <c r="B399" s="47"/>
      <c r="C399" s="48" t="b">
        <f>+IF('[2]Interimaire Juin  2017'!J404=Résultat!$C$3,IF('[2]Interimaire Juin  2017'!D404=Résultat!$AS$1,'[2]Interimaire Juin  2017'!F404,""))</f>
        <v>0</v>
      </c>
      <c r="D399" s="44" t="str">
        <f>IF(AND('[2]Interimaire Juin  2017'!D405=Résultat!$AS$1,'[2]Interimaire Juin  2017'!J405=Résultat!$C$3),'[2]Interimaire Juin  2017'!E405,"")</f>
        <v/>
      </c>
      <c r="E399" s="44" t="str">
        <f>IF(AND('[2]Interimaire Juin  2017'!D405=Résultat!$AS$1,'[2]Interimaire Juin  2017'!J405=Résultat!$C$3),'[2]Interimaire Juin  2017'!F405,"")</f>
        <v/>
      </c>
      <c r="F399" t="str">
        <f t="shared" si="112"/>
        <v/>
      </c>
      <c r="G399" s="45"/>
      <c r="H399" s="45"/>
      <c r="I399" s="45"/>
      <c r="J399" s="45"/>
      <c r="K399" s="49">
        <f t="shared" ca="1" si="113"/>
        <v>0</v>
      </c>
      <c r="L399" s="50">
        <f t="shared" ca="1" si="114"/>
        <v>0</v>
      </c>
      <c r="M399" s="50"/>
      <c r="N399" s="50"/>
      <c r="O399" s="50">
        <f t="shared" ca="1" si="115"/>
        <v>0</v>
      </c>
      <c r="P399" s="49">
        <f t="shared" ca="1" si="116"/>
        <v>0</v>
      </c>
      <c r="Q399" s="50">
        <f t="shared" ca="1" si="117"/>
        <v>0</v>
      </c>
      <c r="R399" s="50"/>
      <c r="S399" s="50"/>
      <c r="T399" s="50">
        <f t="shared" ca="1" si="118"/>
        <v>0</v>
      </c>
      <c r="U399" s="49">
        <f t="shared" ca="1" si="119"/>
        <v>0</v>
      </c>
      <c r="V399" s="50">
        <f t="shared" ca="1" si="120"/>
        <v>0</v>
      </c>
      <c r="W399" s="50"/>
      <c r="X399" s="50"/>
      <c r="Y399" s="50">
        <f t="shared" ca="1" si="121"/>
        <v>0</v>
      </c>
      <c r="Z399" s="49">
        <f t="shared" ca="1" si="122"/>
        <v>0</v>
      </c>
      <c r="AA399" s="50">
        <f t="shared" ca="1" si="123"/>
        <v>0</v>
      </c>
      <c r="AB399" s="50"/>
      <c r="AC399" s="50"/>
      <c r="AD399" s="50">
        <f t="shared" ca="1" si="124"/>
        <v>0</v>
      </c>
      <c r="AE399" s="49">
        <f t="shared" ca="1" si="125"/>
        <v>0</v>
      </c>
      <c r="AF399" s="50">
        <f t="shared" ca="1" si="126"/>
        <v>0</v>
      </c>
      <c r="AG399" s="50"/>
      <c r="AH399" s="50"/>
      <c r="AI399" s="50">
        <f t="shared" ca="1" si="127"/>
        <v>0</v>
      </c>
      <c r="BD399" s="4" t="str">
        <f>+IF(ISNA(VLOOKUP(BE399,'[1]Listing Personnel Interimaire'!$A$1:$H$50,5,FALSE)),"",VLOOKUP(BE399,'[1]Listing Personnel Interimaire'!$A$1:$H$50,5,FALSE))</f>
        <v/>
      </c>
      <c r="BE399" s="3"/>
      <c r="BF399" s="4" t="str">
        <f>+IF(ISNA(VLOOKUP(BE399,'[1]Listing Personnel Interimaire'!$A$1:$H$50,2,FALSE)),"",VLOOKUP(BE399,'[1]Listing Personnel Interimaire'!$A$1:$H$50,2,FALSE))</f>
        <v/>
      </c>
      <c r="BG399" s="11">
        <f t="shared" si="110"/>
        <v>0</v>
      </c>
      <c r="BH399" s="51"/>
      <c r="BI399" s="51"/>
      <c r="BJ399" s="6">
        <f t="shared" si="111"/>
        <v>0</v>
      </c>
    </row>
    <row r="400" spans="1:62" ht="16.5" thickTop="1" thickBot="1" x14ac:dyDescent="0.3">
      <c r="A400" s="41" t="str">
        <f t="array" aca="1" ref="A400" ca="1">IFERROR(INDEX($D$9:$D$196,SMALL($F$9:$I$196,ROW(INDIRECT("1:"&amp;ROWS($G$9:$G$196))))),"")</f>
        <v/>
      </c>
      <c r="B400" s="47"/>
      <c r="C400" s="48" t="b">
        <f>+IF('[2]Interimaire Juin  2017'!J405=Résultat!$C$3,IF('[2]Interimaire Juin  2017'!D405=Résultat!$AS$1,'[2]Interimaire Juin  2017'!F405,""))</f>
        <v>0</v>
      </c>
      <c r="D400" s="44" t="str">
        <f>IF(AND('[2]Interimaire Juin  2017'!D406=Résultat!$AS$1,'[2]Interimaire Juin  2017'!J406=Résultat!$C$3),'[2]Interimaire Juin  2017'!E406,"")</f>
        <v/>
      </c>
      <c r="E400" s="44" t="str">
        <f>IF(AND('[2]Interimaire Juin  2017'!D406=Résultat!$AS$1,'[2]Interimaire Juin  2017'!J406=Résultat!$C$3),'[2]Interimaire Juin  2017'!F406,"")</f>
        <v/>
      </c>
      <c r="F400" t="str">
        <f t="shared" si="112"/>
        <v/>
      </c>
      <c r="G400" s="45"/>
      <c r="H400" s="45"/>
      <c r="I400" s="45"/>
      <c r="J400" s="45"/>
      <c r="K400" s="49">
        <f t="shared" ca="1" si="113"/>
        <v>0</v>
      </c>
      <c r="L400" s="50">
        <f t="shared" ca="1" si="114"/>
        <v>0</v>
      </c>
      <c r="M400" s="50"/>
      <c r="N400" s="50"/>
      <c r="O400" s="50">
        <f t="shared" ca="1" si="115"/>
        <v>0</v>
      </c>
      <c r="P400" s="49">
        <f t="shared" ca="1" si="116"/>
        <v>0</v>
      </c>
      <c r="Q400" s="50">
        <f t="shared" ca="1" si="117"/>
        <v>0</v>
      </c>
      <c r="R400" s="50"/>
      <c r="S400" s="50"/>
      <c r="T400" s="50">
        <f t="shared" ca="1" si="118"/>
        <v>0</v>
      </c>
      <c r="U400" s="49">
        <f t="shared" ca="1" si="119"/>
        <v>0</v>
      </c>
      <c r="V400" s="50">
        <f t="shared" ca="1" si="120"/>
        <v>0</v>
      </c>
      <c r="W400" s="50"/>
      <c r="X400" s="50"/>
      <c r="Y400" s="50">
        <f t="shared" ca="1" si="121"/>
        <v>0</v>
      </c>
      <c r="Z400" s="49">
        <f t="shared" ca="1" si="122"/>
        <v>0</v>
      </c>
      <c r="AA400" s="50">
        <f t="shared" ca="1" si="123"/>
        <v>0</v>
      </c>
      <c r="AB400" s="50"/>
      <c r="AC400" s="50"/>
      <c r="AD400" s="50">
        <f t="shared" ca="1" si="124"/>
        <v>0</v>
      </c>
      <c r="AE400" s="49">
        <f t="shared" ca="1" si="125"/>
        <v>0</v>
      </c>
      <c r="AF400" s="50">
        <f t="shared" ca="1" si="126"/>
        <v>0</v>
      </c>
      <c r="AG400" s="50"/>
      <c r="AH400" s="50"/>
      <c r="AI400" s="50">
        <f t="shared" ca="1" si="127"/>
        <v>0</v>
      </c>
      <c r="BD400" s="4" t="str">
        <f>+IF(ISNA(VLOOKUP(BE400,'[1]Listing Personnel Interimaire'!$A$1:$H$50,5,FALSE)),"",VLOOKUP(BE400,'[1]Listing Personnel Interimaire'!$A$1:$H$50,5,FALSE))</f>
        <v/>
      </c>
      <c r="BE400" s="3"/>
      <c r="BF400" s="4" t="str">
        <f>+IF(ISNA(VLOOKUP(BE400,'[1]Listing Personnel Interimaire'!$A$1:$H$50,2,FALSE)),"",VLOOKUP(BE400,'[1]Listing Personnel Interimaire'!$A$1:$H$50,2,FALSE))</f>
        <v/>
      </c>
      <c r="BG400" s="11">
        <f t="shared" si="110"/>
        <v>0</v>
      </c>
      <c r="BH400" s="51"/>
      <c r="BI400" s="51"/>
      <c r="BJ400" s="6">
        <f t="shared" si="111"/>
        <v>0</v>
      </c>
    </row>
    <row r="401" spans="1:62" ht="16.5" thickTop="1" thickBot="1" x14ac:dyDescent="0.3">
      <c r="A401" s="41" t="str">
        <f t="array" aca="1" ref="A401" ca="1">IFERROR(INDEX($D$9:$D$196,SMALL($F$9:$I$196,ROW(INDIRECT("1:"&amp;ROWS($G$9:$G$196))))),"")</f>
        <v/>
      </c>
      <c r="B401" s="47"/>
      <c r="C401" s="48" t="b">
        <f>+IF('[2]Interimaire Juin  2017'!J406=Résultat!$C$3,IF('[2]Interimaire Juin  2017'!D406=Résultat!$AS$1,'[2]Interimaire Juin  2017'!F406,""))</f>
        <v>0</v>
      </c>
      <c r="D401" s="44" t="str">
        <f>IF(AND('[2]Interimaire Juin  2017'!D407=Résultat!$AS$1,'[2]Interimaire Juin  2017'!J407=Résultat!$C$3),'[2]Interimaire Juin  2017'!E407,"")</f>
        <v/>
      </c>
      <c r="E401" s="44" t="str">
        <f>IF(AND('[2]Interimaire Juin  2017'!D407=Résultat!$AS$1,'[2]Interimaire Juin  2017'!J407=Résultat!$C$3),'[2]Interimaire Juin  2017'!F407,"")</f>
        <v/>
      </c>
      <c r="F401" t="str">
        <f t="shared" si="112"/>
        <v/>
      </c>
      <c r="G401" s="45"/>
      <c r="H401" s="45"/>
      <c r="I401" s="45"/>
      <c r="J401" s="45"/>
      <c r="K401" s="49">
        <f t="shared" ca="1" si="113"/>
        <v>0</v>
      </c>
      <c r="L401" s="50">
        <f t="shared" ca="1" si="114"/>
        <v>0</v>
      </c>
      <c r="M401" s="50"/>
      <c r="N401" s="50"/>
      <c r="O401" s="50">
        <f t="shared" ca="1" si="115"/>
        <v>0</v>
      </c>
      <c r="P401" s="49">
        <f t="shared" ca="1" si="116"/>
        <v>0</v>
      </c>
      <c r="Q401" s="50">
        <f t="shared" ca="1" si="117"/>
        <v>0</v>
      </c>
      <c r="R401" s="50"/>
      <c r="S401" s="50"/>
      <c r="T401" s="50">
        <f t="shared" ca="1" si="118"/>
        <v>0</v>
      </c>
      <c r="U401" s="49">
        <f t="shared" ca="1" si="119"/>
        <v>0</v>
      </c>
      <c r="V401" s="50">
        <f t="shared" ca="1" si="120"/>
        <v>0</v>
      </c>
      <c r="W401" s="50"/>
      <c r="X401" s="50"/>
      <c r="Y401" s="50">
        <f t="shared" ca="1" si="121"/>
        <v>0</v>
      </c>
      <c r="Z401" s="49">
        <f t="shared" ca="1" si="122"/>
        <v>0</v>
      </c>
      <c r="AA401" s="50">
        <f t="shared" ca="1" si="123"/>
        <v>0</v>
      </c>
      <c r="AB401" s="50"/>
      <c r="AC401" s="50"/>
      <c r="AD401" s="50">
        <f t="shared" ca="1" si="124"/>
        <v>0</v>
      </c>
      <c r="AE401" s="49">
        <f t="shared" ca="1" si="125"/>
        <v>0</v>
      </c>
      <c r="AF401" s="50">
        <f t="shared" ca="1" si="126"/>
        <v>0</v>
      </c>
      <c r="AG401" s="50"/>
      <c r="AH401" s="50"/>
      <c r="AI401" s="50">
        <f t="shared" ca="1" si="127"/>
        <v>0</v>
      </c>
      <c r="BD401" s="4" t="str">
        <f>+IF(ISNA(VLOOKUP(BE401,'[1]Listing Personnel Interimaire'!$A$1:$H$50,5,FALSE)),"",VLOOKUP(BE401,'[1]Listing Personnel Interimaire'!$A$1:$H$50,5,FALSE))</f>
        <v/>
      </c>
      <c r="BE401" s="3"/>
      <c r="BF401" s="4" t="str">
        <f>+IF(ISNA(VLOOKUP(BE401,'[1]Listing Personnel Interimaire'!$A$1:$H$50,2,FALSE)),"",VLOOKUP(BE401,'[1]Listing Personnel Interimaire'!$A$1:$H$50,2,FALSE))</f>
        <v/>
      </c>
      <c r="BG401" s="11">
        <f t="shared" si="110"/>
        <v>0</v>
      </c>
      <c r="BH401" s="51"/>
      <c r="BI401" s="51"/>
      <c r="BJ401" s="6">
        <f t="shared" si="111"/>
        <v>0</v>
      </c>
    </row>
    <row r="402" spans="1:62" ht="16.5" thickTop="1" thickBot="1" x14ac:dyDescent="0.3">
      <c r="A402" s="41" t="str">
        <f t="array" aca="1" ref="A402" ca="1">IFERROR(INDEX($D$9:$D$196,SMALL($F$9:$I$196,ROW(INDIRECT("1:"&amp;ROWS($G$9:$G$196))))),"")</f>
        <v/>
      </c>
      <c r="B402" s="47"/>
      <c r="C402" s="48" t="b">
        <f>+IF('[2]Interimaire Juin  2017'!J407=Résultat!$C$3,IF('[2]Interimaire Juin  2017'!D407=Résultat!$AS$1,'[2]Interimaire Juin  2017'!F407,""))</f>
        <v>0</v>
      </c>
      <c r="D402" s="44" t="str">
        <f>IF(AND('[2]Interimaire Juin  2017'!D408=Résultat!$AS$1,'[2]Interimaire Juin  2017'!J408=Résultat!$C$3),'[2]Interimaire Juin  2017'!E408,"")</f>
        <v/>
      </c>
      <c r="E402" s="44" t="str">
        <f>IF(AND('[2]Interimaire Juin  2017'!D408=Résultat!$AS$1,'[2]Interimaire Juin  2017'!J408=Résultat!$C$3),'[2]Interimaire Juin  2017'!F408,"")</f>
        <v/>
      </c>
      <c r="F402" t="str">
        <f t="shared" si="112"/>
        <v/>
      </c>
      <c r="G402" s="45"/>
      <c r="H402" s="45"/>
      <c r="I402" s="45"/>
      <c r="J402" s="45"/>
      <c r="K402" s="49">
        <f t="shared" ca="1" si="113"/>
        <v>0</v>
      </c>
      <c r="L402" s="50">
        <f t="shared" ca="1" si="114"/>
        <v>0</v>
      </c>
      <c r="M402" s="50"/>
      <c r="N402" s="50"/>
      <c r="O402" s="50">
        <f t="shared" ca="1" si="115"/>
        <v>0</v>
      </c>
      <c r="P402" s="49">
        <f t="shared" ca="1" si="116"/>
        <v>0</v>
      </c>
      <c r="Q402" s="50">
        <f t="shared" ca="1" si="117"/>
        <v>0</v>
      </c>
      <c r="R402" s="50"/>
      <c r="S402" s="50"/>
      <c r="T402" s="50">
        <f t="shared" ca="1" si="118"/>
        <v>0</v>
      </c>
      <c r="U402" s="49">
        <f t="shared" ca="1" si="119"/>
        <v>0</v>
      </c>
      <c r="V402" s="50">
        <f t="shared" ca="1" si="120"/>
        <v>0</v>
      </c>
      <c r="W402" s="50"/>
      <c r="X402" s="50"/>
      <c r="Y402" s="50">
        <f t="shared" ca="1" si="121"/>
        <v>0</v>
      </c>
      <c r="Z402" s="49">
        <f t="shared" ca="1" si="122"/>
        <v>0</v>
      </c>
      <c r="AA402" s="50">
        <f t="shared" ca="1" si="123"/>
        <v>0</v>
      </c>
      <c r="AB402" s="50"/>
      <c r="AC402" s="50"/>
      <c r="AD402" s="50">
        <f t="shared" ca="1" si="124"/>
        <v>0</v>
      </c>
      <c r="AE402" s="49">
        <f t="shared" ca="1" si="125"/>
        <v>0</v>
      </c>
      <c r="AF402" s="50">
        <f t="shared" ca="1" si="126"/>
        <v>0</v>
      </c>
      <c r="AG402" s="50"/>
      <c r="AH402" s="50"/>
      <c r="AI402" s="50">
        <f t="shared" ca="1" si="127"/>
        <v>0</v>
      </c>
      <c r="BD402" s="4" t="str">
        <f>+IF(ISNA(VLOOKUP(BE402,'[1]Listing Personnel Interimaire'!$A$1:$H$50,5,FALSE)),"",VLOOKUP(BE402,'[1]Listing Personnel Interimaire'!$A$1:$H$50,5,FALSE))</f>
        <v/>
      </c>
      <c r="BE402" s="3"/>
      <c r="BF402" s="4" t="str">
        <f>+IF(ISNA(VLOOKUP(BE402,'[1]Listing Personnel Interimaire'!$A$1:$H$50,2,FALSE)),"",VLOOKUP(BE402,'[1]Listing Personnel Interimaire'!$A$1:$H$50,2,FALSE))</f>
        <v/>
      </c>
      <c r="BG402" s="11">
        <f t="shared" si="110"/>
        <v>0</v>
      </c>
      <c r="BH402" s="51"/>
      <c r="BI402" s="51"/>
      <c r="BJ402" s="6">
        <f t="shared" si="111"/>
        <v>0</v>
      </c>
    </row>
    <row r="403" spans="1:62" ht="16.5" thickTop="1" thickBot="1" x14ac:dyDescent="0.3">
      <c r="A403" s="41" t="str">
        <f t="array" aca="1" ref="A403" ca="1">IFERROR(INDEX($D$9:$D$196,SMALL($F$9:$I$196,ROW(INDIRECT("1:"&amp;ROWS($G$9:$G$196))))),"")</f>
        <v/>
      </c>
      <c r="B403" s="47"/>
      <c r="C403" s="48" t="b">
        <f>+IF('[2]Interimaire Juin  2017'!J408=Résultat!$C$3,IF('[2]Interimaire Juin  2017'!D408=Résultat!$AS$1,'[2]Interimaire Juin  2017'!F408,""))</f>
        <v>0</v>
      </c>
      <c r="D403" s="44" t="str">
        <f>IF(AND('[2]Interimaire Juin  2017'!D409=Résultat!$AS$1,'[2]Interimaire Juin  2017'!J409=Résultat!$C$3),'[2]Interimaire Juin  2017'!E409,"")</f>
        <v/>
      </c>
      <c r="E403" s="44" t="str">
        <f>IF(AND('[2]Interimaire Juin  2017'!D409=Résultat!$AS$1,'[2]Interimaire Juin  2017'!J409=Résultat!$C$3),'[2]Interimaire Juin  2017'!F409,"")</f>
        <v/>
      </c>
      <c r="F403" t="str">
        <f t="shared" si="112"/>
        <v/>
      </c>
      <c r="G403" s="45"/>
      <c r="H403" s="45"/>
      <c r="I403" s="45"/>
      <c r="J403" s="45"/>
      <c r="K403" s="49">
        <f t="shared" ca="1" si="113"/>
        <v>0</v>
      </c>
      <c r="L403" s="50">
        <f t="shared" ca="1" si="114"/>
        <v>0</v>
      </c>
      <c r="M403" s="50"/>
      <c r="N403" s="50"/>
      <c r="O403" s="50">
        <f t="shared" ca="1" si="115"/>
        <v>0</v>
      </c>
      <c r="P403" s="49">
        <f t="shared" ca="1" si="116"/>
        <v>0</v>
      </c>
      <c r="Q403" s="50">
        <f t="shared" ca="1" si="117"/>
        <v>0</v>
      </c>
      <c r="R403" s="50"/>
      <c r="S403" s="50"/>
      <c r="T403" s="50">
        <f t="shared" ca="1" si="118"/>
        <v>0</v>
      </c>
      <c r="U403" s="49">
        <f t="shared" ca="1" si="119"/>
        <v>0</v>
      </c>
      <c r="V403" s="50">
        <f t="shared" ca="1" si="120"/>
        <v>0</v>
      </c>
      <c r="W403" s="50"/>
      <c r="X403" s="50"/>
      <c r="Y403" s="50">
        <f t="shared" ca="1" si="121"/>
        <v>0</v>
      </c>
      <c r="Z403" s="49">
        <f t="shared" ca="1" si="122"/>
        <v>0</v>
      </c>
      <c r="AA403" s="50">
        <f t="shared" ca="1" si="123"/>
        <v>0</v>
      </c>
      <c r="AB403" s="50"/>
      <c r="AC403" s="50"/>
      <c r="AD403" s="50">
        <f t="shared" ca="1" si="124"/>
        <v>0</v>
      </c>
      <c r="AE403" s="49">
        <f t="shared" ca="1" si="125"/>
        <v>0</v>
      </c>
      <c r="AF403" s="50">
        <f t="shared" ca="1" si="126"/>
        <v>0</v>
      </c>
      <c r="AG403" s="50"/>
      <c r="AH403" s="50"/>
      <c r="AI403" s="50">
        <f t="shared" ca="1" si="127"/>
        <v>0</v>
      </c>
      <c r="BD403" s="4" t="str">
        <f>+IF(ISNA(VLOOKUP(BE403,'[1]Listing Personnel Interimaire'!$A$1:$H$50,5,FALSE)),"",VLOOKUP(BE403,'[1]Listing Personnel Interimaire'!$A$1:$H$50,5,FALSE))</f>
        <v/>
      </c>
      <c r="BE403" s="3"/>
      <c r="BF403" s="4" t="str">
        <f>+IF(ISNA(VLOOKUP(BE403,'[1]Listing Personnel Interimaire'!$A$1:$H$50,2,FALSE)),"",VLOOKUP(BE403,'[1]Listing Personnel Interimaire'!$A$1:$H$50,2,FALSE))</f>
        <v/>
      </c>
      <c r="BG403" s="11">
        <f t="shared" si="110"/>
        <v>0</v>
      </c>
      <c r="BH403" s="51"/>
      <c r="BI403" s="51"/>
      <c r="BJ403" s="6">
        <f t="shared" si="111"/>
        <v>0</v>
      </c>
    </row>
    <row r="404" spans="1:62" ht="16.5" thickTop="1" thickBot="1" x14ac:dyDescent="0.3">
      <c r="A404" s="41" t="str">
        <f t="array" aca="1" ref="A404" ca="1">IFERROR(INDEX($D$9:$D$196,SMALL($F$9:$I$196,ROW(INDIRECT("1:"&amp;ROWS($G$9:$G$196))))),"")</f>
        <v/>
      </c>
      <c r="B404" s="47"/>
      <c r="C404" s="48" t="b">
        <f>+IF('[2]Interimaire Juin  2017'!J409=Résultat!$C$3,IF('[2]Interimaire Juin  2017'!D409=Résultat!$AS$1,'[2]Interimaire Juin  2017'!F409,""))</f>
        <v>0</v>
      </c>
      <c r="D404" s="44" t="str">
        <f>IF(AND('[2]Interimaire Juin  2017'!D410=Résultat!$AS$1,'[2]Interimaire Juin  2017'!J410=Résultat!$C$3),'[2]Interimaire Juin  2017'!E410,"")</f>
        <v/>
      </c>
      <c r="E404" s="44" t="str">
        <f>IF(AND('[2]Interimaire Juin  2017'!D410=Résultat!$AS$1,'[2]Interimaire Juin  2017'!J410=Résultat!$C$3),'[2]Interimaire Juin  2017'!F410,"")</f>
        <v/>
      </c>
      <c r="F404" t="str">
        <f t="shared" si="112"/>
        <v/>
      </c>
      <c r="G404" s="45"/>
      <c r="H404" s="45"/>
      <c r="I404" s="45"/>
      <c r="J404" s="45"/>
      <c r="K404" s="49">
        <f t="shared" ca="1" si="113"/>
        <v>0</v>
      </c>
      <c r="L404" s="50">
        <f t="shared" ca="1" si="114"/>
        <v>0</v>
      </c>
      <c r="M404" s="50"/>
      <c r="N404" s="50"/>
      <c r="O404" s="50">
        <f t="shared" ca="1" si="115"/>
        <v>0</v>
      </c>
      <c r="P404" s="49">
        <f t="shared" ca="1" si="116"/>
        <v>0</v>
      </c>
      <c r="Q404" s="50">
        <f t="shared" ca="1" si="117"/>
        <v>0</v>
      </c>
      <c r="R404" s="50"/>
      <c r="S404" s="50"/>
      <c r="T404" s="50">
        <f t="shared" ca="1" si="118"/>
        <v>0</v>
      </c>
      <c r="U404" s="49">
        <f t="shared" ca="1" si="119"/>
        <v>0</v>
      </c>
      <c r="V404" s="50">
        <f t="shared" ca="1" si="120"/>
        <v>0</v>
      </c>
      <c r="W404" s="50"/>
      <c r="X404" s="50"/>
      <c r="Y404" s="50">
        <f t="shared" ca="1" si="121"/>
        <v>0</v>
      </c>
      <c r="Z404" s="49">
        <f t="shared" ca="1" si="122"/>
        <v>0</v>
      </c>
      <c r="AA404" s="50">
        <f t="shared" ca="1" si="123"/>
        <v>0</v>
      </c>
      <c r="AB404" s="50"/>
      <c r="AC404" s="50"/>
      <c r="AD404" s="50">
        <f t="shared" ca="1" si="124"/>
        <v>0</v>
      </c>
      <c r="AE404" s="49">
        <f t="shared" ca="1" si="125"/>
        <v>0</v>
      </c>
      <c r="AF404" s="50">
        <f t="shared" ca="1" si="126"/>
        <v>0</v>
      </c>
      <c r="AG404" s="50"/>
      <c r="AH404" s="50"/>
      <c r="AI404" s="50">
        <f t="shared" ca="1" si="127"/>
        <v>0</v>
      </c>
      <c r="BD404" s="4" t="str">
        <f>+IF(ISNA(VLOOKUP(BE404,'[1]Listing Personnel Interimaire'!$A$1:$H$50,5,FALSE)),"",VLOOKUP(BE404,'[1]Listing Personnel Interimaire'!$A$1:$H$50,5,FALSE))</f>
        <v/>
      </c>
      <c r="BE404" s="3"/>
      <c r="BF404" s="4" t="str">
        <f>+IF(ISNA(VLOOKUP(BE404,'[1]Listing Personnel Interimaire'!$A$1:$H$50,2,FALSE)),"",VLOOKUP(BE404,'[1]Listing Personnel Interimaire'!$A$1:$H$50,2,FALSE))</f>
        <v/>
      </c>
      <c r="BG404" s="11">
        <f t="shared" si="110"/>
        <v>0</v>
      </c>
      <c r="BH404" s="51"/>
      <c r="BI404" s="51"/>
      <c r="BJ404" s="6">
        <f t="shared" si="111"/>
        <v>0</v>
      </c>
    </row>
    <row r="405" spans="1:62" ht="16.5" thickTop="1" thickBot="1" x14ac:dyDescent="0.3">
      <c r="A405" s="41" t="str">
        <f t="array" aca="1" ref="A405" ca="1">IFERROR(INDEX($D$9:$D$196,SMALL($F$9:$I$196,ROW(INDIRECT("1:"&amp;ROWS($G$9:$G$196))))),"")</f>
        <v/>
      </c>
      <c r="B405" s="47"/>
      <c r="C405" s="48" t="b">
        <f>+IF('[2]Interimaire Juin  2017'!J410=Résultat!$C$3,IF('[2]Interimaire Juin  2017'!D410=Résultat!$AS$1,'[2]Interimaire Juin  2017'!F410,""))</f>
        <v>0</v>
      </c>
      <c r="D405" s="44" t="str">
        <f>IF(AND('[2]Interimaire Juin  2017'!D411=Résultat!$AS$1,'[2]Interimaire Juin  2017'!J411=Résultat!$C$3),'[2]Interimaire Juin  2017'!E411,"")</f>
        <v/>
      </c>
      <c r="E405" s="44" t="str">
        <f>IF(AND('[2]Interimaire Juin  2017'!D411=Résultat!$AS$1,'[2]Interimaire Juin  2017'!J411=Résultat!$C$3),'[2]Interimaire Juin  2017'!F411,"")</f>
        <v/>
      </c>
      <c r="F405" t="str">
        <f t="shared" si="112"/>
        <v/>
      </c>
      <c r="G405" s="45"/>
      <c r="H405" s="45"/>
      <c r="I405" s="45"/>
      <c r="J405" s="45"/>
      <c r="K405" s="49">
        <f t="shared" ca="1" si="113"/>
        <v>0</v>
      </c>
      <c r="L405" s="50">
        <f t="shared" ca="1" si="114"/>
        <v>0</v>
      </c>
      <c r="M405" s="50"/>
      <c r="N405" s="50"/>
      <c r="O405" s="50">
        <f t="shared" ca="1" si="115"/>
        <v>0</v>
      </c>
      <c r="P405" s="49">
        <f t="shared" ca="1" si="116"/>
        <v>0</v>
      </c>
      <c r="Q405" s="50">
        <f t="shared" ca="1" si="117"/>
        <v>0</v>
      </c>
      <c r="R405" s="50"/>
      <c r="S405" s="50"/>
      <c r="T405" s="50">
        <f t="shared" ca="1" si="118"/>
        <v>0</v>
      </c>
      <c r="U405" s="49">
        <f t="shared" ca="1" si="119"/>
        <v>0</v>
      </c>
      <c r="V405" s="50">
        <f t="shared" ca="1" si="120"/>
        <v>0</v>
      </c>
      <c r="W405" s="50"/>
      <c r="X405" s="50"/>
      <c r="Y405" s="50">
        <f t="shared" ca="1" si="121"/>
        <v>0</v>
      </c>
      <c r="Z405" s="49">
        <f t="shared" ca="1" si="122"/>
        <v>0</v>
      </c>
      <c r="AA405" s="50">
        <f t="shared" ca="1" si="123"/>
        <v>0</v>
      </c>
      <c r="AB405" s="50"/>
      <c r="AC405" s="50"/>
      <c r="AD405" s="50">
        <f t="shared" ca="1" si="124"/>
        <v>0</v>
      </c>
      <c r="AE405" s="49">
        <f t="shared" ca="1" si="125"/>
        <v>0</v>
      </c>
      <c r="AF405" s="50">
        <f t="shared" ca="1" si="126"/>
        <v>0</v>
      </c>
      <c r="AG405" s="50"/>
      <c r="AH405" s="50"/>
      <c r="AI405" s="50">
        <f t="shared" ca="1" si="127"/>
        <v>0</v>
      </c>
      <c r="BD405" s="4" t="str">
        <f>+IF(ISNA(VLOOKUP(BE405,'[1]Listing Personnel Interimaire'!$A$1:$H$50,5,FALSE)),"",VLOOKUP(BE405,'[1]Listing Personnel Interimaire'!$A$1:$H$50,5,FALSE))</f>
        <v/>
      </c>
      <c r="BE405" s="3"/>
      <c r="BF405" s="4" t="str">
        <f>+IF(ISNA(VLOOKUP(BE405,'[1]Listing Personnel Interimaire'!$A$1:$H$50,2,FALSE)),"",VLOOKUP(BE405,'[1]Listing Personnel Interimaire'!$A$1:$H$50,2,FALSE))</f>
        <v/>
      </c>
      <c r="BG405" s="11">
        <f t="shared" si="110"/>
        <v>0</v>
      </c>
      <c r="BH405" s="51"/>
      <c r="BI405" s="51"/>
      <c r="BJ405" s="6">
        <f t="shared" si="111"/>
        <v>0</v>
      </c>
    </row>
    <row r="406" spans="1:62" ht="16.5" thickTop="1" thickBot="1" x14ac:dyDescent="0.3">
      <c r="A406" s="41" t="str">
        <f t="array" aca="1" ref="A406" ca="1">IFERROR(INDEX($D$9:$D$196,SMALL($F$9:$I$196,ROW(INDIRECT("1:"&amp;ROWS($G$9:$G$196))))),"")</f>
        <v/>
      </c>
      <c r="B406" s="47"/>
      <c r="C406" s="48" t="b">
        <f>+IF('[2]Interimaire Juin  2017'!J411=Résultat!$C$3,IF('[2]Interimaire Juin  2017'!D411=Résultat!$AS$1,'[2]Interimaire Juin  2017'!F411,""))</f>
        <v>0</v>
      </c>
      <c r="D406" s="44" t="str">
        <f>IF(AND('[2]Interimaire Juin  2017'!D412=Résultat!$AS$1,'[2]Interimaire Juin  2017'!J412=Résultat!$C$3),'[2]Interimaire Juin  2017'!E412,"")</f>
        <v/>
      </c>
      <c r="E406" s="44" t="str">
        <f>IF(AND('[2]Interimaire Juin  2017'!D412=Résultat!$AS$1,'[2]Interimaire Juin  2017'!J412=Résultat!$C$3),'[2]Interimaire Juin  2017'!F412,"")</f>
        <v/>
      </c>
      <c r="F406" t="str">
        <f t="shared" si="112"/>
        <v/>
      </c>
      <c r="G406" s="45"/>
      <c r="H406" s="45"/>
      <c r="I406" s="45"/>
      <c r="J406" s="45"/>
      <c r="K406" s="49">
        <f t="shared" ca="1" si="113"/>
        <v>0</v>
      </c>
      <c r="L406" s="50">
        <f t="shared" ca="1" si="114"/>
        <v>0</v>
      </c>
      <c r="M406" s="50"/>
      <c r="N406" s="50"/>
      <c r="O406" s="50">
        <f t="shared" ca="1" si="115"/>
        <v>0</v>
      </c>
      <c r="P406" s="49">
        <f t="shared" ca="1" si="116"/>
        <v>0</v>
      </c>
      <c r="Q406" s="50">
        <f t="shared" ca="1" si="117"/>
        <v>0</v>
      </c>
      <c r="R406" s="50"/>
      <c r="S406" s="50"/>
      <c r="T406" s="50">
        <f t="shared" ca="1" si="118"/>
        <v>0</v>
      </c>
      <c r="U406" s="49">
        <f t="shared" ca="1" si="119"/>
        <v>0</v>
      </c>
      <c r="V406" s="50">
        <f t="shared" ca="1" si="120"/>
        <v>0</v>
      </c>
      <c r="W406" s="50"/>
      <c r="X406" s="50"/>
      <c r="Y406" s="50">
        <f t="shared" ca="1" si="121"/>
        <v>0</v>
      </c>
      <c r="Z406" s="49">
        <f t="shared" ca="1" si="122"/>
        <v>0</v>
      </c>
      <c r="AA406" s="50">
        <f t="shared" ca="1" si="123"/>
        <v>0</v>
      </c>
      <c r="AB406" s="50"/>
      <c r="AC406" s="50"/>
      <c r="AD406" s="50">
        <f t="shared" ca="1" si="124"/>
        <v>0</v>
      </c>
      <c r="AE406" s="49">
        <f t="shared" ca="1" si="125"/>
        <v>0</v>
      </c>
      <c r="AF406" s="50">
        <f t="shared" ca="1" si="126"/>
        <v>0</v>
      </c>
      <c r="AG406" s="50"/>
      <c r="AH406" s="50"/>
      <c r="AI406" s="50">
        <f t="shared" ca="1" si="127"/>
        <v>0</v>
      </c>
      <c r="BD406" s="4" t="str">
        <f>+IF(ISNA(VLOOKUP(BE406,'[1]Listing Personnel Interimaire'!$A$1:$H$50,5,FALSE)),"",VLOOKUP(BE406,'[1]Listing Personnel Interimaire'!$A$1:$H$50,5,FALSE))</f>
        <v/>
      </c>
      <c r="BE406" s="3"/>
      <c r="BF406" s="4" t="str">
        <f>+IF(ISNA(VLOOKUP(BE406,'[1]Listing Personnel Interimaire'!$A$1:$H$50,2,FALSE)),"",VLOOKUP(BE406,'[1]Listing Personnel Interimaire'!$A$1:$H$50,2,FALSE))</f>
        <v/>
      </c>
      <c r="BG406" s="11">
        <f t="shared" si="110"/>
        <v>0</v>
      </c>
      <c r="BH406" s="51"/>
      <c r="BI406" s="51"/>
      <c r="BJ406" s="6">
        <f t="shared" si="111"/>
        <v>0</v>
      </c>
    </row>
    <row r="407" spans="1:62" ht="16.5" thickTop="1" thickBot="1" x14ac:dyDescent="0.3">
      <c r="A407" s="41" t="str">
        <f t="array" aca="1" ref="A407" ca="1">IFERROR(INDEX($D$9:$D$196,SMALL($F$9:$I$196,ROW(INDIRECT("1:"&amp;ROWS($G$9:$G$196))))),"")</f>
        <v/>
      </c>
      <c r="B407" s="47"/>
      <c r="C407" s="48" t="b">
        <f>+IF('[2]Interimaire Juin  2017'!J412=Résultat!$C$3,IF('[2]Interimaire Juin  2017'!D412=Résultat!$AS$1,'[2]Interimaire Juin  2017'!F412,""))</f>
        <v>0</v>
      </c>
      <c r="D407" s="44" t="str">
        <f>IF(AND('[2]Interimaire Juin  2017'!D413=Résultat!$AS$1,'[2]Interimaire Juin  2017'!J413=Résultat!$C$3),'[2]Interimaire Juin  2017'!E413,"")</f>
        <v/>
      </c>
      <c r="E407" s="44" t="str">
        <f>IF(AND('[2]Interimaire Juin  2017'!D413=Résultat!$AS$1,'[2]Interimaire Juin  2017'!J413=Résultat!$C$3),'[2]Interimaire Juin  2017'!F413,"")</f>
        <v/>
      </c>
      <c r="F407" t="str">
        <f t="shared" si="112"/>
        <v/>
      </c>
      <c r="G407" s="45"/>
      <c r="H407" s="45"/>
      <c r="I407" s="45"/>
      <c r="J407" s="45"/>
      <c r="K407" s="49">
        <f t="shared" ca="1" si="113"/>
        <v>0</v>
      </c>
      <c r="L407" s="50">
        <f t="shared" ca="1" si="114"/>
        <v>0</v>
      </c>
      <c r="M407" s="50"/>
      <c r="N407" s="50"/>
      <c r="O407" s="50">
        <f t="shared" ca="1" si="115"/>
        <v>0</v>
      </c>
      <c r="P407" s="49">
        <f t="shared" ca="1" si="116"/>
        <v>0</v>
      </c>
      <c r="Q407" s="50">
        <f t="shared" ca="1" si="117"/>
        <v>0</v>
      </c>
      <c r="R407" s="50"/>
      <c r="S407" s="50"/>
      <c r="T407" s="50">
        <f t="shared" ca="1" si="118"/>
        <v>0</v>
      </c>
      <c r="U407" s="49">
        <f t="shared" ca="1" si="119"/>
        <v>0</v>
      </c>
      <c r="V407" s="50">
        <f t="shared" ca="1" si="120"/>
        <v>0</v>
      </c>
      <c r="W407" s="50"/>
      <c r="X407" s="50"/>
      <c r="Y407" s="50">
        <f t="shared" ca="1" si="121"/>
        <v>0</v>
      </c>
      <c r="Z407" s="49">
        <f t="shared" ca="1" si="122"/>
        <v>0</v>
      </c>
      <c r="AA407" s="50">
        <f t="shared" ca="1" si="123"/>
        <v>0</v>
      </c>
      <c r="AB407" s="50"/>
      <c r="AC407" s="50"/>
      <c r="AD407" s="50">
        <f t="shared" ca="1" si="124"/>
        <v>0</v>
      </c>
      <c r="AE407" s="49">
        <f t="shared" ca="1" si="125"/>
        <v>0</v>
      </c>
      <c r="AF407" s="50">
        <f t="shared" ca="1" si="126"/>
        <v>0</v>
      </c>
      <c r="AG407" s="50"/>
      <c r="AH407" s="50"/>
      <c r="AI407" s="50">
        <f t="shared" ca="1" si="127"/>
        <v>0</v>
      </c>
      <c r="BD407" s="4" t="str">
        <f>+IF(ISNA(VLOOKUP(BE407,'[1]Listing Personnel Interimaire'!$A$1:$H$50,5,FALSE)),"",VLOOKUP(BE407,'[1]Listing Personnel Interimaire'!$A$1:$H$50,5,FALSE))</f>
        <v/>
      </c>
      <c r="BE407" s="3"/>
      <c r="BF407" s="4" t="str">
        <f>+IF(ISNA(VLOOKUP(BE407,'[1]Listing Personnel Interimaire'!$A$1:$H$50,2,FALSE)),"",VLOOKUP(BE407,'[1]Listing Personnel Interimaire'!$A$1:$H$50,2,FALSE))</f>
        <v/>
      </c>
      <c r="BG407" s="11">
        <f t="shared" si="110"/>
        <v>0</v>
      </c>
      <c r="BH407" s="51"/>
      <c r="BI407" s="51"/>
      <c r="BJ407" s="6">
        <f t="shared" si="111"/>
        <v>0</v>
      </c>
    </row>
    <row r="408" spans="1:62" ht="16.5" thickTop="1" thickBot="1" x14ac:dyDescent="0.3">
      <c r="A408" s="41" t="str">
        <f t="array" aca="1" ref="A408" ca="1">IFERROR(INDEX($D$9:$D$196,SMALL($F$9:$I$196,ROW(INDIRECT("1:"&amp;ROWS($G$9:$G$196))))),"")</f>
        <v/>
      </c>
      <c r="B408" s="47"/>
      <c r="C408" s="48" t="b">
        <f>+IF('[2]Interimaire Juin  2017'!J413=Résultat!$C$3,IF('[2]Interimaire Juin  2017'!D413=Résultat!$AS$1,'[2]Interimaire Juin  2017'!F413,""))</f>
        <v>0</v>
      </c>
      <c r="D408" s="44" t="str">
        <f>IF(AND('[2]Interimaire Juin  2017'!D414=Résultat!$AS$1,'[2]Interimaire Juin  2017'!J414=Résultat!$C$3),'[2]Interimaire Juin  2017'!E414,"")</f>
        <v/>
      </c>
      <c r="E408" s="44" t="str">
        <f>IF(AND('[2]Interimaire Juin  2017'!D414=Résultat!$AS$1,'[2]Interimaire Juin  2017'!J414=Résultat!$C$3),'[2]Interimaire Juin  2017'!F414,"")</f>
        <v/>
      </c>
      <c r="F408" t="str">
        <f t="shared" si="112"/>
        <v/>
      </c>
      <c r="G408" s="45"/>
      <c r="H408" s="45"/>
      <c r="I408" s="45"/>
      <c r="J408" s="45"/>
      <c r="K408" s="49">
        <f t="shared" ca="1" si="113"/>
        <v>0</v>
      </c>
      <c r="L408" s="50">
        <f t="shared" ca="1" si="114"/>
        <v>0</v>
      </c>
      <c r="M408" s="50"/>
      <c r="N408" s="50"/>
      <c r="O408" s="50">
        <f t="shared" ca="1" si="115"/>
        <v>0</v>
      </c>
      <c r="P408" s="49">
        <f t="shared" ca="1" si="116"/>
        <v>0</v>
      </c>
      <c r="Q408" s="50">
        <f t="shared" ca="1" si="117"/>
        <v>0</v>
      </c>
      <c r="R408" s="50"/>
      <c r="S408" s="50"/>
      <c r="T408" s="50">
        <f t="shared" ca="1" si="118"/>
        <v>0</v>
      </c>
      <c r="U408" s="49">
        <f t="shared" ca="1" si="119"/>
        <v>0</v>
      </c>
      <c r="V408" s="50">
        <f t="shared" ca="1" si="120"/>
        <v>0</v>
      </c>
      <c r="W408" s="50"/>
      <c r="X408" s="50"/>
      <c r="Y408" s="50">
        <f t="shared" ca="1" si="121"/>
        <v>0</v>
      </c>
      <c r="Z408" s="49">
        <f t="shared" ca="1" si="122"/>
        <v>0</v>
      </c>
      <c r="AA408" s="50">
        <f t="shared" ca="1" si="123"/>
        <v>0</v>
      </c>
      <c r="AB408" s="50"/>
      <c r="AC408" s="50"/>
      <c r="AD408" s="50">
        <f t="shared" ca="1" si="124"/>
        <v>0</v>
      </c>
      <c r="AE408" s="49">
        <f t="shared" ca="1" si="125"/>
        <v>0</v>
      </c>
      <c r="AF408" s="50">
        <f t="shared" ca="1" si="126"/>
        <v>0</v>
      </c>
      <c r="AG408" s="50"/>
      <c r="AH408" s="50"/>
      <c r="AI408" s="50">
        <f t="shared" ca="1" si="127"/>
        <v>0</v>
      </c>
      <c r="BD408" s="4" t="str">
        <f>+IF(ISNA(VLOOKUP(BE408,'[1]Listing Personnel Interimaire'!$A$1:$H$50,5,FALSE)),"",VLOOKUP(BE408,'[1]Listing Personnel Interimaire'!$A$1:$H$50,5,FALSE))</f>
        <v/>
      </c>
      <c r="BE408" s="3"/>
      <c r="BF408" s="4" t="str">
        <f>+IF(ISNA(VLOOKUP(BE408,'[1]Listing Personnel Interimaire'!$A$1:$H$50,2,FALSE)),"",VLOOKUP(BE408,'[1]Listing Personnel Interimaire'!$A$1:$H$50,2,FALSE))</f>
        <v/>
      </c>
      <c r="BG408" s="11">
        <f t="shared" si="110"/>
        <v>0</v>
      </c>
      <c r="BH408" s="51"/>
      <c r="BI408" s="51"/>
      <c r="BJ408" s="6">
        <f t="shared" si="111"/>
        <v>0</v>
      </c>
    </row>
    <row r="409" spans="1:62" ht="16.5" thickTop="1" thickBot="1" x14ac:dyDescent="0.3">
      <c r="A409" s="41" t="str">
        <f t="array" aca="1" ref="A409" ca="1">IFERROR(INDEX($D$9:$D$196,SMALL($F$9:$I$196,ROW(INDIRECT("1:"&amp;ROWS($G$9:$G$196))))),"")</f>
        <v/>
      </c>
      <c r="B409" s="47"/>
      <c r="C409" s="48" t="b">
        <f>+IF('[2]Interimaire Juin  2017'!J414=Résultat!$C$3,IF('[2]Interimaire Juin  2017'!D414=Résultat!$AS$1,'[2]Interimaire Juin  2017'!F414,""))</f>
        <v>0</v>
      </c>
      <c r="D409" s="44" t="str">
        <f>IF(AND('[2]Interimaire Juin  2017'!D415=Résultat!$AS$1,'[2]Interimaire Juin  2017'!J415=Résultat!$C$3),'[2]Interimaire Juin  2017'!E415,"")</f>
        <v/>
      </c>
      <c r="E409" s="44" t="str">
        <f>IF(AND('[2]Interimaire Juin  2017'!D415=Résultat!$AS$1,'[2]Interimaire Juin  2017'!J415=Résultat!$C$3),'[2]Interimaire Juin  2017'!F415,"")</f>
        <v/>
      </c>
      <c r="F409" t="str">
        <f t="shared" si="112"/>
        <v/>
      </c>
      <c r="G409" s="45"/>
      <c r="H409" s="45"/>
      <c r="I409" s="45"/>
      <c r="J409" s="45"/>
      <c r="K409" s="49">
        <f t="shared" ca="1" si="113"/>
        <v>0</v>
      </c>
      <c r="L409" s="50">
        <f t="shared" ca="1" si="114"/>
        <v>0</v>
      </c>
      <c r="M409" s="50"/>
      <c r="N409" s="50"/>
      <c r="O409" s="50">
        <f t="shared" ca="1" si="115"/>
        <v>0</v>
      </c>
      <c r="P409" s="49">
        <f t="shared" ca="1" si="116"/>
        <v>0</v>
      </c>
      <c r="Q409" s="50">
        <f t="shared" ca="1" si="117"/>
        <v>0</v>
      </c>
      <c r="R409" s="50"/>
      <c r="S409" s="50"/>
      <c r="T409" s="50">
        <f t="shared" ca="1" si="118"/>
        <v>0</v>
      </c>
      <c r="U409" s="49">
        <f t="shared" ca="1" si="119"/>
        <v>0</v>
      </c>
      <c r="V409" s="50">
        <f t="shared" ca="1" si="120"/>
        <v>0</v>
      </c>
      <c r="W409" s="50"/>
      <c r="X409" s="50"/>
      <c r="Y409" s="50">
        <f t="shared" ca="1" si="121"/>
        <v>0</v>
      </c>
      <c r="Z409" s="49">
        <f t="shared" ca="1" si="122"/>
        <v>0</v>
      </c>
      <c r="AA409" s="50">
        <f t="shared" ca="1" si="123"/>
        <v>0</v>
      </c>
      <c r="AB409" s="50"/>
      <c r="AC409" s="50"/>
      <c r="AD409" s="50">
        <f t="shared" ca="1" si="124"/>
        <v>0</v>
      </c>
      <c r="AE409" s="49">
        <f t="shared" ca="1" si="125"/>
        <v>0</v>
      </c>
      <c r="AF409" s="50">
        <f t="shared" ca="1" si="126"/>
        <v>0</v>
      </c>
      <c r="AG409" s="50"/>
      <c r="AH409" s="50"/>
      <c r="AI409" s="50">
        <f t="shared" ca="1" si="127"/>
        <v>0</v>
      </c>
      <c r="BD409" s="4" t="str">
        <f>+IF(ISNA(VLOOKUP(BE409,'[1]Listing Personnel Interimaire'!$A$1:$H$50,5,FALSE)),"",VLOOKUP(BE409,'[1]Listing Personnel Interimaire'!$A$1:$H$50,5,FALSE))</f>
        <v/>
      </c>
      <c r="BE409" s="3"/>
      <c r="BF409" s="4" t="str">
        <f>+IF(ISNA(VLOOKUP(BE409,'[1]Listing Personnel Interimaire'!$A$1:$H$50,2,FALSE)),"",VLOOKUP(BE409,'[1]Listing Personnel Interimaire'!$A$1:$H$50,2,FALSE))</f>
        <v/>
      </c>
      <c r="BG409" s="11">
        <f t="shared" si="110"/>
        <v>0</v>
      </c>
      <c r="BH409" s="51"/>
      <c r="BI409" s="51"/>
      <c r="BJ409" s="6">
        <f t="shared" si="111"/>
        <v>0</v>
      </c>
    </row>
    <row r="410" spans="1:62" ht="16.5" thickTop="1" thickBot="1" x14ac:dyDescent="0.3">
      <c r="A410" s="41" t="str">
        <f t="array" aca="1" ref="A410" ca="1">IFERROR(INDEX($D$9:$D$196,SMALL($F$9:$I$196,ROW(INDIRECT("1:"&amp;ROWS($G$9:$G$196))))),"")</f>
        <v/>
      </c>
      <c r="B410" s="47"/>
      <c r="C410" s="48" t="b">
        <f>+IF('[2]Interimaire Juin  2017'!J415=Résultat!$C$3,IF('[2]Interimaire Juin  2017'!D415=Résultat!$AS$1,'[2]Interimaire Juin  2017'!F415,""))</f>
        <v>0</v>
      </c>
      <c r="D410" s="44" t="str">
        <f>IF(AND('[2]Interimaire Juin  2017'!D416=Résultat!$AS$1,'[2]Interimaire Juin  2017'!J416=Résultat!$C$3),'[2]Interimaire Juin  2017'!E416,"")</f>
        <v/>
      </c>
      <c r="E410" s="44" t="str">
        <f>IF(AND('[2]Interimaire Juin  2017'!D416=Résultat!$AS$1,'[2]Interimaire Juin  2017'!J416=Résultat!$C$3),'[2]Interimaire Juin  2017'!F416,"")</f>
        <v/>
      </c>
      <c r="F410" t="str">
        <f t="shared" si="112"/>
        <v/>
      </c>
      <c r="G410" s="45"/>
      <c r="H410" s="45"/>
      <c r="I410" s="45"/>
      <c r="J410" s="45"/>
      <c r="K410" s="49">
        <f t="shared" ca="1" si="113"/>
        <v>0</v>
      </c>
      <c r="L410" s="50">
        <f t="shared" ca="1" si="114"/>
        <v>0</v>
      </c>
      <c r="M410" s="50"/>
      <c r="N410" s="50"/>
      <c r="O410" s="50">
        <f t="shared" ca="1" si="115"/>
        <v>0</v>
      </c>
      <c r="P410" s="49">
        <f t="shared" ca="1" si="116"/>
        <v>0</v>
      </c>
      <c r="Q410" s="50">
        <f t="shared" ca="1" si="117"/>
        <v>0</v>
      </c>
      <c r="R410" s="50"/>
      <c r="S410" s="50"/>
      <c r="T410" s="50">
        <f t="shared" ca="1" si="118"/>
        <v>0</v>
      </c>
      <c r="U410" s="49">
        <f t="shared" ca="1" si="119"/>
        <v>0</v>
      </c>
      <c r="V410" s="50">
        <f t="shared" ca="1" si="120"/>
        <v>0</v>
      </c>
      <c r="W410" s="50"/>
      <c r="X410" s="50"/>
      <c r="Y410" s="50">
        <f t="shared" ca="1" si="121"/>
        <v>0</v>
      </c>
      <c r="Z410" s="49">
        <f t="shared" ca="1" si="122"/>
        <v>0</v>
      </c>
      <c r="AA410" s="50">
        <f t="shared" ca="1" si="123"/>
        <v>0</v>
      </c>
      <c r="AB410" s="50"/>
      <c r="AC410" s="50"/>
      <c r="AD410" s="50">
        <f t="shared" ca="1" si="124"/>
        <v>0</v>
      </c>
      <c r="AE410" s="49">
        <f t="shared" ca="1" si="125"/>
        <v>0</v>
      </c>
      <c r="AF410" s="50">
        <f t="shared" ca="1" si="126"/>
        <v>0</v>
      </c>
      <c r="AG410" s="50"/>
      <c r="AH410" s="50"/>
      <c r="AI410" s="50">
        <f t="shared" ca="1" si="127"/>
        <v>0</v>
      </c>
      <c r="BD410" s="4" t="str">
        <f>+IF(ISNA(VLOOKUP(BE410,'[1]Listing Personnel Interimaire'!$A$1:$H$50,5,FALSE)),"",VLOOKUP(BE410,'[1]Listing Personnel Interimaire'!$A$1:$H$50,5,FALSE))</f>
        <v/>
      </c>
      <c r="BE410" s="3"/>
      <c r="BF410" s="4" t="str">
        <f>+IF(ISNA(VLOOKUP(BE410,'[1]Listing Personnel Interimaire'!$A$1:$H$50,2,FALSE)),"",VLOOKUP(BE410,'[1]Listing Personnel Interimaire'!$A$1:$H$50,2,FALSE))</f>
        <v/>
      </c>
      <c r="BG410" s="11">
        <f t="shared" si="110"/>
        <v>0</v>
      </c>
      <c r="BH410" s="51"/>
      <c r="BI410" s="51"/>
      <c r="BJ410" s="6">
        <f t="shared" si="111"/>
        <v>0</v>
      </c>
    </row>
    <row r="411" spans="1:62" ht="16.5" thickTop="1" thickBot="1" x14ac:dyDescent="0.3">
      <c r="A411" s="41" t="str">
        <f t="array" aca="1" ref="A411" ca="1">IFERROR(INDEX($D$9:$D$196,SMALL($F$9:$I$196,ROW(INDIRECT("1:"&amp;ROWS($G$9:$G$196))))),"")</f>
        <v/>
      </c>
      <c r="B411" s="47"/>
      <c r="C411" s="48" t="b">
        <f>+IF('[2]Interimaire Juin  2017'!J416=Résultat!$C$3,IF('[2]Interimaire Juin  2017'!D416=Résultat!$AS$1,'[2]Interimaire Juin  2017'!F416,""))</f>
        <v>0</v>
      </c>
      <c r="D411" s="44" t="str">
        <f>IF(AND('[2]Interimaire Juin  2017'!D417=Résultat!$AS$1,'[2]Interimaire Juin  2017'!J417=Résultat!$C$3),'[2]Interimaire Juin  2017'!E417,"")</f>
        <v/>
      </c>
      <c r="E411" s="44" t="str">
        <f>IF(AND('[2]Interimaire Juin  2017'!D417=Résultat!$AS$1,'[2]Interimaire Juin  2017'!J417=Résultat!$C$3),'[2]Interimaire Juin  2017'!F417,"")</f>
        <v/>
      </c>
      <c r="F411" t="str">
        <f t="shared" si="112"/>
        <v/>
      </c>
      <c r="G411" s="45"/>
      <c r="H411" s="45"/>
      <c r="I411" s="45"/>
      <c r="J411" s="45"/>
      <c r="K411" s="49">
        <f t="shared" ca="1" si="113"/>
        <v>0</v>
      </c>
      <c r="L411" s="50">
        <f t="shared" ca="1" si="114"/>
        <v>0</v>
      </c>
      <c r="M411" s="50"/>
      <c r="N411" s="50"/>
      <c r="O411" s="50">
        <f t="shared" ca="1" si="115"/>
        <v>0</v>
      </c>
      <c r="P411" s="49">
        <f t="shared" ca="1" si="116"/>
        <v>0</v>
      </c>
      <c r="Q411" s="50">
        <f t="shared" ca="1" si="117"/>
        <v>0</v>
      </c>
      <c r="R411" s="50"/>
      <c r="S411" s="50"/>
      <c r="T411" s="50">
        <f t="shared" ca="1" si="118"/>
        <v>0</v>
      </c>
      <c r="U411" s="49">
        <f t="shared" ca="1" si="119"/>
        <v>0</v>
      </c>
      <c r="V411" s="50">
        <f t="shared" ca="1" si="120"/>
        <v>0</v>
      </c>
      <c r="W411" s="50"/>
      <c r="X411" s="50"/>
      <c r="Y411" s="50">
        <f t="shared" ca="1" si="121"/>
        <v>0</v>
      </c>
      <c r="Z411" s="49">
        <f t="shared" ca="1" si="122"/>
        <v>0</v>
      </c>
      <c r="AA411" s="50">
        <f t="shared" ca="1" si="123"/>
        <v>0</v>
      </c>
      <c r="AB411" s="50"/>
      <c r="AC411" s="50"/>
      <c r="AD411" s="50">
        <f t="shared" ca="1" si="124"/>
        <v>0</v>
      </c>
      <c r="AE411" s="49">
        <f t="shared" ca="1" si="125"/>
        <v>0</v>
      </c>
      <c r="AF411" s="50">
        <f t="shared" ca="1" si="126"/>
        <v>0</v>
      </c>
      <c r="AG411" s="50"/>
      <c r="AH411" s="50"/>
      <c r="AI411" s="50">
        <f t="shared" ca="1" si="127"/>
        <v>0</v>
      </c>
      <c r="BD411" s="4" t="str">
        <f>+IF(ISNA(VLOOKUP(BE411,'[1]Listing Personnel Interimaire'!$A$1:$H$50,5,FALSE)),"",VLOOKUP(BE411,'[1]Listing Personnel Interimaire'!$A$1:$H$50,5,FALSE))</f>
        <v/>
      </c>
      <c r="BE411" s="3"/>
      <c r="BF411" s="4" t="str">
        <f>+IF(ISNA(VLOOKUP(BE411,'[1]Listing Personnel Interimaire'!$A$1:$H$50,2,FALSE)),"",VLOOKUP(BE411,'[1]Listing Personnel Interimaire'!$A$1:$H$50,2,FALSE))</f>
        <v/>
      </c>
      <c r="BG411" s="11">
        <f t="shared" si="110"/>
        <v>0</v>
      </c>
      <c r="BH411" s="51"/>
      <c r="BI411" s="51"/>
      <c r="BJ411" s="6">
        <f t="shared" si="111"/>
        <v>0</v>
      </c>
    </row>
    <row r="412" spans="1:62" ht="16.5" thickTop="1" thickBot="1" x14ac:dyDescent="0.3">
      <c r="A412" s="41" t="str">
        <f t="array" aca="1" ref="A412" ca="1">IFERROR(INDEX($D$9:$D$196,SMALL($F$9:$I$196,ROW(INDIRECT("1:"&amp;ROWS($G$9:$G$196))))),"")</f>
        <v/>
      </c>
      <c r="B412" s="47"/>
      <c r="C412" s="48" t="b">
        <f>+IF('[2]Interimaire Juin  2017'!J417=Résultat!$C$3,IF('[2]Interimaire Juin  2017'!D417=Résultat!$AS$1,'[2]Interimaire Juin  2017'!F417,""))</f>
        <v>0</v>
      </c>
      <c r="D412" s="44" t="str">
        <f>IF(AND('[2]Interimaire Juin  2017'!D418=Résultat!$AS$1,'[2]Interimaire Juin  2017'!J418=Résultat!$C$3),'[2]Interimaire Juin  2017'!E418,"")</f>
        <v/>
      </c>
      <c r="E412" s="44" t="str">
        <f>IF(AND('[2]Interimaire Juin  2017'!D418=Résultat!$AS$1,'[2]Interimaire Juin  2017'!J418=Résultat!$C$3),'[2]Interimaire Juin  2017'!F418,"")</f>
        <v/>
      </c>
      <c r="F412" t="str">
        <f t="shared" si="112"/>
        <v/>
      </c>
      <c r="G412" s="45"/>
      <c r="H412" s="45"/>
      <c r="I412" s="45"/>
      <c r="J412" s="45"/>
      <c r="K412" s="49">
        <f t="shared" ca="1" si="113"/>
        <v>0</v>
      </c>
      <c r="L412" s="50">
        <f t="shared" ca="1" si="114"/>
        <v>0</v>
      </c>
      <c r="M412" s="50"/>
      <c r="N412" s="50"/>
      <c r="O412" s="50">
        <f t="shared" ca="1" si="115"/>
        <v>0</v>
      </c>
      <c r="P412" s="49">
        <f t="shared" ca="1" si="116"/>
        <v>0</v>
      </c>
      <c r="Q412" s="50">
        <f t="shared" ca="1" si="117"/>
        <v>0</v>
      </c>
      <c r="R412" s="50"/>
      <c r="S412" s="50"/>
      <c r="T412" s="50">
        <f t="shared" ca="1" si="118"/>
        <v>0</v>
      </c>
      <c r="U412" s="49">
        <f t="shared" ca="1" si="119"/>
        <v>0</v>
      </c>
      <c r="V412" s="50">
        <f t="shared" ca="1" si="120"/>
        <v>0</v>
      </c>
      <c r="W412" s="50"/>
      <c r="X412" s="50"/>
      <c r="Y412" s="50">
        <f t="shared" ca="1" si="121"/>
        <v>0</v>
      </c>
      <c r="Z412" s="49">
        <f t="shared" ca="1" si="122"/>
        <v>0</v>
      </c>
      <c r="AA412" s="50">
        <f t="shared" ca="1" si="123"/>
        <v>0</v>
      </c>
      <c r="AB412" s="50"/>
      <c r="AC412" s="50"/>
      <c r="AD412" s="50">
        <f t="shared" ca="1" si="124"/>
        <v>0</v>
      </c>
      <c r="AE412" s="49">
        <f t="shared" ca="1" si="125"/>
        <v>0</v>
      </c>
      <c r="AF412" s="50">
        <f t="shared" ca="1" si="126"/>
        <v>0</v>
      </c>
      <c r="AG412" s="50"/>
      <c r="AH412" s="50"/>
      <c r="AI412" s="50">
        <f t="shared" ca="1" si="127"/>
        <v>0</v>
      </c>
      <c r="BD412" s="4" t="str">
        <f>+IF(ISNA(VLOOKUP(BE412,'[1]Listing Personnel Interimaire'!$A$1:$H$50,5,FALSE)),"",VLOOKUP(BE412,'[1]Listing Personnel Interimaire'!$A$1:$H$50,5,FALSE))</f>
        <v/>
      </c>
      <c r="BE412" s="3"/>
      <c r="BF412" s="4" t="str">
        <f>+IF(ISNA(VLOOKUP(BE412,'[1]Listing Personnel Interimaire'!$A$1:$H$50,2,FALSE)),"",VLOOKUP(BE412,'[1]Listing Personnel Interimaire'!$A$1:$H$50,2,FALSE))</f>
        <v/>
      </c>
      <c r="BG412" s="11">
        <f t="shared" si="110"/>
        <v>0</v>
      </c>
      <c r="BH412" s="51"/>
      <c r="BI412" s="51"/>
      <c r="BJ412" s="6">
        <f t="shared" si="111"/>
        <v>0</v>
      </c>
    </row>
    <row r="413" spans="1:62" ht="16.5" thickTop="1" thickBot="1" x14ac:dyDescent="0.3">
      <c r="A413" s="41" t="str">
        <f t="array" aca="1" ref="A413" ca="1">IFERROR(INDEX($D$9:$D$196,SMALL($F$9:$I$196,ROW(INDIRECT("1:"&amp;ROWS($G$9:$G$196))))),"")</f>
        <v/>
      </c>
      <c r="B413" s="47"/>
      <c r="C413" s="48" t="b">
        <f>+IF('[2]Interimaire Juin  2017'!J418=Résultat!$C$3,IF('[2]Interimaire Juin  2017'!D418=Résultat!$AS$1,'[2]Interimaire Juin  2017'!F418,""))</f>
        <v>0</v>
      </c>
      <c r="D413" s="44" t="str">
        <f>IF(AND('[2]Interimaire Juin  2017'!D419=Résultat!$AS$1,'[2]Interimaire Juin  2017'!J419=Résultat!$C$3),'[2]Interimaire Juin  2017'!E419,"")</f>
        <v/>
      </c>
      <c r="E413" s="44" t="str">
        <f>IF(AND('[2]Interimaire Juin  2017'!D419=Résultat!$AS$1,'[2]Interimaire Juin  2017'!J419=Résultat!$C$3),'[2]Interimaire Juin  2017'!F419,"")</f>
        <v/>
      </c>
      <c r="F413" t="str">
        <f t="shared" si="112"/>
        <v/>
      </c>
      <c r="G413" s="45"/>
      <c r="H413" s="45"/>
      <c r="I413" s="45"/>
      <c r="J413" s="45"/>
      <c r="K413" s="49">
        <f t="shared" ca="1" si="113"/>
        <v>0</v>
      </c>
      <c r="L413" s="50">
        <f t="shared" ca="1" si="114"/>
        <v>0</v>
      </c>
      <c r="M413" s="50"/>
      <c r="N413" s="50"/>
      <c r="O413" s="50">
        <f t="shared" ca="1" si="115"/>
        <v>0</v>
      </c>
      <c r="P413" s="49">
        <f t="shared" ca="1" si="116"/>
        <v>0</v>
      </c>
      <c r="Q413" s="50">
        <f t="shared" ca="1" si="117"/>
        <v>0</v>
      </c>
      <c r="R413" s="50"/>
      <c r="S413" s="50"/>
      <c r="T413" s="50">
        <f t="shared" ca="1" si="118"/>
        <v>0</v>
      </c>
      <c r="U413" s="49">
        <f t="shared" ca="1" si="119"/>
        <v>0</v>
      </c>
      <c r="V413" s="50">
        <f t="shared" ca="1" si="120"/>
        <v>0</v>
      </c>
      <c r="W413" s="50"/>
      <c r="X413" s="50"/>
      <c r="Y413" s="50">
        <f t="shared" ca="1" si="121"/>
        <v>0</v>
      </c>
      <c r="Z413" s="49">
        <f t="shared" ca="1" si="122"/>
        <v>0</v>
      </c>
      <c r="AA413" s="50">
        <f t="shared" ca="1" si="123"/>
        <v>0</v>
      </c>
      <c r="AB413" s="50"/>
      <c r="AC413" s="50"/>
      <c r="AD413" s="50">
        <f t="shared" ca="1" si="124"/>
        <v>0</v>
      </c>
      <c r="AE413" s="49">
        <f t="shared" ca="1" si="125"/>
        <v>0</v>
      </c>
      <c r="AF413" s="50">
        <f t="shared" ca="1" si="126"/>
        <v>0</v>
      </c>
      <c r="AG413" s="50"/>
      <c r="AH413" s="50"/>
      <c r="AI413" s="50">
        <f t="shared" ca="1" si="127"/>
        <v>0</v>
      </c>
      <c r="BD413" s="4" t="str">
        <f>+IF(ISNA(VLOOKUP(BE413,'[1]Listing Personnel Interimaire'!$A$1:$H$50,5,FALSE)),"",VLOOKUP(BE413,'[1]Listing Personnel Interimaire'!$A$1:$H$50,5,FALSE))</f>
        <v/>
      </c>
      <c r="BE413" s="3"/>
      <c r="BF413" s="4" t="str">
        <f>+IF(ISNA(VLOOKUP(BE413,'[1]Listing Personnel Interimaire'!$A$1:$H$50,2,FALSE)),"",VLOOKUP(BE413,'[1]Listing Personnel Interimaire'!$A$1:$H$50,2,FALSE))</f>
        <v/>
      </c>
      <c r="BG413" s="11">
        <f t="shared" si="110"/>
        <v>0</v>
      </c>
      <c r="BH413" s="51"/>
      <c r="BI413" s="51"/>
      <c r="BJ413" s="6">
        <f t="shared" si="111"/>
        <v>0</v>
      </c>
    </row>
    <row r="414" spans="1:62" ht="16.5" thickTop="1" thickBot="1" x14ac:dyDescent="0.3">
      <c r="A414" s="41" t="str">
        <f t="array" aca="1" ref="A414" ca="1">IFERROR(INDEX($D$9:$D$196,SMALL($F$9:$I$196,ROW(INDIRECT("1:"&amp;ROWS($G$9:$G$196))))),"")</f>
        <v/>
      </c>
      <c r="B414" s="47"/>
      <c r="C414" s="48" t="b">
        <f>+IF('[2]Interimaire Juin  2017'!J419=Résultat!$C$3,IF('[2]Interimaire Juin  2017'!D419=Résultat!$AS$1,'[2]Interimaire Juin  2017'!F419,""))</f>
        <v>0</v>
      </c>
      <c r="D414" s="44" t="str">
        <f>IF(AND('[2]Interimaire Juin  2017'!D420=Résultat!$AS$1,'[2]Interimaire Juin  2017'!J420=Résultat!$C$3),'[2]Interimaire Juin  2017'!E420,"")</f>
        <v/>
      </c>
      <c r="E414" s="44" t="str">
        <f>IF(AND('[2]Interimaire Juin  2017'!D420=Résultat!$AS$1,'[2]Interimaire Juin  2017'!J420=Résultat!$C$3),'[2]Interimaire Juin  2017'!F420,"")</f>
        <v/>
      </c>
      <c r="F414" t="str">
        <f t="shared" si="112"/>
        <v/>
      </c>
      <c r="G414" s="45"/>
      <c r="H414" s="45"/>
      <c r="I414" s="45"/>
      <c r="J414" s="45"/>
      <c r="K414" s="49">
        <f t="shared" ca="1" si="113"/>
        <v>0</v>
      </c>
      <c r="L414" s="50">
        <f t="shared" ca="1" si="114"/>
        <v>0</v>
      </c>
      <c r="M414" s="50"/>
      <c r="N414" s="50"/>
      <c r="O414" s="50">
        <f t="shared" ca="1" si="115"/>
        <v>0</v>
      </c>
      <c r="P414" s="49">
        <f t="shared" ca="1" si="116"/>
        <v>0</v>
      </c>
      <c r="Q414" s="50">
        <f t="shared" ca="1" si="117"/>
        <v>0</v>
      </c>
      <c r="R414" s="50"/>
      <c r="S414" s="50"/>
      <c r="T414" s="50">
        <f t="shared" ca="1" si="118"/>
        <v>0</v>
      </c>
      <c r="U414" s="49">
        <f t="shared" ca="1" si="119"/>
        <v>0</v>
      </c>
      <c r="V414" s="50">
        <f t="shared" ca="1" si="120"/>
        <v>0</v>
      </c>
      <c r="W414" s="50"/>
      <c r="X414" s="50"/>
      <c r="Y414" s="50">
        <f t="shared" ca="1" si="121"/>
        <v>0</v>
      </c>
      <c r="Z414" s="49">
        <f t="shared" ca="1" si="122"/>
        <v>0</v>
      </c>
      <c r="AA414" s="50">
        <f t="shared" ca="1" si="123"/>
        <v>0</v>
      </c>
      <c r="AB414" s="50"/>
      <c r="AC414" s="50"/>
      <c r="AD414" s="50">
        <f t="shared" ca="1" si="124"/>
        <v>0</v>
      </c>
      <c r="AE414" s="49">
        <f t="shared" ca="1" si="125"/>
        <v>0</v>
      </c>
      <c r="AF414" s="50">
        <f t="shared" ca="1" si="126"/>
        <v>0</v>
      </c>
      <c r="AG414" s="50"/>
      <c r="AH414" s="50"/>
      <c r="AI414" s="50">
        <f t="shared" ca="1" si="127"/>
        <v>0</v>
      </c>
      <c r="BD414" s="4" t="str">
        <f>+IF(ISNA(VLOOKUP(BE414,'[1]Listing Personnel Interimaire'!$A$1:$H$50,5,FALSE)),"",VLOOKUP(BE414,'[1]Listing Personnel Interimaire'!$A$1:$H$50,5,FALSE))</f>
        <v/>
      </c>
      <c r="BE414" s="3"/>
      <c r="BF414" s="4" t="str">
        <f>+IF(ISNA(VLOOKUP(BE414,'[1]Listing Personnel Interimaire'!$A$1:$H$50,2,FALSE)),"",VLOOKUP(BE414,'[1]Listing Personnel Interimaire'!$A$1:$H$50,2,FALSE))</f>
        <v/>
      </c>
      <c r="BG414" s="11">
        <f t="shared" si="110"/>
        <v>0</v>
      </c>
      <c r="BH414" s="51"/>
      <c r="BI414" s="51"/>
      <c r="BJ414" s="6">
        <f t="shared" si="111"/>
        <v>0</v>
      </c>
    </row>
    <row r="415" spans="1:62" ht="16.5" thickTop="1" thickBot="1" x14ac:dyDescent="0.3">
      <c r="A415" s="41" t="str">
        <f t="array" aca="1" ref="A415" ca="1">IFERROR(INDEX($D$9:$D$196,SMALL($F$9:$I$196,ROW(INDIRECT("1:"&amp;ROWS($G$9:$G$196))))),"")</f>
        <v/>
      </c>
      <c r="B415" s="47"/>
      <c r="C415" s="48" t="b">
        <f>+IF('[2]Interimaire Juin  2017'!J420=Résultat!$C$3,IF('[2]Interimaire Juin  2017'!D420=Résultat!$AS$1,'[2]Interimaire Juin  2017'!F420,""))</f>
        <v>0</v>
      </c>
      <c r="D415" s="44" t="str">
        <f>IF(AND('[2]Interimaire Juin  2017'!D421=Résultat!$AS$1,'[2]Interimaire Juin  2017'!J421=Résultat!$C$3),'[2]Interimaire Juin  2017'!E421,"")</f>
        <v/>
      </c>
      <c r="E415" s="44" t="str">
        <f>IF(AND('[2]Interimaire Juin  2017'!D421=Résultat!$AS$1,'[2]Interimaire Juin  2017'!J421=Résultat!$C$3),'[2]Interimaire Juin  2017'!F421,"")</f>
        <v/>
      </c>
      <c r="F415" t="str">
        <f t="shared" si="112"/>
        <v/>
      </c>
      <c r="G415" s="45"/>
      <c r="H415" s="45"/>
      <c r="I415" s="45"/>
      <c r="J415" s="45"/>
      <c r="K415" s="49">
        <f t="shared" ca="1" si="113"/>
        <v>0</v>
      </c>
      <c r="L415" s="50">
        <f t="shared" ca="1" si="114"/>
        <v>0</v>
      </c>
      <c r="M415" s="50"/>
      <c r="N415" s="50"/>
      <c r="O415" s="50">
        <f t="shared" ca="1" si="115"/>
        <v>0</v>
      </c>
      <c r="P415" s="49">
        <f t="shared" ca="1" si="116"/>
        <v>0</v>
      </c>
      <c r="Q415" s="50">
        <f t="shared" ca="1" si="117"/>
        <v>0</v>
      </c>
      <c r="R415" s="50"/>
      <c r="S415" s="50"/>
      <c r="T415" s="50">
        <f t="shared" ca="1" si="118"/>
        <v>0</v>
      </c>
      <c r="U415" s="49">
        <f t="shared" ca="1" si="119"/>
        <v>0</v>
      </c>
      <c r="V415" s="50">
        <f t="shared" ca="1" si="120"/>
        <v>0</v>
      </c>
      <c r="W415" s="50"/>
      <c r="X415" s="50"/>
      <c r="Y415" s="50">
        <f t="shared" ca="1" si="121"/>
        <v>0</v>
      </c>
      <c r="Z415" s="49">
        <f t="shared" ca="1" si="122"/>
        <v>0</v>
      </c>
      <c r="AA415" s="50">
        <f t="shared" ca="1" si="123"/>
        <v>0</v>
      </c>
      <c r="AB415" s="50"/>
      <c r="AC415" s="50"/>
      <c r="AD415" s="50">
        <f t="shared" ca="1" si="124"/>
        <v>0</v>
      </c>
      <c r="AE415" s="49">
        <f t="shared" ca="1" si="125"/>
        <v>0</v>
      </c>
      <c r="AF415" s="50">
        <f t="shared" ca="1" si="126"/>
        <v>0</v>
      </c>
      <c r="AG415" s="50"/>
      <c r="AH415" s="50"/>
      <c r="AI415" s="50">
        <f t="shared" ca="1" si="127"/>
        <v>0</v>
      </c>
      <c r="BD415" s="4" t="str">
        <f>+IF(ISNA(VLOOKUP(BE415,'[1]Listing Personnel Interimaire'!$A$1:$H$50,5,FALSE)),"",VLOOKUP(BE415,'[1]Listing Personnel Interimaire'!$A$1:$H$50,5,FALSE))</f>
        <v/>
      </c>
      <c r="BE415" s="3"/>
      <c r="BF415" s="4" t="str">
        <f>+IF(ISNA(VLOOKUP(BE415,'[1]Listing Personnel Interimaire'!$A$1:$H$50,2,FALSE)),"",VLOOKUP(BE415,'[1]Listing Personnel Interimaire'!$A$1:$H$50,2,FALSE))</f>
        <v/>
      </c>
      <c r="BG415" s="11">
        <f t="shared" si="110"/>
        <v>0</v>
      </c>
      <c r="BH415" s="51"/>
      <c r="BI415" s="51"/>
      <c r="BJ415" s="6">
        <f t="shared" si="111"/>
        <v>0</v>
      </c>
    </row>
    <row r="416" spans="1:62" ht="16.5" thickTop="1" thickBot="1" x14ac:dyDescent="0.3">
      <c r="A416" s="41" t="str">
        <f t="array" aca="1" ref="A416" ca="1">IFERROR(INDEX($D$9:$D$196,SMALL($F$9:$I$196,ROW(INDIRECT("1:"&amp;ROWS($G$9:$G$196))))),"")</f>
        <v/>
      </c>
      <c r="B416" s="47"/>
      <c r="C416" s="48" t="b">
        <f>+IF('[2]Interimaire Juin  2017'!J421=Résultat!$C$3,IF('[2]Interimaire Juin  2017'!D421=Résultat!$AS$1,'[2]Interimaire Juin  2017'!F421,""))</f>
        <v>0</v>
      </c>
      <c r="D416" s="44" t="str">
        <f>IF(AND('[2]Interimaire Juin  2017'!D422=Résultat!$AS$1,'[2]Interimaire Juin  2017'!J422=Résultat!$C$3),'[2]Interimaire Juin  2017'!E422,"")</f>
        <v/>
      </c>
      <c r="E416" s="44" t="str">
        <f>IF(AND('[2]Interimaire Juin  2017'!D422=Résultat!$AS$1,'[2]Interimaire Juin  2017'!J422=Résultat!$C$3),'[2]Interimaire Juin  2017'!F422,"")</f>
        <v/>
      </c>
      <c r="F416" t="str">
        <f t="shared" si="112"/>
        <v/>
      </c>
      <c r="G416" s="45"/>
      <c r="H416" s="45"/>
      <c r="I416" s="45"/>
      <c r="J416" s="45"/>
      <c r="K416" s="49">
        <f t="shared" ca="1" si="113"/>
        <v>0</v>
      </c>
      <c r="L416" s="50">
        <f t="shared" ca="1" si="114"/>
        <v>0</v>
      </c>
      <c r="M416" s="50"/>
      <c r="N416" s="50"/>
      <c r="O416" s="50">
        <f t="shared" ca="1" si="115"/>
        <v>0</v>
      </c>
      <c r="P416" s="49">
        <f t="shared" ca="1" si="116"/>
        <v>0</v>
      </c>
      <c r="Q416" s="50">
        <f t="shared" ca="1" si="117"/>
        <v>0</v>
      </c>
      <c r="R416" s="50"/>
      <c r="S416" s="50"/>
      <c r="T416" s="50">
        <f t="shared" ca="1" si="118"/>
        <v>0</v>
      </c>
      <c r="U416" s="49">
        <f t="shared" ca="1" si="119"/>
        <v>0</v>
      </c>
      <c r="V416" s="50">
        <f t="shared" ca="1" si="120"/>
        <v>0</v>
      </c>
      <c r="W416" s="50"/>
      <c r="X416" s="50"/>
      <c r="Y416" s="50">
        <f t="shared" ca="1" si="121"/>
        <v>0</v>
      </c>
      <c r="Z416" s="49">
        <f t="shared" ca="1" si="122"/>
        <v>0</v>
      </c>
      <c r="AA416" s="50">
        <f t="shared" ca="1" si="123"/>
        <v>0</v>
      </c>
      <c r="AB416" s="50"/>
      <c r="AC416" s="50"/>
      <c r="AD416" s="50">
        <f t="shared" ca="1" si="124"/>
        <v>0</v>
      </c>
      <c r="AE416" s="49">
        <f t="shared" ca="1" si="125"/>
        <v>0</v>
      </c>
      <c r="AF416" s="50">
        <f t="shared" ca="1" si="126"/>
        <v>0</v>
      </c>
      <c r="AG416" s="50"/>
      <c r="AH416" s="50"/>
      <c r="AI416" s="50">
        <f t="shared" ca="1" si="127"/>
        <v>0</v>
      </c>
      <c r="BD416" s="4" t="str">
        <f>+IF(ISNA(VLOOKUP(BE416,'[1]Listing Personnel Interimaire'!$A$1:$H$50,5,FALSE)),"",VLOOKUP(BE416,'[1]Listing Personnel Interimaire'!$A$1:$H$50,5,FALSE))</f>
        <v/>
      </c>
      <c r="BE416" s="3"/>
      <c r="BF416" s="4" t="str">
        <f>+IF(ISNA(VLOOKUP(BE416,'[1]Listing Personnel Interimaire'!$A$1:$H$50,2,FALSE)),"",VLOOKUP(BE416,'[1]Listing Personnel Interimaire'!$A$1:$H$50,2,FALSE))</f>
        <v/>
      </c>
      <c r="BG416" s="11">
        <f t="shared" si="110"/>
        <v>0</v>
      </c>
      <c r="BH416" s="51"/>
      <c r="BI416" s="51"/>
      <c r="BJ416" s="6">
        <f t="shared" si="111"/>
        <v>0</v>
      </c>
    </row>
    <row r="417" spans="1:62" ht="16.5" thickTop="1" thickBot="1" x14ac:dyDescent="0.3">
      <c r="A417" s="41" t="str">
        <f t="array" aca="1" ref="A417" ca="1">IFERROR(INDEX($D$9:$D$196,SMALL($F$9:$I$196,ROW(INDIRECT("1:"&amp;ROWS($G$9:$G$196))))),"")</f>
        <v/>
      </c>
      <c r="B417" s="47"/>
      <c r="C417" s="48" t="b">
        <f>+IF('[2]Interimaire Juin  2017'!J422=Résultat!$C$3,IF('[2]Interimaire Juin  2017'!D422=Résultat!$AS$1,'[2]Interimaire Juin  2017'!F422,""))</f>
        <v>0</v>
      </c>
      <c r="D417" s="44" t="str">
        <f>IF(AND('[2]Interimaire Juin  2017'!D423=Résultat!$AS$1,'[2]Interimaire Juin  2017'!J423=Résultat!$C$3),'[2]Interimaire Juin  2017'!E423,"")</f>
        <v/>
      </c>
      <c r="E417" s="44" t="str">
        <f>IF(AND('[2]Interimaire Juin  2017'!D423=Résultat!$AS$1,'[2]Interimaire Juin  2017'!J423=Résultat!$C$3),'[2]Interimaire Juin  2017'!F423,"")</f>
        <v/>
      </c>
      <c r="F417" t="str">
        <f t="shared" si="112"/>
        <v/>
      </c>
      <c r="G417" s="45"/>
      <c r="H417" s="45"/>
      <c r="I417" s="45"/>
      <c r="J417" s="45"/>
      <c r="K417" s="49">
        <f t="shared" ca="1" si="113"/>
        <v>0</v>
      </c>
      <c r="L417" s="50">
        <f t="shared" ca="1" si="114"/>
        <v>0</v>
      </c>
      <c r="M417" s="50"/>
      <c r="N417" s="50"/>
      <c r="O417" s="50">
        <f t="shared" ca="1" si="115"/>
        <v>0</v>
      </c>
      <c r="P417" s="49">
        <f t="shared" ca="1" si="116"/>
        <v>0</v>
      </c>
      <c r="Q417" s="50">
        <f t="shared" ca="1" si="117"/>
        <v>0</v>
      </c>
      <c r="R417" s="50"/>
      <c r="S417" s="50"/>
      <c r="T417" s="50">
        <f t="shared" ca="1" si="118"/>
        <v>0</v>
      </c>
      <c r="U417" s="49">
        <f t="shared" ca="1" si="119"/>
        <v>0</v>
      </c>
      <c r="V417" s="50">
        <f t="shared" ca="1" si="120"/>
        <v>0</v>
      </c>
      <c r="W417" s="50"/>
      <c r="X417" s="50"/>
      <c r="Y417" s="50">
        <f t="shared" ca="1" si="121"/>
        <v>0</v>
      </c>
      <c r="Z417" s="49">
        <f t="shared" ca="1" si="122"/>
        <v>0</v>
      </c>
      <c r="AA417" s="50">
        <f t="shared" ca="1" si="123"/>
        <v>0</v>
      </c>
      <c r="AB417" s="50"/>
      <c r="AC417" s="50"/>
      <c r="AD417" s="50">
        <f t="shared" ca="1" si="124"/>
        <v>0</v>
      </c>
      <c r="AE417" s="49">
        <f t="shared" ca="1" si="125"/>
        <v>0</v>
      </c>
      <c r="AF417" s="50">
        <f t="shared" ca="1" si="126"/>
        <v>0</v>
      </c>
      <c r="AG417" s="50"/>
      <c r="AH417" s="50"/>
      <c r="AI417" s="50">
        <f t="shared" ca="1" si="127"/>
        <v>0</v>
      </c>
      <c r="BD417" s="4" t="str">
        <f>+IF(ISNA(VLOOKUP(BE417,'[1]Listing Personnel Interimaire'!$A$1:$H$50,5,FALSE)),"",VLOOKUP(BE417,'[1]Listing Personnel Interimaire'!$A$1:$H$50,5,FALSE))</f>
        <v/>
      </c>
      <c r="BE417" s="3"/>
      <c r="BF417" s="4" t="str">
        <f>+IF(ISNA(VLOOKUP(BE417,'[1]Listing Personnel Interimaire'!$A$1:$H$50,2,FALSE)),"",VLOOKUP(BE417,'[1]Listing Personnel Interimaire'!$A$1:$H$50,2,FALSE))</f>
        <v/>
      </c>
      <c r="BG417" s="11">
        <f t="shared" si="110"/>
        <v>0</v>
      </c>
      <c r="BH417" s="51"/>
      <c r="BI417" s="51"/>
      <c r="BJ417" s="6">
        <f t="shared" si="111"/>
        <v>0</v>
      </c>
    </row>
    <row r="418" spans="1:62" ht="16.5" thickTop="1" thickBot="1" x14ac:dyDescent="0.3">
      <c r="A418" s="41" t="str">
        <f t="array" aca="1" ref="A418" ca="1">IFERROR(INDEX($D$9:$D$196,SMALL($F$9:$I$196,ROW(INDIRECT("1:"&amp;ROWS($G$9:$G$196))))),"")</f>
        <v/>
      </c>
      <c r="B418" s="47"/>
      <c r="C418" s="48" t="b">
        <f>+IF('[2]Interimaire Juin  2017'!J423=Résultat!$C$3,IF('[2]Interimaire Juin  2017'!D423=Résultat!$AS$1,'[2]Interimaire Juin  2017'!F423,""))</f>
        <v>0</v>
      </c>
      <c r="D418" s="44" t="str">
        <f>IF(AND('[2]Interimaire Juin  2017'!D424=Résultat!$AS$1,'[2]Interimaire Juin  2017'!J424=Résultat!$C$3),'[2]Interimaire Juin  2017'!E424,"")</f>
        <v/>
      </c>
      <c r="E418" s="44" t="str">
        <f>IF(AND('[2]Interimaire Juin  2017'!D424=Résultat!$AS$1,'[2]Interimaire Juin  2017'!J424=Résultat!$C$3),'[2]Interimaire Juin  2017'!F424,"")</f>
        <v/>
      </c>
      <c r="F418" t="str">
        <f t="shared" si="112"/>
        <v/>
      </c>
      <c r="G418" s="45"/>
      <c r="H418" s="45"/>
      <c r="I418" s="45"/>
      <c r="J418" s="45"/>
      <c r="K418" s="49">
        <f t="shared" ca="1" si="113"/>
        <v>0</v>
      </c>
      <c r="L418" s="50">
        <f t="shared" ca="1" si="114"/>
        <v>0</v>
      </c>
      <c r="M418" s="50"/>
      <c r="N418" s="50"/>
      <c r="O418" s="50">
        <f t="shared" ca="1" si="115"/>
        <v>0</v>
      </c>
      <c r="P418" s="49">
        <f t="shared" ca="1" si="116"/>
        <v>0</v>
      </c>
      <c r="Q418" s="50">
        <f t="shared" ca="1" si="117"/>
        <v>0</v>
      </c>
      <c r="R418" s="50"/>
      <c r="S418" s="50"/>
      <c r="T418" s="50">
        <f t="shared" ca="1" si="118"/>
        <v>0</v>
      </c>
      <c r="U418" s="49">
        <f t="shared" ca="1" si="119"/>
        <v>0</v>
      </c>
      <c r="V418" s="50">
        <f t="shared" ca="1" si="120"/>
        <v>0</v>
      </c>
      <c r="W418" s="50"/>
      <c r="X418" s="50"/>
      <c r="Y418" s="50">
        <f t="shared" ca="1" si="121"/>
        <v>0</v>
      </c>
      <c r="Z418" s="49">
        <f t="shared" ca="1" si="122"/>
        <v>0</v>
      </c>
      <c r="AA418" s="50">
        <f t="shared" ca="1" si="123"/>
        <v>0</v>
      </c>
      <c r="AB418" s="50"/>
      <c r="AC418" s="50"/>
      <c r="AD418" s="50">
        <f t="shared" ca="1" si="124"/>
        <v>0</v>
      </c>
      <c r="AE418" s="49">
        <f t="shared" ca="1" si="125"/>
        <v>0</v>
      </c>
      <c r="AF418" s="50">
        <f t="shared" ca="1" si="126"/>
        <v>0</v>
      </c>
      <c r="AG418" s="50"/>
      <c r="AH418" s="50"/>
      <c r="AI418" s="50">
        <f t="shared" ca="1" si="127"/>
        <v>0</v>
      </c>
      <c r="BD418" s="4" t="str">
        <f>+IF(ISNA(VLOOKUP(BE418,'[1]Listing Personnel Interimaire'!$A$1:$H$50,5,FALSE)),"",VLOOKUP(BE418,'[1]Listing Personnel Interimaire'!$A$1:$H$50,5,FALSE))</f>
        <v/>
      </c>
      <c r="BE418" s="3"/>
      <c r="BF418" s="4" t="str">
        <f>+IF(ISNA(VLOOKUP(BE418,'[1]Listing Personnel Interimaire'!$A$1:$H$50,2,FALSE)),"",VLOOKUP(BE418,'[1]Listing Personnel Interimaire'!$A$1:$H$50,2,FALSE))</f>
        <v/>
      </c>
      <c r="BG418" s="11">
        <f t="shared" si="110"/>
        <v>0</v>
      </c>
      <c r="BH418" s="51"/>
      <c r="BI418" s="51"/>
      <c r="BJ418" s="6">
        <f t="shared" si="111"/>
        <v>0</v>
      </c>
    </row>
    <row r="419" spans="1:62" ht="16.5" thickTop="1" thickBot="1" x14ac:dyDescent="0.3">
      <c r="A419" s="41" t="str">
        <f t="array" aca="1" ref="A419" ca="1">IFERROR(INDEX($D$9:$D$196,SMALL($F$9:$I$196,ROW(INDIRECT("1:"&amp;ROWS($G$9:$G$196))))),"")</f>
        <v/>
      </c>
      <c r="B419" s="47"/>
      <c r="C419" s="48" t="b">
        <f>+IF('[2]Interimaire Juin  2017'!J424=Résultat!$C$3,IF('[2]Interimaire Juin  2017'!D424=Résultat!$AS$1,'[2]Interimaire Juin  2017'!F424,""))</f>
        <v>0</v>
      </c>
      <c r="D419" s="44" t="str">
        <f>IF(AND('[2]Interimaire Juin  2017'!D425=Résultat!$AS$1,'[2]Interimaire Juin  2017'!J425=Résultat!$C$3),'[2]Interimaire Juin  2017'!E425,"")</f>
        <v/>
      </c>
      <c r="E419" s="44" t="str">
        <f>IF(AND('[2]Interimaire Juin  2017'!D425=Résultat!$AS$1,'[2]Interimaire Juin  2017'!J425=Résultat!$C$3),'[2]Interimaire Juin  2017'!F425,"")</f>
        <v/>
      </c>
      <c r="F419" t="str">
        <f t="shared" si="112"/>
        <v/>
      </c>
      <c r="G419" s="45"/>
      <c r="H419" s="45"/>
      <c r="I419" s="45"/>
      <c r="J419" s="45"/>
      <c r="K419" s="49">
        <f t="shared" ca="1" si="113"/>
        <v>0</v>
      </c>
      <c r="L419" s="50">
        <f t="shared" ca="1" si="114"/>
        <v>0</v>
      </c>
      <c r="M419" s="50"/>
      <c r="N419" s="50"/>
      <c r="O419" s="50">
        <f t="shared" ca="1" si="115"/>
        <v>0</v>
      </c>
      <c r="P419" s="49">
        <f t="shared" ca="1" si="116"/>
        <v>0</v>
      </c>
      <c r="Q419" s="50">
        <f t="shared" ca="1" si="117"/>
        <v>0</v>
      </c>
      <c r="R419" s="50"/>
      <c r="S419" s="50"/>
      <c r="T419" s="50">
        <f t="shared" ca="1" si="118"/>
        <v>0</v>
      </c>
      <c r="U419" s="49">
        <f t="shared" ca="1" si="119"/>
        <v>0</v>
      </c>
      <c r="V419" s="50">
        <f t="shared" ca="1" si="120"/>
        <v>0</v>
      </c>
      <c r="W419" s="50"/>
      <c r="X419" s="50"/>
      <c r="Y419" s="50">
        <f t="shared" ca="1" si="121"/>
        <v>0</v>
      </c>
      <c r="Z419" s="49">
        <f t="shared" ca="1" si="122"/>
        <v>0</v>
      </c>
      <c r="AA419" s="50">
        <f t="shared" ca="1" si="123"/>
        <v>0</v>
      </c>
      <c r="AB419" s="50"/>
      <c r="AC419" s="50"/>
      <c r="AD419" s="50">
        <f t="shared" ca="1" si="124"/>
        <v>0</v>
      </c>
      <c r="AE419" s="49">
        <f t="shared" ca="1" si="125"/>
        <v>0</v>
      </c>
      <c r="AF419" s="50">
        <f t="shared" ca="1" si="126"/>
        <v>0</v>
      </c>
      <c r="AG419" s="50"/>
      <c r="AH419" s="50"/>
      <c r="AI419" s="50">
        <f t="shared" ca="1" si="127"/>
        <v>0</v>
      </c>
      <c r="BD419" s="4" t="str">
        <f>+IF(ISNA(VLOOKUP(BE419,'[1]Listing Personnel Interimaire'!$A$1:$H$50,5,FALSE)),"",VLOOKUP(BE419,'[1]Listing Personnel Interimaire'!$A$1:$H$50,5,FALSE))</f>
        <v/>
      </c>
      <c r="BE419" s="3"/>
      <c r="BF419" s="4" t="str">
        <f>+IF(ISNA(VLOOKUP(BE419,'[1]Listing Personnel Interimaire'!$A$1:$H$50,2,FALSE)),"",VLOOKUP(BE419,'[1]Listing Personnel Interimaire'!$A$1:$H$50,2,FALSE))</f>
        <v/>
      </c>
      <c r="BG419" s="11">
        <f t="shared" si="110"/>
        <v>0</v>
      </c>
      <c r="BH419" s="51"/>
      <c r="BI419" s="51"/>
      <c r="BJ419" s="6">
        <f t="shared" si="111"/>
        <v>0</v>
      </c>
    </row>
    <row r="420" spans="1:62" ht="16.5" thickTop="1" thickBot="1" x14ac:dyDescent="0.3">
      <c r="A420" s="41" t="str">
        <f t="array" aca="1" ref="A420" ca="1">IFERROR(INDEX($D$9:$D$196,SMALL($F$9:$I$196,ROW(INDIRECT("1:"&amp;ROWS($G$9:$G$196))))),"")</f>
        <v/>
      </c>
      <c r="B420" s="47"/>
      <c r="C420" s="48" t="b">
        <f>+IF('[2]Interimaire Juin  2017'!J425=Résultat!$C$3,IF('[2]Interimaire Juin  2017'!D425=Résultat!$AS$1,'[2]Interimaire Juin  2017'!F425,""))</f>
        <v>0</v>
      </c>
      <c r="D420" s="44" t="str">
        <f>IF(AND('[2]Interimaire Juin  2017'!D426=Résultat!$AS$1,'[2]Interimaire Juin  2017'!J426=Résultat!$C$3),'[2]Interimaire Juin  2017'!E426,"")</f>
        <v/>
      </c>
      <c r="E420" s="44" t="str">
        <f>IF(AND('[2]Interimaire Juin  2017'!D426=Résultat!$AS$1,'[2]Interimaire Juin  2017'!J426=Résultat!$C$3),'[2]Interimaire Juin  2017'!F426,"")</f>
        <v/>
      </c>
      <c r="F420" t="str">
        <f t="shared" si="112"/>
        <v/>
      </c>
      <c r="G420" s="45"/>
      <c r="H420" s="45"/>
      <c r="I420" s="45"/>
      <c r="J420" s="45"/>
      <c r="K420" s="49">
        <f t="shared" ca="1" si="113"/>
        <v>0</v>
      </c>
      <c r="L420" s="50">
        <f t="shared" ca="1" si="114"/>
        <v>0</v>
      </c>
      <c r="M420" s="50"/>
      <c r="N420" s="50"/>
      <c r="O420" s="50">
        <f t="shared" ca="1" si="115"/>
        <v>0</v>
      </c>
      <c r="P420" s="49">
        <f t="shared" ca="1" si="116"/>
        <v>0</v>
      </c>
      <c r="Q420" s="50">
        <f t="shared" ca="1" si="117"/>
        <v>0</v>
      </c>
      <c r="R420" s="50"/>
      <c r="S420" s="50"/>
      <c r="T420" s="50">
        <f t="shared" ca="1" si="118"/>
        <v>0</v>
      </c>
      <c r="U420" s="49">
        <f t="shared" ca="1" si="119"/>
        <v>0</v>
      </c>
      <c r="V420" s="50">
        <f t="shared" ca="1" si="120"/>
        <v>0</v>
      </c>
      <c r="W420" s="50"/>
      <c r="X420" s="50"/>
      <c r="Y420" s="50">
        <f t="shared" ca="1" si="121"/>
        <v>0</v>
      </c>
      <c r="Z420" s="49">
        <f t="shared" ca="1" si="122"/>
        <v>0</v>
      </c>
      <c r="AA420" s="50">
        <f t="shared" ca="1" si="123"/>
        <v>0</v>
      </c>
      <c r="AB420" s="50"/>
      <c r="AC420" s="50"/>
      <c r="AD420" s="50">
        <f t="shared" ca="1" si="124"/>
        <v>0</v>
      </c>
      <c r="AE420" s="49">
        <f t="shared" ca="1" si="125"/>
        <v>0</v>
      </c>
      <c r="AF420" s="50">
        <f t="shared" ca="1" si="126"/>
        <v>0</v>
      </c>
      <c r="AG420" s="50"/>
      <c r="AH420" s="50"/>
      <c r="AI420" s="50">
        <f t="shared" ca="1" si="127"/>
        <v>0</v>
      </c>
      <c r="BD420" s="4" t="str">
        <f>+IF(ISNA(VLOOKUP(BE420,'[1]Listing Personnel Interimaire'!$A$1:$H$50,5,FALSE)),"",VLOOKUP(BE420,'[1]Listing Personnel Interimaire'!$A$1:$H$50,5,FALSE))</f>
        <v/>
      </c>
      <c r="BE420" s="3"/>
      <c r="BF420" s="4" t="str">
        <f>+IF(ISNA(VLOOKUP(BE420,'[1]Listing Personnel Interimaire'!$A$1:$H$50,2,FALSE)),"",VLOOKUP(BE420,'[1]Listing Personnel Interimaire'!$A$1:$H$50,2,FALSE))</f>
        <v/>
      </c>
      <c r="BG420" s="11">
        <f t="shared" si="110"/>
        <v>0</v>
      </c>
      <c r="BH420" s="51"/>
      <c r="BI420" s="51"/>
      <c r="BJ420" s="6">
        <f t="shared" si="111"/>
        <v>0</v>
      </c>
    </row>
    <row r="421" spans="1:62" ht="16.5" thickTop="1" thickBot="1" x14ac:dyDescent="0.3">
      <c r="A421" s="41" t="str">
        <f t="array" aca="1" ref="A421" ca="1">IFERROR(INDEX($D$9:$D$196,SMALL($F$9:$I$196,ROW(INDIRECT("1:"&amp;ROWS($G$9:$G$196))))),"")</f>
        <v/>
      </c>
      <c r="B421" s="47"/>
      <c r="C421" s="48" t="b">
        <f>+IF('[2]Interimaire Juin  2017'!J426=Résultat!$C$3,IF('[2]Interimaire Juin  2017'!D426=Résultat!$AS$1,'[2]Interimaire Juin  2017'!F426,""))</f>
        <v>0</v>
      </c>
      <c r="D421" s="44" t="str">
        <f>IF(AND('[2]Interimaire Juin  2017'!D427=Résultat!$AS$1,'[2]Interimaire Juin  2017'!J427=Résultat!$C$3),'[2]Interimaire Juin  2017'!E427,"")</f>
        <v/>
      </c>
      <c r="E421" s="44" t="str">
        <f>IF(AND('[2]Interimaire Juin  2017'!D427=Résultat!$AS$1,'[2]Interimaire Juin  2017'!J427=Résultat!$C$3),'[2]Interimaire Juin  2017'!F427,"")</f>
        <v/>
      </c>
      <c r="F421" t="str">
        <f t="shared" si="112"/>
        <v/>
      </c>
      <c r="G421" s="45"/>
      <c r="H421" s="45"/>
      <c r="I421" s="45"/>
      <c r="J421" s="45"/>
      <c r="K421" s="49">
        <f t="shared" ca="1" si="113"/>
        <v>0</v>
      </c>
      <c r="L421" s="50">
        <f t="shared" ca="1" si="114"/>
        <v>0</v>
      </c>
      <c r="M421" s="50"/>
      <c r="N421" s="50"/>
      <c r="O421" s="50">
        <f t="shared" ca="1" si="115"/>
        <v>0</v>
      </c>
      <c r="P421" s="49">
        <f t="shared" ca="1" si="116"/>
        <v>0</v>
      </c>
      <c r="Q421" s="50">
        <f t="shared" ca="1" si="117"/>
        <v>0</v>
      </c>
      <c r="R421" s="50"/>
      <c r="S421" s="50"/>
      <c r="T421" s="50">
        <f t="shared" ca="1" si="118"/>
        <v>0</v>
      </c>
      <c r="U421" s="49">
        <f t="shared" ca="1" si="119"/>
        <v>0</v>
      </c>
      <c r="V421" s="50">
        <f t="shared" ca="1" si="120"/>
        <v>0</v>
      </c>
      <c r="W421" s="50"/>
      <c r="X421" s="50"/>
      <c r="Y421" s="50">
        <f t="shared" ca="1" si="121"/>
        <v>0</v>
      </c>
      <c r="Z421" s="49">
        <f t="shared" ca="1" si="122"/>
        <v>0</v>
      </c>
      <c r="AA421" s="50">
        <f t="shared" ca="1" si="123"/>
        <v>0</v>
      </c>
      <c r="AB421" s="50"/>
      <c r="AC421" s="50"/>
      <c r="AD421" s="50">
        <f t="shared" ca="1" si="124"/>
        <v>0</v>
      </c>
      <c r="AE421" s="49">
        <f t="shared" ca="1" si="125"/>
        <v>0</v>
      </c>
      <c r="AF421" s="50">
        <f t="shared" ca="1" si="126"/>
        <v>0</v>
      </c>
      <c r="AG421" s="50"/>
      <c r="AH421" s="50"/>
      <c r="AI421" s="50">
        <f t="shared" ca="1" si="127"/>
        <v>0</v>
      </c>
      <c r="BD421" s="4" t="str">
        <f>+IF(ISNA(VLOOKUP(BE421,'[1]Listing Personnel Interimaire'!$A$1:$H$50,5,FALSE)),"",VLOOKUP(BE421,'[1]Listing Personnel Interimaire'!$A$1:$H$50,5,FALSE))</f>
        <v/>
      </c>
      <c r="BE421" s="3"/>
      <c r="BF421" s="4" t="str">
        <f>+IF(ISNA(VLOOKUP(BE421,'[1]Listing Personnel Interimaire'!$A$1:$H$50,2,FALSE)),"",VLOOKUP(BE421,'[1]Listing Personnel Interimaire'!$A$1:$H$50,2,FALSE))</f>
        <v/>
      </c>
      <c r="BG421" s="11">
        <f t="shared" si="110"/>
        <v>0</v>
      </c>
      <c r="BH421" s="51"/>
      <c r="BI421" s="51"/>
      <c r="BJ421" s="6">
        <f t="shared" si="111"/>
        <v>0</v>
      </c>
    </row>
    <row r="422" spans="1:62" ht="16.5" thickTop="1" thickBot="1" x14ac:dyDescent="0.3">
      <c r="A422" s="41" t="str">
        <f t="array" aca="1" ref="A422" ca="1">IFERROR(INDEX($D$9:$D$196,SMALL($F$9:$I$196,ROW(INDIRECT("1:"&amp;ROWS($G$9:$G$196))))),"")</f>
        <v/>
      </c>
      <c r="B422" s="47"/>
      <c r="C422" s="48" t="b">
        <f>+IF('[2]Interimaire Juin  2017'!J427=Résultat!$C$3,IF('[2]Interimaire Juin  2017'!D427=Résultat!$AS$1,'[2]Interimaire Juin  2017'!F427,""))</f>
        <v>0</v>
      </c>
      <c r="D422" s="44" t="str">
        <f>IF(AND('[2]Interimaire Juin  2017'!D428=Résultat!$AS$1,'[2]Interimaire Juin  2017'!J428=Résultat!$C$3),'[2]Interimaire Juin  2017'!E428,"")</f>
        <v/>
      </c>
      <c r="E422" s="44" t="str">
        <f>IF(AND('[2]Interimaire Juin  2017'!D428=Résultat!$AS$1,'[2]Interimaire Juin  2017'!J428=Résultat!$C$3),'[2]Interimaire Juin  2017'!F428,"")</f>
        <v/>
      </c>
      <c r="F422" t="str">
        <f t="shared" si="112"/>
        <v/>
      </c>
      <c r="G422" s="45"/>
      <c r="H422" s="45"/>
      <c r="I422" s="45"/>
      <c r="J422" s="45"/>
      <c r="K422" s="49">
        <f t="shared" ca="1" si="113"/>
        <v>0</v>
      </c>
      <c r="L422" s="50">
        <f t="shared" ca="1" si="114"/>
        <v>0</v>
      </c>
      <c r="M422" s="50"/>
      <c r="N422" s="50"/>
      <c r="O422" s="50">
        <f t="shared" ca="1" si="115"/>
        <v>0</v>
      </c>
      <c r="P422" s="49">
        <f t="shared" ca="1" si="116"/>
        <v>0</v>
      </c>
      <c r="Q422" s="50">
        <f t="shared" ca="1" si="117"/>
        <v>0</v>
      </c>
      <c r="R422" s="50"/>
      <c r="S422" s="50"/>
      <c r="T422" s="50">
        <f t="shared" ca="1" si="118"/>
        <v>0</v>
      </c>
      <c r="U422" s="49">
        <f t="shared" ca="1" si="119"/>
        <v>0</v>
      </c>
      <c r="V422" s="50">
        <f t="shared" ca="1" si="120"/>
        <v>0</v>
      </c>
      <c r="W422" s="50"/>
      <c r="X422" s="50"/>
      <c r="Y422" s="50">
        <f t="shared" ca="1" si="121"/>
        <v>0</v>
      </c>
      <c r="Z422" s="49">
        <f t="shared" ca="1" si="122"/>
        <v>0</v>
      </c>
      <c r="AA422" s="50">
        <f t="shared" ca="1" si="123"/>
        <v>0</v>
      </c>
      <c r="AB422" s="50"/>
      <c r="AC422" s="50"/>
      <c r="AD422" s="50">
        <f t="shared" ca="1" si="124"/>
        <v>0</v>
      </c>
      <c r="AE422" s="49">
        <f t="shared" ca="1" si="125"/>
        <v>0</v>
      </c>
      <c r="AF422" s="50">
        <f t="shared" ca="1" si="126"/>
        <v>0</v>
      </c>
      <c r="AG422" s="50"/>
      <c r="AH422" s="50"/>
      <c r="AI422" s="50">
        <f t="shared" ca="1" si="127"/>
        <v>0</v>
      </c>
      <c r="BD422" s="4" t="str">
        <f>+IF(ISNA(VLOOKUP(BE422,'[1]Listing Personnel Interimaire'!$A$1:$H$50,5,FALSE)),"",VLOOKUP(BE422,'[1]Listing Personnel Interimaire'!$A$1:$H$50,5,FALSE))</f>
        <v/>
      </c>
      <c r="BE422" s="3"/>
      <c r="BF422" s="4" t="str">
        <f>+IF(ISNA(VLOOKUP(BE422,'[1]Listing Personnel Interimaire'!$A$1:$H$50,2,FALSE)),"",VLOOKUP(BE422,'[1]Listing Personnel Interimaire'!$A$1:$H$50,2,FALSE))</f>
        <v/>
      </c>
      <c r="BG422" s="11">
        <f t="shared" si="110"/>
        <v>0</v>
      </c>
      <c r="BH422" s="51"/>
      <c r="BI422" s="51"/>
      <c r="BJ422" s="6">
        <f t="shared" si="111"/>
        <v>0</v>
      </c>
    </row>
    <row r="423" spans="1:62" ht="16.5" thickTop="1" thickBot="1" x14ac:dyDescent="0.3">
      <c r="A423" s="41" t="str">
        <f t="array" aca="1" ref="A423" ca="1">IFERROR(INDEX($D$9:$D$196,SMALL($F$9:$I$196,ROW(INDIRECT("1:"&amp;ROWS($G$9:$G$196))))),"")</f>
        <v/>
      </c>
      <c r="B423" s="47"/>
      <c r="C423" s="48" t="b">
        <f>+IF('[2]Interimaire Juin  2017'!J428=Résultat!$C$3,IF('[2]Interimaire Juin  2017'!D428=Résultat!$AS$1,'[2]Interimaire Juin  2017'!F428,""))</f>
        <v>0</v>
      </c>
      <c r="D423" s="44" t="str">
        <f>IF(AND('[2]Interimaire Juin  2017'!D429=Résultat!$AS$1,'[2]Interimaire Juin  2017'!J429=Résultat!$C$3),'[2]Interimaire Juin  2017'!E429,"")</f>
        <v/>
      </c>
      <c r="E423" s="44" t="str">
        <f>IF(AND('[2]Interimaire Juin  2017'!D429=Résultat!$AS$1,'[2]Interimaire Juin  2017'!J429=Résultat!$C$3),'[2]Interimaire Juin  2017'!F429,"")</f>
        <v/>
      </c>
      <c r="F423" t="str">
        <f t="shared" si="112"/>
        <v/>
      </c>
      <c r="G423" s="45"/>
      <c r="H423" s="45"/>
      <c r="I423" s="45"/>
      <c r="J423" s="45"/>
      <c r="K423" s="49">
        <f t="shared" ca="1" si="113"/>
        <v>0</v>
      </c>
      <c r="L423" s="50">
        <f t="shared" ca="1" si="114"/>
        <v>0</v>
      </c>
      <c r="M423" s="50"/>
      <c r="N423" s="50"/>
      <c r="O423" s="50">
        <f t="shared" ca="1" si="115"/>
        <v>0</v>
      </c>
      <c r="P423" s="49">
        <f t="shared" ca="1" si="116"/>
        <v>0</v>
      </c>
      <c r="Q423" s="50">
        <f t="shared" ca="1" si="117"/>
        <v>0</v>
      </c>
      <c r="R423" s="50"/>
      <c r="S423" s="50"/>
      <c r="T423" s="50">
        <f t="shared" ca="1" si="118"/>
        <v>0</v>
      </c>
      <c r="U423" s="49">
        <f t="shared" ca="1" si="119"/>
        <v>0</v>
      </c>
      <c r="V423" s="50">
        <f t="shared" ca="1" si="120"/>
        <v>0</v>
      </c>
      <c r="W423" s="50"/>
      <c r="X423" s="50"/>
      <c r="Y423" s="50">
        <f t="shared" ca="1" si="121"/>
        <v>0</v>
      </c>
      <c r="Z423" s="49">
        <f t="shared" ca="1" si="122"/>
        <v>0</v>
      </c>
      <c r="AA423" s="50">
        <f t="shared" ca="1" si="123"/>
        <v>0</v>
      </c>
      <c r="AB423" s="50"/>
      <c r="AC423" s="50"/>
      <c r="AD423" s="50">
        <f t="shared" ca="1" si="124"/>
        <v>0</v>
      </c>
      <c r="AE423" s="49">
        <f t="shared" ca="1" si="125"/>
        <v>0</v>
      </c>
      <c r="AF423" s="50">
        <f t="shared" ca="1" si="126"/>
        <v>0</v>
      </c>
      <c r="AG423" s="50"/>
      <c r="AH423" s="50"/>
      <c r="AI423" s="50">
        <f t="shared" ca="1" si="127"/>
        <v>0</v>
      </c>
      <c r="BD423" s="4" t="str">
        <f>+IF(ISNA(VLOOKUP(BE423,'[1]Listing Personnel Interimaire'!$A$1:$H$50,5,FALSE)),"",VLOOKUP(BE423,'[1]Listing Personnel Interimaire'!$A$1:$H$50,5,FALSE))</f>
        <v/>
      </c>
      <c r="BE423" s="3"/>
      <c r="BF423" s="4" t="str">
        <f>+IF(ISNA(VLOOKUP(BE423,'[1]Listing Personnel Interimaire'!$A$1:$H$50,2,FALSE)),"",VLOOKUP(BE423,'[1]Listing Personnel Interimaire'!$A$1:$H$50,2,FALSE))</f>
        <v/>
      </c>
      <c r="BG423" s="11">
        <f t="shared" si="110"/>
        <v>0</v>
      </c>
      <c r="BH423" s="51"/>
      <c r="BI423" s="51"/>
      <c r="BJ423" s="6">
        <f t="shared" si="111"/>
        <v>0</v>
      </c>
    </row>
    <row r="424" spans="1:62" ht="16.5" thickTop="1" thickBot="1" x14ac:dyDescent="0.3">
      <c r="A424" s="41" t="str">
        <f t="array" aca="1" ref="A424" ca="1">IFERROR(INDEX($D$9:$D$196,SMALL($F$9:$I$196,ROW(INDIRECT("1:"&amp;ROWS($G$9:$G$196))))),"")</f>
        <v/>
      </c>
      <c r="B424" s="47"/>
      <c r="C424" s="48" t="b">
        <f>+IF('[2]Interimaire Juin  2017'!J429=Résultat!$C$3,IF('[2]Interimaire Juin  2017'!D429=Résultat!$AS$1,'[2]Interimaire Juin  2017'!F429,""))</f>
        <v>0</v>
      </c>
      <c r="D424" s="44" t="str">
        <f>IF(AND('[2]Interimaire Juin  2017'!D430=Résultat!$AS$1,'[2]Interimaire Juin  2017'!J430=Résultat!$C$3),'[2]Interimaire Juin  2017'!E430,"")</f>
        <v/>
      </c>
      <c r="E424" s="44" t="str">
        <f>IF(AND('[2]Interimaire Juin  2017'!D430=Résultat!$AS$1,'[2]Interimaire Juin  2017'!J430=Résultat!$C$3),'[2]Interimaire Juin  2017'!F430,"")</f>
        <v/>
      </c>
      <c r="F424" t="str">
        <f t="shared" si="112"/>
        <v/>
      </c>
      <c r="G424" s="45"/>
      <c r="H424" s="45"/>
      <c r="I424" s="45"/>
      <c r="J424" s="45"/>
      <c r="K424" s="49">
        <f t="shared" ca="1" si="113"/>
        <v>0</v>
      </c>
      <c r="L424" s="50">
        <f t="shared" ca="1" si="114"/>
        <v>0</v>
      </c>
      <c r="M424" s="50"/>
      <c r="N424" s="50"/>
      <c r="O424" s="50">
        <f t="shared" ca="1" si="115"/>
        <v>0</v>
      </c>
      <c r="P424" s="49">
        <f t="shared" ca="1" si="116"/>
        <v>0</v>
      </c>
      <c r="Q424" s="50">
        <f t="shared" ca="1" si="117"/>
        <v>0</v>
      </c>
      <c r="R424" s="50"/>
      <c r="S424" s="50"/>
      <c r="T424" s="50">
        <f t="shared" ca="1" si="118"/>
        <v>0</v>
      </c>
      <c r="U424" s="49">
        <f t="shared" ca="1" si="119"/>
        <v>0</v>
      </c>
      <c r="V424" s="50">
        <f t="shared" ca="1" si="120"/>
        <v>0</v>
      </c>
      <c r="W424" s="50"/>
      <c r="X424" s="50"/>
      <c r="Y424" s="50">
        <f t="shared" ca="1" si="121"/>
        <v>0</v>
      </c>
      <c r="Z424" s="49">
        <f t="shared" ca="1" si="122"/>
        <v>0</v>
      </c>
      <c r="AA424" s="50">
        <f t="shared" ca="1" si="123"/>
        <v>0</v>
      </c>
      <c r="AB424" s="50"/>
      <c r="AC424" s="50"/>
      <c r="AD424" s="50">
        <f t="shared" ca="1" si="124"/>
        <v>0</v>
      </c>
      <c r="AE424" s="49">
        <f t="shared" ca="1" si="125"/>
        <v>0</v>
      </c>
      <c r="AF424" s="50">
        <f t="shared" ca="1" si="126"/>
        <v>0</v>
      </c>
      <c r="AG424" s="50"/>
      <c r="AH424" s="50"/>
      <c r="AI424" s="50">
        <f t="shared" ca="1" si="127"/>
        <v>0</v>
      </c>
      <c r="BD424" s="4" t="str">
        <f>+IF(ISNA(VLOOKUP(BE424,'[1]Listing Personnel Interimaire'!$A$1:$H$50,5,FALSE)),"",VLOOKUP(BE424,'[1]Listing Personnel Interimaire'!$A$1:$H$50,5,FALSE))</f>
        <v/>
      </c>
      <c r="BE424" s="3"/>
      <c r="BF424" s="4" t="str">
        <f>+IF(ISNA(VLOOKUP(BE424,'[1]Listing Personnel Interimaire'!$A$1:$H$50,2,FALSE)),"",VLOOKUP(BE424,'[1]Listing Personnel Interimaire'!$A$1:$H$50,2,FALSE))</f>
        <v/>
      </c>
      <c r="BG424" s="11">
        <f t="shared" si="110"/>
        <v>0</v>
      </c>
      <c r="BH424" s="51"/>
      <c r="BI424" s="51"/>
      <c r="BJ424" s="6">
        <f t="shared" si="111"/>
        <v>0</v>
      </c>
    </row>
    <row r="425" spans="1:62" ht="16.5" thickTop="1" thickBot="1" x14ac:dyDescent="0.3">
      <c r="A425" s="41" t="str">
        <f t="array" aca="1" ref="A425" ca="1">IFERROR(INDEX($D$9:$D$196,SMALL($F$9:$I$196,ROW(INDIRECT("1:"&amp;ROWS($G$9:$G$196))))),"")</f>
        <v/>
      </c>
      <c r="B425" s="47"/>
      <c r="C425" s="48" t="b">
        <f>+IF('[2]Interimaire Juin  2017'!J430=Résultat!$C$3,IF('[2]Interimaire Juin  2017'!D430=Résultat!$AS$1,'[2]Interimaire Juin  2017'!F430,""))</f>
        <v>0</v>
      </c>
      <c r="D425" s="44" t="str">
        <f>IF(AND('[2]Interimaire Juin  2017'!D431=Résultat!$AS$1,'[2]Interimaire Juin  2017'!J431=Résultat!$C$3),'[2]Interimaire Juin  2017'!E431,"")</f>
        <v/>
      </c>
      <c r="E425" s="44" t="str">
        <f>IF(AND('[2]Interimaire Juin  2017'!D431=Résultat!$AS$1,'[2]Interimaire Juin  2017'!J431=Résultat!$C$3),'[2]Interimaire Juin  2017'!F431,"")</f>
        <v/>
      </c>
      <c r="F425" t="str">
        <f t="shared" si="112"/>
        <v/>
      </c>
      <c r="G425" s="45"/>
      <c r="H425" s="45"/>
      <c r="I425" s="45"/>
      <c r="J425" s="45"/>
      <c r="K425" s="49">
        <f t="shared" ca="1" si="113"/>
        <v>0</v>
      </c>
      <c r="L425" s="50">
        <f t="shared" ca="1" si="114"/>
        <v>0</v>
      </c>
      <c r="M425" s="50"/>
      <c r="N425" s="50"/>
      <c r="O425" s="50">
        <f t="shared" ca="1" si="115"/>
        <v>0</v>
      </c>
      <c r="P425" s="49">
        <f t="shared" ca="1" si="116"/>
        <v>0</v>
      </c>
      <c r="Q425" s="50">
        <f t="shared" ca="1" si="117"/>
        <v>0</v>
      </c>
      <c r="R425" s="50"/>
      <c r="S425" s="50"/>
      <c r="T425" s="50">
        <f t="shared" ca="1" si="118"/>
        <v>0</v>
      </c>
      <c r="U425" s="49">
        <f t="shared" ca="1" si="119"/>
        <v>0</v>
      </c>
      <c r="V425" s="50">
        <f t="shared" ca="1" si="120"/>
        <v>0</v>
      </c>
      <c r="W425" s="50"/>
      <c r="X425" s="50"/>
      <c r="Y425" s="50">
        <f t="shared" ca="1" si="121"/>
        <v>0</v>
      </c>
      <c r="Z425" s="49">
        <f t="shared" ca="1" si="122"/>
        <v>0</v>
      </c>
      <c r="AA425" s="50">
        <f t="shared" ca="1" si="123"/>
        <v>0</v>
      </c>
      <c r="AB425" s="50"/>
      <c r="AC425" s="50"/>
      <c r="AD425" s="50">
        <f t="shared" ca="1" si="124"/>
        <v>0</v>
      </c>
      <c r="AE425" s="49">
        <f t="shared" ca="1" si="125"/>
        <v>0</v>
      </c>
      <c r="AF425" s="50">
        <f t="shared" ca="1" si="126"/>
        <v>0</v>
      </c>
      <c r="AG425" s="50"/>
      <c r="AH425" s="50"/>
      <c r="AI425" s="50">
        <f t="shared" ca="1" si="127"/>
        <v>0</v>
      </c>
      <c r="BD425" s="4" t="str">
        <f>+IF(ISNA(VLOOKUP(BE425,'[1]Listing Personnel Interimaire'!$A$1:$H$50,5,FALSE)),"",VLOOKUP(BE425,'[1]Listing Personnel Interimaire'!$A$1:$H$50,5,FALSE))</f>
        <v/>
      </c>
      <c r="BE425" s="3"/>
      <c r="BF425" s="4" t="str">
        <f>+IF(ISNA(VLOOKUP(BE425,'[1]Listing Personnel Interimaire'!$A$1:$H$50,2,FALSE)),"",VLOOKUP(BE425,'[1]Listing Personnel Interimaire'!$A$1:$H$50,2,FALSE))</f>
        <v/>
      </c>
      <c r="BG425" s="11">
        <f t="shared" si="110"/>
        <v>0</v>
      </c>
      <c r="BH425" s="51"/>
      <c r="BI425" s="51"/>
      <c r="BJ425" s="6">
        <f t="shared" si="111"/>
        <v>0</v>
      </c>
    </row>
    <row r="426" spans="1:62" ht="16.5" thickTop="1" thickBot="1" x14ac:dyDescent="0.3">
      <c r="A426" s="41" t="str">
        <f t="array" aca="1" ref="A426" ca="1">IFERROR(INDEX($D$9:$D$196,SMALL($F$9:$I$196,ROW(INDIRECT("1:"&amp;ROWS($G$9:$G$196))))),"")</f>
        <v/>
      </c>
      <c r="B426" s="47"/>
      <c r="C426" s="48" t="b">
        <f>+IF('[2]Interimaire Juin  2017'!J431=Résultat!$C$3,IF('[2]Interimaire Juin  2017'!D431=Résultat!$AS$1,'[2]Interimaire Juin  2017'!F431,""))</f>
        <v>0</v>
      </c>
      <c r="D426" s="44" t="str">
        <f>IF(AND('[2]Interimaire Juin  2017'!D432=Résultat!$AS$1,'[2]Interimaire Juin  2017'!J432=Résultat!$C$3),'[2]Interimaire Juin  2017'!E432,"")</f>
        <v/>
      </c>
      <c r="E426" s="44" t="str">
        <f>IF(AND('[2]Interimaire Juin  2017'!D432=Résultat!$AS$1,'[2]Interimaire Juin  2017'!J432=Résultat!$C$3),'[2]Interimaire Juin  2017'!F432,"")</f>
        <v/>
      </c>
      <c r="F426" t="str">
        <f t="shared" si="112"/>
        <v/>
      </c>
      <c r="G426" s="45"/>
      <c r="H426" s="45"/>
      <c r="I426" s="45"/>
      <c r="J426" s="45"/>
      <c r="K426" s="49">
        <f t="shared" ca="1" si="113"/>
        <v>0</v>
      </c>
      <c r="L426" s="50">
        <f t="shared" ca="1" si="114"/>
        <v>0</v>
      </c>
      <c r="M426" s="50"/>
      <c r="N426" s="50"/>
      <c r="O426" s="50">
        <f t="shared" ca="1" si="115"/>
        <v>0</v>
      </c>
      <c r="P426" s="49">
        <f t="shared" ca="1" si="116"/>
        <v>0</v>
      </c>
      <c r="Q426" s="50">
        <f t="shared" ca="1" si="117"/>
        <v>0</v>
      </c>
      <c r="R426" s="50"/>
      <c r="S426" s="50"/>
      <c r="T426" s="50">
        <f t="shared" ca="1" si="118"/>
        <v>0</v>
      </c>
      <c r="U426" s="49">
        <f t="shared" ca="1" si="119"/>
        <v>0</v>
      </c>
      <c r="V426" s="50">
        <f t="shared" ca="1" si="120"/>
        <v>0</v>
      </c>
      <c r="W426" s="50"/>
      <c r="X426" s="50"/>
      <c r="Y426" s="50">
        <f t="shared" ca="1" si="121"/>
        <v>0</v>
      </c>
      <c r="Z426" s="49">
        <f t="shared" ca="1" si="122"/>
        <v>0</v>
      </c>
      <c r="AA426" s="50">
        <f t="shared" ca="1" si="123"/>
        <v>0</v>
      </c>
      <c r="AB426" s="50"/>
      <c r="AC426" s="50"/>
      <c r="AD426" s="50">
        <f t="shared" ca="1" si="124"/>
        <v>0</v>
      </c>
      <c r="AE426" s="49">
        <f t="shared" ca="1" si="125"/>
        <v>0</v>
      </c>
      <c r="AF426" s="50">
        <f t="shared" ca="1" si="126"/>
        <v>0</v>
      </c>
      <c r="AG426" s="50"/>
      <c r="AH426" s="50"/>
      <c r="AI426" s="50">
        <f t="shared" ca="1" si="127"/>
        <v>0</v>
      </c>
      <c r="BD426" s="4" t="str">
        <f>+IF(ISNA(VLOOKUP(BE426,'[1]Listing Personnel Interimaire'!$A$1:$H$50,5,FALSE)),"",VLOOKUP(BE426,'[1]Listing Personnel Interimaire'!$A$1:$H$50,5,FALSE))</f>
        <v/>
      </c>
      <c r="BE426" s="3"/>
      <c r="BF426" s="4" t="str">
        <f>+IF(ISNA(VLOOKUP(BE426,'[1]Listing Personnel Interimaire'!$A$1:$H$50,2,FALSE)),"",VLOOKUP(BE426,'[1]Listing Personnel Interimaire'!$A$1:$H$50,2,FALSE))</f>
        <v/>
      </c>
      <c r="BG426" s="11">
        <f t="shared" si="110"/>
        <v>0</v>
      </c>
      <c r="BH426" s="51"/>
      <c r="BI426" s="51"/>
      <c r="BJ426" s="6">
        <f t="shared" si="111"/>
        <v>0</v>
      </c>
    </row>
    <row r="427" spans="1:62" ht="16.5" thickTop="1" thickBot="1" x14ac:dyDescent="0.3">
      <c r="A427" s="41" t="str">
        <f t="array" aca="1" ref="A427" ca="1">IFERROR(INDEX($D$9:$D$196,SMALL($F$9:$I$196,ROW(INDIRECT("1:"&amp;ROWS($G$9:$G$196))))),"")</f>
        <v/>
      </c>
      <c r="B427" s="47"/>
      <c r="C427" s="48" t="b">
        <f>+IF('[2]Interimaire Juin  2017'!J432=Résultat!$C$3,IF('[2]Interimaire Juin  2017'!D432=Résultat!$AS$1,'[2]Interimaire Juin  2017'!F432,""))</f>
        <v>0</v>
      </c>
      <c r="D427" s="44" t="str">
        <f>IF(AND('[2]Interimaire Juin  2017'!D433=Résultat!$AS$1,'[2]Interimaire Juin  2017'!J433=Résultat!$C$3),'[2]Interimaire Juin  2017'!E433,"")</f>
        <v/>
      </c>
      <c r="E427" s="44" t="str">
        <f>IF(AND('[2]Interimaire Juin  2017'!D433=Résultat!$AS$1,'[2]Interimaire Juin  2017'!J433=Résultat!$C$3),'[2]Interimaire Juin  2017'!F433,"")</f>
        <v/>
      </c>
      <c r="F427" t="str">
        <f t="shared" si="112"/>
        <v/>
      </c>
      <c r="G427" s="45"/>
      <c r="H427" s="45"/>
      <c r="I427" s="45"/>
      <c r="J427" s="45"/>
      <c r="K427" s="49">
        <f t="shared" ca="1" si="113"/>
        <v>0</v>
      </c>
      <c r="L427" s="50">
        <f t="shared" ca="1" si="114"/>
        <v>0</v>
      </c>
      <c r="M427" s="50"/>
      <c r="N427" s="50"/>
      <c r="O427" s="50">
        <f t="shared" ca="1" si="115"/>
        <v>0</v>
      </c>
      <c r="P427" s="49">
        <f t="shared" ca="1" si="116"/>
        <v>0</v>
      </c>
      <c r="Q427" s="50">
        <f t="shared" ca="1" si="117"/>
        <v>0</v>
      </c>
      <c r="R427" s="50"/>
      <c r="S427" s="50"/>
      <c r="T427" s="50">
        <f t="shared" ca="1" si="118"/>
        <v>0</v>
      </c>
      <c r="U427" s="49">
        <f t="shared" ca="1" si="119"/>
        <v>0</v>
      </c>
      <c r="V427" s="50">
        <f t="shared" ca="1" si="120"/>
        <v>0</v>
      </c>
      <c r="W427" s="50"/>
      <c r="X427" s="50"/>
      <c r="Y427" s="50">
        <f t="shared" ca="1" si="121"/>
        <v>0</v>
      </c>
      <c r="Z427" s="49">
        <f t="shared" ca="1" si="122"/>
        <v>0</v>
      </c>
      <c r="AA427" s="50">
        <f t="shared" ca="1" si="123"/>
        <v>0</v>
      </c>
      <c r="AB427" s="50"/>
      <c r="AC427" s="50"/>
      <c r="AD427" s="50">
        <f t="shared" ca="1" si="124"/>
        <v>0</v>
      </c>
      <c r="AE427" s="49">
        <f t="shared" ca="1" si="125"/>
        <v>0</v>
      </c>
      <c r="AF427" s="50">
        <f t="shared" ca="1" si="126"/>
        <v>0</v>
      </c>
      <c r="AG427" s="50"/>
      <c r="AH427" s="50"/>
      <c r="AI427" s="50">
        <f t="shared" ca="1" si="127"/>
        <v>0</v>
      </c>
      <c r="BD427" s="4" t="str">
        <f>+IF(ISNA(VLOOKUP(BE427,'[1]Listing Personnel Interimaire'!$A$1:$H$50,5,FALSE)),"",VLOOKUP(BE427,'[1]Listing Personnel Interimaire'!$A$1:$H$50,5,FALSE))</f>
        <v/>
      </c>
      <c r="BE427" s="3"/>
      <c r="BF427" s="4" t="str">
        <f>+IF(ISNA(VLOOKUP(BE427,'[1]Listing Personnel Interimaire'!$A$1:$H$50,2,FALSE)),"",VLOOKUP(BE427,'[1]Listing Personnel Interimaire'!$A$1:$H$50,2,FALSE))</f>
        <v/>
      </c>
      <c r="BG427" s="11">
        <f t="shared" si="110"/>
        <v>0</v>
      </c>
      <c r="BH427" s="51"/>
      <c r="BI427" s="51"/>
      <c r="BJ427" s="6">
        <f t="shared" si="111"/>
        <v>0</v>
      </c>
    </row>
    <row r="428" spans="1:62" ht="16.5" thickTop="1" thickBot="1" x14ac:dyDescent="0.3">
      <c r="A428" s="41" t="str">
        <f t="array" aca="1" ref="A428" ca="1">IFERROR(INDEX($D$9:$D$196,SMALL($F$9:$I$196,ROW(INDIRECT("1:"&amp;ROWS($G$9:$G$196))))),"")</f>
        <v/>
      </c>
      <c r="B428" s="47"/>
      <c r="C428" s="48" t="b">
        <f>+IF('[2]Interimaire Juin  2017'!J433=Résultat!$C$3,IF('[2]Interimaire Juin  2017'!D433=Résultat!$AS$1,'[2]Interimaire Juin  2017'!F433,""))</f>
        <v>0</v>
      </c>
      <c r="D428" s="44" t="str">
        <f>IF(AND('[2]Interimaire Juin  2017'!D434=Résultat!$AS$1,'[2]Interimaire Juin  2017'!J434=Résultat!$C$3),'[2]Interimaire Juin  2017'!E434,"")</f>
        <v/>
      </c>
      <c r="E428" s="44" t="str">
        <f>IF(AND('[2]Interimaire Juin  2017'!D434=Résultat!$AS$1,'[2]Interimaire Juin  2017'!J434=Résultat!$C$3),'[2]Interimaire Juin  2017'!F434,"")</f>
        <v/>
      </c>
      <c r="F428" t="str">
        <f t="shared" si="112"/>
        <v/>
      </c>
      <c r="G428" s="45"/>
      <c r="H428" s="45"/>
      <c r="I428" s="45"/>
      <c r="J428" s="45"/>
      <c r="K428" s="49">
        <f t="shared" ca="1" si="113"/>
        <v>0</v>
      </c>
      <c r="L428" s="50">
        <f t="shared" ca="1" si="114"/>
        <v>0</v>
      </c>
      <c r="M428" s="50"/>
      <c r="N428" s="50"/>
      <c r="O428" s="50">
        <f t="shared" ca="1" si="115"/>
        <v>0</v>
      </c>
      <c r="P428" s="49">
        <f t="shared" ca="1" si="116"/>
        <v>0</v>
      </c>
      <c r="Q428" s="50">
        <f t="shared" ca="1" si="117"/>
        <v>0</v>
      </c>
      <c r="R428" s="50"/>
      <c r="S428" s="50"/>
      <c r="T428" s="50">
        <f t="shared" ca="1" si="118"/>
        <v>0</v>
      </c>
      <c r="U428" s="49">
        <f t="shared" ca="1" si="119"/>
        <v>0</v>
      </c>
      <c r="V428" s="50">
        <f t="shared" ca="1" si="120"/>
        <v>0</v>
      </c>
      <c r="W428" s="50"/>
      <c r="X428" s="50"/>
      <c r="Y428" s="50">
        <f t="shared" ca="1" si="121"/>
        <v>0</v>
      </c>
      <c r="Z428" s="49">
        <f t="shared" ca="1" si="122"/>
        <v>0</v>
      </c>
      <c r="AA428" s="50">
        <f t="shared" ca="1" si="123"/>
        <v>0</v>
      </c>
      <c r="AB428" s="50"/>
      <c r="AC428" s="50"/>
      <c r="AD428" s="50">
        <f t="shared" ca="1" si="124"/>
        <v>0</v>
      </c>
      <c r="AE428" s="49">
        <f t="shared" ca="1" si="125"/>
        <v>0</v>
      </c>
      <c r="AF428" s="50">
        <f t="shared" ca="1" si="126"/>
        <v>0</v>
      </c>
      <c r="AG428" s="50"/>
      <c r="AH428" s="50"/>
      <c r="AI428" s="50">
        <f t="shared" ca="1" si="127"/>
        <v>0</v>
      </c>
      <c r="BD428" s="4" t="str">
        <f>+IF(ISNA(VLOOKUP(BE428,'[1]Listing Personnel Interimaire'!$A$1:$H$50,5,FALSE)),"",VLOOKUP(BE428,'[1]Listing Personnel Interimaire'!$A$1:$H$50,5,FALSE))</f>
        <v/>
      </c>
      <c r="BE428" s="3"/>
      <c r="BF428" s="4" t="str">
        <f>+IF(ISNA(VLOOKUP(BE428,'[1]Listing Personnel Interimaire'!$A$1:$H$50,2,FALSE)),"",VLOOKUP(BE428,'[1]Listing Personnel Interimaire'!$A$1:$H$50,2,FALSE))</f>
        <v/>
      </c>
      <c r="BG428" s="11">
        <f t="shared" si="110"/>
        <v>0</v>
      </c>
      <c r="BH428" s="51"/>
      <c r="BI428" s="51"/>
      <c r="BJ428" s="6">
        <f t="shared" si="111"/>
        <v>0</v>
      </c>
    </row>
    <row r="429" spans="1:62" ht="16.5" thickTop="1" thickBot="1" x14ac:dyDescent="0.3">
      <c r="A429" s="41" t="str">
        <f t="array" aca="1" ref="A429" ca="1">IFERROR(INDEX($D$9:$D$196,SMALL($F$9:$I$196,ROW(INDIRECT("1:"&amp;ROWS($G$9:$G$196))))),"")</f>
        <v/>
      </c>
      <c r="B429" s="47"/>
      <c r="C429" s="48" t="b">
        <f>+IF('[2]Interimaire Juin  2017'!J434=Résultat!$C$3,IF('[2]Interimaire Juin  2017'!D434=Résultat!$AS$1,'[2]Interimaire Juin  2017'!F434,""))</f>
        <v>0</v>
      </c>
      <c r="D429" s="44" t="str">
        <f>IF(AND('[2]Interimaire Juin  2017'!D435=Résultat!$AS$1,'[2]Interimaire Juin  2017'!J435=Résultat!$C$3),'[2]Interimaire Juin  2017'!E435,"")</f>
        <v/>
      </c>
      <c r="E429" s="44" t="str">
        <f>IF(AND('[2]Interimaire Juin  2017'!D435=Résultat!$AS$1,'[2]Interimaire Juin  2017'!J435=Résultat!$C$3),'[2]Interimaire Juin  2017'!F435,"")</f>
        <v/>
      </c>
      <c r="F429" t="str">
        <f t="shared" si="112"/>
        <v/>
      </c>
      <c r="G429" s="45"/>
      <c r="H429" s="45"/>
      <c r="I429" s="45"/>
      <c r="J429" s="45"/>
      <c r="K429" s="49">
        <f t="shared" ca="1" si="113"/>
        <v>0</v>
      </c>
      <c r="L429" s="50">
        <f t="shared" ca="1" si="114"/>
        <v>0</v>
      </c>
      <c r="M429" s="50"/>
      <c r="N429" s="50"/>
      <c r="O429" s="50">
        <f t="shared" ca="1" si="115"/>
        <v>0</v>
      </c>
      <c r="P429" s="49">
        <f t="shared" ca="1" si="116"/>
        <v>0</v>
      </c>
      <c r="Q429" s="50">
        <f t="shared" ca="1" si="117"/>
        <v>0</v>
      </c>
      <c r="R429" s="50"/>
      <c r="S429" s="50"/>
      <c r="T429" s="50">
        <f t="shared" ca="1" si="118"/>
        <v>0</v>
      </c>
      <c r="U429" s="49">
        <f t="shared" ca="1" si="119"/>
        <v>0</v>
      </c>
      <c r="V429" s="50">
        <f t="shared" ca="1" si="120"/>
        <v>0</v>
      </c>
      <c r="W429" s="50"/>
      <c r="X429" s="50"/>
      <c r="Y429" s="50">
        <f t="shared" ca="1" si="121"/>
        <v>0</v>
      </c>
      <c r="Z429" s="49">
        <f t="shared" ca="1" si="122"/>
        <v>0</v>
      </c>
      <c r="AA429" s="50">
        <f t="shared" ca="1" si="123"/>
        <v>0</v>
      </c>
      <c r="AB429" s="50"/>
      <c r="AC429" s="50"/>
      <c r="AD429" s="50">
        <f t="shared" ca="1" si="124"/>
        <v>0</v>
      </c>
      <c r="AE429" s="49">
        <f t="shared" ca="1" si="125"/>
        <v>0</v>
      </c>
      <c r="AF429" s="50">
        <f t="shared" ca="1" si="126"/>
        <v>0</v>
      </c>
      <c r="AG429" s="50"/>
      <c r="AH429" s="50"/>
      <c r="AI429" s="50">
        <f t="shared" ca="1" si="127"/>
        <v>0</v>
      </c>
      <c r="BD429" s="4" t="str">
        <f>+IF(ISNA(VLOOKUP(BE429,'[1]Listing Personnel Interimaire'!$A$1:$H$50,5,FALSE)),"",VLOOKUP(BE429,'[1]Listing Personnel Interimaire'!$A$1:$H$50,5,FALSE))</f>
        <v/>
      </c>
      <c r="BE429" s="3"/>
      <c r="BF429" s="4" t="str">
        <f>+IF(ISNA(VLOOKUP(BE429,'[1]Listing Personnel Interimaire'!$A$1:$H$50,2,FALSE)),"",VLOOKUP(BE429,'[1]Listing Personnel Interimaire'!$A$1:$H$50,2,FALSE))</f>
        <v/>
      </c>
      <c r="BG429" s="11">
        <f t="shared" si="110"/>
        <v>0</v>
      </c>
      <c r="BH429" s="51"/>
      <c r="BI429" s="51"/>
      <c r="BJ429" s="6">
        <f t="shared" si="111"/>
        <v>0</v>
      </c>
    </row>
    <row r="430" spans="1:62" ht="16.5" thickTop="1" thickBot="1" x14ac:dyDescent="0.3">
      <c r="A430" s="41" t="str">
        <f t="array" aca="1" ref="A430" ca="1">IFERROR(INDEX($D$9:$D$196,SMALL($F$9:$I$196,ROW(INDIRECT("1:"&amp;ROWS($G$9:$G$196))))),"")</f>
        <v/>
      </c>
      <c r="B430" s="47"/>
      <c r="C430" s="48" t="b">
        <f>+IF('[2]Interimaire Juin  2017'!J435=Résultat!$C$3,IF('[2]Interimaire Juin  2017'!D435=Résultat!$AS$1,'[2]Interimaire Juin  2017'!F435,""))</f>
        <v>0</v>
      </c>
      <c r="D430" s="44" t="str">
        <f>IF(AND('[2]Interimaire Juin  2017'!D436=Résultat!$AS$1,'[2]Interimaire Juin  2017'!J436=Résultat!$C$3),'[2]Interimaire Juin  2017'!E436,"")</f>
        <v/>
      </c>
      <c r="E430" s="44" t="str">
        <f>IF(AND('[2]Interimaire Juin  2017'!D436=Résultat!$AS$1,'[2]Interimaire Juin  2017'!J436=Résultat!$C$3),'[2]Interimaire Juin  2017'!F436,"")</f>
        <v/>
      </c>
      <c r="F430" t="str">
        <f t="shared" si="112"/>
        <v/>
      </c>
      <c r="G430" s="45"/>
      <c r="H430" s="45"/>
      <c r="I430" s="45"/>
      <c r="J430" s="45"/>
      <c r="K430" s="49">
        <f t="shared" ca="1" si="113"/>
        <v>0</v>
      </c>
      <c r="L430" s="50">
        <f t="shared" ca="1" si="114"/>
        <v>0</v>
      </c>
      <c r="M430" s="50"/>
      <c r="N430" s="50"/>
      <c r="O430" s="50">
        <f t="shared" ca="1" si="115"/>
        <v>0</v>
      </c>
      <c r="P430" s="49">
        <f t="shared" ca="1" si="116"/>
        <v>0</v>
      </c>
      <c r="Q430" s="50">
        <f t="shared" ca="1" si="117"/>
        <v>0</v>
      </c>
      <c r="R430" s="50"/>
      <c r="S430" s="50"/>
      <c r="T430" s="50">
        <f t="shared" ca="1" si="118"/>
        <v>0</v>
      </c>
      <c r="U430" s="49">
        <f t="shared" ca="1" si="119"/>
        <v>0</v>
      </c>
      <c r="V430" s="50">
        <f t="shared" ca="1" si="120"/>
        <v>0</v>
      </c>
      <c r="W430" s="50"/>
      <c r="X430" s="50"/>
      <c r="Y430" s="50">
        <f t="shared" ca="1" si="121"/>
        <v>0</v>
      </c>
      <c r="Z430" s="49">
        <f t="shared" ca="1" si="122"/>
        <v>0</v>
      </c>
      <c r="AA430" s="50">
        <f t="shared" ca="1" si="123"/>
        <v>0</v>
      </c>
      <c r="AB430" s="50"/>
      <c r="AC430" s="50"/>
      <c r="AD430" s="50">
        <f t="shared" ca="1" si="124"/>
        <v>0</v>
      </c>
      <c r="AE430" s="49">
        <f t="shared" ca="1" si="125"/>
        <v>0</v>
      </c>
      <c r="AF430" s="50">
        <f t="shared" ca="1" si="126"/>
        <v>0</v>
      </c>
      <c r="AG430" s="50"/>
      <c r="AH430" s="50"/>
      <c r="AI430" s="50">
        <f t="shared" ca="1" si="127"/>
        <v>0</v>
      </c>
      <c r="BD430" s="4" t="str">
        <f>+IF(ISNA(VLOOKUP(BE430,'[1]Listing Personnel Interimaire'!$A$1:$H$50,5,FALSE)),"",VLOOKUP(BE430,'[1]Listing Personnel Interimaire'!$A$1:$H$50,5,FALSE))</f>
        <v/>
      </c>
      <c r="BE430" s="3"/>
      <c r="BF430" s="4" t="str">
        <f>+IF(ISNA(VLOOKUP(BE430,'[1]Listing Personnel Interimaire'!$A$1:$H$50,2,FALSE)),"",VLOOKUP(BE430,'[1]Listing Personnel Interimaire'!$A$1:$H$50,2,FALSE))</f>
        <v/>
      </c>
      <c r="BG430" s="11">
        <f t="shared" si="110"/>
        <v>0</v>
      </c>
      <c r="BH430" s="51"/>
      <c r="BI430" s="51"/>
      <c r="BJ430" s="6">
        <f t="shared" si="111"/>
        <v>0</v>
      </c>
    </row>
    <row r="431" spans="1:62" ht="16.5" thickTop="1" thickBot="1" x14ac:dyDescent="0.3">
      <c r="A431" s="41" t="str">
        <f t="array" aca="1" ref="A431" ca="1">IFERROR(INDEX($D$9:$D$196,SMALL($F$9:$I$196,ROW(INDIRECT("1:"&amp;ROWS($G$9:$G$196))))),"")</f>
        <v/>
      </c>
      <c r="B431" s="47"/>
      <c r="C431" s="48" t="b">
        <f>+IF('[2]Interimaire Juin  2017'!J436=Résultat!$C$3,IF('[2]Interimaire Juin  2017'!D436=Résultat!$AS$1,'[2]Interimaire Juin  2017'!F436,""))</f>
        <v>0</v>
      </c>
      <c r="D431" s="44" t="str">
        <f>IF(AND('[2]Interimaire Juin  2017'!D437=Résultat!$AS$1,'[2]Interimaire Juin  2017'!J437=Résultat!$C$3),'[2]Interimaire Juin  2017'!E437,"")</f>
        <v/>
      </c>
      <c r="E431" s="44" t="str">
        <f>IF(AND('[2]Interimaire Juin  2017'!D437=Résultat!$AS$1,'[2]Interimaire Juin  2017'!J437=Résultat!$C$3),'[2]Interimaire Juin  2017'!F437,"")</f>
        <v/>
      </c>
      <c r="F431" t="str">
        <f t="shared" si="112"/>
        <v/>
      </c>
      <c r="G431" s="45"/>
      <c r="H431" s="45"/>
      <c r="I431" s="45"/>
      <c r="J431" s="45"/>
      <c r="K431" s="49">
        <f t="shared" ca="1" si="113"/>
        <v>0</v>
      </c>
      <c r="L431" s="50">
        <f t="shared" ca="1" si="114"/>
        <v>0</v>
      </c>
      <c r="M431" s="50"/>
      <c r="N431" s="50"/>
      <c r="O431" s="50">
        <f t="shared" ca="1" si="115"/>
        <v>0</v>
      </c>
      <c r="P431" s="49">
        <f t="shared" ca="1" si="116"/>
        <v>0</v>
      </c>
      <c r="Q431" s="50">
        <f t="shared" ca="1" si="117"/>
        <v>0</v>
      </c>
      <c r="R431" s="50"/>
      <c r="S431" s="50"/>
      <c r="T431" s="50">
        <f t="shared" ca="1" si="118"/>
        <v>0</v>
      </c>
      <c r="U431" s="49">
        <f t="shared" ca="1" si="119"/>
        <v>0</v>
      </c>
      <c r="V431" s="50">
        <f t="shared" ca="1" si="120"/>
        <v>0</v>
      </c>
      <c r="W431" s="50"/>
      <c r="X431" s="50"/>
      <c r="Y431" s="50">
        <f t="shared" ca="1" si="121"/>
        <v>0</v>
      </c>
      <c r="Z431" s="49">
        <f t="shared" ca="1" si="122"/>
        <v>0</v>
      </c>
      <c r="AA431" s="50">
        <f t="shared" ca="1" si="123"/>
        <v>0</v>
      </c>
      <c r="AB431" s="50"/>
      <c r="AC431" s="50"/>
      <c r="AD431" s="50">
        <f t="shared" ca="1" si="124"/>
        <v>0</v>
      </c>
      <c r="AE431" s="49">
        <f t="shared" ca="1" si="125"/>
        <v>0</v>
      </c>
      <c r="AF431" s="50">
        <f t="shared" ca="1" si="126"/>
        <v>0</v>
      </c>
      <c r="AG431" s="50"/>
      <c r="AH431" s="50"/>
      <c r="AI431" s="50">
        <f t="shared" ca="1" si="127"/>
        <v>0</v>
      </c>
      <c r="BD431" s="4" t="str">
        <f>+IF(ISNA(VLOOKUP(BE431,'[1]Listing Personnel Interimaire'!$A$1:$H$50,5,FALSE)),"",VLOOKUP(BE431,'[1]Listing Personnel Interimaire'!$A$1:$H$50,5,FALSE))</f>
        <v/>
      </c>
      <c r="BE431" s="3"/>
      <c r="BF431" s="4" t="str">
        <f>+IF(ISNA(VLOOKUP(BE431,'[1]Listing Personnel Interimaire'!$A$1:$H$50,2,FALSE)),"",VLOOKUP(BE431,'[1]Listing Personnel Interimaire'!$A$1:$H$50,2,FALSE))</f>
        <v/>
      </c>
      <c r="BG431" s="11">
        <f t="shared" si="110"/>
        <v>0</v>
      </c>
      <c r="BH431" s="51"/>
      <c r="BI431" s="51"/>
      <c r="BJ431" s="6">
        <f t="shared" si="111"/>
        <v>0</v>
      </c>
    </row>
    <row r="432" spans="1:62" ht="16.5" thickTop="1" thickBot="1" x14ac:dyDescent="0.3">
      <c r="A432" s="41" t="str">
        <f t="array" aca="1" ref="A432" ca="1">IFERROR(INDEX($D$9:$D$196,SMALL($F$9:$I$196,ROW(INDIRECT("1:"&amp;ROWS($G$9:$G$196))))),"")</f>
        <v/>
      </c>
      <c r="B432" s="47"/>
      <c r="C432" s="48" t="b">
        <f>+IF('[2]Interimaire Juin  2017'!J437=Résultat!$C$3,IF('[2]Interimaire Juin  2017'!D437=Résultat!$AS$1,'[2]Interimaire Juin  2017'!F437,""))</f>
        <v>0</v>
      </c>
      <c r="D432" s="44" t="str">
        <f>IF(AND('[2]Interimaire Juin  2017'!D438=Résultat!$AS$1,'[2]Interimaire Juin  2017'!J438=Résultat!$C$3),'[2]Interimaire Juin  2017'!E438,"")</f>
        <v/>
      </c>
      <c r="E432" s="44" t="str">
        <f>IF(AND('[2]Interimaire Juin  2017'!D438=Résultat!$AS$1,'[2]Interimaire Juin  2017'!J438=Résultat!$C$3),'[2]Interimaire Juin  2017'!F438,"")</f>
        <v/>
      </c>
      <c r="F432" t="str">
        <f t="shared" si="112"/>
        <v/>
      </c>
      <c r="G432" s="45"/>
      <c r="H432" s="45"/>
      <c r="I432" s="45"/>
      <c r="J432" s="45"/>
      <c r="K432" s="49">
        <f t="shared" ca="1" si="113"/>
        <v>0</v>
      </c>
      <c r="L432" s="50">
        <f t="shared" ca="1" si="114"/>
        <v>0</v>
      </c>
      <c r="M432" s="50"/>
      <c r="N432" s="50"/>
      <c r="O432" s="50">
        <f t="shared" ca="1" si="115"/>
        <v>0</v>
      </c>
      <c r="P432" s="49">
        <f t="shared" ca="1" si="116"/>
        <v>0</v>
      </c>
      <c r="Q432" s="50">
        <f t="shared" ca="1" si="117"/>
        <v>0</v>
      </c>
      <c r="R432" s="50"/>
      <c r="S432" s="50"/>
      <c r="T432" s="50">
        <f t="shared" ca="1" si="118"/>
        <v>0</v>
      </c>
      <c r="U432" s="49">
        <f t="shared" ca="1" si="119"/>
        <v>0</v>
      </c>
      <c r="V432" s="50">
        <f t="shared" ca="1" si="120"/>
        <v>0</v>
      </c>
      <c r="W432" s="50"/>
      <c r="X432" s="50"/>
      <c r="Y432" s="50">
        <f t="shared" ca="1" si="121"/>
        <v>0</v>
      </c>
      <c r="Z432" s="49">
        <f t="shared" ca="1" si="122"/>
        <v>0</v>
      </c>
      <c r="AA432" s="50">
        <f t="shared" ca="1" si="123"/>
        <v>0</v>
      </c>
      <c r="AB432" s="50"/>
      <c r="AC432" s="50"/>
      <c r="AD432" s="50">
        <f t="shared" ca="1" si="124"/>
        <v>0</v>
      </c>
      <c r="AE432" s="49">
        <f t="shared" ca="1" si="125"/>
        <v>0</v>
      </c>
      <c r="AF432" s="50">
        <f t="shared" ca="1" si="126"/>
        <v>0</v>
      </c>
      <c r="AG432" s="50"/>
      <c r="AH432" s="50"/>
      <c r="AI432" s="50">
        <f t="shared" ca="1" si="127"/>
        <v>0</v>
      </c>
      <c r="BD432" s="4" t="str">
        <f>+IF(ISNA(VLOOKUP(BE432,'[1]Listing Personnel Interimaire'!$A$1:$H$50,5,FALSE)),"",VLOOKUP(BE432,'[1]Listing Personnel Interimaire'!$A$1:$H$50,5,FALSE))</f>
        <v/>
      </c>
      <c r="BE432" s="3"/>
      <c r="BF432" s="4" t="str">
        <f>+IF(ISNA(VLOOKUP(BE432,'[1]Listing Personnel Interimaire'!$A$1:$H$50,2,FALSE)),"",VLOOKUP(BE432,'[1]Listing Personnel Interimaire'!$A$1:$H$50,2,FALSE))</f>
        <v/>
      </c>
      <c r="BG432" s="11">
        <f t="shared" si="110"/>
        <v>0</v>
      </c>
      <c r="BH432" s="51"/>
      <c r="BI432" s="51"/>
      <c r="BJ432" s="6">
        <f t="shared" si="111"/>
        <v>0</v>
      </c>
    </row>
    <row r="433" spans="1:62" ht="16.5" thickTop="1" thickBot="1" x14ac:dyDescent="0.3">
      <c r="A433" s="41" t="str">
        <f t="array" aca="1" ref="A433" ca="1">IFERROR(INDEX($D$9:$D$196,SMALL($F$9:$I$196,ROW(INDIRECT("1:"&amp;ROWS($G$9:$G$196))))),"")</f>
        <v/>
      </c>
      <c r="B433" s="47"/>
      <c r="C433" s="48" t="b">
        <f>+IF('[2]Interimaire Juin  2017'!J438=Résultat!$C$3,IF('[2]Interimaire Juin  2017'!D438=Résultat!$AS$1,'[2]Interimaire Juin  2017'!F438,""))</f>
        <v>0</v>
      </c>
      <c r="D433" s="44" t="str">
        <f>IF(AND('[2]Interimaire Juin  2017'!D439=Résultat!$AS$1,'[2]Interimaire Juin  2017'!J439=Résultat!$C$3),'[2]Interimaire Juin  2017'!E439,"")</f>
        <v/>
      </c>
      <c r="E433" s="44" t="str">
        <f>IF(AND('[2]Interimaire Juin  2017'!D439=Résultat!$AS$1,'[2]Interimaire Juin  2017'!J439=Résultat!$C$3),'[2]Interimaire Juin  2017'!F439,"")</f>
        <v/>
      </c>
      <c r="F433" t="str">
        <f t="shared" si="112"/>
        <v/>
      </c>
      <c r="G433" s="45"/>
      <c r="H433" s="45"/>
      <c r="I433" s="45"/>
      <c r="J433" s="45"/>
      <c r="K433" s="49">
        <f t="shared" ca="1" si="113"/>
        <v>0</v>
      </c>
      <c r="L433" s="50">
        <f t="shared" ca="1" si="114"/>
        <v>0</v>
      </c>
      <c r="M433" s="50"/>
      <c r="N433" s="50"/>
      <c r="O433" s="50">
        <f t="shared" ca="1" si="115"/>
        <v>0</v>
      </c>
      <c r="P433" s="49">
        <f t="shared" ca="1" si="116"/>
        <v>0</v>
      </c>
      <c r="Q433" s="50">
        <f t="shared" ca="1" si="117"/>
        <v>0</v>
      </c>
      <c r="R433" s="50"/>
      <c r="S433" s="50"/>
      <c r="T433" s="50">
        <f t="shared" ca="1" si="118"/>
        <v>0</v>
      </c>
      <c r="U433" s="49">
        <f t="shared" ca="1" si="119"/>
        <v>0</v>
      </c>
      <c r="V433" s="50">
        <f t="shared" ca="1" si="120"/>
        <v>0</v>
      </c>
      <c r="W433" s="50"/>
      <c r="X433" s="50"/>
      <c r="Y433" s="50">
        <f t="shared" ca="1" si="121"/>
        <v>0</v>
      </c>
      <c r="Z433" s="49">
        <f t="shared" ca="1" si="122"/>
        <v>0</v>
      </c>
      <c r="AA433" s="50">
        <f t="shared" ca="1" si="123"/>
        <v>0</v>
      </c>
      <c r="AB433" s="50"/>
      <c r="AC433" s="50"/>
      <c r="AD433" s="50">
        <f t="shared" ca="1" si="124"/>
        <v>0</v>
      </c>
      <c r="AE433" s="49">
        <f t="shared" ca="1" si="125"/>
        <v>0</v>
      </c>
      <c r="AF433" s="50">
        <f t="shared" ca="1" si="126"/>
        <v>0</v>
      </c>
      <c r="AG433" s="50"/>
      <c r="AH433" s="50"/>
      <c r="AI433" s="50">
        <f t="shared" ca="1" si="127"/>
        <v>0</v>
      </c>
      <c r="BD433" s="4" t="str">
        <f>+IF(ISNA(VLOOKUP(BE433,'[1]Listing Personnel Interimaire'!$A$1:$H$50,5,FALSE)),"",VLOOKUP(BE433,'[1]Listing Personnel Interimaire'!$A$1:$H$50,5,FALSE))</f>
        <v/>
      </c>
      <c r="BE433" s="3"/>
      <c r="BF433" s="4" t="str">
        <f>+IF(ISNA(VLOOKUP(BE433,'[1]Listing Personnel Interimaire'!$A$1:$H$50,2,FALSE)),"",VLOOKUP(BE433,'[1]Listing Personnel Interimaire'!$A$1:$H$50,2,FALSE))</f>
        <v/>
      </c>
      <c r="BG433" s="11">
        <f t="shared" si="110"/>
        <v>0</v>
      </c>
      <c r="BH433" s="51"/>
      <c r="BI433" s="51"/>
      <c r="BJ433" s="6">
        <f t="shared" si="111"/>
        <v>0</v>
      </c>
    </row>
    <row r="434" spans="1:62" ht="16.5" thickTop="1" thickBot="1" x14ac:dyDescent="0.3">
      <c r="A434" s="41" t="str">
        <f t="array" aca="1" ref="A434" ca="1">IFERROR(INDEX($D$9:$D$196,SMALL($F$9:$I$196,ROW(INDIRECT("1:"&amp;ROWS($G$9:$G$196))))),"")</f>
        <v/>
      </c>
      <c r="B434" s="47"/>
      <c r="C434" s="48" t="b">
        <f>+IF('[2]Interimaire Juin  2017'!J439=Résultat!$C$3,IF('[2]Interimaire Juin  2017'!D439=Résultat!$AS$1,'[2]Interimaire Juin  2017'!F439,""))</f>
        <v>0</v>
      </c>
      <c r="D434" s="44" t="str">
        <f>IF(AND('[2]Interimaire Juin  2017'!D440=Résultat!$AS$1,'[2]Interimaire Juin  2017'!J440=Résultat!$C$3),'[2]Interimaire Juin  2017'!E440,"")</f>
        <v/>
      </c>
      <c r="E434" s="44" t="str">
        <f>IF(AND('[2]Interimaire Juin  2017'!D440=Résultat!$AS$1,'[2]Interimaire Juin  2017'!J440=Résultat!$C$3),'[2]Interimaire Juin  2017'!F440,"")</f>
        <v/>
      </c>
      <c r="F434" t="str">
        <f t="shared" si="112"/>
        <v/>
      </c>
      <c r="G434" s="45"/>
      <c r="H434" s="45"/>
      <c r="I434" s="45"/>
      <c r="J434" s="45"/>
      <c r="K434" s="49">
        <f t="shared" ca="1" si="113"/>
        <v>0</v>
      </c>
      <c r="L434" s="50">
        <f t="shared" ca="1" si="114"/>
        <v>0</v>
      </c>
      <c r="M434" s="50"/>
      <c r="N434" s="50"/>
      <c r="O434" s="50">
        <f t="shared" ca="1" si="115"/>
        <v>0</v>
      </c>
      <c r="P434" s="49">
        <f t="shared" ca="1" si="116"/>
        <v>0</v>
      </c>
      <c r="Q434" s="50">
        <f t="shared" ca="1" si="117"/>
        <v>0</v>
      </c>
      <c r="R434" s="50"/>
      <c r="S434" s="50"/>
      <c r="T434" s="50">
        <f t="shared" ca="1" si="118"/>
        <v>0</v>
      </c>
      <c r="U434" s="49">
        <f t="shared" ca="1" si="119"/>
        <v>0</v>
      </c>
      <c r="V434" s="50">
        <f t="shared" ca="1" si="120"/>
        <v>0</v>
      </c>
      <c r="W434" s="50"/>
      <c r="X434" s="50"/>
      <c r="Y434" s="50">
        <f t="shared" ca="1" si="121"/>
        <v>0</v>
      </c>
      <c r="Z434" s="49">
        <f t="shared" ca="1" si="122"/>
        <v>0</v>
      </c>
      <c r="AA434" s="50">
        <f t="shared" ca="1" si="123"/>
        <v>0</v>
      </c>
      <c r="AB434" s="50"/>
      <c r="AC434" s="50"/>
      <c r="AD434" s="50">
        <f t="shared" ca="1" si="124"/>
        <v>0</v>
      </c>
      <c r="AE434" s="49">
        <f t="shared" ca="1" si="125"/>
        <v>0</v>
      </c>
      <c r="AF434" s="50">
        <f t="shared" ca="1" si="126"/>
        <v>0</v>
      </c>
      <c r="AG434" s="50"/>
      <c r="AH434" s="50"/>
      <c r="AI434" s="50">
        <f t="shared" ca="1" si="127"/>
        <v>0</v>
      </c>
      <c r="BD434" s="4" t="str">
        <f>+IF(ISNA(VLOOKUP(BE434,'[1]Listing Personnel Interimaire'!$A$1:$H$50,5,FALSE)),"",VLOOKUP(BE434,'[1]Listing Personnel Interimaire'!$A$1:$H$50,5,FALSE))</f>
        <v/>
      </c>
      <c r="BE434" s="3"/>
      <c r="BF434" s="4" t="str">
        <f>+IF(ISNA(VLOOKUP(BE434,'[1]Listing Personnel Interimaire'!$A$1:$H$50,2,FALSE)),"",VLOOKUP(BE434,'[1]Listing Personnel Interimaire'!$A$1:$H$50,2,FALSE))</f>
        <v/>
      </c>
      <c r="BG434" s="11">
        <f t="shared" si="110"/>
        <v>0</v>
      </c>
      <c r="BH434" s="51"/>
      <c r="BI434" s="51"/>
      <c r="BJ434" s="6">
        <f t="shared" si="111"/>
        <v>0</v>
      </c>
    </row>
    <row r="435" spans="1:62" ht="16.5" thickTop="1" thickBot="1" x14ac:dyDescent="0.3">
      <c r="A435" s="41" t="str">
        <f t="array" aca="1" ref="A435" ca="1">IFERROR(INDEX($D$9:$D$196,SMALL($F$9:$I$196,ROW(INDIRECT("1:"&amp;ROWS($G$9:$G$196))))),"")</f>
        <v/>
      </c>
      <c r="B435" s="47"/>
      <c r="C435" s="48" t="b">
        <f>+IF('[2]Interimaire Juin  2017'!J440=Résultat!$C$3,IF('[2]Interimaire Juin  2017'!D440=Résultat!$AS$1,'[2]Interimaire Juin  2017'!F440,""))</f>
        <v>0</v>
      </c>
      <c r="D435" s="44" t="str">
        <f>IF(AND('[2]Interimaire Juin  2017'!D441=Résultat!$AS$1,'[2]Interimaire Juin  2017'!J441=Résultat!$C$3),'[2]Interimaire Juin  2017'!E441,"")</f>
        <v/>
      </c>
      <c r="E435" s="44" t="str">
        <f>IF(AND('[2]Interimaire Juin  2017'!D441=Résultat!$AS$1,'[2]Interimaire Juin  2017'!J441=Résultat!$C$3),'[2]Interimaire Juin  2017'!F441,"")</f>
        <v/>
      </c>
      <c r="F435" t="str">
        <f t="shared" si="112"/>
        <v/>
      </c>
      <c r="G435" s="45"/>
      <c r="H435" s="45"/>
      <c r="I435" s="45"/>
      <c r="J435" s="45"/>
      <c r="K435" s="49">
        <f t="shared" ca="1" si="113"/>
        <v>0</v>
      </c>
      <c r="L435" s="50">
        <f t="shared" ca="1" si="114"/>
        <v>0</v>
      </c>
      <c r="M435" s="50"/>
      <c r="N435" s="50"/>
      <c r="O435" s="50">
        <f t="shared" ca="1" si="115"/>
        <v>0</v>
      </c>
      <c r="P435" s="49">
        <f t="shared" ca="1" si="116"/>
        <v>0</v>
      </c>
      <c r="Q435" s="50">
        <f t="shared" ca="1" si="117"/>
        <v>0</v>
      </c>
      <c r="R435" s="50"/>
      <c r="S435" s="50"/>
      <c r="T435" s="50">
        <f t="shared" ca="1" si="118"/>
        <v>0</v>
      </c>
      <c r="U435" s="49">
        <f t="shared" ca="1" si="119"/>
        <v>0</v>
      </c>
      <c r="V435" s="50">
        <f t="shared" ca="1" si="120"/>
        <v>0</v>
      </c>
      <c r="W435" s="50"/>
      <c r="X435" s="50"/>
      <c r="Y435" s="50">
        <f t="shared" ca="1" si="121"/>
        <v>0</v>
      </c>
      <c r="Z435" s="49">
        <f t="shared" ca="1" si="122"/>
        <v>0</v>
      </c>
      <c r="AA435" s="50">
        <f t="shared" ca="1" si="123"/>
        <v>0</v>
      </c>
      <c r="AB435" s="50"/>
      <c r="AC435" s="50"/>
      <c r="AD435" s="50">
        <f t="shared" ca="1" si="124"/>
        <v>0</v>
      </c>
      <c r="AE435" s="49">
        <f t="shared" ca="1" si="125"/>
        <v>0</v>
      </c>
      <c r="AF435" s="50">
        <f t="shared" ca="1" si="126"/>
        <v>0</v>
      </c>
      <c r="AG435" s="50"/>
      <c r="AH435" s="50"/>
      <c r="AI435" s="50">
        <f t="shared" ca="1" si="127"/>
        <v>0</v>
      </c>
      <c r="BD435" s="4" t="str">
        <f>+IF(ISNA(VLOOKUP(BE435,'[1]Listing Personnel Interimaire'!$A$1:$H$50,5,FALSE)),"",VLOOKUP(BE435,'[1]Listing Personnel Interimaire'!$A$1:$H$50,5,FALSE))</f>
        <v/>
      </c>
      <c r="BE435" s="3"/>
      <c r="BF435" s="4" t="str">
        <f>+IF(ISNA(VLOOKUP(BE435,'[1]Listing Personnel Interimaire'!$A$1:$H$50,2,FALSE)),"",VLOOKUP(BE435,'[1]Listing Personnel Interimaire'!$A$1:$H$50,2,FALSE))</f>
        <v/>
      </c>
      <c r="BG435" s="11">
        <f t="shared" si="110"/>
        <v>0</v>
      </c>
      <c r="BH435" s="51"/>
      <c r="BI435" s="51"/>
      <c r="BJ435" s="6">
        <f t="shared" si="111"/>
        <v>0</v>
      </c>
    </row>
    <row r="436" spans="1:62" ht="16.5" thickTop="1" thickBot="1" x14ac:dyDescent="0.3">
      <c r="A436" s="41" t="str">
        <f t="array" aca="1" ref="A436" ca="1">IFERROR(INDEX($D$9:$D$196,SMALL($F$9:$I$196,ROW(INDIRECT("1:"&amp;ROWS($G$9:$G$196))))),"")</f>
        <v/>
      </c>
      <c r="B436" s="47"/>
      <c r="C436" s="48" t="b">
        <f>+IF('[2]Interimaire Juin  2017'!J441=Résultat!$C$3,IF('[2]Interimaire Juin  2017'!D441=Résultat!$AS$1,'[2]Interimaire Juin  2017'!F441,""))</f>
        <v>0</v>
      </c>
      <c r="D436" s="44" t="str">
        <f>IF(AND('[2]Interimaire Juin  2017'!D442=Résultat!$AS$1,'[2]Interimaire Juin  2017'!J442=Résultat!$C$3),'[2]Interimaire Juin  2017'!E442,"")</f>
        <v/>
      </c>
      <c r="E436" s="44" t="str">
        <f>IF(AND('[2]Interimaire Juin  2017'!D442=Résultat!$AS$1,'[2]Interimaire Juin  2017'!J442=Résultat!$C$3),'[2]Interimaire Juin  2017'!F442,"")</f>
        <v/>
      </c>
      <c r="F436" t="str">
        <f t="shared" si="112"/>
        <v/>
      </c>
      <c r="G436" s="45"/>
      <c r="H436" s="45"/>
      <c r="I436" s="45"/>
      <c r="J436" s="45"/>
      <c r="K436" s="49">
        <f t="shared" ca="1" si="113"/>
        <v>0</v>
      </c>
      <c r="L436" s="50">
        <f t="shared" ca="1" si="114"/>
        <v>0</v>
      </c>
      <c r="M436" s="50"/>
      <c r="N436" s="50"/>
      <c r="O436" s="50">
        <f t="shared" ca="1" si="115"/>
        <v>0</v>
      </c>
      <c r="P436" s="49">
        <f t="shared" ca="1" si="116"/>
        <v>0</v>
      </c>
      <c r="Q436" s="50">
        <f t="shared" ca="1" si="117"/>
        <v>0</v>
      </c>
      <c r="R436" s="50"/>
      <c r="S436" s="50"/>
      <c r="T436" s="50">
        <f t="shared" ca="1" si="118"/>
        <v>0</v>
      </c>
      <c r="U436" s="49">
        <f t="shared" ca="1" si="119"/>
        <v>0</v>
      </c>
      <c r="V436" s="50">
        <f t="shared" ca="1" si="120"/>
        <v>0</v>
      </c>
      <c r="W436" s="50"/>
      <c r="X436" s="50"/>
      <c r="Y436" s="50">
        <f t="shared" ca="1" si="121"/>
        <v>0</v>
      </c>
      <c r="Z436" s="49">
        <f t="shared" ca="1" si="122"/>
        <v>0</v>
      </c>
      <c r="AA436" s="50">
        <f t="shared" ca="1" si="123"/>
        <v>0</v>
      </c>
      <c r="AB436" s="50"/>
      <c r="AC436" s="50"/>
      <c r="AD436" s="50">
        <f t="shared" ca="1" si="124"/>
        <v>0</v>
      </c>
      <c r="AE436" s="49">
        <f t="shared" ca="1" si="125"/>
        <v>0</v>
      </c>
      <c r="AF436" s="50">
        <f t="shared" ca="1" si="126"/>
        <v>0</v>
      </c>
      <c r="AG436" s="50"/>
      <c r="AH436" s="50"/>
      <c r="AI436" s="50">
        <f t="shared" ca="1" si="127"/>
        <v>0</v>
      </c>
      <c r="BD436" s="4" t="str">
        <f>+IF(ISNA(VLOOKUP(BE436,'[1]Listing Personnel Interimaire'!$A$1:$H$50,5,FALSE)),"",VLOOKUP(BE436,'[1]Listing Personnel Interimaire'!$A$1:$H$50,5,FALSE))</f>
        <v/>
      </c>
      <c r="BE436" s="3"/>
      <c r="BF436" s="4" t="str">
        <f>+IF(ISNA(VLOOKUP(BE436,'[1]Listing Personnel Interimaire'!$A$1:$H$50,2,FALSE)),"",VLOOKUP(BE436,'[1]Listing Personnel Interimaire'!$A$1:$H$50,2,FALSE))</f>
        <v/>
      </c>
      <c r="BG436" s="11">
        <f t="shared" si="110"/>
        <v>0</v>
      </c>
      <c r="BH436" s="51"/>
      <c r="BI436" s="51"/>
      <c r="BJ436" s="6">
        <f t="shared" si="111"/>
        <v>0</v>
      </c>
    </row>
    <row r="437" spans="1:62" ht="16.5" thickTop="1" thickBot="1" x14ac:dyDescent="0.3">
      <c r="A437" s="41" t="str">
        <f t="array" aca="1" ref="A437" ca="1">IFERROR(INDEX($D$9:$D$196,SMALL($F$9:$I$196,ROW(INDIRECT("1:"&amp;ROWS($G$9:$G$196))))),"")</f>
        <v/>
      </c>
      <c r="B437" s="47"/>
      <c r="C437" s="48" t="b">
        <f>+IF('[2]Interimaire Juin  2017'!J442=Résultat!$C$3,IF('[2]Interimaire Juin  2017'!D442=Résultat!$AS$1,'[2]Interimaire Juin  2017'!F442,""))</f>
        <v>0</v>
      </c>
      <c r="D437" s="44" t="str">
        <f>IF(AND('[2]Interimaire Juin  2017'!D443=Résultat!$AS$1,'[2]Interimaire Juin  2017'!J443=Résultat!$C$3),'[2]Interimaire Juin  2017'!E443,"")</f>
        <v/>
      </c>
      <c r="E437" s="44" t="str">
        <f>IF(AND('[2]Interimaire Juin  2017'!D443=Résultat!$AS$1,'[2]Interimaire Juin  2017'!J443=Résultat!$C$3),'[2]Interimaire Juin  2017'!F443,"")</f>
        <v/>
      </c>
      <c r="F437" t="str">
        <f t="shared" si="112"/>
        <v/>
      </c>
      <c r="G437" s="45"/>
      <c r="H437" s="45"/>
      <c r="I437" s="45"/>
      <c r="J437" s="45"/>
      <c r="K437" s="49">
        <f t="shared" ca="1" si="113"/>
        <v>0</v>
      </c>
      <c r="L437" s="50">
        <f t="shared" ca="1" si="114"/>
        <v>0</v>
      </c>
      <c r="M437" s="50"/>
      <c r="N437" s="50"/>
      <c r="O437" s="50">
        <f t="shared" ca="1" si="115"/>
        <v>0</v>
      </c>
      <c r="P437" s="49">
        <f t="shared" ca="1" si="116"/>
        <v>0</v>
      </c>
      <c r="Q437" s="50">
        <f t="shared" ca="1" si="117"/>
        <v>0</v>
      </c>
      <c r="R437" s="50"/>
      <c r="S437" s="50"/>
      <c r="T437" s="50">
        <f t="shared" ca="1" si="118"/>
        <v>0</v>
      </c>
      <c r="U437" s="49">
        <f t="shared" ca="1" si="119"/>
        <v>0</v>
      </c>
      <c r="V437" s="50">
        <f t="shared" ca="1" si="120"/>
        <v>0</v>
      </c>
      <c r="W437" s="50"/>
      <c r="X437" s="50"/>
      <c r="Y437" s="50">
        <f t="shared" ca="1" si="121"/>
        <v>0</v>
      </c>
      <c r="Z437" s="49">
        <f t="shared" ca="1" si="122"/>
        <v>0</v>
      </c>
      <c r="AA437" s="50">
        <f t="shared" ca="1" si="123"/>
        <v>0</v>
      </c>
      <c r="AB437" s="50"/>
      <c r="AC437" s="50"/>
      <c r="AD437" s="50">
        <f t="shared" ca="1" si="124"/>
        <v>0</v>
      </c>
      <c r="AE437" s="49">
        <f t="shared" ca="1" si="125"/>
        <v>0</v>
      </c>
      <c r="AF437" s="50">
        <f t="shared" ca="1" si="126"/>
        <v>0</v>
      </c>
      <c r="AG437" s="50"/>
      <c r="AH437" s="50"/>
      <c r="AI437" s="50">
        <f t="shared" ca="1" si="127"/>
        <v>0</v>
      </c>
      <c r="BD437" s="4" t="str">
        <f>+IF(ISNA(VLOOKUP(BE437,'[1]Listing Personnel Interimaire'!$A$1:$H$50,5,FALSE)),"",VLOOKUP(BE437,'[1]Listing Personnel Interimaire'!$A$1:$H$50,5,FALSE))</f>
        <v/>
      </c>
      <c r="BE437" s="3"/>
      <c r="BF437" s="4" t="str">
        <f>+IF(ISNA(VLOOKUP(BE437,'[1]Listing Personnel Interimaire'!$A$1:$H$50,2,FALSE)),"",VLOOKUP(BE437,'[1]Listing Personnel Interimaire'!$A$1:$H$50,2,FALSE))</f>
        <v/>
      </c>
      <c r="BG437" s="11">
        <f t="shared" si="110"/>
        <v>0</v>
      </c>
      <c r="BH437" s="51"/>
      <c r="BI437" s="51"/>
      <c r="BJ437" s="6">
        <f t="shared" si="111"/>
        <v>0</v>
      </c>
    </row>
    <row r="438" spans="1:62" ht="16.5" thickTop="1" thickBot="1" x14ac:dyDescent="0.3">
      <c r="A438" s="41" t="str">
        <f t="array" aca="1" ref="A438" ca="1">IFERROR(INDEX($D$9:$D$196,SMALL($F$9:$I$196,ROW(INDIRECT("1:"&amp;ROWS($G$9:$G$196))))),"")</f>
        <v/>
      </c>
      <c r="B438" s="47"/>
      <c r="C438" s="48" t="b">
        <f>+IF('[2]Interimaire Juin  2017'!J443=Résultat!$C$3,IF('[2]Interimaire Juin  2017'!D443=Résultat!$AS$1,'[2]Interimaire Juin  2017'!F443,""))</f>
        <v>0</v>
      </c>
      <c r="D438" s="44" t="str">
        <f>IF(AND('[2]Interimaire Juin  2017'!D444=Résultat!$AS$1,'[2]Interimaire Juin  2017'!J444=Résultat!$C$3),'[2]Interimaire Juin  2017'!E444,"")</f>
        <v/>
      </c>
      <c r="E438" s="44" t="str">
        <f>IF(AND('[2]Interimaire Juin  2017'!D444=Résultat!$AS$1,'[2]Interimaire Juin  2017'!J444=Résultat!$C$3),'[2]Interimaire Juin  2017'!F444,"")</f>
        <v/>
      </c>
      <c r="F438" t="str">
        <f t="shared" si="112"/>
        <v/>
      </c>
      <c r="G438" s="45"/>
      <c r="H438" s="45"/>
      <c r="I438" s="45"/>
      <c r="J438" s="45"/>
      <c r="K438" s="49">
        <f t="shared" ca="1" si="113"/>
        <v>0</v>
      </c>
      <c r="L438" s="50">
        <f t="shared" ca="1" si="114"/>
        <v>0</v>
      </c>
      <c r="M438" s="50"/>
      <c r="N438" s="50"/>
      <c r="O438" s="50">
        <f t="shared" ca="1" si="115"/>
        <v>0</v>
      </c>
      <c r="P438" s="49">
        <f t="shared" ca="1" si="116"/>
        <v>0</v>
      </c>
      <c r="Q438" s="50">
        <f t="shared" ca="1" si="117"/>
        <v>0</v>
      </c>
      <c r="R438" s="50"/>
      <c r="S438" s="50"/>
      <c r="T438" s="50">
        <f t="shared" ca="1" si="118"/>
        <v>0</v>
      </c>
      <c r="U438" s="49">
        <f t="shared" ca="1" si="119"/>
        <v>0</v>
      </c>
      <c r="V438" s="50">
        <f t="shared" ca="1" si="120"/>
        <v>0</v>
      </c>
      <c r="W438" s="50"/>
      <c r="X438" s="50"/>
      <c r="Y438" s="50">
        <f t="shared" ca="1" si="121"/>
        <v>0</v>
      </c>
      <c r="Z438" s="49">
        <f t="shared" ca="1" si="122"/>
        <v>0</v>
      </c>
      <c r="AA438" s="50">
        <f t="shared" ca="1" si="123"/>
        <v>0</v>
      </c>
      <c r="AB438" s="50"/>
      <c r="AC438" s="50"/>
      <c r="AD438" s="50">
        <f t="shared" ca="1" si="124"/>
        <v>0</v>
      </c>
      <c r="AE438" s="49">
        <f t="shared" ca="1" si="125"/>
        <v>0</v>
      </c>
      <c r="AF438" s="50">
        <f t="shared" ca="1" si="126"/>
        <v>0</v>
      </c>
      <c r="AG438" s="50"/>
      <c r="AH438" s="50"/>
      <c r="AI438" s="50">
        <f t="shared" ca="1" si="127"/>
        <v>0</v>
      </c>
      <c r="BD438" s="4" t="str">
        <f>+IF(ISNA(VLOOKUP(BE438,'[1]Listing Personnel Interimaire'!$A$1:$H$50,5,FALSE)),"",VLOOKUP(BE438,'[1]Listing Personnel Interimaire'!$A$1:$H$50,5,FALSE))</f>
        <v/>
      </c>
      <c r="BE438" s="3"/>
      <c r="BF438" s="4" t="str">
        <f>+IF(ISNA(VLOOKUP(BE438,'[1]Listing Personnel Interimaire'!$A$1:$H$50,2,FALSE)),"",VLOOKUP(BE438,'[1]Listing Personnel Interimaire'!$A$1:$H$50,2,FALSE))</f>
        <v/>
      </c>
      <c r="BG438" s="11">
        <f t="shared" si="110"/>
        <v>0</v>
      </c>
      <c r="BH438" s="51"/>
      <c r="BI438" s="51"/>
      <c r="BJ438" s="6">
        <f t="shared" si="111"/>
        <v>0</v>
      </c>
    </row>
    <row r="439" spans="1:62" ht="16.5" thickTop="1" thickBot="1" x14ac:dyDescent="0.3">
      <c r="A439" s="41" t="str">
        <f t="array" aca="1" ref="A439" ca="1">IFERROR(INDEX($D$9:$D$196,SMALL($F$9:$I$196,ROW(INDIRECT("1:"&amp;ROWS($G$9:$G$196))))),"")</f>
        <v/>
      </c>
      <c r="B439" s="47"/>
      <c r="C439" s="48" t="b">
        <f>+IF('[2]Interimaire Juin  2017'!J444=Résultat!$C$3,IF('[2]Interimaire Juin  2017'!D444=Résultat!$AS$1,'[2]Interimaire Juin  2017'!F444,""))</f>
        <v>0</v>
      </c>
      <c r="D439" s="44" t="str">
        <f>IF(AND('[2]Interimaire Juin  2017'!D445=Résultat!$AS$1,'[2]Interimaire Juin  2017'!J445=Résultat!$C$3),'[2]Interimaire Juin  2017'!E445,"")</f>
        <v/>
      </c>
      <c r="E439" s="44" t="str">
        <f>IF(AND('[2]Interimaire Juin  2017'!D445=Résultat!$AS$1,'[2]Interimaire Juin  2017'!J445=Résultat!$C$3),'[2]Interimaire Juin  2017'!F445,"")</f>
        <v/>
      </c>
      <c r="F439" t="str">
        <f t="shared" si="112"/>
        <v/>
      </c>
      <c r="G439" s="45"/>
      <c r="H439" s="45"/>
      <c r="I439" s="45"/>
      <c r="J439" s="45"/>
      <c r="K439" s="49">
        <f t="shared" ca="1" si="113"/>
        <v>0</v>
      </c>
      <c r="L439" s="50">
        <f t="shared" ca="1" si="114"/>
        <v>0</v>
      </c>
      <c r="M439" s="50"/>
      <c r="N439" s="50"/>
      <c r="O439" s="50">
        <f t="shared" ca="1" si="115"/>
        <v>0</v>
      </c>
      <c r="P439" s="49">
        <f t="shared" ca="1" si="116"/>
        <v>0</v>
      </c>
      <c r="Q439" s="50">
        <f t="shared" ca="1" si="117"/>
        <v>0</v>
      </c>
      <c r="R439" s="50"/>
      <c r="S439" s="50"/>
      <c r="T439" s="50">
        <f t="shared" ca="1" si="118"/>
        <v>0</v>
      </c>
      <c r="U439" s="49">
        <f t="shared" ca="1" si="119"/>
        <v>0</v>
      </c>
      <c r="V439" s="50">
        <f t="shared" ca="1" si="120"/>
        <v>0</v>
      </c>
      <c r="W439" s="50"/>
      <c r="X439" s="50"/>
      <c r="Y439" s="50">
        <f t="shared" ca="1" si="121"/>
        <v>0</v>
      </c>
      <c r="Z439" s="49">
        <f t="shared" ca="1" si="122"/>
        <v>0</v>
      </c>
      <c r="AA439" s="50">
        <f t="shared" ca="1" si="123"/>
        <v>0</v>
      </c>
      <c r="AB439" s="50"/>
      <c r="AC439" s="50"/>
      <c r="AD439" s="50">
        <f t="shared" ca="1" si="124"/>
        <v>0</v>
      </c>
      <c r="AE439" s="49">
        <f t="shared" ca="1" si="125"/>
        <v>0</v>
      </c>
      <c r="AF439" s="50">
        <f t="shared" ca="1" si="126"/>
        <v>0</v>
      </c>
      <c r="AG439" s="50"/>
      <c r="AH439" s="50"/>
      <c r="AI439" s="50">
        <f t="shared" ca="1" si="127"/>
        <v>0</v>
      </c>
      <c r="BD439" s="4" t="str">
        <f>+IF(ISNA(VLOOKUP(BE439,'[1]Listing Personnel Interimaire'!$A$1:$H$50,5,FALSE)),"",VLOOKUP(BE439,'[1]Listing Personnel Interimaire'!$A$1:$H$50,5,FALSE))</f>
        <v/>
      </c>
      <c r="BE439" s="3"/>
      <c r="BF439" s="4" t="str">
        <f>+IF(ISNA(VLOOKUP(BE439,'[1]Listing Personnel Interimaire'!$A$1:$H$50,2,FALSE)),"",VLOOKUP(BE439,'[1]Listing Personnel Interimaire'!$A$1:$H$50,2,FALSE))</f>
        <v/>
      </c>
      <c r="BG439" s="11">
        <f t="shared" si="110"/>
        <v>0</v>
      </c>
      <c r="BH439" s="51"/>
      <c r="BI439" s="51"/>
      <c r="BJ439" s="6">
        <f t="shared" si="111"/>
        <v>0</v>
      </c>
    </row>
    <row r="440" spans="1:62" ht="16.5" thickTop="1" thickBot="1" x14ac:dyDescent="0.3">
      <c r="A440" s="41" t="str">
        <f t="array" aca="1" ref="A440" ca="1">IFERROR(INDEX($D$9:$D$196,SMALL($F$9:$I$196,ROW(INDIRECT("1:"&amp;ROWS($G$9:$G$196))))),"")</f>
        <v/>
      </c>
      <c r="B440" s="47"/>
      <c r="C440" s="48" t="b">
        <f>+IF('[2]Interimaire Juin  2017'!J445=Résultat!$C$3,IF('[2]Interimaire Juin  2017'!D445=Résultat!$AS$1,'[2]Interimaire Juin  2017'!F445,""))</f>
        <v>0</v>
      </c>
      <c r="D440" s="44" t="str">
        <f>IF(AND('[2]Interimaire Juin  2017'!D446=Résultat!$AS$1,'[2]Interimaire Juin  2017'!J446=Résultat!$C$3),'[2]Interimaire Juin  2017'!E446,"")</f>
        <v/>
      </c>
      <c r="E440" s="44" t="str">
        <f>IF(AND('[2]Interimaire Juin  2017'!D446=Résultat!$AS$1,'[2]Interimaire Juin  2017'!J446=Résultat!$C$3),'[2]Interimaire Juin  2017'!F446,"")</f>
        <v/>
      </c>
      <c r="F440" t="str">
        <f t="shared" si="112"/>
        <v/>
      </c>
      <c r="G440" s="45"/>
      <c r="H440" s="45"/>
      <c r="I440" s="45"/>
      <c r="J440" s="45"/>
      <c r="K440" s="49">
        <f t="shared" ca="1" si="113"/>
        <v>0</v>
      </c>
      <c r="L440" s="50">
        <f t="shared" ca="1" si="114"/>
        <v>0</v>
      </c>
      <c r="M440" s="50"/>
      <c r="N440" s="50"/>
      <c r="O440" s="50">
        <f t="shared" ca="1" si="115"/>
        <v>0</v>
      </c>
      <c r="P440" s="49">
        <f t="shared" ca="1" si="116"/>
        <v>0</v>
      </c>
      <c r="Q440" s="50">
        <f t="shared" ca="1" si="117"/>
        <v>0</v>
      </c>
      <c r="R440" s="50"/>
      <c r="S440" s="50"/>
      <c r="T440" s="50">
        <f t="shared" ca="1" si="118"/>
        <v>0</v>
      </c>
      <c r="U440" s="49">
        <f t="shared" ca="1" si="119"/>
        <v>0</v>
      </c>
      <c r="V440" s="50">
        <f t="shared" ca="1" si="120"/>
        <v>0</v>
      </c>
      <c r="W440" s="50"/>
      <c r="X440" s="50"/>
      <c r="Y440" s="50">
        <f t="shared" ca="1" si="121"/>
        <v>0</v>
      </c>
      <c r="Z440" s="49">
        <f t="shared" ca="1" si="122"/>
        <v>0</v>
      </c>
      <c r="AA440" s="50">
        <f t="shared" ca="1" si="123"/>
        <v>0</v>
      </c>
      <c r="AB440" s="50"/>
      <c r="AC440" s="50"/>
      <c r="AD440" s="50">
        <f t="shared" ca="1" si="124"/>
        <v>0</v>
      </c>
      <c r="AE440" s="49">
        <f t="shared" ca="1" si="125"/>
        <v>0</v>
      </c>
      <c r="AF440" s="50">
        <f t="shared" ca="1" si="126"/>
        <v>0</v>
      </c>
      <c r="AG440" s="50"/>
      <c r="AH440" s="50"/>
      <c r="AI440" s="50">
        <f t="shared" ca="1" si="127"/>
        <v>0</v>
      </c>
      <c r="BD440" s="4" t="str">
        <f>+IF(ISNA(VLOOKUP(BE440,'[1]Listing Personnel Interimaire'!$A$1:$H$50,5,FALSE)),"",VLOOKUP(BE440,'[1]Listing Personnel Interimaire'!$A$1:$H$50,5,FALSE))</f>
        <v/>
      </c>
      <c r="BE440" s="3"/>
      <c r="BF440" s="4" t="str">
        <f>+IF(ISNA(VLOOKUP(BE440,'[1]Listing Personnel Interimaire'!$A$1:$H$50,2,FALSE)),"",VLOOKUP(BE440,'[1]Listing Personnel Interimaire'!$A$1:$H$50,2,FALSE))</f>
        <v/>
      </c>
      <c r="BG440" s="11">
        <f t="shared" si="110"/>
        <v>0</v>
      </c>
      <c r="BH440" s="51"/>
      <c r="BI440" s="51"/>
      <c r="BJ440" s="6">
        <f t="shared" si="111"/>
        <v>0</v>
      </c>
    </row>
    <row r="441" spans="1:62" ht="16.5" thickTop="1" thickBot="1" x14ac:dyDescent="0.3">
      <c r="A441" s="41" t="str">
        <f t="array" aca="1" ref="A441" ca="1">IFERROR(INDEX($D$9:$D$196,SMALL($F$9:$I$196,ROW(INDIRECT("1:"&amp;ROWS($G$9:$G$196))))),"")</f>
        <v/>
      </c>
      <c r="B441" s="47"/>
      <c r="C441" s="48" t="b">
        <f>+IF('[2]Interimaire Juin  2017'!J446=Résultat!$C$3,IF('[2]Interimaire Juin  2017'!D446=Résultat!$AS$1,'[2]Interimaire Juin  2017'!F446,""))</f>
        <v>0</v>
      </c>
      <c r="D441" s="44" t="str">
        <f>IF(AND('[2]Interimaire Juin  2017'!D447=Résultat!$AS$1,'[2]Interimaire Juin  2017'!J447=Résultat!$C$3),'[2]Interimaire Juin  2017'!E447,"")</f>
        <v/>
      </c>
      <c r="E441" s="44" t="str">
        <f>IF(AND('[2]Interimaire Juin  2017'!D447=Résultat!$AS$1,'[2]Interimaire Juin  2017'!J447=Résultat!$C$3),'[2]Interimaire Juin  2017'!F447,"")</f>
        <v/>
      </c>
      <c r="F441" t="str">
        <f t="shared" si="112"/>
        <v/>
      </c>
      <c r="G441" s="45"/>
      <c r="H441" s="45"/>
      <c r="I441" s="45"/>
      <c r="J441" s="45"/>
      <c r="K441" s="49">
        <f t="shared" ca="1" si="113"/>
        <v>0</v>
      </c>
      <c r="L441" s="50">
        <f t="shared" ca="1" si="114"/>
        <v>0</v>
      </c>
      <c r="M441" s="50"/>
      <c r="N441" s="50"/>
      <c r="O441" s="50">
        <f t="shared" ca="1" si="115"/>
        <v>0</v>
      </c>
      <c r="P441" s="49">
        <f t="shared" ca="1" si="116"/>
        <v>0</v>
      </c>
      <c r="Q441" s="50">
        <f t="shared" ca="1" si="117"/>
        <v>0</v>
      </c>
      <c r="R441" s="50"/>
      <c r="S441" s="50"/>
      <c r="T441" s="50">
        <f t="shared" ca="1" si="118"/>
        <v>0</v>
      </c>
      <c r="U441" s="49">
        <f t="shared" ca="1" si="119"/>
        <v>0</v>
      </c>
      <c r="V441" s="50">
        <f t="shared" ca="1" si="120"/>
        <v>0</v>
      </c>
      <c r="W441" s="50"/>
      <c r="X441" s="50"/>
      <c r="Y441" s="50">
        <f t="shared" ca="1" si="121"/>
        <v>0</v>
      </c>
      <c r="Z441" s="49">
        <f t="shared" ca="1" si="122"/>
        <v>0</v>
      </c>
      <c r="AA441" s="50">
        <f t="shared" ca="1" si="123"/>
        <v>0</v>
      </c>
      <c r="AB441" s="50"/>
      <c r="AC441" s="50"/>
      <c r="AD441" s="50">
        <f t="shared" ca="1" si="124"/>
        <v>0</v>
      </c>
      <c r="AE441" s="49">
        <f t="shared" ca="1" si="125"/>
        <v>0</v>
      </c>
      <c r="AF441" s="50">
        <f t="shared" ca="1" si="126"/>
        <v>0</v>
      </c>
      <c r="AG441" s="50"/>
      <c r="AH441" s="50"/>
      <c r="AI441" s="50">
        <f t="shared" ca="1" si="127"/>
        <v>0</v>
      </c>
      <c r="BD441" s="4" t="str">
        <f>+IF(ISNA(VLOOKUP(BE441,'[1]Listing Personnel Interimaire'!$A$1:$H$50,5,FALSE)),"",VLOOKUP(BE441,'[1]Listing Personnel Interimaire'!$A$1:$H$50,5,FALSE))</f>
        <v/>
      </c>
      <c r="BE441" s="3"/>
      <c r="BF441" s="4" t="str">
        <f>+IF(ISNA(VLOOKUP(BE441,'[1]Listing Personnel Interimaire'!$A$1:$H$50,2,FALSE)),"",VLOOKUP(BE441,'[1]Listing Personnel Interimaire'!$A$1:$H$50,2,FALSE))</f>
        <v/>
      </c>
      <c r="BG441" s="11">
        <f t="shared" si="110"/>
        <v>0</v>
      </c>
      <c r="BH441" s="51"/>
      <c r="BI441" s="51"/>
      <c r="BJ441" s="6">
        <f t="shared" si="111"/>
        <v>0</v>
      </c>
    </row>
    <row r="442" spans="1:62" ht="16.5" thickTop="1" thickBot="1" x14ac:dyDescent="0.3">
      <c r="A442" s="41" t="str">
        <f t="array" aca="1" ref="A442" ca="1">IFERROR(INDEX($D$9:$D$196,SMALL($F$9:$I$196,ROW(INDIRECT("1:"&amp;ROWS($G$9:$G$196))))),"")</f>
        <v/>
      </c>
      <c r="B442" s="47"/>
      <c r="C442" s="48" t="b">
        <f>+IF('[2]Interimaire Juin  2017'!J447=Résultat!$C$3,IF('[2]Interimaire Juin  2017'!D447=Résultat!$AS$1,'[2]Interimaire Juin  2017'!F447,""))</f>
        <v>0</v>
      </c>
      <c r="D442" s="44" t="str">
        <f>IF(AND('[2]Interimaire Juin  2017'!D448=Résultat!$AS$1,'[2]Interimaire Juin  2017'!J448=Résultat!$C$3),'[2]Interimaire Juin  2017'!E448,"")</f>
        <v/>
      </c>
      <c r="E442" s="44" t="str">
        <f>IF(AND('[2]Interimaire Juin  2017'!D448=Résultat!$AS$1,'[2]Interimaire Juin  2017'!J448=Résultat!$C$3),'[2]Interimaire Juin  2017'!F448,"")</f>
        <v/>
      </c>
      <c r="F442" t="str">
        <f t="shared" si="112"/>
        <v/>
      </c>
      <c r="G442" s="45"/>
      <c r="H442" s="45"/>
      <c r="I442" s="45"/>
      <c r="J442" s="45"/>
      <c r="K442" s="49">
        <f t="shared" ca="1" si="113"/>
        <v>0</v>
      </c>
      <c r="L442" s="50">
        <f t="shared" ca="1" si="114"/>
        <v>0</v>
      </c>
      <c r="M442" s="50"/>
      <c r="N442" s="50"/>
      <c r="O442" s="50">
        <f t="shared" ca="1" si="115"/>
        <v>0</v>
      </c>
      <c r="P442" s="49">
        <f t="shared" ca="1" si="116"/>
        <v>0</v>
      </c>
      <c r="Q442" s="50">
        <f t="shared" ca="1" si="117"/>
        <v>0</v>
      </c>
      <c r="R442" s="50"/>
      <c r="S442" s="50"/>
      <c r="T442" s="50">
        <f t="shared" ca="1" si="118"/>
        <v>0</v>
      </c>
      <c r="U442" s="49">
        <f t="shared" ca="1" si="119"/>
        <v>0</v>
      </c>
      <c r="V442" s="50">
        <f t="shared" ca="1" si="120"/>
        <v>0</v>
      </c>
      <c r="W442" s="50"/>
      <c r="X442" s="50"/>
      <c r="Y442" s="50">
        <f t="shared" ca="1" si="121"/>
        <v>0</v>
      </c>
      <c r="Z442" s="49">
        <f t="shared" ca="1" si="122"/>
        <v>0</v>
      </c>
      <c r="AA442" s="50">
        <f t="shared" ca="1" si="123"/>
        <v>0</v>
      </c>
      <c r="AB442" s="50"/>
      <c r="AC442" s="50"/>
      <c r="AD442" s="50">
        <f t="shared" ca="1" si="124"/>
        <v>0</v>
      </c>
      <c r="AE442" s="49">
        <f t="shared" ca="1" si="125"/>
        <v>0</v>
      </c>
      <c r="AF442" s="50">
        <f t="shared" ca="1" si="126"/>
        <v>0</v>
      </c>
      <c r="AG442" s="50"/>
      <c r="AH442" s="50"/>
      <c r="AI442" s="50">
        <f t="shared" ca="1" si="127"/>
        <v>0</v>
      </c>
      <c r="BD442" s="4" t="str">
        <f>+IF(ISNA(VLOOKUP(BE442,'[1]Listing Personnel Interimaire'!$A$1:$H$50,5,FALSE)),"",VLOOKUP(BE442,'[1]Listing Personnel Interimaire'!$A$1:$H$50,5,FALSE))</f>
        <v/>
      </c>
      <c r="BE442" s="3"/>
      <c r="BF442" s="4" t="str">
        <f>+IF(ISNA(VLOOKUP(BE442,'[1]Listing Personnel Interimaire'!$A$1:$H$50,2,FALSE)),"",VLOOKUP(BE442,'[1]Listing Personnel Interimaire'!$A$1:$H$50,2,FALSE))</f>
        <v/>
      </c>
      <c r="BG442" s="11">
        <f t="shared" si="110"/>
        <v>0</v>
      </c>
      <c r="BH442" s="51"/>
      <c r="BI442" s="51"/>
      <c r="BJ442" s="6">
        <f t="shared" si="111"/>
        <v>0</v>
      </c>
    </row>
    <row r="443" spans="1:62" ht="16.5" thickTop="1" thickBot="1" x14ac:dyDescent="0.3">
      <c r="A443" s="41" t="str">
        <f t="array" aca="1" ref="A443" ca="1">IFERROR(INDEX($D$9:$D$196,SMALL($F$9:$I$196,ROW(INDIRECT("1:"&amp;ROWS($G$9:$G$196))))),"")</f>
        <v/>
      </c>
      <c r="B443" s="47"/>
      <c r="C443" s="48" t="b">
        <f>+IF('[2]Interimaire Juin  2017'!J448=Résultat!$C$3,IF('[2]Interimaire Juin  2017'!D448=Résultat!$AS$1,'[2]Interimaire Juin  2017'!F448,""))</f>
        <v>0</v>
      </c>
      <c r="D443" s="44" t="str">
        <f>IF(AND('[2]Interimaire Juin  2017'!D449=Résultat!$AS$1,'[2]Interimaire Juin  2017'!J449=Résultat!$C$3),'[2]Interimaire Juin  2017'!E449,"")</f>
        <v/>
      </c>
      <c r="E443" s="44" t="str">
        <f>IF(AND('[2]Interimaire Juin  2017'!D449=Résultat!$AS$1,'[2]Interimaire Juin  2017'!J449=Résultat!$C$3),'[2]Interimaire Juin  2017'!F449,"")</f>
        <v/>
      </c>
      <c r="F443" t="str">
        <f t="shared" si="112"/>
        <v/>
      </c>
      <c r="G443" s="45"/>
      <c r="H443" s="45"/>
      <c r="I443" s="45"/>
      <c r="J443" s="45"/>
      <c r="K443" s="49">
        <f t="shared" ca="1" si="113"/>
        <v>0</v>
      </c>
      <c r="L443" s="50">
        <f t="shared" ca="1" si="114"/>
        <v>0</v>
      </c>
      <c r="M443" s="50"/>
      <c r="N443" s="50"/>
      <c r="O443" s="50">
        <f t="shared" ca="1" si="115"/>
        <v>0</v>
      </c>
      <c r="P443" s="49">
        <f t="shared" ca="1" si="116"/>
        <v>0</v>
      </c>
      <c r="Q443" s="50">
        <f t="shared" ca="1" si="117"/>
        <v>0</v>
      </c>
      <c r="R443" s="50"/>
      <c r="S443" s="50"/>
      <c r="T443" s="50">
        <f t="shared" ca="1" si="118"/>
        <v>0</v>
      </c>
      <c r="U443" s="49">
        <f t="shared" ca="1" si="119"/>
        <v>0</v>
      </c>
      <c r="V443" s="50">
        <f t="shared" ca="1" si="120"/>
        <v>0</v>
      </c>
      <c r="W443" s="50"/>
      <c r="X443" s="50"/>
      <c r="Y443" s="50">
        <f t="shared" ca="1" si="121"/>
        <v>0</v>
      </c>
      <c r="Z443" s="49">
        <f t="shared" ca="1" si="122"/>
        <v>0</v>
      </c>
      <c r="AA443" s="50">
        <f t="shared" ca="1" si="123"/>
        <v>0</v>
      </c>
      <c r="AB443" s="50"/>
      <c r="AC443" s="50"/>
      <c r="AD443" s="50">
        <f t="shared" ca="1" si="124"/>
        <v>0</v>
      </c>
      <c r="AE443" s="49">
        <f t="shared" ca="1" si="125"/>
        <v>0</v>
      </c>
      <c r="AF443" s="50">
        <f t="shared" ca="1" si="126"/>
        <v>0</v>
      </c>
      <c r="AG443" s="50"/>
      <c r="AH443" s="50"/>
      <c r="AI443" s="50">
        <f t="shared" ca="1" si="127"/>
        <v>0</v>
      </c>
      <c r="BD443" s="4" t="str">
        <f>+IF(ISNA(VLOOKUP(BE443,'[1]Listing Personnel Interimaire'!$A$1:$H$50,5,FALSE)),"",VLOOKUP(BE443,'[1]Listing Personnel Interimaire'!$A$1:$H$50,5,FALSE))</f>
        <v/>
      </c>
      <c r="BE443" s="3"/>
      <c r="BF443" s="4" t="str">
        <f>+IF(ISNA(VLOOKUP(BE443,'[1]Listing Personnel Interimaire'!$A$1:$H$50,2,FALSE)),"",VLOOKUP(BE443,'[1]Listing Personnel Interimaire'!$A$1:$H$50,2,FALSE))</f>
        <v/>
      </c>
      <c r="BG443" s="11">
        <f t="shared" si="110"/>
        <v>0</v>
      </c>
      <c r="BH443" s="51"/>
      <c r="BI443" s="51"/>
      <c r="BJ443" s="6">
        <f t="shared" si="111"/>
        <v>0</v>
      </c>
    </row>
    <row r="444" spans="1:62" ht="16.5" thickTop="1" thickBot="1" x14ac:dyDescent="0.3">
      <c r="A444" s="41" t="str">
        <f t="array" aca="1" ref="A444" ca="1">IFERROR(INDEX($D$9:$D$196,SMALL($F$9:$I$196,ROW(INDIRECT("1:"&amp;ROWS($G$9:$G$196))))),"")</f>
        <v/>
      </c>
      <c r="B444" s="47"/>
      <c r="C444" s="48" t="b">
        <f>+IF('[2]Interimaire Juin  2017'!J449=Résultat!$C$3,IF('[2]Interimaire Juin  2017'!D449=Résultat!$AS$1,'[2]Interimaire Juin  2017'!F449,""))</f>
        <v>0</v>
      </c>
      <c r="D444" s="44" t="str">
        <f>IF(AND('[2]Interimaire Juin  2017'!D450=Résultat!$AS$1,'[2]Interimaire Juin  2017'!J450=Résultat!$C$3),'[2]Interimaire Juin  2017'!E450,"")</f>
        <v/>
      </c>
      <c r="E444" s="44" t="str">
        <f>IF(AND('[2]Interimaire Juin  2017'!D450=Résultat!$AS$1,'[2]Interimaire Juin  2017'!J450=Résultat!$C$3),'[2]Interimaire Juin  2017'!F450,"")</f>
        <v/>
      </c>
      <c r="F444" t="str">
        <f t="shared" si="112"/>
        <v/>
      </c>
      <c r="G444" s="45"/>
      <c r="H444" s="45"/>
      <c r="I444" s="45"/>
      <c r="J444" s="45"/>
      <c r="K444" s="49">
        <f t="shared" ca="1" si="113"/>
        <v>0</v>
      </c>
      <c r="L444" s="50">
        <f t="shared" ca="1" si="114"/>
        <v>0</v>
      </c>
      <c r="M444" s="50"/>
      <c r="N444" s="50"/>
      <c r="O444" s="50">
        <f t="shared" ca="1" si="115"/>
        <v>0</v>
      </c>
      <c r="P444" s="49">
        <f t="shared" ca="1" si="116"/>
        <v>0</v>
      </c>
      <c r="Q444" s="50">
        <f t="shared" ca="1" si="117"/>
        <v>0</v>
      </c>
      <c r="R444" s="50"/>
      <c r="S444" s="50"/>
      <c r="T444" s="50">
        <f t="shared" ca="1" si="118"/>
        <v>0</v>
      </c>
      <c r="U444" s="49">
        <f t="shared" ca="1" si="119"/>
        <v>0</v>
      </c>
      <c r="V444" s="50">
        <f t="shared" ca="1" si="120"/>
        <v>0</v>
      </c>
      <c r="W444" s="50"/>
      <c r="X444" s="50"/>
      <c r="Y444" s="50">
        <f t="shared" ca="1" si="121"/>
        <v>0</v>
      </c>
      <c r="Z444" s="49">
        <f t="shared" ca="1" si="122"/>
        <v>0</v>
      </c>
      <c r="AA444" s="50">
        <f t="shared" ca="1" si="123"/>
        <v>0</v>
      </c>
      <c r="AB444" s="50"/>
      <c r="AC444" s="50"/>
      <c r="AD444" s="50">
        <f t="shared" ca="1" si="124"/>
        <v>0</v>
      </c>
      <c r="AE444" s="49">
        <f t="shared" ca="1" si="125"/>
        <v>0</v>
      </c>
      <c r="AF444" s="50">
        <f t="shared" ca="1" si="126"/>
        <v>0</v>
      </c>
      <c r="AG444" s="50"/>
      <c r="AH444" s="50"/>
      <c r="AI444" s="50">
        <f t="shared" ca="1" si="127"/>
        <v>0</v>
      </c>
      <c r="BD444" s="4" t="str">
        <f>+IF(ISNA(VLOOKUP(BE444,'[1]Listing Personnel Interimaire'!$A$1:$H$50,5,FALSE)),"",VLOOKUP(BE444,'[1]Listing Personnel Interimaire'!$A$1:$H$50,5,FALSE))</f>
        <v/>
      </c>
      <c r="BE444" s="3"/>
      <c r="BF444" s="4" t="str">
        <f>+IF(ISNA(VLOOKUP(BE444,'[1]Listing Personnel Interimaire'!$A$1:$H$50,2,FALSE)),"",VLOOKUP(BE444,'[1]Listing Personnel Interimaire'!$A$1:$H$50,2,FALSE))</f>
        <v/>
      </c>
      <c r="BG444" s="11">
        <f t="shared" si="110"/>
        <v>0</v>
      </c>
      <c r="BH444" s="51"/>
      <c r="BI444" s="51"/>
      <c r="BJ444" s="6">
        <f t="shared" si="111"/>
        <v>0</v>
      </c>
    </row>
    <row r="445" spans="1:62" ht="16.5" thickTop="1" thickBot="1" x14ac:dyDescent="0.3">
      <c r="A445" s="41" t="str">
        <f t="array" aca="1" ref="A445" ca="1">IFERROR(INDEX($D$9:$D$196,SMALL($F$9:$I$196,ROW(INDIRECT("1:"&amp;ROWS($G$9:$G$196))))),"")</f>
        <v/>
      </c>
      <c r="B445" s="47"/>
      <c r="C445" s="48" t="b">
        <f>+IF('[2]Interimaire Juin  2017'!J450=Résultat!$C$3,IF('[2]Interimaire Juin  2017'!D450=Résultat!$AS$1,'[2]Interimaire Juin  2017'!F450,""))</f>
        <v>0</v>
      </c>
      <c r="D445" s="44" t="str">
        <f>IF(AND('[2]Interimaire Juin  2017'!D451=Résultat!$AS$1,'[2]Interimaire Juin  2017'!J451=Résultat!$C$3),'[2]Interimaire Juin  2017'!E451,"")</f>
        <v/>
      </c>
      <c r="E445" s="44" t="str">
        <f>IF(AND('[2]Interimaire Juin  2017'!D451=Résultat!$AS$1,'[2]Interimaire Juin  2017'!J451=Résultat!$C$3),'[2]Interimaire Juin  2017'!F451,"")</f>
        <v/>
      </c>
      <c r="F445" t="str">
        <f t="shared" si="112"/>
        <v/>
      </c>
      <c r="G445" s="45"/>
      <c r="H445" s="45"/>
      <c r="I445" s="45"/>
      <c r="J445" s="45"/>
      <c r="K445" s="49">
        <f t="shared" ca="1" si="113"/>
        <v>0</v>
      </c>
      <c r="L445" s="50">
        <f t="shared" ca="1" si="114"/>
        <v>0</v>
      </c>
      <c r="M445" s="50"/>
      <c r="N445" s="50"/>
      <c r="O445" s="50">
        <f t="shared" ca="1" si="115"/>
        <v>0</v>
      </c>
      <c r="P445" s="49">
        <f t="shared" ca="1" si="116"/>
        <v>0</v>
      </c>
      <c r="Q445" s="50">
        <f t="shared" ca="1" si="117"/>
        <v>0</v>
      </c>
      <c r="R445" s="50"/>
      <c r="S445" s="50"/>
      <c r="T445" s="50">
        <f t="shared" ca="1" si="118"/>
        <v>0</v>
      </c>
      <c r="U445" s="49">
        <f t="shared" ca="1" si="119"/>
        <v>0</v>
      </c>
      <c r="V445" s="50">
        <f t="shared" ca="1" si="120"/>
        <v>0</v>
      </c>
      <c r="W445" s="50"/>
      <c r="X445" s="50"/>
      <c r="Y445" s="50">
        <f t="shared" ca="1" si="121"/>
        <v>0</v>
      </c>
      <c r="Z445" s="49">
        <f t="shared" ca="1" si="122"/>
        <v>0</v>
      </c>
      <c r="AA445" s="50">
        <f t="shared" ca="1" si="123"/>
        <v>0</v>
      </c>
      <c r="AB445" s="50"/>
      <c r="AC445" s="50"/>
      <c r="AD445" s="50">
        <f t="shared" ca="1" si="124"/>
        <v>0</v>
      </c>
      <c r="AE445" s="49">
        <f t="shared" ca="1" si="125"/>
        <v>0</v>
      </c>
      <c r="AF445" s="50">
        <f t="shared" ca="1" si="126"/>
        <v>0</v>
      </c>
      <c r="AG445" s="50"/>
      <c r="AH445" s="50"/>
      <c r="AI445" s="50">
        <f t="shared" ca="1" si="127"/>
        <v>0</v>
      </c>
      <c r="BD445" s="4" t="str">
        <f>+IF(ISNA(VLOOKUP(BE445,'[1]Listing Personnel Interimaire'!$A$1:$H$50,5,FALSE)),"",VLOOKUP(BE445,'[1]Listing Personnel Interimaire'!$A$1:$H$50,5,FALSE))</f>
        <v/>
      </c>
      <c r="BE445" s="3"/>
      <c r="BF445" s="4" t="str">
        <f>+IF(ISNA(VLOOKUP(BE445,'[1]Listing Personnel Interimaire'!$A$1:$H$50,2,FALSE)),"",VLOOKUP(BE445,'[1]Listing Personnel Interimaire'!$A$1:$H$50,2,FALSE))</f>
        <v/>
      </c>
      <c r="BG445" s="11">
        <f t="shared" si="110"/>
        <v>0</v>
      </c>
      <c r="BH445" s="51"/>
      <c r="BI445" s="51"/>
      <c r="BJ445" s="6">
        <f t="shared" si="111"/>
        <v>0</v>
      </c>
    </row>
    <row r="446" spans="1:62" ht="16.5" thickTop="1" thickBot="1" x14ac:dyDescent="0.3">
      <c r="A446" s="41" t="str">
        <f t="array" aca="1" ref="A446" ca="1">IFERROR(INDEX($D$9:$D$196,SMALL($F$9:$I$196,ROW(INDIRECT("1:"&amp;ROWS($G$9:$G$196))))),"")</f>
        <v/>
      </c>
      <c r="B446" s="47"/>
      <c r="C446" s="48" t="b">
        <f>+IF('[2]Interimaire Juin  2017'!J451=Résultat!$C$3,IF('[2]Interimaire Juin  2017'!D451=Résultat!$AS$1,'[2]Interimaire Juin  2017'!F451,""))</f>
        <v>0</v>
      </c>
      <c r="D446" s="44" t="str">
        <f>IF(AND('[2]Interimaire Juin  2017'!D452=Résultat!$AS$1,'[2]Interimaire Juin  2017'!J452=Résultat!$C$3),'[2]Interimaire Juin  2017'!E452,"")</f>
        <v/>
      </c>
      <c r="E446" s="44" t="str">
        <f>IF(AND('[2]Interimaire Juin  2017'!D452=Résultat!$AS$1,'[2]Interimaire Juin  2017'!J452=Résultat!$C$3),'[2]Interimaire Juin  2017'!F452,"")</f>
        <v/>
      </c>
      <c r="F446" t="str">
        <f t="shared" si="112"/>
        <v/>
      </c>
      <c r="G446" s="45"/>
      <c r="H446" s="45"/>
      <c r="I446" s="45"/>
      <c r="J446" s="45"/>
      <c r="K446" s="49">
        <f t="shared" ca="1" si="113"/>
        <v>0</v>
      </c>
      <c r="L446" s="50">
        <f t="shared" ca="1" si="114"/>
        <v>0</v>
      </c>
      <c r="M446" s="50"/>
      <c r="N446" s="50"/>
      <c r="O446" s="50">
        <f t="shared" ca="1" si="115"/>
        <v>0</v>
      </c>
      <c r="P446" s="49">
        <f t="shared" ca="1" si="116"/>
        <v>0</v>
      </c>
      <c r="Q446" s="50">
        <f t="shared" ca="1" si="117"/>
        <v>0</v>
      </c>
      <c r="R446" s="50"/>
      <c r="S446" s="50"/>
      <c r="T446" s="50">
        <f t="shared" ca="1" si="118"/>
        <v>0</v>
      </c>
      <c r="U446" s="49">
        <f t="shared" ca="1" si="119"/>
        <v>0</v>
      </c>
      <c r="V446" s="50">
        <f t="shared" ca="1" si="120"/>
        <v>0</v>
      </c>
      <c r="W446" s="50"/>
      <c r="X446" s="50"/>
      <c r="Y446" s="50">
        <f t="shared" ca="1" si="121"/>
        <v>0</v>
      </c>
      <c r="Z446" s="49">
        <f t="shared" ca="1" si="122"/>
        <v>0</v>
      </c>
      <c r="AA446" s="50">
        <f t="shared" ca="1" si="123"/>
        <v>0</v>
      </c>
      <c r="AB446" s="50"/>
      <c r="AC446" s="50"/>
      <c r="AD446" s="50">
        <f t="shared" ca="1" si="124"/>
        <v>0</v>
      </c>
      <c r="AE446" s="49">
        <f t="shared" ca="1" si="125"/>
        <v>0</v>
      </c>
      <c r="AF446" s="50">
        <f t="shared" ca="1" si="126"/>
        <v>0</v>
      </c>
      <c r="AG446" s="50"/>
      <c r="AH446" s="50"/>
      <c r="AI446" s="50">
        <f t="shared" ca="1" si="127"/>
        <v>0</v>
      </c>
      <c r="BD446" s="4" t="str">
        <f>+IF(ISNA(VLOOKUP(BE446,'[1]Listing Personnel Interimaire'!$A$1:$H$50,5,FALSE)),"",VLOOKUP(BE446,'[1]Listing Personnel Interimaire'!$A$1:$H$50,5,FALSE))</f>
        <v/>
      </c>
      <c r="BE446" s="3"/>
      <c r="BF446" s="4" t="str">
        <f>+IF(ISNA(VLOOKUP(BE446,'[1]Listing Personnel Interimaire'!$A$1:$H$50,2,FALSE)),"",VLOOKUP(BE446,'[1]Listing Personnel Interimaire'!$A$1:$H$50,2,FALSE))</f>
        <v/>
      </c>
      <c r="BG446" s="11">
        <f t="shared" si="110"/>
        <v>0</v>
      </c>
      <c r="BH446" s="51"/>
      <c r="BI446" s="51"/>
      <c r="BJ446" s="6">
        <f t="shared" si="111"/>
        <v>0</v>
      </c>
    </row>
    <row r="447" spans="1:62" ht="16.5" thickTop="1" thickBot="1" x14ac:dyDescent="0.3">
      <c r="A447" s="41" t="str">
        <f t="array" aca="1" ref="A447" ca="1">IFERROR(INDEX($D$9:$D$196,SMALL($F$9:$I$196,ROW(INDIRECT("1:"&amp;ROWS($G$9:$G$196))))),"")</f>
        <v/>
      </c>
      <c r="B447" s="47"/>
      <c r="C447" s="48" t="b">
        <f>+IF('[2]Interimaire Juin  2017'!J452=Résultat!$C$3,IF('[2]Interimaire Juin  2017'!D452=Résultat!$AS$1,'[2]Interimaire Juin  2017'!F452,""))</f>
        <v>0</v>
      </c>
      <c r="D447" s="44" t="str">
        <f>IF(AND('[2]Interimaire Juin  2017'!D453=Résultat!$AS$1,'[2]Interimaire Juin  2017'!J453=Résultat!$C$3),'[2]Interimaire Juin  2017'!E453,"")</f>
        <v/>
      </c>
      <c r="E447" s="44" t="str">
        <f>IF(AND('[2]Interimaire Juin  2017'!D453=Résultat!$AS$1,'[2]Interimaire Juin  2017'!J453=Résultat!$C$3),'[2]Interimaire Juin  2017'!F453,"")</f>
        <v/>
      </c>
      <c r="F447" t="str">
        <f t="shared" si="112"/>
        <v/>
      </c>
      <c r="G447" s="45"/>
      <c r="H447" s="45"/>
      <c r="I447" s="45"/>
      <c r="J447" s="45"/>
      <c r="K447" s="49">
        <f t="shared" ca="1" si="113"/>
        <v>0</v>
      </c>
      <c r="L447" s="50">
        <f t="shared" ca="1" si="114"/>
        <v>0</v>
      </c>
      <c r="M447" s="50"/>
      <c r="N447" s="50"/>
      <c r="O447" s="50">
        <f t="shared" ca="1" si="115"/>
        <v>0</v>
      </c>
      <c r="P447" s="49">
        <f t="shared" ca="1" si="116"/>
        <v>0</v>
      </c>
      <c r="Q447" s="50">
        <f t="shared" ca="1" si="117"/>
        <v>0</v>
      </c>
      <c r="R447" s="50"/>
      <c r="S447" s="50"/>
      <c r="T447" s="50">
        <f t="shared" ca="1" si="118"/>
        <v>0</v>
      </c>
      <c r="U447" s="49">
        <f t="shared" ca="1" si="119"/>
        <v>0</v>
      </c>
      <c r="V447" s="50">
        <f t="shared" ca="1" si="120"/>
        <v>0</v>
      </c>
      <c r="W447" s="50"/>
      <c r="X447" s="50"/>
      <c r="Y447" s="50">
        <f t="shared" ca="1" si="121"/>
        <v>0</v>
      </c>
      <c r="Z447" s="49">
        <f t="shared" ca="1" si="122"/>
        <v>0</v>
      </c>
      <c r="AA447" s="50">
        <f t="shared" ca="1" si="123"/>
        <v>0</v>
      </c>
      <c r="AB447" s="50"/>
      <c r="AC447" s="50"/>
      <c r="AD447" s="50">
        <f t="shared" ca="1" si="124"/>
        <v>0</v>
      </c>
      <c r="AE447" s="49">
        <f t="shared" ca="1" si="125"/>
        <v>0</v>
      </c>
      <c r="AF447" s="50">
        <f t="shared" ca="1" si="126"/>
        <v>0</v>
      </c>
      <c r="AG447" s="50"/>
      <c r="AH447" s="50"/>
      <c r="AI447" s="50">
        <f t="shared" ca="1" si="127"/>
        <v>0</v>
      </c>
      <c r="BD447" s="4" t="str">
        <f>+IF(ISNA(VLOOKUP(BE447,'[1]Listing Personnel Interimaire'!$A$1:$H$50,5,FALSE)),"",VLOOKUP(BE447,'[1]Listing Personnel Interimaire'!$A$1:$H$50,5,FALSE))</f>
        <v/>
      </c>
      <c r="BE447" s="3"/>
      <c r="BF447" s="4" t="str">
        <f>+IF(ISNA(VLOOKUP(BE447,'[1]Listing Personnel Interimaire'!$A$1:$H$50,2,FALSE)),"",VLOOKUP(BE447,'[1]Listing Personnel Interimaire'!$A$1:$H$50,2,FALSE))</f>
        <v/>
      </c>
      <c r="BG447" s="11">
        <f t="shared" si="110"/>
        <v>0</v>
      </c>
      <c r="BH447" s="51"/>
      <c r="BI447" s="51"/>
      <c r="BJ447" s="6">
        <f t="shared" si="111"/>
        <v>0</v>
      </c>
    </row>
    <row r="448" spans="1:62" ht="16.5" thickTop="1" thickBot="1" x14ac:dyDescent="0.3">
      <c r="A448" s="41" t="str">
        <f t="array" aca="1" ref="A448" ca="1">IFERROR(INDEX($D$9:$D$196,SMALL($F$9:$I$196,ROW(INDIRECT("1:"&amp;ROWS($G$9:$G$196))))),"")</f>
        <v/>
      </c>
      <c r="B448" s="47"/>
      <c r="C448" s="48" t="b">
        <f>+IF('[2]Interimaire Juin  2017'!J453=Résultat!$C$3,IF('[2]Interimaire Juin  2017'!D453=Résultat!$AS$1,'[2]Interimaire Juin  2017'!F453,""))</f>
        <v>0</v>
      </c>
      <c r="D448" s="44" t="str">
        <f>IF(AND('[2]Interimaire Juin  2017'!D454=Résultat!$AS$1,'[2]Interimaire Juin  2017'!J454=Résultat!$C$3),'[2]Interimaire Juin  2017'!E454,"")</f>
        <v/>
      </c>
      <c r="E448" s="44" t="str">
        <f>IF(AND('[2]Interimaire Juin  2017'!D454=Résultat!$AS$1,'[2]Interimaire Juin  2017'!J454=Résultat!$C$3),'[2]Interimaire Juin  2017'!F454,"")</f>
        <v/>
      </c>
      <c r="F448" t="str">
        <f t="shared" si="112"/>
        <v/>
      </c>
      <c r="G448" s="45"/>
      <c r="H448" s="45"/>
      <c r="I448" s="45"/>
      <c r="J448" s="45"/>
      <c r="K448" s="49">
        <f t="shared" ca="1" si="113"/>
        <v>0</v>
      </c>
      <c r="L448" s="50">
        <f t="shared" ca="1" si="114"/>
        <v>0</v>
      </c>
      <c r="M448" s="50"/>
      <c r="N448" s="50"/>
      <c r="O448" s="50">
        <f t="shared" ca="1" si="115"/>
        <v>0</v>
      </c>
      <c r="P448" s="49">
        <f t="shared" ca="1" si="116"/>
        <v>0</v>
      </c>
      <c r="Q448" s="50">
        <f t="shared" ca="1" si="117"/>
        <v>0</v>
      </c>
      <c r="R448" s="50"/>
      <c r="S448" s="50"/>
      <c r="T448" s="50">
        <f t="shared" ca="1" si="118"/>
        <v>0</v>
      </c>
      <c r="U448" s="49">
        <f t="shared" ca="1" si="119"/>
        <v>0</v>
      </c>
      <c r="V448" s="50">
        <f t="shared" ca="1" si="120"/>
        <v>0</v>
      </c>
      <c r="W448" s="50"/>
      <c r="X448" s="50"/>
      <c r="Y448" s="50">
        <f t="shared" ca="1" si="121"/>
        <v>0</v>
      </c>
      <c r="Z448" s="49">
        <f t="shared" ca="1" si="122"/>
        <v>0</v>
      </c>
      <c r="AA448" s="50">
        <f t="shared" ca="1" si="123"/>
        <v>0</v>
      </c>
      <c r="AB448" s="50"/>
      <c r="AC448" s="50"/>
      <c r="AD448" s="50">
        <f t="shared" ca="1" si="124"/>
        <v>0</v>
      </c>
      <c r="AE448" s="49">
        <f t="shared" ca="1" si="125"/>
        <v>0</v>
      </c>
      <c r="AF448" s="50">
        <f t="shared" ca="1" si="126"/>
        <v>0</v>
      </c>
      <c r="AG448" s="50"/>
      <c r="AH448" s="50"/>
      <c r="AI448" s="50">
        <f t="shared" ca="1" si="127"/>
        <v>0</v>
      </c>
      <c r="BD448" s="4" t="str">
        <f>+IF(ISNA(VLOOKUP(BE448,'[1]Listing Personnel Interimaire'!$A$1:$H$50,5,FALSE)),"",VLOOKUP(BE448,'[1]Listing Personnel Interimaire'!$A$1:$H$50,5,FALSE))</f>
        <v/>
      </c>
      <c r="BE448" s="3"/>
      <c r="BF448" s="4" t="str">
        <f>+IF(ISNA(VLOOKUP(BE448,'[1]Listing Personnel Interimaire'!$A$1:$H$50,2,FALSE)),"",VLOOKUP(BE448,'[1]Listing Personnel Interimaire'!$A$1:$H$50,2,FALSE))</f>
        <v/>
      </c>
      <c r="BG448" s="11">
        <f t="shared" si="110"/>
        <v>0</v>
      </c>
      <c r="BH448" s="51"/>
      <c r="BI448" s="51"/>
      <c r="BJ448" s="6">
        <f t="shared" si="111"/>
        <v>0</v>
      </c>
    </row>
    <row r="449" spans="1:62" ht="16.5" thickTop="1" thickBot="1" x14ac:dyDescent="0.3">
      <c r="A449" s="41" t="str">
        <f t="array" aca="1" ref="A449" ca="1">IFERROR(INDEX($D$9:$D$196,SMALL($F$9:$I$196,ROW(INDIRECT("1:"&amp;ROWS($G$9:$G$196))))),"")</f>
        <v/>
      </c>
      <c r="B449" s="47"/>
      <c r="C449" s="48" t="b">
        <f>+IF('[2]Interimaire Juin  2017'!J454=Résultat!$C$3,IF('[2]Interimaire Juin  2017'!D454=Résultat!$AS$1,'[2]Interimaire Juin  2017'!F454,""))</f>
        <v>0</v>
      </c>
      <c r="D449" s="44" t="str">
        <f>IF(AND('[2]Interimaire Juin  2017'!D455=Résultat!$AS$1,'[2]Interimaire Juin  2017'!J455=Résultat!$C$3),'[2]Interimaire Juin  2017'!E455,"")</f>
        <v/>
      </c>
      <c r="E449" s="44" t="str">
        <f>IF(AND('[2]Interimaire Juin  2017'!D455=Résultat!$AS$1,'[2]Interimaire Juin  2017'!J455=Résultat!$C$3),'[2]Interimaire Juin  2017'!F455,"")</f>
        <v/>
      </c>
      <c r="F449" t="str">
        <f t="shared" si="112"/>
        <v/>
      </c>
      <c r="G449" s="45"/>
      <c r="H449" s="45"/>
      <c r="I449" s="45"/>
      <c r="J449" s="45"/>
      <c r="K449" s="49">
        <f t="shared" ca="1" si="113"/>
        <v>0</v>
      </c>
      <c r="L449" s="50">
        <f t="shared" ca="1" si="114"/>
        <v>0</v>
      </c>
      <c r="M449" s="50"/>
      <c r="N449" s="50"/>
      <c r="O449" s="50">
        <f t="shared" ca="1" si="115"/>
        <v>0</v>
      </c>
      <c r="P449" s="49">
        <f t="shared" ca="1" si="116"/>
        <v>0</v>
      </c>
      <c r="Q449" s="50">
        <f t="shared" ca="1" si="117"/>
        <v>0</v>
      </c>
      <c r="R449" s="50"/>
      <c r="S449" s="50"/>
      <c r="T449" s="50">
        <f t="shared" ca="1" si="118"/>
        <v>0</v>
      </c>
      <c r="U449" s="49">
        <f t="shared" ca="1" si="119"/>
        <v>0</v>
      </c>
      <c r="V449" s="50">
        <f t="shared" ca="1" si="120"/>
        <v>0</v>
      </c>
      <c r="W449" s="50"/>
      <c r="X449" s="50"/>
      <c r="Y449" s="50">
        <f t="shared" ca="1" si="121"/>
        <v>0</v>
      </c>
      <c r="Z449" s="49">
        <f t="shared" ca="1" si="122"/>
        <v>0</v>
      </c>
      <c r="AA449" s="50">
        <f t="shared" ca="1" si="123"/>
        <v>0</v>
      </c>
      <c r="AB449" s="50"/>
      <c r="AC449" s="50"/>
      <c r="AD449" s="50">
        <f t="shared" ca="1" si="124"/>
        <v>0</v>
      </c>
      <c r="AE449" s="49">
        <f t="shared" ca="1" si="125"/>
        <v>0</v>
      </c>
      <c r="AF449" s="50">
        <f t="shared" ca="1" si="126"/>
        <v>0</v>
      </c>
      <c r="AG449" s="50"/>
      <c r="AH449" s="50"/>
      <c r="AI449" s="50">
        <f t="shared" ca="1" si="127"/>
        <v>0</v>
      </c>
      <c r="BD449" s="4" t="str">
        <f>+IF(ISNA(VLOOKUP(BE449,'[1]Listing Personnel Interimaire'!$A$1:$H$50,5,FALSE)),"",VLOOKUP(BE449,'[1]Listing Personnel Interimaire'!$A$1:$H$50,5,FALSE))</f>
        <v/>
      </c>
      <c r="BE449" s="3"/>
      <c r="BF449" s="4" t="str">
        <f>+IF(ISNA(VLOOKUP(BE449,'[1]Listing Personnel Interimaire'!$A$1:$H$50,2,FALSE)),"",VLOOKUP(BE449,'[1]Listing Personnel Interimaire'!$A$1:$H$50,2,FALSE))</f>
        <v/>
      </c>
      <c r="BG449" s="11">
        <f t="shared" si="110"/>
        <v>0</v>
      </c>
      <c r="BH449" s="51"/>
      <c r="BI449" s="51"/>
      <c r="BJ449" s="6">
        <f t="shared" si="111"/>
        <v>0</v>
      </c>
    </row>
    <row r="450" spans="1:62" ht="16.5" thickTop="1" thickBot="1" x14ac:dyDescent="0.3">
      <c r="A450" s="41" t="str">
        <f t="array" aca="1" ref="A450" ca="1">IFERROR(INDEX($D$9:$D$196,SMALL($F$9:$I$196,ROW(INDIRECT("1:"&amp;ROWS($G$9:$G$196))))),"")</f>
        <v/>
      </c>
      <c r="B450" s="47"/>
      <c r="C450" s="48" t="b">
        <f>+IF('[2]Interimaire Juin  2017'!J455=Résultat!$C$3,IF('[2]Interimaire Juin  2017'!D455=Résultat!$AS$1,'[2]Interimaire Juin  2017'!F455,""))</f>
        <v>0</v>
      </c>
      <c r="D450" s="44" t="str">
        <f>IF(AND('[2]Interimaire Juin  2017'!D456=Résultat!$AS$1,'[2]Interimaire Juin  2017'!J456=Résultat!$C$3),'[2]Interimaire Juin  2017'!E456,"")</f>
        <v/>
      </c>
      <c r="E450" s="44" t="str">
        <f>IF(AND('[2]Interimaire Juin  2017'!D456=Résultat!$AS$1,'[2]Interimaire Juin  2017'!J456=Résultat!$C$3),'[2]Interimaire Juin  2017'!F456,"")</f>
        <v/>
      </c>
      <c r="F450" t="str">
        <f t="shared" si="112"/>
        <v/>
      </c>
      <c r="G450" s="45"/>
      <c r="H450" s="45"/>
      <c r="I450" s="45"/>
      <c r="J450" s="45"/>
      <c r="K450" s="49">
        <f t="shared" ca="1" si="113"/>
        <v>0</v>
      </c>
      <c r="L450" s="50">
        <f t="shared" ca="1" si="114"/>
        <v>0</v>
      </c>
      <c r="M450" s="50"/>
      <c r="N450" s="50"/>
      <c r="O450" s="50">
        <f t="shared" ca="1" si="115"/>
        <v>0</v>
      </c>
      <c r="P450" s="49">
        <f t="shared" ca="1" si="116"/>
        <v>0</v>
      </c>
      <c r="Q450" s="50">
        <f t="shared" ca="1" si="117"/>
        <v>0</v>
      </c>
      <c r="R450" s="50"/>
      <c r="S450" s="50"/>
      <c r="T450" s="50">
        <f t="shared" ca="1" si="118"/>
        <v>0</v>
      </c>
      <c r="U450" s="49">
        <f t="shared" ca="1" si="119"/>
        <v>0</v>
      </c>
      <c r="V450" s="50">
        <f t="shared" ca="1" si="120"/>
        <v>0</v>
      </c>
      <c r="W450" s="50"/>
      <c r="X450" s="50"/>
      <c r="Y450" s="50">
        <f t="shared" ca="1" si="121"/>
        <v>0</v>
      </c>
      <c r="Z450" s="49">
        <f t="shared" ca="1" si="122"/>
        <v>0</v>
      </c>
      <c r="AA450" s="50">
        <f t="shared" ca="1" si="123"/>
        <v>0</v>
      </c>
      <c r="AB450" s="50"/>
      <c r="AC450" s="50"/>
      <c r="AD450" s="50">
        <f t="shared" ca="1" si="124"/>
        <v>0</v>
      </c>
      <c r="AE450" s="49">
        <f t="shared" ca="1" si="125"/>
        <v>0</v>
      </c>
      <c r="AF450" s="50">
        <f t="shared" ca="1" si="126"/>
        <v>0</v>
      </c>
      <c r="AG450" s="50"/>
      <c r="AH450" s="50"/>
      <c r="AI450" s="50">
        <f t="shared" ca="1" si="127"/>
        <v>0</v>
      </c>
      <c r="BD450" s="4" t="str">
        <f>+IF(ISNA(VLOOKUP(BE450,'[1]Listing Personnel Interimaire'!$A$1:$H$50,5,FALSE)),"",VLOOKUP(BE450,'[1]Listing Personnel Interimaire'!$A$1:$H$50,5,FALSE))</f>
        <v/>
      </c>
      <c r="BE450" s="3"/>
      <c r="BF450" s="4" t="str">
        <f>+IF(ISNA(VLOOKUP(BE450,'[1]Listing Personnel Interimaire'!$A$1:$H$50,2,FALSE)),"",VLOOKUP(BE450,'[1]Listing Personnel Interimaire'!$A$1:$H$50,2,FALSE))</f>
        <v/>
      </c>
      <c r="BG450" s="11">
        <f t="shared" si="110"/>
        <v>0</v>
      </c>
      <c r="BH450" s="51"/>
      <c r="BI450" s="51"/>
      <c r="BJ450" s="6">
        <f t="shared" si="111"/>
        <v>0</v>
      </c>
    </row>
    <row r="451" spans="1:62" ht="16.5" thickTop="1" thickBot="1" x14ac:dyDescent="0.3">
      <c r="A451" s="41" t="str">
        <f t="array" aca="1" ref="A451" ca="1">IFERROR(INDEX($D$9:$D$196,SMALL($F$9:$I$196,ROW(INDIRECT("1:"&amp;ROWS($G$9:$G$196))))),"")</f>
        <v/>
      </c>
      <c r="B451" s="47"/>
      <c r="C451" s="48" t="b">
        <f>+IF('[2]Interimaire Juin  2017'!J456=Résultat!$C$3,IF('[2]Interimaire Juin  2017'!D456=Résultat!$AS$1,'[2]Interimaire Juin  2017'!F456,""))</f>
        <v>0</v>
      </c>
      <c r="D451" s="44" t="str">
        <f>IF(AND('[2]Interimaire Juin  2017'!D457=Résultat!$AS$1,'[2]Interimaire Juin  2017'!J457=Résultat!$C$3),'[2]Interimaire Juin  2017'!E457,"")</f>
        <v/>
      </c>
      <c r="E451" s="44" t="str">
        <f>IF(AND('[2]Interimaire Juin  2017'!D457=Résultat!$AS$1,'[2]Interimaire Juin  2017'!J457=Résultat!$C$3),'[2]Interimaire Juin  2017'!F457,"")</f>
        <v/>
      </c>
      <c r="F451" t="str">
        <f t="shared" si="112"/>
        <v/>
      </c>
      <c r="G451" s="45"/>
      <c r="H451" s="45"/>
      <c r="I451" s="45"/>
      <c r="J451" s="45"/>
      <c r="K451" s="49">
        <f t="shared" ca="1" si="113"/>
        <v>0</v>
      </c>
      <c r="L451" s="50">
        <f t="shared" ca="1" si="114"/>
        <v>0</v>
      </c>
      <c r="M451" s="50"/>
      <c r="N451" s="50"/>
      <c r="O451" s="50">
        <f t="shared" ca="1" si="115"/>
        <v>0</v>
      </c>
      <c r="P451" s="49">
        <f t="shared" ca="1" si="116"/>
        <v>0</v>
      </c>
      <c r="Q451" s="50">
        <f t="shared" ca="1" si="117"/>
        <v>0</v>
      </c>
      <c r="R451" s="50"/>
      <c r="S451" s="50"/>
      <c r="T451" s="50">
        <f t="shared" ca="1" si="118"/>
        <v>0</v>
      </c>
      <c r="U451" s="49">
        <f t="shared" ca="1" si="119"/>
        <v>0</v>
      </c>
      <c r="V451" s="50">
        <f t="shared" ca="1" si="120"/>
        <v>0</v>
      </c>
      <c r="W451" s="50"/>
      <c r="X451" s="50"/>
      <c r="Y451" s="50">
        <f t="shared" ca="1" si="121"/>
        <v>0</v>
      </c>
      <c r="Z451" s="49">
        <f t="shared" ca="1" si="122"/>
        <v>0</v>
      </c>
      <c r="AA451" s="50">
        <f t="shared" ca="1" si="123"/>
        <v>0</v>
      </c>
      <c r="AB451" s="50"/>
      <c r="AC451" s="50"/>
      <c r="AD451" s="50">
        <f t="shared" ca="1" si="124"/>
        <v>0</v>
      </c>
      <c r="AE451" s="49">
        <f t="shared" ca="1" si="125"/>
        <v>0</v>
      </c>
      <c r="AF451" s="50">
        <f t="shared" ca="1" si="126"/>
        <v>0</v>
      </c>
      <c r="AG451" s="50"/>
      <c r="AH451" s="50"/>
      <c r="AI451" s="50">
        <f t="shared" ca="1" si="127"/>
        <v>0</v>
      </c>
      <c r="BD451" s="4" t="str">
        <f>+IF(ISNA(VLOOKUP(BE451,'[1]Listing Personnel Interimaire'!$A$1:$H$50,5,FALSE)),"",VLOOKUP(BE451,'[1]Listing Personnel Interimaire'!$A$1:$H$50,5,FALSE))</f>
        <v/>
      </c>
      <c r="BE451" s="3"/>
      <c r="BF451" s="4" t="str">
        <f>+IF(ISNA(VLOOKUP(BE451,'[1]Listing Personnel Interimaire'!$A$1:$H$50,2,FALSE)),"",VLOOKUP(BE451,'[1]Listing Personnel Interimaire'!$A$1:$H$50,2,FALSE))</f>
        <v/>
      </c>
      <c r="BG451" s="11">
        <f t="shared" si="110"/>
        <v>0</v>
      </c>
      <c r="BH451" s="51"/>
      <c r="BI451" s="51"/>
      <c r="BJ451" s="6">
        <f t="shared" si="111"/>
        <v>0</v>
      </c>
    </row>
    <row r="452" spans="1:62" ht="16.5" thickTop="1" thickBot="1" x14ac:dyDescent="0.3">
      <c r="A452" s="41" t="str">
        <f t="array" aca="1" ref="A452" ca="1">IFERROR(INDEX($D$9:$D$196,SMALL($F$9:$I$196,ROW(INDIRECT("1:"&amp;ROWS($G$9:$G$196))))),"")</f>
        <v/>
      </c>
      <c r="B452" s="47"/>
      <c r="C452" s="48" t="b">
        <f>+IF('[2]Interimaire Juin  2017'!J457=Résultat!$C$3,IF('[2]Interimaire Juin  2017'!D457=Résultat!$AS$1,'[2]Interimaire Juin  2017'!F457,""))</f>
        <v>0</v>
      </c>
      <c r="D452" s="44" t="str">
        <f>IF(AND('[2]Interimaire Juin  2017'!D458=Résultat!$AS$1,'[2]Interimaire Juin  2017'!J458=Résultat!$C$3),'[2]Interimaire Juin  2017'!E458,"")</f>
        <v/>
      </c>
      <c r="E452" s="44" t="str">
        <f>IF(AND('[2]Interimaire Juin  2017'!D458=Résultat!$AS$1,'[2]Interimaire Juin  2017'!J458=Résultat!$C$3),'[2]Interimaire Juin  2017'!F458,"")</f>
        <v/>
      </c>
      <c r="F452" t="str">
        <f t="shared" si="112"/>
        <v/>
      </c>
      <c r="G452" s="45"/>
      <c r="H452" s="45"/>
      <c r="I452" s="45"/>
      <c r="J452" s="45"/>
      <c r="K452" s="49">
        <f t="shared" ca="1" si="113"/>
        <v>0</v>
      </c>
      <c r="L452" s="50">
        <f t="shared" ca="1" si="114"/>
        <v>0</v>
      </c>
      <c r="M452" s="50"/>
      <c r="N452" s="50"/>
      <c r="O452" s="50">
        <f t="shared" ca="1" si="115"/>
        <v>0</v>
      </c>
      <c r="P452" s="49">
        <f t="shared" ca="1" si="116"/>
        <v>0</v>
      </c>
      <c r="Q452" s="50">
        <f t="shared" ca="1" si="117"/>
        <v>0</v>
      </c>
      <c r="R452" s="50"/>
      <c r="S452" s="50"/>
      <c r="T452" s="50">
        <f t="shared" ca="1" si="118"/>
        <v>0</v>
      </c>
      <c r="U452" s="49">
        <f t="shared" ca="1" si="119"/>
        <v>0</v>
      </c>
      <c r="V452" s="50">
        <f t="shared" ca="1" si="120"/>
        <v>0</v>
      </c>
      <c r="W452" s="50"/>
      <c r="X452" s="50"/>
      <c r="Y452" s="50">
        <f t="shared" ca="1" si="121"/>
        <v>0</v>
      </c>
      <c r="Z452" s="49">
        <f t="shared" ca="1" si="122"/>
        <v>0</v>
      </c>
      <c r="AA452" s="50">
        <f t="shared" ca="1" si="123"/>
        <v>0</v>
      </c>
      <c r="AB452" s="50"/>
      <c r="AC452" s="50"/>
      <c r="AD452" s="50">
        <f t="shared" ca="1" si="124"/>
        <v>0</v>
      </c>
      <c r="AE452" s="49">
        <f t="shared" ca="1" si="125"/>
        <v>0</v>
      </c>
      <c r="AF452" s="50">
        <f t="shared" ca="1" si="126"/>
        <v>0</v>
      </c>
      <c r="AG452" s="50"/>
      <c r="AH452" s="50"/>
      <c r="AI452" s="50">
        <f t="shared" ca="1" si="127"/>
        <v>0</v>
      </c>
      <c r="BD452" s="4" t="str">
        <f>+IF(ISNA(VLOOKUP(BE452,'[1]Listing Personnel Interimaire'!$A$1:$H$50,5,FALSE)),"",VLOOKUP(BE452,'[1]Listing Personnel Interimaire'!$A$1:$H$50,5,FALSE))</f>
        <v/>
      </c>
      <c r="BE452" s="3"/>
      <c r="BF452" s="4" t="str">
        <f>+IF(ISNA(VLOOKUP(BE452,'[1]Listing Personnel Interimaire'!$A$1:$H$50,2,FALSE)),"",VLOOKUP(BE452,'[1]Listing Personnel Interimaire'!$A$1:$H$50,2,FALSE))</f>
        <v/>
      </c>
      <c r="BG452" s="11">
        <f t="shared" ref="BG452:BG486" si="128">+IF(BE452=BE453,0,1)</f>
        <v>0</v>
      </c>
      <c r="BH452" s="51"/>
      <c r="BI452" s="51"/>
      <c r="BJ452" s="6">
        <f t="shared" ref="BJ452:BJ486" si="129">WEEKNUM(BH452)</f>
        <v>0</v>
      </c>
    </row>
    <row r="453" spans="1:62" ht="16.5" thickTop="1" thickBot="1" x14ac:dyDescent="0.3">
      <c r="A453" s="41" t="str">
        <f t="array" aca="1" ref="A453" ca="1">IFERROR(INDEX($D$9:$D$196,SMALL($F$9:$I$196,ROW(INDIRECT("1:"&amp;ROWS($G$9:$G$196))))),"")</f>
        <v/>
      </c>
      <c r="B453" s="47"/>
      <c r="C453" s="48" t="b">
        <f>+IF('[2]Interimaire Juin  2017'!J458=Résultat!$C$3,IF('[2]Interimaire Juin  2017'!D458=Résultat!$AS$1,'[2]Interimaire Juin  2017'!F458,""))</f>
        <v>0</v>
      </c>
      <c r="D453" s="44" t="str">
        <f>IF(AND('[2]Interimaire Juin  2017'!D459=Résultat!$AS$1,'[2]Interimaire Juin  2017'!J459=Résultat!$C$3),'[2]Interimaire Juin  2017'!E459,"")</f>
        <v/>
      </c>
      <c r="E453" s="44" t="str">
        <f>IF(AND('[2]Interimaire Juin  2017'!D459=Résultat!$AS$1,'[2]Interimaire Juin  2017'!J459=Résultat!$C$3),'[2]Interimaire Juin  2017'!F459,"")</f>
        <v/>
      </c>
      <c r="F453" t="str">
        <f t="shared" si="112"/>
        <v/>
      </c>
      <c r="G453" s="45"/>
      <c r="H453" s="45"/>
      <c r="I453" s="45"/>
      <c r="J453" s="45"/>
      <c r="K453" s="49">
        <f t="shared" ca="1" si="113"/>
        <v>0</v>
      </c>
      <c r="L453" s="50">
        <f t="shared" ca="1" si="114"/>
        <v>0</v>
      </c>
      <c r="M453" s="50"/>
      <c r="N453" s="50"/>
      <c r="O453" s="50">
        <f t="shared" ca="1" si="115"/>
        <v>0</v>
      </c>
      <c r="P453" s="49">
        <f t="shared" ca="1" si="116"/>
        <v>0</v>
      </c>
      <c r="Q453" s="50">
        <f t="shared" ca="1" si="117"/>
        <v>0</v>
      </c>
      <c r="R453" s="50"/>
      <c r="S453" s="50"/>
      <c r="T453" s="50">
        <f t="shared" ca="1" si="118"/>
        <v>0</v>
      </c>
      <c r="U453" s="49">
        <f t="shared" ca="1" si="119"/>
        <v>0</v>
      </c>
      <c r="V453" s="50">
        <f t="shared" ca="1" si="120"/>
        <v>0</v>
      </c>
      <c r="W453" s="50"/>
      <c r="X453" s="50"/>
      <c r="Y453" s="50">
        <f t="shared" ca="1" si="121"/>
        <v>0</v>
      </c>
      <c r="Z453" s="49">
        <f t="shared" ca="1" si="122"/>
        <v>0</v>
      </c>
      <c r="AA453" s="50">
        <f t="shared" ca="1" si="123"/>
        <v>0</v>
      </c>
      <c r="AB453" s="50"/>
      <c r="AC453" s="50"/>
      <c r="AD453" s="50">
        <f t="shared" ca="1" si="124"/>
        <v>0</v>
      </c>
      <c r="AE453" s="49">
        <f t="shared" ca="1" si="125"/>
        <v>0</v>
      </c>
      <c r="AF453" s="50">
        <f t="shared" ca="1" si="126"/>
        <v>0</v>
      </c>
      <c r="AG453" s="50"/>
      <c r="AH453" s="50"/>
      <c r="AI453" s="50">
        <f t="shared" ca="1" si="127"/>
        <v>0</v>
      </c>
      <c r="BD453" s="4" t="str">
        <f>+IF(ISNA(VLOOKUP(BE453,'[1]Listing Personnel Interimaire'!$A$1:$H$50,5,FALSE)),"",VLOOKUP(BE453,'[1]Listing Personnel Interimaire'!$A$1:$H$50,5,FALSE))</f>
        <v/>
      </c>
      <c r="BE453" s="3"/>
      <c r="BF453" s="4" t="str">
        <f>+IF(ISNA(VLOOKUP(BE453,'[1]Listing Personnel Interimaire'!$A$1:$H$50,2,FALSE)),"",VLOOKUP(BE453,'[1]Listing Personnel Interimaire'!$A$1:$H$50,2,FALSE))</f>
        <v/>
      </c>
      <c r="BG453" s="11">
        <f t="shared" si="128"/>
        <v>0</v>
      </c>
      <c r="BH453" s="51"/>
      <c r="BI453" s="51"/>
      <c r="BJ453" s="6">
        <f t="shared" si="129"/>
        <v>0</v>
      </c>
    </row>
    <row r="454" spans="1:62" ht="16.5" thickTop="1" thickBot="1" x14ac:dyDescent="0.3">
      <c r="A454" s="41" t="str">
        <f t="array" aca="1" ref="A454" ca="1">IFERROR(INDEX($D$9:$D$196,SMALL($F$9:$I$196,ROW(INDIRECT("1:"&amp;ROWS($G$9:$G$196))))),"")</f>
        <v/>
      </c>
      <c r="B454" s="47"/>
      <c r="C454" s="48" t="b">
        <f>+IF('[2]Interimaire Juin  2017'!J459=Résultat!$C$3,IF('[2]Interimaire Juin  2017'!D459=Résultat!$AS$1,'[2]Interimaire Juin  2017'!F459,""))</f>
        <v>0</v>
      </c>
      <c r="D454" s="44" t="str">
        <f>IF(AND('[2]Interimaire Juin  2017'!D460=Résultat!$AS$1,'[2]Interimaire Juin  2017'!J460=Résultat!$C$3),'[2]Interimaire Juin  2017'!E460,"")</f>
        <v/>
      </c>
      <c r="E454" s="44" t="str">
        <f>IF(AND('[2]Interimaire Juin  2017'!D460=Résultat!$AS$1,'[2]Interimaire Juin  2017'!J460=Résultat!$C$3),'[2]Interimaire Juin  2017'!F460,"")</f>
        <v/>
      </c>
      <c r="F454" t="str">
        <f t="shared" si="112"/>
        <v/>
      </c>
      <c r="G454" s="45"/>
      <c r="H454" s="45"/>
      <c r="I454" s="45"/>
      <c r="J454" s="45"/>
      <c r="K454" s="49">
        <f t="shared" ca="1" si="113"/>
        <v>0</v>
      </c>
      <c r="L454" s="50">
        <f t="shared" ca="1" si="114"/>
        <v>0</v>
      </c>
      <c r="M454" s="50"/>
      <c r="N454" s="50"/>
      <c r="O454" s="50">
        <f t="shared" ca="1" si="115"/>
        <v>0</v>
      </c>
      <c r="P454" s="49">
        <f t="shared" ca="1" si="116"/>
        <v>0</v>
      </c>
      <c r="Q454" s="50">
        <f t="shared" ca="1" si="117"/>
        <v>0</v>
      </c>
      <c r="R454" s="50"/>
      <c r="S454" s="50"/>
      <c r="T454" s="50">
        <f t="shared" ca="1" si="118"/>
        <v>0</v>
      </c>
      <c r="U454" s="49">
        <f t="shared" ca="1" si="119"/>
        <v>0</v>
      </c>
      <c r="V454" s="50">
        <f t="shared" ca="1" si="120"/>
        <v>0</v>
      </c>
      <c r="W454" s="50"/>
      <c r="X454" s="50"/>
      <c r="Y454" s="50">
        <f t="shared" ca="1" si="121"/>
        <v>0</v>
      </c>
      <c r="Z454" s="49">
        <f t="shared" ca="1" si="122"/>
        <v>0</v>
      </c>
      <c r="AA454" s="50">
        <f t="shared" ca="1" si="123"/>
        <v>0</v>
      </c>
      <c r="AB454" s="50"/>
      <c r="AC454" s="50"/>
      <c r="AD454" s="50">
        <f t="shared" ca="1" si="124"/>
        <v>0</v>
      </c>
      <c r="AE454" s="49">
        <f t="shared" ca="1" si="125"/>
        <v>0</v>
      </c>
      <c r="AF454" s="50">
        <f t="shared" ca="1" si="126"/>
        <v>0</v>
      </c>
      <c r="AG454" s="50"/>
      <c r="AH454" s="50"/>
      <c r="AI454" s="50">
        <f t="shared" ca="1" si="127"/>
        <v>0</v>
      </c>
      <c r="BD454" s="4" t="str">
        <f>+IF(ISNA(VLOOKUP(BE454,'[1]Listing Personnel Interimaire'!$A$1:$H$50,5,FALSE)),"",VLOOKUP(BE454,'[1]Listing Personnel Interimaire'!$A$1:$H$50,5,FALSE))</f>
        <v/>
      </c>
      <c r="BE454" s="3"/>
      <c r="BF454" s="4" t="str">
        <f>+IF(ISNA(VLOOKUP(BE454,'[1]Listing Personnel Interimaire'!$A$1:$H$50,2,FALSE)),"",VLOOKUP(BE454,'[1]Listing Personnel Interimaire'!$A$1:$H$50,2,FALSE))</f>
        <v/>
      </c>
      <c r="BG454" s="11">
        <f t="shared" si="128"/>
        <v>0</v>
      </c>
      <c r="BH454" s="51"/>
      <c r="BI454" s="51"/>
      <c r="BJ454" s="6">
        <f t="shared" si="129"/>
        <v>0</v>
      </c>
    </row>
    <row r="455" spans="1:62" ht="16.5" thickTop="1" thickBot="1" x14ac:dyDescent="0.3">
      <c r="A455" s="41" t="str">
        <f t="array" aca="1" ref="A455" ca="1">IFERROR(INDEX($D$9:$D$196,SMALL($F$9:$I$196,ROW(INDIRECT("1:"&amp;ROWS($G$9:$G$196))))),"")</f>
        <v/>
      </c>
      <c r="B455" s="47"/>
      <c r="C455" s="48" t="b">
        <f>+IF('[2]Interimaire Juin  2017'!J460=Résultat!$C$3,IF('[2]Interimaire Juin  2017'!D460=Résultat!$AS$1,'[2]Interimaire Juin  2017'!F460,""))</f>
        <v>0</v>
      </c>
      <c r="D455" s="44" t="str">
        <f>IF(AND('[2]Interimaire Juin  2017'!D461=Résultat!$AS$1,'[2]Interimaire Juin  2017'!J461=Résultat!$C$3),'[2]Interimaire Juin  2017'!E461,"")</f>
        <v/>
      </c>
      <c r="E455" s="44" t="str">
        <f>IF(AND('[2]Interimaire Juin  2017'!D461=Résultat!$AS$1,'[2]Interimaire Juin  2017'!J461=Résultat!$C$3),'[2]Interimaire Juin  2017'!F461,"")</f>
        <v/>
      </c>
      <c r="F455" t="str">
        <f t="shared" si="112"/>
        <v/>
      </c>
      <c r="G455" s="45"/>
      <c r="H455" s="45"/>
      <c r="I455" s="45"/>
      <c r="J455" s="45"/>
      <c r="K455" s="49">
        <f t="shared" ca="1" si="113"/>
        <v>0</v>
      </c>
      <c r="L455" s="50">
        <f t="shared" ca="1" si="114"/>
        <v>0</v>
      </c>
      <c r="M455" s="50"/>
      <c r="N455" s="50"/>
      <c r="O455" s="50">
        <f t="shared" ca="1" si="115"/>
        <v>0</v>
      </c>
      <c r="P455" s="49">
        <f t="shared" ca="1" si="116"/>
        <v>0</v>
      </c>
      <c r="Q455" s="50">
        <f t="shared" ca="1" si="117"/>
        <v>0</v>
      </c>
      <c r="R455" s="50"/>
      <c r="S455" s="50"/>
      <c r="T455" s="50">
        <f t="shared" ca="1" si="118"/>
        <v>0</v>
      </c>
      <c r="U455" s="49">
        <f t="shared" ca="1" si="119"/>
        <v>0</v>
      </c>
      <c r="V455" s="50">
        <f t="shared" ca="1" si="120"/>
        <v>0</v>
      </c>
      <c r="W455" s="50"/>
      <c r="X455" s="50"/>
      <c r="Y455" s="50">
        <f t="shared" ca="1" si="121"/>
        <v>0</v>
      </c>
      <c r="Z455" s="49">
        <f t="shared" ca="1" si="122"/>
        <v>0</v>
      </c>
      <c r="AA455" s="50">
        <f t="shared" ca="1" si="123"/>
        <v>0</v>
      </c>
      <c r="AB455" s="50"/>
      <c r="AC455" s="50"/>
      <c r="AD455" s="50">
        <f t="shared" ca="1" si="124"/>
        <v>0</v>
      </c>
      <c r="AE455" s="49">
        <f t="shared" ca="1" si="125"/>
        <v>0</v>
      </c>
      <c r="AF455" s="50">
        <f t="shared" ca="1" si="126"/>
        <v>0</v>
      </c>
      <c r="AG455" s="50"/>
      <c r="AH455" s="50"/>
      <c r="AI455" s="50">
        <f t="shared" ca="1" si="127"/>
        <v>0</v>
      </c>
      <c r="BD455" s="4" t="str">
        <f>+IF(ISNA(VLOOKUP(BE455,'[1]Listing Personnel Interimaire'!$A$1:$H$50,5,FALSE)),"",VLOOKUP(BE455,'[1]Listing Personnel Interimaire'!$A$1:$H$50,5,FALSE))</f>
        <v/>
      </c>
      <c r="BE455" s="3"/>
      <c r="BF455" s="4" t="str">
        <f>+IF(ISNA(VLOOKUP(BE455,'[1]Listing Personnel Interimaire'!$A$1:$H$50,2,FALSE)),"",VLOOKUP(BE455,'[1]Listing Personnel Interimaire'!$A$1:$H$50,2,FALSE))</f>
        <v/>
      </c>
      <c r="BG455" s="11">
        <f t="shared" si="128"/>
        <v>0</v>
      </c>
      <c r="BH455" s="51"/>
      <c r="BI455" s="51"/>
      <c r="BJ455" s="6">
        <f t="shared" si="129"/>
        <v>0</v>
      </c>
    </row>
    <row r="456" spans="1:62" ht="16.5" thickTop="1" thickBot="1" x14ac:dyDescent="0.3">
      <c r="A456" s="41" t="str">
        <f t="array" aca="1" ref="A456" ca="1">IFERROR(INDEX($D$9:$D$196,SMALL($F$9:$I$196,ROW(INDIRECT("1:"&amp;ROWS($G$9:$G$196))))),"")</f>
        <v/>
      </c>
      <c r="B456" s="47"/>
      <c r="C456" s="48" t="b">
        <f>+IF('[2]Interimaire Juin  2017'!J461=Résultat!$C$3,IF('[2]Interimaire Juin  2017'!D461=Résultat!$AS$1,'[2]Interimaire Juin  2017'!F461,""))</f>
        <v>0</v>
      </c>
      <c r="D456" s="44" t="str">
        <f>IF(AND('[2]Interimaire Juin  2017'!D462=Résultat!$AS$1,'[2]Interimaire Juin  2017'!J462=Résultat!$C$3),'[2]Interimaire Juin  2017'!E462,"")</f>
        <v/>
      </c>
      <c r="E456" s="44" t="str">
        <f>IF(AND('[2]Interimaire Juin  2017'!D462=Résultat!$AS$1,'[2]Interimaire Juin  2017'!J462=Résultat!$C$3),'[2]Interimaire Juin  2017'!F462,"")</f>
        <v/>
      </c>
      <c r="F456" t="str">
        <f t="shared" si="112"/>
        <v/>
      </c>
      <c r="G456" s="45"/>
      <c r="H456" s="45"/>
      <c r="I456" s="45"/>
      <c r="J456" s="45"/>
      <c r="K456" s="49">
        <f t="shared" ca="1" si="113"/>
        <v>0</v>
      </c>
      <c r="L456" s="50">
        <f t="shared" ca="1" si="114"/>
        <v>0</v>
      </c>
      <c r="M456" s="50"/>
      <c r="N456" s="50"/>
      <c r="O456" s="50">
        <f t="shared" ca="1" si="115"/>
        <v>0</v>
      </c>
      <c r="P456" s="49">
        <f t="shared" ca="1" si="116"/>
        <v>0</v>
      </c>
      <c r="Q456" s="50">
        <f t="shared" ca="1" si="117"/>
        <v>0</v>
      </c>
      <c r="R456" s="50"/>
      <c r="S456" s="50"/>
      <c r="T456" s="50">
        <f t="shared" ca="1" si="118"/>
        <v>0</v>
      </c>
      <c r="U456" s="49">
        <f t="shared" ca="1" si="119"/>
        <v>0</v>
      </c>
      <c r="V456" s="50">
        <f t="shared" ca="1" si="120"/>
        <v>0</v>
      </c>
      <c r="W456" s="50"/>
      <c r="X456" s="50"/>
      <c r="Y456" s="50">
        <f t="shared" ca="1" si="121"/>
        <v>0</v>
      </c>
      <c r="Z456" s="49">
        <f t="shared" ca="1" si="122"/>
        <v>0</v>
      </c>
      <c r="AA456" s="50">
        <f t="shared" ca="1" si="123"/>
        <v>0</v>
      </c>
      <c r="AB456" s="50"/>
      <c r="AC456" s="50"/>
      <c r="AD456" s="50">
        <f t="shared" ca="1" si="124"/>
        <v>0</v>
      </c>
      <c r="AE456" s="49">
        <f t="shared" ca="1" si="125"/>
        <v>0</v>
      </c>
      <c r="AF456" s="50">
        <f t="shared" ca="1" si="126"/>
        <v>0</v>
      </c>
      <c r="AG456" s="50"/>
      <c r="AH456" s="50"/>
      <c r="AI456" s="50">
        <f t="shared" ca="1" si="127"/>
        <v>0</v>
      </c>
      <c r="BD456" s="4" t="str">
        <f>+IF(ISNA(VLOOKUP(BE456,'[1]Listing Personnel Interimaire'!$A$1:$H$50,5,FALSE)),"",VLOOKUP(BE456,'[1]Listing Personnel Interimaire'!$A$1:$H$50,5,FALSE))</f>
        <v/>
      </c>
      <c r="BE456" s="3"/>
      <c r="BF456" s="4" t="str">
        <f>+IF(ISNA(VLOOKUP(BE456,'[1]Listing Personnel Interimaire'!$A$1:$H$50,2,FALSE)),"",VLOOKUP(BE456,'[1]Listing Personnel Interimaire'!$A$1:$H$50,2,FALSE))</f>
        <v/>
      </c>
      <c r="BG456" s="11">
        <f t="shared" si="128"/>
        <v>0</v>
      </c>
      <c r="BH456" s="51"/>
      <c r="BI456" s="51"/>
      <c r="BJ456" s="6">
        <f t="shared" si="129"/>
        <v>0</v>
      </c>
    </row>
    <row r="457" spans="1:62" ht="16.5" thickTop="1" thickBot="1" x14ac:dyDescent="0.3">
      <c r="A457" s="41" t="str">
        <f t="array" aca="1" ref="A457" ca="1">IFERROR(INDEX($D$9:$D$196,SMALL($F$9:$I$196,ROW(INDIRECT("1:"&amp;ROWS($G$9:$G$196))))),"")</f>
        <v/>
      </c>
      <c r="B457" s="47"/>
      <c r="C457" s="48" t="b">
        <f>+IF('[2]Interimaire Juin  2017'!J462=Résultat!$C$3,IF('[2]Interimaire Juin  2017'!D462=Résultat!$AS$1,'[2]Interimaire Juin  2017'!F462,""))</f>
        <v>0</v>
      </c>
      <c r="D457" s="44" t="str">
        <f>IF(AND('[2]Interimaire Juin  2017'!D463=Résultat!$AS$1,'[2]Interimaire Juin  2017'!J463=Résultat!$C$3),'[2]Interimaire Juin  2017'!E463,"")</f>
        <v/>
      </c>
      <c r="E457" s="44" t="str">
        <f>IF(AND('[2]Interimaire Juin  2017'!D463=Résultat!$AS$1,'[2]Interimaire Juin  2017'!J463=Résultat!$C$3),'[2]Interimaire Juin  2017'!F463,"")</f>
        <v/>
      </c>
      <c r="F457" t="str">
        <f t="shared" si="112"/>
        <v/>
      </c>
      <c r="G457" s="45"/>
      <c r="H457" s="45"/>
      <c r="I457" s="45"/>
      <c r="J457" s="45"/>
      <c r="K457" s="49">
        <f t="shared" ca="1" si="113"/>
        <v>0</v>
      </c>
      <c r="L457" s="50">
        <f t="shared" ca="1" si="114"/>
        <v>0</v>
      </c>
      <c r="M457" s="50"/>
      <c r="N457" s="50"/>
      <c r="O457" s="50">
        <f t="shared" ca="1" si="115"/>
        <v>0</v>
      </c>
      <c r="P457" s="49">
        <f t="shared" ca="1" si="116"/>
        <v>0</v>
      </c>
      <c r="Q457" s="50">
        <f t="shared" ca="1" si="117"/>
        <v>0</v>
      </c>
      <c r="R457" s="50"/>
      <c r="S457" s="50"/>
      <c r="T457" s="50">
        <f t="shared" ca="1" si="118"/>
        <v>0</v>
      </c>
      <c r="U457" s="49">
        <f t="shared" ca="1" si="119"/>
        <v>0</v>
      </c>
      <c r="V457" s="50">
        <f t="shared" ca="1" si="120"/>
        <v>0</v>
      </c>
      <c r="W457" s="50"/>
      <c r="X457" s="50"/>
      <c r="Y457" s="50">
        <f t="shared" ca="1" si="121"/>
        <v>0</v>
      </c>
      <c r="Z457" s="49">
        <f t="shared" ca="1" si="122"/>
        <v>0</v>
      </c>
      <c r="AA457" s="50">
        <f t="shared" ca="1" si="123"/>
        <v>0</v>
      </c>
      <c r="AB457" s="50"/>
      <c r="AC457" s="50"/>
      <c r="AD457" s="50">
        <f t="shared" ca="1" si="124"/>
        <v>0</v>
      </c>
      <c r="AE457" s="49">
        <f t="shared" ca="1" si="125"/>
        <v>0</v>
      </c>
      <c r="AF457" s="50">
        <f t="shared" ca="1" si="126"/>
        <v>0</v>
      </c>
      <c r="AG457" s="50"/>
      <c r="AH457" s="50"/>
      <c r="AI457" s="50">
        <f t="shared" ca="1" si="127"/>
        <v>0</v>
      </c>
      <c r="BD457" s="4" t="str">
        <f>+IF(ISNA(VLOOKUP(BE457,'[1]Listing Personnel Interimaire'!$A$1:$H$50,5,FALSE)),"",VLOOKUP(BE457,'[1]Listing Personnel Interimaire'!$A$1:$H$50,5,FALSE))</f>
        <v/>
      </c>
      <c r="BE457" s="3"/>
      <c r="BF457" s="4" t="str">
        <f>+IF(ISNA(VLOOKUP(BE457,'[1]Listing Personnel Interimaire'!$A$1:$H$50,2,FALSE)),"",VLOOKUP(BE457,'[1]Listing Personnel Interimaire'!$A$1:$H$50,2,FALSE))</f>
        <v/>
      </c>
      <c r="BG457" s="11">
        <f t="shared" si="128"/>
        <v>0</v>
      </c>
      <c r="BH457" s="51"/>
      <c r="BI457" s="51"/>
      <c r="BJ457" s="6">
        <f t="shared" si="129"/>
        <v>0</v>
      </c>
    </row>
    <row r="458" spans="1:62" ht="16.5" thickTop="1" thickBot="1" x14ac:dyDescent="0.3">
      <c r="A458" s="41" t="str">
        <f t="array" aca="1" ref="A458" ca="1">IFERROR(INDEX($D$9:$D$196,SMALL($F$9:$I$196,ROW(INDIRECT("1:"&amp;ROWS($G$9:$G$196))))),"")</f>
        <v/>
      </c>
      <c r="B458" s="47"/>
      <c r="C458" s="48" t="b">
        <f>+IF('[2]Interimaire Juin  2017'!J463=Résultat!$C$3,IF('[2]Interimaire Juin  2017'!D463=Résultat!$AS$1,'[2]Interimaire Juin  2017'!F463,""))</f>
        <v>0</v>
      </c>
      <c r="D458" s="44" t="str">
        <f>IF(AND('[2]Interimaire Juin  2017'!D464=Résultat!$AS$1,'[2]Interimaire Juin  2017'!J464=Résultat!$C$3),'[2]Interimaire Juin  2017'!E464,"")</f>
        <v/>
      </c>
      <c r="E458" s="44" t="str">
        <f>IF(AND('[2]Interimaire Juin  2017'!D464=Résultat!$AS$1,'[2]Interimaire Juin  2017'!J464=Résultat!$C$3),'[2]Interimaire Juin  2017'!F464,"")</f>
        <v/>
      </c>
      <c r="F458" t="str">
        <f t="shared" ref="F458:F501" si="130">IF(E458="","",ROW())</f>
        <v/>
      </c>
      <c r="G458" s="45"/>
      <c r="H458" s="45"/>
      <c r="I458" s="45"/>
      <c r="J458" s="45"/>
      <c r="K458" s="49">
        <f t="shared" ca="1" si="113"/>
        <v>0</v>
      </c>
      <c r="L458" s="50">
        <f t="shared" ca="1" si="114"/>
        <v>0</v>
      </c>
      <c r="M458" s="50"/>
      <c r="N458" s="50"/>
      <c r="O458" s="50">
        <f t="shared" ca="1" si="115"/>
        <v>0</v>
      </c>
      <c r="P458" s="49">
        <f t="shared" ca="1" si="116"/>
        <v>0</v>
      </c>
      <c r="Q458" s="50">
        <f t="shared" ca="1" si="117"/>
        <v>0</v>
      </c>
      <c r="R458" s="50"/>
      <c r="S458" s="50"/>
      <c r="T458" s="50">
        <f t="shared" ca="1" si="118"/>
        <v>0</v>
      </c>
      <c r="U458" s="49">
        <f t="shared" ca="1" si="119"/>
        <v>0</v>
      </c>
      <c r="V458" s="50">
        <f t="shared" ca="1" si="120"/>
        <v>0</v>
      </c>
      <c r="W458" s="50"/>
      <c r="X458" s="50"/>
      <c r="Y458" s="50">
        <f t="shared" ca="1" si="121"/>
        <v>0</v>
      </c>
      <c r="Z458" s="49">
        <f t="shared" ca="1" si="122"/>
        <v>0</v>
      </c>
      <c r="AA458" s="50">
        <f t="shared" ca="1" si="123"/>
        <v>0</v>
      </c>
      <c r="AB458" s="50"/>
      <c r="AC458" s="50"/>
      <c r="AD458" s="50">
        <f t="shared" ca="1" si="124"/>
        <v>0</v>
      </c>
      <c r="AE458" s="49">
        <f t="shared" ca="1" si="125"/>
        <v>0</v>
      </c>
      <c r="AF458" s="50">
        <f t="shared" ca="1" si="126"/>
        <v>0</v>
      </c>
      <c r="AG458" s="50"/>
      <c r="AH458" s="50"/>
      <c r="AI458" s="50">
        <f t="shared" ca="1" si="127"/>
        <v>0</v>
      </c>
      <c r="BD458" s="4" t="str">
        <f>+IF(ISNA(VLOOKUP(BE458,'[1]Listing Personnel Interimaire'!$A$1:$H$50,5,FALSE)),"",VLOOKUP(BE458,'[1]Listing Personnel Interimaire'!$A$1:$H$50,5,FALSE))</f>
        <v/>
      </c>
      <c r="BE458" s="3"/>
      <c r="BF458" s="4" t="str">
        <f>+IF(ISNA(VLOOKUP(BE458,'[1]Listing Personnel Interimaire'!$A$1:$H$50,2,FALSE)),"",VLOOKUP(BE458,'[1]Listing Personnel Interimaire'!$A$1:$H$50,2,FALSE))</f>
        <v/>
      </c>
      <c r="BG458" s="11">
        <f t="shared" si="128"/>
        <v>0</v>
      </c>
      <c r="BH458" s="51"/>
      <c r="BI458" s="51"/>
      <c r="BJ458" s="6">
        <f t="shared" si="129"/>
        <v>0</v>
      </c>
    </row>
    <row r="459" spans="1:62" ht="16.5" thickTop="1" thickBot="1" x14ac:dyDescent="0.3">
      <c r="A459" s="41" t="str">
        <f t="array" aca="1" ref="A459" ca="1">IFERROR(INDEX($D$9:$D$196,SMALL($F$9:$I$196,ROW(INDIRECT("1:"&amp;ROWS($G$9:$G$196))))),"")</f>
        <v/>
      </c>
      <c r="B459" s="47"/>
      <c r="C459" s="48" t="b">
        <f>+IF('[2]Interimaire Juin  2017'!J464=Résultat!$C$3,IF('[2]Interimaire Juin  2017'!D464=Résultat!$AS$1,'[2]Interimaire Juin  2017'!F464,""))</f>
        <v>0</v>
      </c>
      <c r="D459" s="44" t="str">
        <f>IF(AND('[2]Interimaire Juin  2017'!D465=Résultat!$AS$1,'[2]Interimaire Juin  2017'!J465=Résultat!$C$3),'[2]Interimaire Juin  2017'!E465,"")</f>
        <v/>
      </c>
      <c r="E459" s="44" t="str">
        <f>IF(AND('[2]Interimaire Juin  2017'!D465=Résultat!$AS$1,'[2]Interimaire Juin  2017'!J465=Résultat!$C$3),'[2]Interimaire Juin  2017'!F465,"")</f>
        <v/>
      </c>
      <c r="F459" t="str">
        <f t="shared" si="130"/>
        <v/>
      </c>
      <c r="G459" s="45"/>
      <c r="H459" s="45"/>
      <c r="I459" s="45"/>
      <c r="J459" s="45"/>
      <c r="K459" s="49">
        <f t="shared" ref="K459:K501" ca="1" si="131">+IF(A459="",0,7)</f>
        <v>0</v>
      </c>
      <c r="L459" s="50">
        <f t="shared" ref="L459:L501" ca="1" si="132">+IF(K459&gt;=6,1,0)</f>
        <v>0</v>
      </c>
      <c r="M459" s="50"/>
      <c r="N459" s="50"/>
      <c r="O459" s="50">
        <f t="shared" ref="O459:O501" ca="1" si="133">+L459</f>
        <v>0</v>
      </c>
      <c r="P459" s="49">
        <f t="shared" ref="P459:P501" ca="1" si="134">+IF(A459="",0,7)</f>
        <v>0</v>
      </c>
      <c r="Q459" s="50">
        <f t="shared" ref="Q459:Q501" ca="1" si="135">+IF(P459&gt;=6,1,0)</f>
        <v>0</v>
      </c>
      <c r="R459" s="50"/>
      <c r="S459" s="50"/>
      <c r="T459" s="50">
        <f t="shared" ref="T459:T501" ca="1" si="136">+Q459</f>
        <v>0</v>
      </c>
      <c r="U459" s="49">
        <f t="shared" ref="U459:U501" ca="1" si="137">+IF(A459="",0,7)</f>
        <v>0</v>
      </c>
      <c r="V459" s="50">
        <f t="shared" ref="V459:V501" ca="1" si="138">+IF(U459&gt;=6,1,0)</f>
        <v>0</v>
      </c>
      <c r="W459" s="50"/>
      <c r="X459" s="50"/>
      <c r="Y459" s="50">
        <f t="shared" ref="Y459:Y501" ca="1" si="139">+V459</f>
        <v>0</v>
      </c>
      <c r="Z459" s="49">
        <f t="shared" ref="Z459:Z501" ca="1" si="140">+IF(A459="",0,7)</f>
        <v>0</v>
      </c>
      <c r="AA459" s="50">
        <f t="shared" ref="AA459:AA501" ca="1" si="141">+IF(Z459&gt;=6,1,0)</f>
        <v>0</v>
      </c>
      <c r="AB459" s="50"/>
      <c r="AC459" s="50"/>
      <c r="AD459" s="50">
        <f t="shared" ref="AD459:AD501" ca="1" si="142">+AA459</f>
        <v>0</v>
      </c>
      <c r="AE459" s="49">
        <f t="shared" ref="AE459:AE501" ca="1" si="143">+IF(A459="",0,7)</f>
        <v>0</v>
      </c>
      <c r="AF459" s="50">
        <f t="shared" ref="AF459:AF501" ca="1" si="144">+IF(AE459&gt;=6,1,0)</f>
        <v>0</v>
      </c>
      <c r="AG459" s="50"/>
      <c r="AH459" s="50"/>
      <c r="AI459" s="50">
        <f t="shared" ref="AI459:AI501" ca="1" si="145">+AF459</f>
        <v>0</v>
      </c>
      <c r="BD459" s="4" t="str">
        <f>+IF(ISNA(VLOOKUP(BE459,'[1]Listing Personnel Interimaire'!$A$1:$H$50,5,FALSE)),"",VLOOKUP(BE459,'[1]Listing Personnel Interimaire'!$A$1:$H$50,5,FALSE))</f>
        <v/>
      </c>
      <c r="BE459" s="3"/>
      <c r="BF459" s="4" t="str">
        <f>+IF(ISNA(VLOOKUP(BE459,'[1]Listing Personnel Interimaire'!$A$1:$H$50,2,FALSE)),"",VLOOKUP(BE459,'[1]Listing Personnel Interimaire'!$A$1:$H$50,2,FALSE))</f>
        <v/>
      </c>
      <c r="BG459" s="11">
        <f t="shared" si="128"/>
        <v>0</v>
      </c>
      <c r="BH459" s="51"/>
      <c r="BI459" s="51"/>
      <c r="BJ459" s="6">
        <f t="shared" si="129"/>
        <v>0</v>
      </c>
    </row>
    <row r="460" spans="1:62" ht="16.5" thickTop="1" thickBot="1" x14ac:dyDescent="0.3">
      <c r="A460" s="41" t="str">
        <f t="array" aca="1" ref="A460" ca="1">IFERROR(INDEX($D$9:$D$196,SMALL($F$9:$I$196,ROW(INDIRECT("1:"&amp;ROWS($G$9:$G$196))))),"")</f>
        <v/>
      </c>
      <c r="B460" s="47"/>
      <c r="C460" s="48" t="b">
        <f>+IF('[2]Interimaire Juin  2017'!J465=Résultat!$C$3,IF('[2]Interimaire Juin  2017'!D465=Résultat!$AS$1,'[2]Interimaire Juin  2017'!F465,""))</f>
        <v>0</v>
      </c>
      <c r="D460" s="44" t="str">
        <f>IF(AND('[2]Interimaire Juin  2017'!D466=Résultat!$AS$1,'[2]Interimaire Juin  2017'!J466=Résultat!$C$3),'[2]Interimaire Juin  2017'!E466,"")</f>
        <v/>
      </c>
      <c r="E460" s="44" t="str">
        <f>IF(AND('[2]Interimaire Juin  2017'!D466=Résultat!$AS$1,'[2]Interimaire Juin  2017'!J466=Résultat!$C$3),'[2]Interimaire Juin  2017'!F466,"")</f>
        <v/>
      </c>
      <c r="F460" t="str">
        <f t="shared" si="130"/>
        <v/>
      </c>
      <c r="G460" s="45"/>
      <c r="H460" s="45"/>
      <c r="I460" s="45"/>
      <c r="J460" s="45"/>
      <c r="K460" s="49">
        <f t="shared" ca="1" si="131"/>
        <v>0</v>
      </c>
      <c r="L460" s="50">
        <f t="shared" ca="1" si="132"/>
        <v>0</v>
      </c>
      <c r="M460" s="50"/>
      <c r="N460" s="50"/>
      <c r="O460" s="50">
        <f t="shared" ca="1" si="133"/>
        <v>0</v>
      </c>
      <c r="P460" s="49">
        <f t="shared" ca="1" si="134"/>
        <v>0</v>
      </c>
      <c r="Q460" s="50">
        <f t="shared" ca="1" si="135"/>
        <v>0</v>
      </c>
      <c r="R460" s="50"/>
      <c r="S460" s="50"/>
      <c r="T460" s="50">
        <f t="shared" ca="1" si="136"/>
        <v>0</v>
      </c>
      <c r="U460" s="49">
        <f t="shared" ca="1" si="137"/>
        <v>0</v>
      </c>
      <c r="V460" s="50">
        <f t="shared" ca="1" si="138"/>
        <v>0</v>
      </c>
      <c r="W460" s="50"/>
      <c r="X460" s="50"/>
      <c r="Y460" s="50">
        <f t="shared" ca="1" si="139"/>
        <v>0</v>
      </c>
      <c r="Z460" s="49">
        <f t="shared" ca="1" si="140"/>
        <v>0</v>
      </c>
      <c r="AA460" s="50">
        <f t="shared" ca="1" si="141"/>
        <v>0</v>
      </c>
      <c r="AB460" s="50"/>
      <c r="AC460" s="50"/>
      <c r="AD460" s="50">
        <f t="shared" ca="1" si="142"/>
        <v>0</v>
      </c>
      <c r="AE460" s="49">
        <f t="shared" ca="1" si="143"/>
        <v>0</v>
      </c>
      <c r="AF460" s="50">
        <f t="shared" ca="1" si="144"/>
        <v>0</v>
      </c>
      <c r="AG460" s="50"/>
      <c r="AH460" s="50"/>
      <c r="AI460" s="50">
        <f t="shared" ca="1" si="145"/>
        <v>0</v>
      </c>
      <c r="BD460" s="4" t="str">
        <f>+IF(ISNA(VLOOKUP(BE460,'[1]Listing Personnel Interimaire'!$A$1:$H$50,5,FALSE)),"",VLOOKUP(BE460,'[1]Listing Personnel Interimaire'!$A$1:$H$50,5,FALSE))</f>
        <v/>
      </c>
      <c r="BE460" s="3"/>
      <c r="BF460" s="4" t="str">
        <f>+IF(ISNA(VLOOKUP(BE460,'[1]Listing Personnel Interimaire'!$A$1:$H$50,2,FALSE)),"",VLOOKUP(BE460,'[1]Listing Personnel Interimaire'!$A$1:$H$50,2,FALSE))</f>
        <v/>
      </c>
      <c r="BG460" s="11">
        <f t="shared" si="128"/>
        <v>0</v>
      </c>
      <c r="BH460" s="51"/>
      <c r="BI460" s="51"/>
      <c r="BJ460" s="6">
        <f t="shared" si="129"/>
        <v>0</v>
      </c>
    </row>
    <row r="461" spans="1:62" ht="16.5" thickTop="1" thickBot="1" x14ac:dyDescent="0.3">
      <c r="A461" s="41" t="str">
        <f t="array" aca="1" ref="A461" ca="1">IFERROR(INDEX($D$9:$D$196,SMALL($F$9:$I$196,ROW(INDIRECT("1:"&amp;ROWS($G$9:$G$196))))),"")</f>
        <v/>
      </c>
      <c r="B461" s="47"/>
      <c r="C461" s="48" t="b">
        <f>+IF('[2]Interimaire Juin  2017'!J466=Résultat!$C$3,IF('[2]Interimaire Juin  2017'!D466=Résultat!$AS$1,'[2]Interimaire Juin  2017'!F466,""))</f>
        <v>0</v>
      </c>
      <c r="D461" s="44" t="str">
        <f>IF(AND('[2]Interimaire Juin  2017'!D467=Résultat!$AS$1,'[2]Interimaire Juin  2017'!J467=Résultat!$C$3),'[2]Interimaire Juin  2017'!E467,"")</f>
        <v/>
      </c>
      <c r="E461" s="44" t="str">
        <f>IF(AND('[2]Interimaire Juin  2017'!D467=Résultat!$AS$1,'[2]Interimaire Juin  2017'!J467=Résultat!$C$3),'[2]Interimaire Juin  2017'!F467,"")</f>
        <v/>
      </c>
      <c r="F461" t="str">
        <f t="shared" si="130"/>
        <v/>
      </c>
      <c r="G461" s="45"/>
      <c r="H461" s="45"/>
      <c r="I461" s="45"/>
      <c r="J461" s="45"/>
      <c r="K461" s="49">
        <f t="shared" ca="1" si="131"/>
        <v>0</v>
      </c>
      <c r="L461" s="50">
        <f t="shared" ca="1" si="132"/>
        <v>0</v>
      </c>
      <c r="M461" s="50"/>
      <c r="N461" s="50"/>
      <c r="O461" s="50">
        <f t="shared" ca="1" si="133"/>
        <v>0</v>
      </c>
      <c r="P461" s="49">
        <f t="shared" ca="1" si="134"/>
        <v>0</v>
      </c>
      <c r="Q461" s="50">
        <f t="shared" ca="1" si="135"/>
        <v>0</v>
      </c>
      <c r="R461" s="50"/>
      <c r="S461" s="50"/>
      <c r="T461" s="50">
        <f t="shared" ca="1" si="136"/>
        <v>0</v>
      </c>
      <c r="U461" s="49">
        <f t="shared" ca="1" si="137"/>
        <v>0</v>
      </c>
      <c r="V461" s="50">
        <f t="shared" ca="1" si="138"/>
        <v>0</v>
      </c>
      <c r="W461" s="50"/>
      <c r="X461" s="50"/>
      <c r="Y461" s="50">
        <f t="shared" ca="1" si="139"/>
        <v>0</v>
      </c>
      <c r="Z461" s="49">
        <f t="shared" ca="1" si="140"/>
        <v>0</v>
      </c>
      <c r="AA461" s="50">
        <f t="shared" ca="1" si="141"/>
        <v>0</v>
      </c>
      <c r="AB461" s="50"/>
      <c r="AC461" s="50"/>
      <c r="AD461" s="50">
        <f t="shared" ca="1" si="142"/>
        <v>0</v>
      </c>
      <c r="AE461" s="49">
        <f t="shared" ca="1" si="143"/>
        <v>0</v>
      </c>
      <c r="AF461" s="50">
        <f t="shared" ca="1" si="144"/>
        <v>0</v>
      </c>
      <c r="AG461" s="50"/>
      <c r="AH461" s="50"/>
      <c r="AI461" s="50">
        <f t="shared" ca="1" si="145"/>
        <v>0</v>
      </c>
      <c r="BD461" s="4" t="str">
        <f>+IF(ISNA(VLOOKUP(BE461,'[1]Listing Personnel Interimaire'!$A$1:$H$50,5,FALSE)),"",VLOOKUP(BE461,'[1]Listing Personnel Interimaire'!$A$1:$H$50,5,FALSE))</f>
        <v/>
      </c>
      <c r="BE461" s="3"/>
      <c r="BF461" s="4" t="str">
        <f>+IF(ISNA(VLOOKUP(BE461,'[1]Listing Personnel Interimaire'!$A$1:$H$50,2,FALSE)),"",VLOOKUP(BE461,'[1]Listing Personnel Interimaire'!$A$1:$H$50,2,FALSE))</f>
        <v/>
      </c>
      <c r="BG461" s="11">
        <f t="shared" si="128"/>
        <v>0</v>
      </c>
      <c r="BH461" s="51"/>
      <c r="BI461" s="51"/>
      <c r="BJ461" s="6">
        <f t="shared" si="129"/>
        <v>0</v>
      </c>
    </row>
    <row r="462" spans="1:62" ht="16.5" thickTop="1" thickBot="1" x14ac:dyDescent="0.3">
      <c r="A462" s="41" t="str">
        <f t="array" aca="1" ref="A462" ca="1">IFERROR(INDEX($D$9:$D$196,SMALL($F$9:$I$196,ROW(INDIRECT("1:"&amp;ROWS($G$9:$G$196))))),"")</f>
        <v/>
      </c>
      <c r="B462" s="47"/>
      <c r="C462" s="48" t="b">
        <f>+IF('[2]Interimaire Juin  2017'!J467=Résultat!$C$3,IF('[2]Interimaire Juin  2017'!D467=Résultat!$AS$1,'[2]Interimaire Juin  2017'!F467,""))</f>
        <v>0</v>
      </c>
      <c r="D462" s="44" t="str">
        <f>IF(AND('[2]Interimaire Juin  2017'!D468=Résultat!$AS$1,'[2]Interimaire Juin  2017'!J468=Résultat!$C$3),'[2]Interimaire Juin  2017'!E468,"")</f>
        <v/>
      </c>
      <c r="E462" s="44" t="str">
        <f>IF(AND('[2]Interimaire Juin  2017'!D468=Résultat!$AS$1,'[2]Interimaire Juin  2017'!J468=Résultat!$C$3),'[2]Interimaire Juin  2017'!F468,"")</f>
        <v/>
      </c>
      <c r="F462" t="str">
        <f t="shared" si="130"/>
        <v/>
      </c>
      <c r="G462" s="45"/>
      <c r="H462" s="45"/>
      <c r="I462" s="45"/>
      <c r="J462" s="45"/>
      <c r="K462" s="49">
        <f t="shared" ca="1" si="131"/>
        <v>0</v>
      </c>
      <c r="L462" s="50">
        <f t="shared" ca="1" si="132"/>
        <v>0</v>
      </c>
      <c r="M462" s="50"/>
      <c r="N462" s="50"/>
      <c r="O462" s="50">
        <f t="shared" ca="1" si="133"/>
        <v>0</v>
      </c>
      <c r="P462" s="49">
        <f t="shared" ca="1" si="134"/>
        <v>0</v>
      </c>
      <c r="Q462" s="50">
        <f t="shared" ca="1" si="135"/>
        <v>0</v>
      </c>
      <c r="R462" s="50"/>
      <c r="S462" s="50"/>
      <c r="T462" s="50">
        <f t="shared" ca="1" si="136"/>
        <v>0</v>
      </c>
      <c r="U462" s="49">
        <f t="shared" ca="1" si="137"/>
        <v>0</v>
      </c>
      <c r="V462" s="50">
        <f t="shared" ca="1" si="138"/>
        <v>0</v>
      </c>
      <c r="W462" s="50"/>
      <c r="X462" s="50"/>
      <c r="Y462" s="50">
        <f t="shared" ca="1" si="139"/>
        <v>0</v>
      </c>
      <c r="Z462" s="49">
        <f t="shared" ca="1" si="140"/>
        <v>0</v>
      </c>
      <c r="AA462" s="50">
        <f t="shared" ca="1" si="141"/>
        <v>0</v>
      </c>
      <c r="AB462" s="50"/>
      <c r="AC462" s="50"/>
      <c r="AD462" s="50">
        <f t="shared" ca="1" si="142"/>
        <v>0</v>
      </c>
      <c r="AE462" s="49">
        <f t="shared" ca="1" si="143"/>
        <v>0</v>
      </c>
      <c r="AF462" s="50">
        <f t="shared" ca="1" si="144"/>
        <v>0</v>
      </c>
      <c r="AG462" s="50"/>
      <c r="AH462" s="50"/>
      <c r="AI462" s="50">
        <f t="shared" ca="1" si="145"/>
        <v>0</v>
      </c>
      <c r="BD462" s="4" t="str">
        <f>+IF(ISNA(VLOOKUP(BE462,'[1]Listing Personnel Interimaire'!$A$1:$H$50,5,FALSE)),"",VLOOKUP(BE462,'[1]Listing Personnel Interimaire'!$A$1:$H$50,5,FALSE))</f>
        <v/>
      </c>
      <c r="BE462" s="3"/>
      <c r="BF462" s="4" t="str">
        <f>+IF(ISNA(VLOOKUP(BE462,'[1]Listing Personnel Interimaire'!$A$1:$H$50,2,FALSE)),"",VLOOKUP(BE462,'[1]Listing Personnel Interimaire'!$A$1:$H$50,2,FALSE))</f>
        <v/>
      </c>
      <c r="BG462" s="11">
        <f t="shared" si="128"/>
        <v>0</v>
      </c>
      <c r="BH462" s="51"/>
      <c r="BI462" s="51"/>
      <c r="BJ462" s="6">
        <f t="shared" si="129"/>
        <v>0</v>
      </c>
    </row>
    <row r="463" spans="1:62" ht="16.5" thickTop="1" thickBot="1" x14ac:dyDescent="0.3">
      <c r="A463" s="41" t="str">
        <f t="array" aca="1" ref="A463" ca="1">IFERROR(INDEX($D$9:$D$196,SMALL($F$9:$I$196,ROW(INDIRECT("1:"&amp;ROWS($G$9:$G$196))))),"")</f>
        <v/>
      </c>
      <c r="B463" s="47"/>
      <c r="C463" s="48" t="b">
        <f>+IF('[2]Interimaire Juin  2017'!J468=Résultat!$C$3,IF('[2]Interimaire Juin  2017'!D468=Résultat!$AS$1,'[2]Interimaire Juin  2017'!F468,""))</f>
        <v>0</v>
      </c>
      <c r="D463" s="44" t="str">
        <f>IF(AND('[2]Interimaire Juin  2017'!D469=Résultat!$AS$1,'[2]Interimaire Juin  2017'!J469=Résultat!$C$3),'[2]Interimaire Juin  2017'!E469,"")</f>
        <v/>
      </c>
      <c r="E463" s="44" t="str">
        <f>IF(AND('[2]Interimaire Juin  2017'!D469=Résultat!$AS$1,'[2]Interimaire Juin  2017'!J469=Résultat!$C$3),'[2]Interimaire Juin  2017'!F469,"")</f>
        <v/>
      </c>
      <c r="F463" t="str">
        <f t="shared" si="130"/>
        <v/>
      </c>
      <c r="G463" s="45"/>
      <c r="H463" s="45"/>
      <c r="I463" s="45"/>
      <c r="J463" s="45"/>
      <c r="K463" s="49">
        <f t="shared" ca="1" si="131"/>
        <v>0</v>
      </c>
      <c r="L463" s="50">
        <f t="shared" ca="1" si="132"/>
        <v>0</v>
      </c>
      <c r="M463" s="50"/>
      <c r="N463" s="50"/>
      <c r="O463" s="50">
        <f t="shared" ca="1" si="133"/>
        <v>0</v>
      </c>
      <c r="P463" s="49">
        <f t="shared" ca="1" si="134"/>
        <v>0</v>
      </c>
      <c r="Q463" s="50">
        <f t="shared" ca="1" si="135"/>
        <v>0</v>
      </c>
      <c r="R463" s="50"/>
      <c r="S463" s="50"/>
      <c r="T463" s="50">
        <f t="shared" ca="1" si="136"/>
        <v>0</v>
      </c>
      <c r="U463" s="49">
        <f t="shared" ca="1" si="137"/>
        <v>0</v>
      </c>
      <c r="V463" s="50">
        <f t="shared" ca="1" si="138"/>
        <v>0</v>
      </c>
      <c r="W463" s="50"/>
      <c r="X463" s="50"/>
      <c r="Y463" s="50">
        <f t="shared" ca="1" si="139"/>
        <v>0</v>
      </c>
      <c r="Z463" s="49">
        <f t="shared" ca="1" si="140"/>
        <v>0</v>
      </c>
      <c r="AA463" s="50">
        <f t="shared" ca="1" si="141"/>
        <v>0</v>
      </c>
      <c r="AB463" s="50"/>
      <c r="AC463" s="50"/>
      <c r="AD463" s="50">
        <f t="shared" ca="1" si="142"/>
        <v>0</v>
      </c>
      <c r="AE463" s="49">
        <f t="shared" ca="1" si="143"/>
        <v>0</v>
      </c>
      <c r="AF463" s="50">
        <f t="shared" ca="1" si="144"/>
        <v>0</v>
      </c>
      <c r="AG463" s="50"/>
      <c r="AH463" s="50"/>
      <c r="AI463" s="50">
        <f t="shared" ca="1" si="145"/>
        <v>0</v>
      </c>
      <c r="BD463" s="4" t="str">
        <f>+IF(ISNA(VLOOKUP(BE463,'[1]Listing Personnel Interimaire'!$A$1:$H$50,5,FALSE)),"",VLOOKUP(BE463,'[1]Listing Personnel Interimaire'!$A$1:$H$50,5,FALSE))</f>
        <v/>
      </c>
      <c r="BE463" s="3"/>
      <c r="BF463" s="4" t="str">
        <f>+IF(ISNA(VLOOKUP(BE463,'[1]Listing Personnel Interimaire'!$A$1:$H$50,2,FALSE)),"",VLOOKUP(BE463,'[1]Listing Personnel Interimaire'!$A$1:$H$50,2,FALSE))</f>
        <v/>
      </c>
      <c r="BG463" s="11">
        <f t="shared" si="128"/>
        <v>0</v>
      </c>
      <c r="BH463" s="51"/>
      <c r="BI463" s="51"/>
      <c r="BJ463" s="6">
        <f t="shared" si="129"/>
        <v>0</v>
      </c>
    </row>
    <row r="464" spans="1:62" ht="16.5" thickTop="1" thickBot="1" x14ac:dyDescent="0.3">
      <c r="A464" s="41" t="str">
        <f t="array" aca="1" ref="A464" ca="1">IFERROR(INDEX($D$9:$D$196,SMALL($F$9:$I$196,ROW(INDIRECT("1:"&amp;ROWS($G$9:$G$196))))),"")</f>
        <v/>
      </c>
      <c r="B464" s="47"/>
      <c r="C464" s="48" t="b">
        <f>+IF('[2]Interimaire Juin  2017'!J469=Résultat!$C$3,IF('[2]Interimaire Juin  2017'!D469=Résultat!$AS$1,'[2]Interimaire Juin  2017'!F469,""))</f>
        <v>0</v>
      </c>
      <c r="D464" s="44" t="str">
        <f>IF(AND('[2]Interimaire Juin  2017'!D470=Résultat!$AS$1,'[2]Interimaire Juin  2017'!J470=Résultat!$C$3),'[2]Interimaire Juin  2017'!E470,"")</f>
        <v/>
      </c>
      <c r="E464" s="44" t="str">
        <f>IF(AND('[2]Interimaire Juin  2017'!D470=Résultat!$AS$1,'[2]Interimaire Juin  2017'!J470=Résultat!$C$3),'[2]Interimaire Juin  2017'!F470,"")</f>
        <v/>
      </c>
      <c r="F464" t="str">
        <f t="shared" si="130"/>
        <v/>
      </c>
      <c r="G464" s="45"/>
      <c r="H464" s="45"/>
      <c r="I464" s="45"/>
      <c r="J464" s="45"/>
      <c r="K464" s="49">
        <f t="shared" ca="1" si="131"/>
        <v>0</v>
      </c>
      <c r="L464" s="50">
        <f t="shared" ca="1" si="132"/>
        <v>0</v>
      </c>
      <c r="M464" s="50"/>
      <c r="N464" s="50"/>
      <c r="O464" s="50">
        <f t="shared" ca="1" si="133"/>
        <v>0</v>
      </c>
      <c r="P464" s="49">
        <f t="shared" ca="1" si="134"/>
        <v>0</v>
      </c>
      <c r="Q464" s="50">
        <f t="shared" ca="1" si="135"/>
        <v>0</v>
      </c>
      <c r="R464" s="50"/>
      <c r="S464" s="50"/>
      <c r="T464" s="50">
        <f t="shared" ca="1" si="136"/>
        <v>0</v>
      </c>
      <c r="U464" s="49">
        <f t="shared" ca="1" si="137"/>
        <v>0</v>
      </c>
      <c r="V464" s="50">
        <f t="shared" ca="1" si="138"/>
        <v>0</v>
      </c>
      <c r="W464" s="50"/>
      <c r="X464" s="50"/>
      <c r="Y464" s="50">
        <f t="shared" ca="1" si="139"/>
        <v>0</v>
      </c>
      <c r="Z464" s="49">
        <f t="shared" ca="1" si="140"/>
        <v>0</v>
      </c>
      <c r="AA464" s="50">
        <f t="shared" ca="1" si="141"/>
        <v>0</v>
      </c>
      <c r="AB464" s="50"/>
      <c r="AC464" s="50"/>
      <c r="AD464" s="50">
        <f t="shared" ca="1" si="142"/>
        <v>0</v>
      </c>
      <c r="AE464" s="49">
        <f t="shared" ca="1" si="143"/>
        <v>0</v>
      </c>
      <c r="AF464" s="50">
        <f t="shared" ca="1" si="144"/>
        <v>0</v>
      </c>
      <c r="AG464" s="50"/>
      <c r="AH464" s="50"/>
      <c r="AI464" s="50">
        <f t="shared" ca="1" si="145"/>
        <v>0</v>
      </c>
      <c r="BD464" s="4" t="str">
        <f>+IF(ISNA(VLOOKUP(BE464,'[1]Listing Personnel Interimaire'!$A$1:$H$50,5,FALSE)),"",VLOOKUP(BE464,'[1]Listing Personnel Interimaire'!$A$1:$H$50,5,FALSE))</f>
        <v/>
      </c>
      <c r="BE464" s="3"/>
      <c r="BF464" s="4" t="str">
        <f>+IF(ISNA(VLOOKUP(BE464,'[1]Listing Personnel Interimaire'!$A$1:$H$50,2,FALSE)),"",VLOOKUP(BE464,'[1]Listing Personnel Interimaire'!$A$1:$H$50,2,FALSE))</f>
        <v/>
      </c>
      <c r="BG464" s="11">
        <f t="shared" si="128"/>
        <v>0</v>
      </c>
      <c r="BH464" s="51"/>
      <c r="BI464" s="51"/>
      <c r="BJ464" s="6">
        <f t="shared" si="129"/>
        <v>0</v>
      </c>
    </row>
    <row r="465" spans="1:62" ht="16.5" thickTop="1" thickBot="1" x14ac:dyDescent="0.3">
      <c r="A465" s="41" t="str">
        <f t="array" aca="1" ref="A465" ca="1">IFERROR(INDEX($D$9:$D$196,SMALL($F$9:$I$196,ROW(INDIRECT("1:"&amp;ROWS($G$9:$G$196))))),"")</f>
        <v/>
      </c>
      <c r="B465" s="47"/>
      <c r="C465" s="48" t="b">
        <f>+IF('[2]Interimaire Juin  2017'!J470=Résultat!$C$3,IF('[2]Interimaire Juin  2017'!D470=Résultat!$AS$1,'[2]Interimaire Juin  2017'!F470,""))</f>
        <v>0</v>
      </c>
      <c r="D465" s="44" t="str">
        <f>IF(AND('[2]Interimaire Juin  2017'!D471=Résultat!$AS$1,'[2]Interimaire Juin  2017'!J471=Résultat!$C$3),'[2]Interimaire Juin  2017'!E471,"")</f>
        <v/>
      </c>
      <c r="E465" s="44" t="str">
        <f>IF(AND('[2]Interimaire Juin  2017'!D471=Résultat!$AS$1,'[2]Interimaire Juin  2017'!J471=Résultat!$C$3),'[2]Interimaire Juin  2017'!F471,"")</f>
        <v/>
      </c>
      <c r="F465" t="str">
        <f t="shared" si="130"/>
        <v/>
      </c>
      <c r="G465" s="45"/>
      <c r="H465" s="45"/>
      <c r="I465" s="45"/>
      <c r="J465" s="45"/>
      <c r="K465" s="49">
        <f t="shared" ca="1" si="131"/>
        <v>0</v>
      </c>
      <c r="L465" s="50">
        <f t="shared" ca="1" si="132"/>
        <v>0</v>
      </c>
      <c r="M465" s="50"/>
      <c r="N465" s="50"/>
      <c r="O465" s="50">
        <f t="shared" ca="1" si="133"/>
        <v>0</v>
      </c>
      <c r="P465" s="49">
        <f t="shared" ca="1" si="134"/>
        <v>0</v>
      </c>
      <c r="Q465" s="50">
        <f t="shared" ca="1" si="135"/>
        <v>0</v>
      </c>
      <c r="R465" s="50"/>
      <c r="S465" s="50"/>
      <c r="T465" s="50">
        <f t="shared" ca="1" si="136"/>
        <v>0</v>
      </c>
      <c r="U465" s="49">
        <f t="shared" ca="1" si="137"/>
        <v>0</v>
      </c>
      <c r="V465" s="50">
        <f t="shared" ca="1" si="138"/>
        <v>0</v>
      </c>
      <c r="W465" s="50"/>
      <c r="X465" s="50"/>
      <c r="Y465" s="50">
        <f t="shared" ca="1" si="139"/>
        <v>0</v>
      </c>
      <c r="Z465" s="49">
        <f t="shared" ca="1" si="140"/>
        <v>0</v>
      </c>
      <c r="AA465" s="50">
        <f t="shared" ca="1" si="141"/>
        <v>0</v>
      </c>
      <c r="AB465" s="50"/>
      <c r="AC465" s="50"/>
      <c r="AD465" s="50">
        <f t="shared" ca="1" si="142"/>
        <v>0</v>
      </c>
      <c r="AE465" s="49">
        <f t="shared" ca="1" si="143"/>
        <v>0</v>
      </c>
      <c r="AF465" s="50">
        <f t="shared" ca="1" si="144"/>
        <v>0</v>
      </c>
      <c r="AG465" s="50"/>
      <c r="AH465" s="50"/>
      <c r="AI465" s="50">
        <f t="shared" ca="1" si="145"/>
        <v>0</v>
      </c>
      <c r="BD465" s="4" t="str">
        <f>+IF(ISNA(VLOOKUP(BE465,'[1]Listing Personnel Interimaire'!$A$1:$H$50,5,FALSE)),"",VLOOKUP(BE465,'[1]Listing Personnel Interimaire'!$A$1:$H$50,5,FALSE))</f>
        <v/>
      </c>
      <c r="BE465" s="3"/>
      <c r="BF465" s="4" t="str">
        <f>+IF(ISNA(VLOOKUP(BE465,'[1]Listing Personnel Interimaire'!$A$1:$H$50,2,FALSE)),"",VLOOKUP(BE465,'[1]Listing Personnel Interimaire'!$A$1:$H$50,2,FALSE))</f>
        <v/>
      </c>
      <c r="BG465" s="11">
        <f t="shared" si="128"/>
        <v>0</v>
      </c>
      <c r="BH465" s="51"/>
      <c r="BI465" s="51"/>
      <c r="BJ465" s="6">
        <f t="shared" si="129"/>
        <v>0</v>
      </c>
    </row>
    <row r="466" spans="1:62" ht="16.5" thickTop="1" thickBot="1" x14ac:dyDescent="0.3">
      <c r="A466" s="41" t="str">
        <f t="array" aca="1" ref="A466" ca="1">IFERROR(INDEX($D$9:$D$196,SMALL($F$9:$I$196,ROW(INDIRECT("1:"&amp;ROWS($G$9:$G$196))))),"")</f>
        <v/>
      </c>
      <c r="B466" s="47"/>
      <c r="C466" s="48" t="b">
        <f>+IF('[2]Interimaire Juin  2017'!J471=Résultat!$C$3,IF('[2]Interimaire Juin  2017'!D471=Résultat!$AS$1,'[2]Interimaire Juin  2017'!F471,""))</f>
        <v>0</v>
      </c>
      <c r="D466" s="44" t="str">
        <f>IF(AND('[2]Interimaire Juin  2017'!D472=Résultat!$AS$1,'[2]Interimaire Juin  2017'!J472=Résultat!$C$3),'[2]Interimaire Juin  2017'!E472,"")</f>
        <v/>
      </c>
      <c r="E466" s="44" t="str">
        <f>IF(AND('[2]Interimaire Juin  2017'!D472=Résultat!$AS$1,'[2]Interimaire Juin  2017'!J472=Résultat!$C$3),'[2]Interimaire Juin  2017'!F472,"")</f>
        <v/>
      </c>
      <c r="F466" t="str">
        <f t="shared" si="130"/>
        <v/>
      </c>
      <c r="G466" s="45"/>
      <c r="H466" s="45"/>
      <c r="I466" s="45"/>
      <c r="J466" s="45"/>
      <c r="K466" s="49">
        <f t="shared" ca="1" si="131"/>
        <v>0</v>
      </c>
      <c r="L466" s="50">
        <f t="shared" ca="1" si="132"/>
        <v>0</v>
      </c>
      <c r="M466" s="50"/>
      <c r="N466" s="50"/>
      <c r="O466" s="50">
        <f t="shared" ca="1" si="133"/>
        <v>0</v>
      </c>
      <c r="P466" s="49">
        <f t="shared" ca="1" si="134"/>
        <v>0</v>
      </c>
      <c r="Q466" s="50">
        <f t="shared" ca="1" si="135"/>
        <v>0</v>
      </c>
      <c r="R466" s="50"/>
      <c r="S466" s="50"/>
      <c r="T466" s="50">
        <f t="shared" ca="1" si="136"/>
        <v>0</v>
      </c>
      <c r="U466" s="49">
        <f t="shared" ca="1" si="137"/>
        <v>0</v>
      </c>
      <c r="V466" s="50">
        <f t="shared" ca="1" si="138"/>
        <v>0</v>
      </c>
      <c r="W466" s="50"/>
      <c r="X466" s="50"/>
      <c r="Y466" s="50">
        <f t="shared" ca="1" si="139"/>
        <v>0</v>
      </c>
      <c r="Z466" s="49">
        <f t="shared" ca="1" si="140"/>
        <v>0</v>
      </c>
      <c r="AA466" s="50">
        <f t="shared" ca="1" si="141"/>
        <v>0</v>
      </c>
      <c r="AB466" s="50"/>
      <c r="AC466" s="50"/>
      <c r="AD466" s="50">
        <f t="shared" ca="1" si="142"/>
        <v>0</v>
      </c>
      <c r="AE466" s="49">
        <f t="shared" ca="1" si="143"/>
        <v>0</v>
      </c>
      <c r="AF466" s="50">
        <f t="shared" ca="1" si="144"/>
        <v>0</v>
      </c>
      <c r="AG466" s="50"/>
      <c r="AH466" s="50"/>
      <c r="AI466" s="50">
        <f t="shared" ca="1" si="145"/>
        <v>0</v>
      </c>
      <c r="BD466" s="4" t="str">
        <f>+IF(ISNA(VLOOKUP(BE466,'[1]Listing Personnel Interimaire'!$A$1:$H$50,5,FALSE)),"",VLOOKUP(BE466,'[1]Listing Personnel Interimaire'!$A$1:$H$50,5,FALSE))</f>
        <v/>
      </c>
      <c r="BE466" s="3"/>
      <c r="BF466" s="4" t="str">
        <f>+IF(ISNA(VLOOKUP(BE466,'[1]Listing Personnel Interimaire'!$A$1:$H$50,2,FALSE)),"",VLOOKUP(BE466,'[1]Listing Personnel Interimaire'!$A$1:$H$50,2,FALSE))</f>
        <v/>
      </c>
      <c r="BG466" s="11">
        <f t="shared" si="128"/>
        <v>0</v>
      </c>
      <c r="BH466" s="51"/>
      <c r="BI466" s="51"/>
      <c r="BJ466" s="6">
        <f t="shared" si="129"/>
        <v>0</v>
      </c>
    </row>
    <row r="467" spans="1:62" ht="16.5" thickTop="1" thickBot="1" x14ac:dyDescent="0.3">
      <c r="A467" s="41" t="str">
        <f t="array" aca="1" ref="A467" ca="1">IFERROR(INDEX($D$9:$D$196,SMALL($F$9:$I$196,ROW(INDIRECT("1:"&amp;ROWS($G$9:$G$196))))),"")</f>
        <v/>
      </c>
      <c r="B467" s="47"/>
      <c r="C467" s="48" t="b">
        <f>+IF('[2]Interimaire Juin  2017'!J472=Résultat!$C$3,IF('[2]Interimaire Juin  2017'!D472=Résultat!$AS$1,'[2]Interimaire Juin  2017'!F472,""))</f>
        <v>0</v>
      </c>
      <c r="D467" s="44" t="str">
        <f>IF(AND('[2]Interimaire Juin  2017'!D473=Résultat!$AS$1,'[2]Interimaire Juin  2017'!J473=Résultat!$C$3),'[2]Interimaire Juin  2017'!E473,"")</f>
        <v/>
      </c>
      <c r="E467" s="44" t="str">
        <f>IF(AND('[2]Interimaire Juin  2017'!D473=Résultat!$AS$1,'[2]Interimaire Juin  2017'!J473=Résultat!$C$3),'[2]Interimaire Juin  2017'!F473,"")</f>
        <v/>
      </c>
      <c r="F467" t="str">
        <f t="shared" si="130"/>
        <v/>
      </c>
      <c r="G467" s="45"/>
      <c r="H467" s="45"/>
      <c r="I467" s="45"/>
      <c r="J467" s="45"/>
      <c r="K467" s="49">
        <f t="shared" ca="1" si="131"/>
        <v>0</v>
      </c>
      <c r="L467" s="50">
        <f t="shared" ca="1" si="132"/>
        <v>0</v>
      </c>
      <c r="M467" s="50"/>
      <c r="N467" s="50"/>
      <c r="O467" s="50">
        <f t="shared" ca="1" si="133"/>
        <v>0</v>
      </c>
      <c r="P467" s="49">
        <f t="shared" ca="1" si="134"/>
        <v>0</v>
      </c>
      <c r="Q467" s="50">
        <f t="shared" ca="1" si="135"/>
        <v>0</v>
      </c>
      <c r="R467" s="50"/>
      <c r="S467" s="50"/>
      <c r="T467" s="50">
        <f t="shared" ca="1" si="136"/>
        <v>0</v>
      </c>
      <c r="U467" s="49">
        <f t="shared" ca="1" si="137"/>
        <v>0</v>
      </c>
      <c r="V467" s="50">
        <f t="shared" ca="1" si="138"/>
        <v>0</v>
      </c>
      <c r="W467" s="50"/>
      <c r="X467" s="50"/>
      <c r="Y467" s="50">
        <f t="shared" ca="1" si="139"/>
        <v>0</v>
      </c>
      <c r="Z467" s="49">
        <f t="shared" ca="1" si="140"/>
        <v>0</v>
      </c>
      <c r="AA467" s="50">
        <f t="shared" ca="1" si="141"/>
        <v>0</v>
      </c>
      <c r="AB467" s="50"/>
      <c r="AC467" s="50"/>
      <c r="AD467" s="50">
        <f t="shared" ca="1" si="142"/>
        <v>0</v>
      </c>
      <c r="AE467" s="49">
        <f t="shared" ca="1" si="143"/>
        <v>0</v>
      </c>
      <c r="AF467" s="50">
        <f t="shared" ca="1" si="144"/>
        <v>0</v>
      </c>
      <c r="AG467" s="50"/>
      <c r="AH467" s="50"/>
      <c r="AI467" s="50">
        <f t="shared" ca="1" si="145"/>
        <v>0</v>
      </c>
      <c r="BD467" s="4" t="str">
        <f>+IF(ISNA(VLOOKUP(BE467,'[1]Listing Personnel Interimaire'!$A$1:$H$50,5,FALSE)),"",VLOOKUP(BE467,'[1]Listing Personnel Interimaire'!$A$1:$H$50,5,FALSE))</f>
        <v/>
      </c>
      <c r="BE467" s="3"/>
      <c r="BF467" s="4" t="str">
        <f>+IF(ISNA(VLOOKUP(BE467,'[1]Listing Personnel Interimaire'!$A$1:$H$50,2,FALSE)),"",VLOOKUP(BE467,'[1]Listing Personnel Interimaire'!$A$1:$H$50,2,FALSE))</f>
        <v/>
      </c>
      <c r="BG467" s="11">
        <f t="shared" si="128"/>
        <v>0</v>
      </c>
      <c r="BH467" s="51"/>
      <c r="BI467" s="51"/>
      <c r="BJ467" s="6">
        <f t="shared" si="129"/>
        <v>0</v>
      </c>
    </row>
    <row r="468" spans="1:62" ht="16.5" thickTop="1" thickBot="1" x14ac:dyDescent="0.3">
      <c r="A468" s="41" t="str">
        <f t="array" aca="1" ref="A468" ca="1">IFERROR(INDEX($D$9:$D$196,SMALL($F$9:$I$196,ROW(INDIRECT("1:"&amp;ROWS($G$9:$G$196))))),"")</f>
        <v/>
      </c>
      <c r="B468" s="47"/>
      <c r="C468" s="48" t="b">
        <f>+IF('[2]Interimaire Juin  2017'!J473=Résultat!$C$3,IF('[2]Interimaire Juin  2017'!D473=Résultat!$AS$1,'[2]Interimaire Juin  2017'!F473,""))</f>
        <v>0</v>
      </c>
      <c r="D468" s="44" t="str">
        <f>IF(AND('[2]Interimaire Juin  2017'!D474=Résultat!$AS$1,'[2]Interimaire Juin  2017'!J474=Résultat!$C$3),'[2]Interimaire Juin  2017'!E474,"")</f>
        <v/>
      </c>
      <c r="E468" s="44" t="str">
        <f>IF(AND('[2]Interimaire Juin  2017'!D474=Résultat!$AS$1,'[2]Interimaire Juin  2017'!J474=Résultat!$C$3),'[2]Interimaire Juin  2017'!F474,"")</f>
        <v/>
      </c>
      <c r="F468" t="str">
        <f t="shared" si="130"/>
        <v/>
      </c>
      <c r="G468" s="45"/>
      <c r="H468" s="45"/>
      <c r="I468" s="45"/>
      <c r="J468" s="45"/>
      <c r="K468" s="49">
        <f t="shared" ca="1" si="131"/>
        <v>0</v>
      </c>
      <c r="L468" s="50">
        <f t="shared" ca="1" si="132"/>
        <v>0</v>
      </c>
      <c r="M468" s="50"/>
      <c r="N468" s="50"/>
      <c r="O468" s="50">
        <f t="shared" ca="1" si="133"/>
        <v>0</v>
      </c>
      <c r="P468" s="49">
        <f t="shared" ca="1" si="134"/>
        <v>0</v>
      </c>
      <c r="Q468" s="50">
        <f t="shared" ca="1" si="135"/>
        <v>0</v>
      </c>
      <c r="R468" s="50"/>
      <c r="S468" s="50"/>
      <c r="T468" s="50">
        <f t="shared" ca="1" si="136"/>
        <v>0</v>
      </c>
      <c r="U468" s="49">
        <f t="shared" ca="1" si="137"/>
        <v>0</v>
      </c>
      <c r="V468" s="50">
        <f t="shared" ca="1" si="138"/>
        <v>0</v>
      </c>
      <c r="W468" s="50"/>
      <c r="X468" s="50"/>
      <c r="Y468" s="50">
        <f t="shared" ca="1" si="139"/>
        <v>0</v>
      </c>
      <c r="Z468" s="49">
        <f t="shared" ca="1" si="140"/>
        <v>0</v>
      </c>
      <c r="AA468" s="50">
        <f t="shared" ca="1" si="141"/>
        <v>0</v>
      </c>
      <c r="AB468" s="50"/>
      <c r="AC468" s="50"/>
      <c r="AD468" s="50">
        <f t="shared" ca="1" si="142"/>
        <v>0</v>
      </c>
      <c r="AE468" s="49">
        <f t="shared" ca="1" si="143"/>
        <v>0</v>
      </c>
      <c r="AF468" s="50">
        <f t="shared" ca="1" si="144"/>
        <v>0</v>
      </c>
      <c r="AG468" s="50"/>
      <c r="AH468" s="50"/>
      <c r="AI468" s="50">
        <f t="shared" ca="1" si="145"/>
        <v>0</v>
      </c>
      <c r="BD468" s="4" t="str">
        <f>+IF(ISNA(VLOOKUP(BE468,'[1]Listing Personnel Interimaire'!$A$1:$H$50,5,FALSE)),"",VLOOKUP(BE468,'[1]Listing Personnel Interimaire'!$A$1:$H$50,5,FALSE))</f>
        <v/>
      </c>
      <c r="BE468" s="3"/>
      <c r="BF468" s="4" t="str">
        <f>+IF(ISNA(VLOOKUP(BE468,'[1]Listing Personnel Interimaire'!$A$1:$H$50,2,FALSE)),"",VLOOKUP(BE468,'[1]Listing Personnel Interimaire'!$A$1:$H$50,2,FALSE))</f>
        <v/>
      </c>
      <c r="BG468" s="11">
        <f t="shared" si="128"/>
        <v>0</v>
      </c>
      <c r="BH468" s="51"/>
      <c r="BI468" s="51"/>
      <c r="BJ468" s="6">
        <f t="shared" si="129"/>
        <v>0</v>
      </c>
    </row>
    <row r="469" spans="1:62" ht="16.5" thickTop="1" thickBot="1" x14ac:dyDescent="0.3">
      <c r="A469" s="41" t="str">
        <f t="array" aca="1" ref="A469" ca="1">IFERROR(INDEX($D$9:$D$196,SMALL($F$9:$I$196,ROW(INDIRECT("1:"&amp;ROWS($G$9:$G$196))))),"")</f>
        <v/>
      </c>
      <c r="B469" s="47"/>
      <c r="C469" s="48" t="b">
        <f>+IF('[2]Interimaire Juin  2017'!J474=Résultat!$C$3,IF('[2]Interimaire Juin  2017'!D474=Résultat!$AS$1,'[2]Interimaire Juin  2017'!F474,""))</f>
        <v>0</v>
      </c>
      <c r="D469" s="44" t="str">
        <f>IF(AND('[2]Interimaire Juin  2017'!D475=Résultat!$AS$1,'[2]Interimaire Juin  2017'!J475=Résultat!$C$3),'[2]Interimaire Juin  2017'!E475,"")</f>
        <v/>
      </c>
      <c r="E469" s="44" t="str">
        <f>IF(AND('[2]Interimaire Juin  2017'!D475=Résultat!$AS$1,'[2]Interimaire Juin  2017'!J475=Résultat!$C$3),'[2]Interimaire Juin  2017'!F475,"")</f>
        <v/>
      </c>
      <c r="F469" t="str">
        <f t="shared" si="130"/>
        <v/>
      </c>
      <c r="G469" s="45"/>
      <c r="H469" s="45"/>
      <c r="I469" s="45"/>
      <c r="J469" s="45"/>
      <c r="K469" s="49">
        <f t="shared" ca="1" si="131"/>
        <v>0</v>
      </c>
      <c r="L469" s="50">
        <f t="shared" ca="1" si="132"/>
        <v>0</v>
      </c>
      <c r="M469" s="50"/>
      <c r="N469" s="50"/>
      <c r="O469" s="50">
        <f t="shared" ca="1" si="133"/>
        <v>0</v>
      </c>
      <c r="P469" s="49">
        <f t="shared" ca="1" si="134"/>
        <v>0</v>
      </c>
      <c r="Q469" s="50">
        <f t="shared" ca="1" si="135"/>
        <v>0</v>
      </c>
      <c r="R469" s="50"/>
      <c r="S469" s="50"/>
      <c r="T469" s="50">
        <f t="shared" ca="1" si="136"/>
        <v>0</v>
      </c>
      <c r="U469" s="49">
        <f t="shared" ca="1" si="137"/>
        <v>0</v>
      </c>
      <c r="V469" s="50">
        <f t="shared" ca="1" si="138"/>
        <v>0</v>
      </c>
      <c r="W469" s="50"/>
      <c r="X469" s="50"/>
      <c r="Y469" s="50">
        <f t="shared" ca="1" si="139"/>
        <v>0</v>
      </c>
      <c r="Z469" s="49">
        <f t="shared" ca="1" si="140"/>
        <v>0</v>
      </c>
      <c r="AA469" s="50">
        <f t="shared" ca="1" si="141"/>
        <v>0</v>
      </c>
      <c r="AB469" s="50"/>
      <c r="AC469" s="50"/>
      <c r="AD469" s="50">
        <f t="shared" ca="1" si="142"/>
        <v>0</v>
      </c>
      <c r="AE469" s="49">
        <f t="shared" ca="1" si="143"/>
        <v>0</v>
      </c>
      <c r="AF469" s="50">
        <f t="shared" ca="1" si="144"/>
        <v>0</v>
      </c>
      <c r="AG469" s="50"/>
      <c r="AH469" s="50"/>
      <c r="AI469" s="50">
        <f t="shared" ca="1" si="145"/>
        <v>0</v>
      </c>
      <c r="BD469" s="4" t="str">
        <f>+IF(ISNA(VLOOKUP(BE469,'[1]Listing Personnel Interimaire'!$A$1:$H$50,5,FALSE)),"",VLOOKUP(BE469,'[1]Listing Personnel Interimaire'!$A$1:$H$50,5,FALSE))</f>
        <v/>
      </c>
      <c r="BE469" s="3"/>
      <c r="BF469" s="4" t="str">
        <f>+IF(ISNA(VLOOKUP(BE469,'[1]Listing Personnel Interimaire'!$A$1:$H$50,2,FALSE)),"",VLOOKUP(BE469,'[1]Listing Personnel Interimaire'!$A$1:$H$50,2,FALSE))</f>
        <v/>
      </c>
      <c r="BG469" s="11">
        <f t="shared" si="128"/>
        <v>0</v>
      </c>
      <c r="BH469" s="51"/>
      <c r="BI469" s="51"/>
      <c r="BJ469" s="6">
        <f t="shared" si="129"/>
        <v>0</v>
      </c>
    </row>
    <row r="470" spans="1:62" ht="16.5" thickTop="1" thickBot="1" x14ac:dyDescent="0.3">
      <c r="A470" s="41" t="str">
        <f t="array" aca="1" ref="A470" ca="1">IFERROR(INDEX($D$9:$D$196,SMALL($F$9:$I$196,ROW(INDIRECT("1:"&amp;ROWS($G$9:$G$196))))),"")</f>
        <v/>
      </c>
      <c r="B470" s="47"/>
      <c r="C470" s="48" t="b">
        <f>+IF('[2]Interimaire Juin  2017'!J475=Résultat!$C$3,IF('[2]Interimaire Juin  2017'!D475=Résultat!$AS$1,'[2]Interimaire Juin  2017'!F475,""))</f>
        <v>0</v>
      </c>
      <c r="D470" s="44" t="str">
        <f>IF(AND('[2]Interimaire Juin  2017'!D476=Résultat!$AS$1,'[2]Interimaire Juin  2017'!J476=Résultat!$C$3),'[2]Interimaire Juin  2017'!E476,"")</f>
        <v/>
      </c>
      <c r="E470" s="44" t="str">
        <f>IF(AND('[2]Interimaire Juin  2017'!D476=Résultat!$AS$1,'[2]Interimaire Juin  2017'!J476=Résultat!$C$3),'[2]Interimaire Juin  2017'!F476,"")</f>
        <v/>
      </c>
      <c r="F470" t="str">
        <f t="shared" si="130"/>
        <v/>
      </c>
      <c r="G470" s="45"/>
      <c r="H470" s="45"/>
      <c r="I470" s="45"/>
      <c r="J470" s="45"/>
      <c r="K470" s="49">
        <f t="shared" ca="1" si="131"/>
        <v>0</v>
      </c>
      <c r="L470" s="50">
        <f t="shared" ca="1" si="132"/>
        <v>0</v>
      </c>
      <c r="M470" s="50"/>
      <c r="N470" s="50"/>
      <c r="O470" s="50">
        <f t="shared" ca="1" si="133"/>
        <v>0</v>
      </c>
      <c r="P470" s="49">
        <f t="shared" ca="1" si="134"/>
        <v>0</v>
      </c>
      <c r="Q470" s="50">
        <f t="shared" ca="1" si="135"/>
        <v>0</v>
      </c>
      <c r="R470" s="50"/>
      <c r="S470" s="50"/>
      <c r="T470" s="50">
        <f t="shared" ca="1" si="136"/>
        <v>0</v>
      </c>
      <c r="U470" s="49">
        <f t="shared" ca="1" si="137"/>
        <v>0</v>
      </c>
      <c r="V470" s="50">
        <f t="shared" ca="1" si="138"/>
        <v>0</v>
      </c>
      <c r="W470" s="50"/>
      <c r="X470" s="50"/>
      <c r="Y470" s="50">
        <f t="shared" ca="1" si="139"/>
        <v>0</v>
      </c>
      <c r="Z470" s="49">
        <f t="shared" ca="1" si="140"/>
        <v>0</v>
      </c>
      <c r="AA470" s="50">
        <f t="shared" ca="1" si="141"/>
        <v>0</v>
      </c>
      <c r="AB470" s="50"/>
      <c r="AC470" s="50"/>
      <c r="AD470" s="50">
        <f t="shared" ca="1" si="142"/>
        <v>0</v>
      </c>
      <c r="AE470" s="49">
        <f t="shared" ca="1" si="143"/>
        <v>0</v>
      </c>
      <c r="AF470" s="50">
        <f t="shared" ca="1" si="144"/>
        <v>0</v>
      </c>
      <c r="AG470" s="50"/>
      <c r="AH470" s="50"/>
      <c r="AI470" s="50">
        <f t="shared" ca="1" si="145"/>
        <v>0</v>
      </c>
      <c r="BD470" s="4" t="str">
        <f>+IF(ISNA(VLOOKUP(BE470,'[1]Listing Personnel Interimaire'!$A$1:$H$50,5,FALSE)),"",VLOOKUP(BE470,'[1]Listing Personnel Interimaire'!$A$1:$H$50,5,FALSE))</f>
        <v/>
      </c>
      <c r="BE470" s="3"/>
      <c r="BF470" s="4" t="str">
        <f>+IF(ISNA(VLOOKUP(BE470,'[1]Listing Personnel Interimaire'!$A$1:$H$50,2,FALSE)),"",VLOOKUP(BE470,'[1]Listing Personnel Interimaire'!$A$1:$H$50,2,FALSE))</f>
        <v/>
      </c>
      <c r="BG470" s="11">
        <f t="shared" si="128"/>
        <v>0</v>
      </c>
      <c r="BH470" s="51"/>
      <c r="BI470" s="51"/>
      <c r="BJ470" s="6">
        <f t="shared" si="129"/>
        <v>0</v>
      </c>
    </row>
    <row r="471" spans="1:62" ht="16.5" thickTop="1" thickBot="1" x14ac:dyDescent="0.3">
      <c r="A471" s="41" t="str">
        <f t="array" aca="1" ref="A471" ca="1">IFERROR(INDEX($D$9:$D$196,SMALL($F$9:$I$196,ROW(INDIRECT("1:"&amp;ROWS($G$9:$G$196))))),"")</f>
        <v/>
      </c>
      <c r="B471" s="47"/>
      <c r="C471" s="48" t="b">
        <f>+IF('[2]Interimaire Juin  2017'!J476=Résultat!$C$3,IF('[2]Interimaire Juin  2017'!D476=Résultat!$AS$1,'[2]Interimaire Juin  2017'!F476,""))</f>
        <v>0</v>
      </c>
      <c r="D471" s="44" t="str">
        <f>IF(AND('[2]Interimaire Juin  2017'!D477=Résultat!$AS$1,'[2]Interimaire Juin  2017'!J477=Résultat!$C$3),'[2]Interimaire Juin  2017'!E477,"")</f>
        <v/>
      </c>
      <c r="E471" s="44" t="str">
        <f>IF(AND('[2]Interimaire Juin  2017'!D477=Résultat!$AS$1,'[2]Interimaire Juin  2017'!J477=Résultat!$C$3),'[2]Interimaire Juin  2017'!F477,"")</f>
        <v/>
      </c>
      <c r="F471" t="str">
        <f t="shared" si="130"/>
        <v/>
      </c>
      <c r="G471" s="45"/>
      <c r="H471" s="45"/>
      <c r="I471" s="45"/>
      <c r="J471" s="45"/>
      <c r="K471" s="49">
        <f t="shared" ca="1" si="131"/>
        <v>0</v>
      </c>
      <c r="L471" s="50">
        <f t="shared" ca="1" si="132"/>
        <v>0</v>
      </c>
      <c r="M471" s="50"/>
      <c r="N471" s="50"/>
      <c r="O471" s="50">
        <f t="shared" ca="1" si="133"/>
        <v>0</v>
      </c>
      <c r="P471" s="49">
        <f t="shared" ca="1" si="134"/>
        <v>0</v>
      </c>
      <c r="Q471" s="50">
        <f t="shared" ca="1" si="135"/>
        <v>0</v>
      </c>
      <c r="R471" s="50"/>
      <c r="S471" s="50"/>
      <c r="T471" s="50">
        <f t="shared" ca="1" si="136"/>
        <v>0</v>
      </c>
      <c r="U471" s="49">
        <f t="shared" ca="1" si="137"/>
        <v>0</v>
      </c>
      <c r="V471" s="50">
        <f t="shared" ca="1" si="138"/>
        <v>0</v>
      </c>
      <c r="W471" s="50"/>
      <c r="X471" s="50"/>
      <c r="Y471" s="50">
        <f t="shared" ca="1" si="139"/>
        <v>0</v>
      </c>
      <c r="Z471" s="49">
        <f t="shared" ca="1" si="140"/>
        <v>0</v>
      </c>
      <c r="AA471" s="50">
        <f t="shared" ca="1" si="141"/>
        <v>0</v>
      </c>
      <c r="AB471" s="50"/>
      <c r="AC471" s="50"/>
      <c r="AD471" s="50">
        <f t="shared" ca="1" si="142"/>
        <v>0</v>
      </c>
      <c r="AE471" s="49">
        <f t="shared" ca="1" si="143"/>
        <v>0</v>
      </c>
      <c r="AF471" s="50">
        <f t="shared" ca="1" si="144"/>
        <v>0</v>
      </c>
      <c r="AG471" s="50"/>
      <c r="AH471" s="50"/>
      <c r="AI471" s="50">
        <f t="shared" ca="1" si="145"/>
        <v>0</v>
      </c>
      <c r="BD471" s="4" t="str">
        <f>+IF(ISNA(VLOOKUP(BE471,'[1]Listing Personnel Interimaire'!$A$1:$H$50,5,FALSE)),"",VLOOKUP(BE471,'[1]Listing Personnel Interimaire'!$A$1:$H$50,5,FALSE))</f>
        <v/>
      </c>
      <c r="BE471" s="3"/>
      <c r="BF471" s="4" t="str">
        <f>+IF(ISNA(VLOOKUP(BE471,'[1]Listing Personnel Interimaire'!$A$1:$H$50,2,FALSE)),"",VLOOKUP(BE471,'[1]Listing Personnel Interimaire'!$A$1:$H$50,2,FALSE))</f>
        <v/>
      </c>
      <c r="BG471" s="11">
        <f t="shared" si="128"/>
        <v>0</v>
      </c>
      <c r="BH471" s="51"/>
      <c r="BI471" s="51"/>
      <c r="BJ471" s="6">
        <f t="shared" si="129"/>
        <v>0</v>
      </c>
    </row>
    <row r="472" spans="1:62" ht="16.5" thickTop="1" thickBot="1" x14ac:dyDescent="0.3">
      <c r="A472" s="41" t="str">
        <f t="array" aca="1" ref="A472" ca="1">IFERROR(INDEX($D$9:$D$196,SMALL($F$9:$I$196,ROW(INDIRECT("1:"&amp;ROWS($G$9:$G$196))))),"")</f>
        <v/>
      </c>
      <c r="B472" s="47"/>
      <c r="C472" s="48" t="b">
        <f>+IF('[2]Interimaire Juin  2017'!J477=Résultat!$C$3,IF('[2]Interimaire Juin  2017'!D477=Résultat!$AS$1,'[2]Interimaire Juin  2017'!F477,""))</f>
        <v>0</v>
      </c>
      <c r="D472" s="44" t="str">
        <f>IF(AND('[2]Interimaire Juin  2017'!D478=Résultat!$AS$1,'[2]Interimaire Juin  2017'!J478=Résultat!$C$3),'[2]Interimaire Juin  2017'!E478,"")</f>
        <v/>
      </c>
      <c r="E472" s="44" t="str">
        <f>IF(AND('[2]Interimaire Juin  2017'!D478=Résultat!$AS$1,'[2]Interimaire Juin  2017'!J478=Résultat!$C$3),'[2]Interimaire Juin  2017'!F478,"")</f>
        <v/>
      </c>
      <c r="F472" t="str">
        <f t="shared" si="130"/>
        <v/>
      </c>
      <c r="G472" s="45"/>
      <c r="H472" s="45"/>
      <c r="I472" s="45"/>
      <c r="J472" s="45"/>
      <c r="K472" s="49">
        <f t="shared" ca="1" si="131"/>
        <v>0</v>
      </c>
      <c r="L472" s="50">
        <f t="shared" ca="1" si="132"/>
        <v>0</v>
      </c>
      <c r="M472" s="50"/>
      <c r="N472" s="50"/>
      <c r="O472" s="50">
        <f t="shared" ca="1" si="133"/>
        <v>0</v>
      </c>
      <c r="P472" s="49">
        <f t="shared" ca="1" si="134"/>
        <v>0</v>
      </c>
      <c r="Q472" s="50">
        <f t="shared" ca="1" si="135"/>
        <v>0</v>
      </c>
      <c r="R472" s="50"/>
      <c r="S472" s="50"/>
      <c r="T472" s="50">
        <f t="shared" ca="1" si="136"/>
        <v>0</v>
      </c>
      <c r="U472" s="49">
        <f t="shared" ca="1" si="137"/>
        <v>0</v>
      </c>
      <c r="V472" s="50">
        <f t="shared" ca="1" si="138"/>
        <v>0</v>
      </c>
      <c r="W472" s="50"/>
      <c r="X472" s="50"/>
      <c r="Y472" s="50">
        <f t="shared" ca="1" si="139"/>
        <v>0</v>
      </c>
      <c r="Z472" s="49">
        <f t="shared" ca="1" si="140"/>
        <v>0</v>
      </c>
      <c r="AA472" s="50">
        <f t="shared" ca="1" si="141"/>
        <v>0</v>
      </c>
      <c r="AB472" s="50"/>
      <c r="AC472" s="50"/>
      <c r="AD472" s="50">
        <f t="shared" ca="1" si="142"/>
        <v>0</v>
      </c>
      <c r="AE472" s="49">
        <f t="shared" ca="1" si="143"/>
        <v>0</v>
      </c>
      <c r="AF472" s="50">
        <f t="shared" ca="1" si="144"/>
        <v>0</v>
      </c>
      <c r="AG472" s="50"/>
      <c r="AH472" s="50"/>
      <c r="AI472" s="50">
        <f t="shared" ca="1" si="145"/>
        <v>0</v>
      </c>
      <c r="BD472" s="4" t="str">
        <f>+IF(ISNA(VLOOKUP(BE472,'[1]Listing Personnel Interimaire'!$A$1:$H$50,5,FALSE)),"",VLOOKUP(BE472,'[1]Listing Personnel Interimaire'!$A$1:$H$50,5,FALSE))</f>
        <v/>
      </c>
      <c r="BE472" s="3"/>
      <c r="BF472" s="4" t="str">
        <f>+IF(ISNA(VLOOKUP(BE472,'[1]Listing Personnel Interimaire'!$A$1:$H$50,2,FALSE)),"",VLOOKUP(BE472,'[1]Listing Personnel Interimaire'!$A$1:$H$50,2,FALSE))</f>
        <v/>
      </c>
      <c r="BG472" s="11">
        <f t="shared" si="128"/>
        <v>0</v>
      </c>
      <c r="BH472" s="51"/>
      <c r="BI472" s="51"/>
      <c r="BJ472" s="6">
        <f t="shared" si="129"/>
        <v>0</v>
      </c>
    </row>
    <row r="473" spans="1:62" ht="16.5" thickTop="1" thickBot="1" x14ac:dyDescent="0.3">
      <c r="A473" s="41" t="str">
        <f t="array" aca="1" ref="A473" ca="1">IFERROR(INDEX($D$9:$D$196,SMALL($F$9:$I$196,ROW(INDIRECT("1:"&amp;ROWS($G$9:$G$196))))),"")</f>
        <v/>
      </c>
      <c r="B473" s="47"/>
      <c r="C473" s="48" t="b">
        <f>+IF('[2]Interimaire Juin  2017'!J478=Résultat!$C$3,IF('[2]Interimaire Juin  2017'!D478=Résultat!$AS$1,'[2]Interimaire Juin  2017'!F478,""))</f>
        <v>0</v>
      </c>
      <c r="D473" s="44" t="str">
        <f>IF(AND('[2]Interimaire Juin  2017'!D479=Résultat!$AS$1,'[2]Interimaire Juin  2017'!J479=Résultat!$C$3),'[2]Interimaire Juin  2017'!E479,"")</f>
        <v/>
      </c>
      <c r="E473" s="44" t="str">
        <f>IF(AND('[2]Interimaire Juin  2017'!D479=Résultat!$AS$1,'[2]Interimaire Juin  2017'!J479=Résultat!$C$3),'[2]Interimaire Juin  2017'!F479,"")</f>
        <v/>
      </c>
      <c r="F473" t="str">
        <f t="shared" si="130"/>
        <v/>
      </c>
      <c r="G473" s="45"/>
      <c r="H473" s="45"/>
      <c r="I473" s="45"/>
      <c r="J473" s="45"/>
      <c r="K473" s="49">
        <f t="shared" ca="1" si="131"/>
        <v>0</v>
      </c>
      <c r="L473" s="50">
        <f t="shared" ca="1" si="132"/>
        <v>0</v>
      </c>
      <c r="M473" s="50"/>
      <c r="N473" s="50"/>
      <c r="O473" s="50">
        <f t="shared" ca="1" si="133"/>
        <v>0</v>
      </c>
      <c r="P473" s="49">
        <f t="shared" ca="1" si="134"/>
        <v>0</v>
      </c>
      <c r="Q473" s="50">
        <f t="shared" ca="1" si="135"/>
        <v>0</v>
      </c>
      <c r="R473" s="50"/>
      <c r="S473" s="50"/>
      <c r="T473" s="50">
        <f t="shared" ca="1" si="136"/>
        <v>0</v>
      </c>
      <c r="U473" s="49">
        <f t="shared" ca="1" si="137"/>
        <v>0</v>
      </c>
      <c r="V473" s="50">
        <f t="shared" ca="1" si="138"/>
        <v>0</v>
      </c>
      <c r="W473" s="50"/>
      <c r="X473" s="50"/>
      <c r="Y473" s="50">
        <f t="shared" ca="1" si="139"/>
        <v>0</v>
      </c>
      <c r="Z473" s="49">
        <f t="shared" ca="1" si="140"/>
        <v>0</v>
      </c>
      <c r="AA473" s="50">
        <f t="shared" ca="1" si="141"/>
        <v>0</v>
      </c>
      <c r="AB473" s="50"/>
      <c r="AC473" s="50"/>
      <c r="AD473" s="50">
        <f t="shared" ca="1" si="142"/>
        <v>0</v>
      </c>
      <c r="AE473" s="49">
        <f t="shared" ca="1" si="143"/>
        <v>0</v>
      </c>
      <c r="AF473" s="50">
        <f t="shared" ca="1" si="144"/>
        <v>0</v>
      </c>
      <c r="AG473" s="50"/>
      <c r="AH473" s="50"/>
      <c r="AI473" s="50">
        <f t="shared" ca="1" si="145"/>
        <v>0</v>
      </c>
      <c r="BD473" s="4" t="str">
        <f>+IF(ISNA(VLOOKUP(BE473,'[1]Listing Personnel Interimaire'!$A$1:$H$50,5,FALSE)),"",VLOOKUP(BE473,'[1]Listing Personnel Interimaire'!$A$1:$H$50,5,FALSE))</f>
        <v/>
      </c>
      <c r="BE473" s="3"/>
      <c r="BF473" s="4" t="str">
        <f>+IF(ISNA(VLOOKUP(BE473,'[1]Listing Personnel Interimaire'!$A$1:$H$50,2,FALSE)),"",VLOOKUP(BE473,'[1]Listing Personnel Interimaire'!$A$1:$H$50,2,FALSE))</f>
        <v/>
      </c>
      <c r="BG473" s="11">
        <f t="shared" si="128"/>
        <v>0</v>
      </c>
      <c r="BH473" s="51"/>
      <c r="BI473" s="51"/>
      <c r="BJ473" s="6">
        <f t="shared" si="129"/>
        <v>0</v>
      </c>
    </row>
    <row r="474" spans="1:62" ht="16.5" thickTop="1" thickBot="1" x14ac:dyDescent="0.3">
      <c r="A474" s="41" t="str">
        <f t="array" aca="1" ref="A474" ca="1">IFERROR(INDEX($D$9:$D$196,SMALL($F$9:$I$196,ROW(INDIRECT("1:"&amp;ROWS($G$9:$G$196))))),"")</f>
        <v/>
      </c>
      <c r="B474" s="47"/>
      <c r="C474" s="48" t="b">
        <f>+IF('[2]Interimaire Juin  2017'!J479=Résultat!$C$3,IF('[2]Interimaire Juin  2017'!D479=Résultat!$AS$1,'[2]Interimaire Juin  2017'!F479,""))</f>
        <v>0</v>
      </c>
      <c r="D474" s="44" t="str">
        <f>IF(AND('[2]Interimaire Juin  2017'!D480=Résultat!$AS$1,'[2]Interimaire Juin  2017'!J480=Résultat!$C$3),'[2]Interimaire Juin  2017'!E480,"")</f>
        <v/>
      </c>
      <c r="E474" s="44" t="str">
        <f>IF(AND('[2]Interimaire Juin  2017'!D480=Résultat!$AS$1,'[2]Interimaire Juin  2017'!J480=Résultat!$C$3),'[2]Interimaire Juin  2017'!F480,"")</f>
        <v/>
      </c>
      <c r="F474" t="str">
        <f t="shared" si="130"/>
        <v/>
      </c>
      <c r="G474" s="45"/>
      <c r="H474" s="45"/>
      <c r="I474" s="45"/>
      <c r="J474" s="45"/>
      <c r="K474" s="49">
        <f t="shared" ca="1" si="131"/>
        <v>0</v>
      </c>
      <c r="L474" s="50">
        <f t="shared" ca="1" si="132"/>
        <v>0</v>
      </c>
      <c r="M474" s="50"/>
      <c r="N474" s="50"/>
      <c r="O474" s="50">
        <f t="shared" ca="1" si="133"/>
        <v>0</v>
      </c>
      <c r="P474" s="49">
        <f t="shared" ca="1" si="134"/>
        <v>0</v>
      </c>
      <c r="Q474" s="50">
        <f t="shared" ca="1" si="135"/>
        <v>0</v>
      </c>
      <c r="R474" s="50"/>
      <c r="S474" s="50"/>
      <c r="T474" s="50">
        <f t="shared" ca="1" si="136"/>
        <v>0</v>
      </c>
      <c r="U474" s="49">
        <f t="shared" ca="1" si="137"/>
        <v>0</v>
      </c>
      <c r="V474" s="50">
        <f t="shared" ca="1" si="138"/>
        <v>0</v>
      </c>
      <c r="W474" s="50"/>
      <c r="X474" s="50"/>
      <c r="Y474" s="50">
        <f t="shared" ca="1" si="139"/>
        <v>0</v>
      </c>
      <c r="Z474" s="49">
        <f t="shared" ca="1" si="140"/>
        <v>0</v>
      </c>
      <c r="AA474" s="50">
        <f t="shared" ca="1" si="141"/>
        <v>0</v>
      </c>
      <c r="AB474" s="50"/>
      <c r="AC474" s="50"/>
      <c r="AD474" s="50">
        <f t="shared" ca="1" si="142"/>
        <v>0</v>
      </c>
      <c r="AE474" s="49">
        <f t="shared" ca="1" si="143"/>
        <v>0</v>
      </c>
      <c r="AF474" s="50">
        <f t="shared" ca="1" si="144"/>
        <v>0</v>
      </c>
      <c r="AG474" s="50"/>
      <c r="AH474" s="50"/>
      <c r="AI474" s="50">
        <f t="shared" ca="1" si="145"/>
        <v>0</v>
      </c>
      <c r="BD474" s="4" t="str">
        <f>+IF(ISNA(VLOOKUP(BE474,'[1]Listing Personnel Interimaire'!$A$1:$H$50,5,FALSE)),"",VLOOKUP(BE474,'[1]Listing Personnel Interimaire'!$A$1:$H$50,5,FALSE))</f>
        <v/>
      </c>
      <c r="BE474" s="3"/>
      <c r="BF474" s="4" t="str">
        <f>+IF(ISNA(VLOOKUP(BE474,'[1]Listing Personnel Interimaire'!$A$1:$H$50,2,FALSE)),"",VLOOKUP(BE474,'[1]Listing Personnel Interimaire'!$A$1:$H$50,2,FALSE))</f>
        <v/>
      </c>
      <c r="BG474" s="11">
        <f t="shared" si="128"/>
        <v>0</v>
      </c>
      <c r="BH474" s="51"/>
      <c r="BI474" s="51"/>
      <c r="BJ474" s="6">
        <f t="shared" si="129"/>
        <v>0</v>
      </c>
    </row>
    <row r="475" spans="1:62" ht="16.5" thickTop="1" thickBot="1" x14ac:dyDescent="0.3">
      <c r="A475" s="41" t="str">
        <f t="array" aca="1" ref="A475" ca="1">IFERROR(INDEX($D$9:$D$196,SMALL($F$9:$I$196,ROW(INDIRECT("1:"&amp;ROWS($G$9:$G$196))))),"")</f>
        <v/>
      </c>
      <c r="B475" s="47"/>
      <c r="C475" s="48" t="b">
        <f>+IF('[2]Interimaire Juin  2017'!J480=Résultat!$C$3,IF('[2]Interimaire Juin  2017'!D480=Résultat!$AS$1,'[2]Interimaire Juin  2017'!F480,""))</f>
        <v>0</v>
      </c>
      <c r="D475" s="44" t="str">
        <f>IF(AND('[2]Interimaire Juin  2017'!D481=Résultat!$AS$1,'[2]Interimaire Juin  2017'!J481=Résultat!$C$3),'[2]Interimaire Juin  2017'!E481,"")</f>
        <v/>
      </c>
      <c r="E475" s="44" t="str">
        <f>IF(AND('[2]Interimaire Juin  2017'!D481=Résultat!$AS$1,'[2]Interimaire Juin  2017'!J481=Résultat!$C$3),'[2]Interimaire Juin  2017'!F481,"")</f>
        <v/>
      </c>
      <c r="F475" t="str">
        <f t="shared" si="130"/>
        <v/>
      </c>
      <c r="G475" s="45"/>
      <c r="H475" s="45"/>
      <c r="I475" s="45"/>
      <c r="J475" s="45"/>
      <c r="K475" s="49">
        <f t="shared" ca="1" si="131"/>
        <v>0</v>
      </c>
      <c r="L475" s="50">
        <f t="shared" ca="1" si="132"/>
        <v>0</v>
      </c>
      <c r="M475" s="50"/>
      <c r="N475" s="50"/>
      <c r="O475" s="50">
        <f t="shared" ca="1" si="133"/>
        <v>0</v>
      </c>
      <c r="P475" s="49">
        <f t="shared" ca="1" si="134"/>
        <v>0</v>
      </c>
      <c r="Q475" s="50">
        <f t="shared" ca="1" si="135"/>
        <v>0</v>
      </c>
      <c r="R475" s="50"/>
      <c r="S475" s="50"/>
      <c r="T475" s="50">
        <f t="shared" ca="1" si="136"/>
        <v>0</v>
      </c>
      <c r="U475" s="49">
        <f t="shared" ca="1" si="137"/>
        <v>0</v>
      </c>
      <c r="V475" s="50">
        <f t="shared" ca="1" si="138"/>
        <v>0</v>
      </c>
      <c r="W475" s="50"/>
      <c r="X475" s="50"/>
      <c r="Y475" s="50">
        <f t="shared" ca="1" si="139"/>
        <v>0</v>
      </c>
      <c r="Z475" s="49">
        <f t="shared" ca="1" si="140"/>
        <v>0</v>
      </c>
      <c r="AA475" s="50">
        <f t="shared" ca="1" si="141"/>
        <v>0</v>
      </c>
      <c r="AB475" s="50"/>
      <c r="AC475" s="50"/>
      <c r="AD475" s="50">
        <f t="shared" ca="1" si="142"/>
        <v>0</v>
      </c>
      <c r="AE475" s="49">
        <f t="shared" ca="1" si="143"/>
        <v>0</v>
      </c>
      <c r="AF475" s="50">
        <f t="shared" ca="1" si="144"/>
        <v>0</v>
      </c>
      <c r="AG475" s="50"/>
      <c r="AH475" s="50"/>
      <c r="AI475" s="50">
        <f t="shared" ca="1" si="145"/>
        <v>0</v>
      </c>
      <c r="BD475" s="4" t="str">
        <f>+IF(ISNA(VLOOKUP(BE475,'[1]Listing Personnel Interimaire'!$A$1:$H$50,5,FALSE)),"",VLOOKUP(BE475,'[1]Listing Personnel Interimaire'!$A$1:$H$50,5,FALSE))</f>
        <v/>
      </c>
      <c r="BE475" s="3"/>
      <c r="BF475" s="4" t="str">
        <f>+IF(ISNA(VLOOKUP(BE475,'[1]Listing Personnel Interimaire'!$A$1:$H$50,2,FALSE)),"",VLOOKUP(BE475,'[1]Listing Personnel Interimaire'!$A$1:$H$50,2,FALSE))</f>
        <v/>
      </c>
      <c r="BG475" s="11">
        <f t="shared" si="128"/>
        <v>0</v>
      </c>
      <c r="BH475" s="51"/>
      <c r="BI475" s="51"/>
      <c r="BJ475" s="6">
        <f t="shared" si="129"/>
        <v>0</v>
      </c>
    </row>
    <row r="476" spans="1:62" ht="16.5" thickTop="1" thickBot="1" x14ac:dyDescent="0.3">
      <c r="A476" s="41" t="str">
        <f t="array" aca="1" ref="A476" ca="1">IFERROR(INDEX($D$9:$D$196,SMALL($F$9:$I$196,ROW(INDIRECT("1:"&amp;ROWS($G$9:$G$196))))),"")</f>
        <v/>
      </c>
      <c r="B476" s="47"/>
      <c r="C476" s="48" t="b">
        <f>+IF('[2]Interimaire Juin  2017'!J481=Résultat!$C$3,IF('[2]Interimaire Juin  2017'!D481=Résultat!$AS$1,'[2]Interimaire Juin  2017'!F481,""))</f>
        <v>0</v>
      </c>
      <c r="D476" s="44" t="str">
        <f>IF(AND('[2]Interimaire Juin  2017'!D482=Résultat!$AS$1,'[2]Interimaire Juin  2017'!J482=Résultat!$C$3),'[2]Interimaire Juin  2017'!E482,"")</f>
        <v/>
      </c>
      <c r="E476" s="44" t="str">
        <f>IF(AND('[2]Interimaire Juin  2017'!D482=Résultat!$AS$1,'[2]Interimaire Juin  2017'!J482=Résultat!$C$3),'[2]Interimaire Juin  2017'!F482,"")</f>
        <v/>
      </c>
      <c r="F476" t="str">
        <f t="shared" si="130"/>
        <v/>
      </c>
      <c r="G476" s="45"/>
      <c r="H476" s="45"/>
      <c r="I476" s="45"/>
      <c r="J476" s="45"/>
      <c r="K476" s="49">
        <f t="shared" ca="1" si="131"/>
        <v>0</v>
      </c>
      <c r="L476" s="50">
        <f t="shared" ca="1" si="132"/>
        <v>0</v>
      </c>
      <c r="M476" s="50"/>
      <c r="N476" s="50"/>
      <c r="O476" s="50">
        <f t="shared" ca="1" si="133"/>
        <v>0</v>
      </c>
      <c r="P476" s="49">
        <f t="shared" ca="1" si="134"/>
        <v>0</v>
      </c>
      <c r="Q476" s="50">
        <f t="shared" ca="1" si="135"/>
        <v>0</v>
      </c>
      <c r="R476" s="50"/>
      <c r="S476" s="50"/>
      <c r="T476" s="50">
        <f t="shared" ca="1" si="136"/>
        <v>0</v>
      </c>
      <c r="U476" s="49">
        <f t="shared" ca="1" si="137"/>
        <v>0</v>
      </c>
      <c r="V476" s="50">
        <f t="shared" ca="1" si="138"/>
        <v>0</v>
      </c>
      <c r="W476" s="50"/>
      <c r="X476" s="50"/>
      <c r="Y476" s="50">
        <f t="shared" ca="1" si="139"/>
        <v>0</v>
      </c>
      <c r="Z476" s="49">
        <f t="shared" ca="1" si="140"/>
        <v>0</v>
      </c>
      <c r="AA476" s="50">
        <f t="shared" ca="1" si="141"/>
        <v>0</v>
      </c>
      <c r="AB476" s="50"/>
      <c r="AC476" s="50"/>
      <c r="AD476" s="50">
        <f t="shared" ca="1" si="142"/>
        <v>0</v>
      </c>
      <c r="AE476" s="49">
        <f t="shared" ca="1" si="143"/>
        <v>0</v>
      </c>
      <c r="AF476" s="50">
        <f t="shared" ca="1" si="144"/>
        <v>0</v>
      </c>
      <c r="AG476" s="50"/>
      <c r="AH476" s="50"/>
      <c r="AI476" s="50">
        <f t="shared" ca="1" si="145"/>
        <v>0</v>
      </c>
      <c r="BD476" s="4" t="str">
        <f>+IF(ISNA(VLOOKUP(BE476,'[1]Listing Personnel Interimaire'!$A$1:$H$50,5,FALSE)),"",VLOOKUP(BE476,'[1]Listing Personnel Interimaire'!$A$1:$H$50,5,FALSE))</f>
        <v/>
      </c>
      <c r="BE476" s="3"/>
      <c r="BF476" s="4" t="str">
        <f>+IF(ISNA(VLOOKUP(BE476,'[1]Listing Personnel Interimaire'!$A$1:$H$50,2,FALSE)),"",VLOOKUP(BE476,'[1]Listing Personnel Interimaire'!$A$1:$H$50,2,FALSE))</f>
        <v/>
      </c>
      <c r="BG476" s="11">
        <f t="shared" si="128"/>
        <v>0</v>
      </c>
      <c r="BH476" s="51"/>
      <c r="BI476" s="51"/>
      <c r="BJ476" s="6">
        <f t="shared" si="129"/>
        <v>0</v>
      </c>
    </row>
    <row r="477" spans="1:62" ht="16.5" thickTop="1" thickBot="1" x14ac:dyDescent="0.3">
      <c r="A477" s="41" t="str">
        <f t="array" aca="1" ref="A477" ca="1">IFERROR(INDEX($D$9:$D$196,SMALL($F$9:$I$196,ROW(INDIRECT("1:"&amp;ROWS($G$9:$G$196))))),"")</f>
        <v/>
      </c>
      <c r="B477" s="47"/>
      <c r="C477" s="48" t="b">
        <f>+IF('[2]Interimaire Juin  2017'!J482=Résultat!$C$3,IF('[2]Interimaire Juin  2017'!D482=Résultat!$AS$1,'[2]Interimaire Juin  2017'!F482,""))</f>
        <v>0</v>
      </c>
      <c r="D477" s="44" t="str">
        <f>IF(AND('[2]Interimaire Juin  2017'!D483=Résultat!$AS$1,'[2]Interimaire Juin  2017'!J483=Résultat!$C$3),'[2]Interimaire Juin  2017'!E483,"")</f>
        <v/>
      </c>
      <c r="E477" s="44" t="str">
        <f>IF(AND('[2]Interimaire Juin  2017'!D483=Résultat!$AS$1,'[2]Interimaire Juin  2017'!J483=Résultat!$C$3),'[2]Interimaire Juin  2017'!F483,"")</f>
        <v/>
      </c>
      <c r="F477" t="str">
        <f t="shared" si="130"/>
        <v/>
      </c>
      <c r="G477" s="45"/>
      <c r="H477" s="45"/>
      <c r="I477" s="45"/>
      <c r="J477" s="45"/>
      <c r="K477" s="49">
        <f t="shared" ca="1" si="131"/>
        <v>0</v>
      </c>
      <c r="L477" s="50">
        <f t="shared" ca="1" si="132"/>
        <v>0</v>
      </c>
      <c r="M477" s="50"/>
      <c r="N477" s="50"/>
      <c r="O477" s="50">
        <f t="shared" ca="1" si="133"/>
        <v>0</v>
      </c>
      <c r="P477" s="49">
        <f t="shared" ca="1" si="134"/>
        <v>0</v>
      </c>
      <c r="Q477" s="50">
        <f t="shared" ca="1" si="135"/>
        <v>0</v>
      </c>
      <c r="R477" s="50"/>
      <c r="S477" s="50"/>
      <c r="T477" s="50">
        <f t="shared" ca="1" si="136"/>
        <v>0</v>
      </c>
      <c r="U477" s="49">
        <f t="shared" ca="1" si="137"/>
        <v>0</v>
      </c>
      <c r="V477" s="50">
        <f t="shared" ca="1" si="138"/>
        <v>0</v>
      </c>
      <c r="W477" s="50"/>
      <c r="X477" s="50"/>
      <c r="Y477" s="50">
        <f t="shared" ca="1" si="139"/>
        <v>0</v>
      </c>
      <c r="Z477" s="49">
        <f t="shared" ca="1" si="140"/>
        <v>0</v>
      </c>
      <c r="AA477" s="50">
        <f t="shared" ca="1" si="141"/>
        <v>0</v>
      </c>
      <c r="AB477" s="50"/>
      <c r="AC477" s="50"/>
      <c r="AD477" s="50">
        <f t="shared" ca="1" si="142"/>
        <v>0</v>
      </c>
      <c r="AE477" s="49">
        <f t="shared" ca="1" si="143"/>
        <v>0</v>
      </c>
      <c r="AF477" s="50">
        <f t="shared" ca="1" si="144"/>
        <v>0</v>
      </c>
      <c r="AG477" s="50"/>
      <c r="AH477" s="50"/>
      <c r="AI477" s="50">
        <f t="shared" ca="1" si="145"/>
        <v>0</v>
      </c>
      <c r="BD477" s="4" t="str">
        <f>+IF(ISNA(VLOOKUP(BE477,'[1]Listing Personnel Interimaire'!$A$1:$H$50,5,FALSE)),"",VLOOKUP(BE477,'[1]Listing Personnel Interimaire'!$A$1:$H$50,5,FALSE))</f>
        <v/>
      </c>
      <c r="BE477" s="3"/>
      <c r="BF477" s="4" t="str">
        <f>+IF(ISNA(VLOOKUP(BE477,'[1]Listing Personnel Interimaire'!$A$1:$H$50,2,FALSE)),"",VLOOKUP(BE477,'[1]Listing Personnel Interimaire'!$A$1:$H$50,2,FALSE))</f>
        <v/>
      </c>
      <c r="BG477" s="11">
        <f t="shared" si="128"/>
        <v>0</v>
      </c>
      <c r="BH477" s="51"/>
      <c r="BI477" s="51"/>
      <c r="BJ477" s="6">
        <f t="shared" si="129"/>
        <v>0</v>
      </c>
    </row>
    <row r="478" spans="1:62" ht="16.5" thickTop="1" thickBot="1" x14ac:dyDescent="0.3">
      <c r="A478" s="41" t="str">
        <f t="array" aca="1" ref="A478" ca="1">IFERROR(INDEX($D$9:$D$196,SMALL($F$9:$I$196,ROW(INDIRECT("1:"&amp;ROWS($G$9:$G$196))))),"")</f>
        <v/>
      </c>
      <c r="B478" s="47"/>
      <c r="C478" s="48" t="b">
        <f>+IF('[2]Interimaire Juin  2017'!J483=Résultat!$C$3,IF('[2]Interimaire Juin  2017'!D483=Résultat!$AS$1,'[2]Interimaire Juin  2017'!F483,""))</f>
        <v>0</v>
      </c>
      <c r="D478" s="44" t="str">
        <f>IF(AND('[2]Interimaire Juin  2017'!D484=Résultat!$AS$1,'[2]Interimaire Juin  2017'!J484=Résultat!$C$3),'[2]Interimaire Juin  2017'!E484,"")</f>
        <v/>
      </c>
      <c r="E478" s="44" t="str">
        <f>IF(AND('[2]Interimaire Juin  2017'!D484=Résultat!$AS$1,'[2]Interimaire Juin  2017'!J484=Résultat!$C$3),'[2]Interimaire Juin  2017'!F484,"")</f>
        <v/>
      </c>
      <c r="F478" t="str">
        <f t="shared" si="130"/>
        <v/>
      </c>
      <c r="G478" s="45"/>
      <c r="H478" s="45"/>
      <c r="I478" s="45"/>
      <c r="J478" s="45"/>
      <c r="K478" s="49">
        <f t="shared" ca="1" si="131"/>
        <v>0</v>
      </c>
      <c r="L478" s="50">
        <f t="shared" ca="1" si="132"/>
        <v>0</v>
      </c>
      <c r="M478" s="50"/>
      <c r="N478" s="50"/>
      <c r="O478" s="50">
        <f t="shared" ca="1" si="133"/>
        <v>0</v>
      </c>
      <c r="P478" s="49">
        <f t="shared" ca="1" si="134"/>
        <v>0</v>
      </c>
      <c r="Q478" s="50">
        <f t="shared" ca="1" si="135"/>
        <v>0</v>
      </c>
      <c r="R478" s="50"/>
      <c r="S478" s="50"/>
      <c r="T478" s="50">
        <f t="shared" ca="1" si="136"/>
        <v>0</v>
      </c>
      <c r="U478" s="49">
        <f t="shared" ca="1" si="137"/>
        <v>0</v>
      </c>
      <c r="V478" s="50">
        <f t="shared" ca="1" si="138"/>
        <v>0</v>
      </c>
      <c r="W478" s="50"/>
      <c r="X478" s="50"/>
      <c r="Y478" s="50">
        <f t="shared" ca="1" si="139"/>
        <v>0</v>
      </c>
      <c r="Z478" s="49">
        <f t="shared" ca="1" si="140"/>
        <v>0</v>
      </c>
      <c r="AA478" s="50">
        <f t="shared" ca="1" si="141"/>
        <v>0</v>
      </c>
      <c r="AB478" s="50"/>
      <c r="AC478" s="50"/>
      <c r="AD478" s="50">
        <f t="shared" ca="1" si="142"/>
        <v>0</v>
      </c>
      <c r="AE478" s="49">
        <f t="shared" ca="1" si="143"/>
        <v>0</v>
      </c>
      <c r="AF478" s="50">
        <f t="shared" ca="1" si="144"/>
        <v>0</v>
      </c>
      <c r="AG478" s="50"/>
      <c r="AH478" s="50"/>
      <c r="AI478" s="50">
        <f t="shared" ca="1" si="145"/>
        <v>0</v>
      </c>
      <c r="BD478" s="4" t="str">
        <f>+IF(ISNA(VLOOKUP(BE478,'[1]Listing Personnel Interimaire'!$A$1:$H$50,5,FALSE)),"",VLOOKUP(BE478,'[1]Listing Personnel Interimaire'!$A$1:$H$50,5,FALSE))</f>
        <v/>
      </c>
      <c r="BE478" s="3"/>
      <c r="BF478" s="4" t="str">
        <f>+IF(ISNA(VLOOKUP(BE478,'[1]Listing Personnel Interimaire'!$A$1:$H$50,2,FALSE)),"",VLOOKUP(BE478,'[1]Listing Personnel Interimaire'!$A$1:$H$50,2,FALSE))</f>
        <v/>
      </c>
      <c r="BG478" s="11">
        <f t="shared" si="128"/>
        <v>0</v>
      </c>
      <c r="BH478" s="51"/>
      <c r="BI478" s="51"/>
      <c r="BJ478" s="6">
        <f t="shared" si="129"/>
        <v>0</v>
      </c>
    </row>
    <row r="479" spans="1:62" ht="16.5" thickTop="1" thickBot="1" x14ac:dyDescent="0.3">
      <c r="A479" s="41" t="str">
        <f t="array" aca="1" ref="A479" ca="1">IFERROR(INDEX($D$9:$D$196,SMALL($F$9:$I$196,ROW(INDIRECT("1:"&amp;ROWS($G$9:$G$196))))),"")</f>
        <v/>
      </c>
      <c r="B479" s="47"/>
      <c r="C479" s="48" t="b">
        <f>+IF('[2]Interimaire Juin  2017'!J484=Résultat!$C$3,IF('[2]Interimaire Juin  2017'!D484=Résultat!$AS$1,'[2]Interimaire Juin  2017'!F484,""))</f>
        <v>0</v>
      </c>
      <c r="D479" s="44" t="str">
        <f>IF(AND('[2]Interimaire Juin  2017'!D485=Résultat!$AS$1,'[2]Interimaire Juin  2017'!J485=Résultat!$C$3),'[2]Interimaire Juin  2017'!E485,"")</f>
        <v/>
      </c>
      <c r="E479" s="44" t="str">
        <f>IF(AND('[2]Interimaire Juin  2017'!D485=Résultat!$AS$1,'[2]Interimaire Juin  2017'!J485=Résultat!$C$3),'[2]Interimaire Juin  2017'!F485,"")</f>
        <v/>
      </c>
      <c r="F479" t="str">
        <f t="shared" si="130"/>
        <v/>
      </c>
      <c r="G479" s="45"/>
      <c r="H479" s="45"/>
      <c r="I479" s="45"/>
      <c r="J479" s="45"/>
      <c r="K479" s="49">
        <f t="shared" ca="1" si="131"/>
        <v>0</v>
      </c>
      <c r="L479" s="50">
        <f t="shared" ca="1" si="132"/>
        <v>0</v>
      </c>
      <c r="M479" s="50"/>
      <c r="N479" s="50"/>
      <c r="O479" s="50">
        <f t="shared" ca="1" si="133"/>
        <v>0</v>
      </c>
      <c r="P479" s="49">
        <f t="shared" ca="1" si="134"/>
        <v>0</v>
      </c>
      <c r="Q479" s="50">
        <f t="shared" ca="1" si="135"/>
        <v>0</v>
      </c>
      <c r="R479" s="50"/>
      <c r="S479" s="50"/>
      <c r="T479" s="50">
        <f t="shared" ca="1" si="136"/>
        <v>0</v>
      </c>
      <c r="U479" s="49">
        <f t="shared" ca="1" si="137"/>
        <v>0</v>
      </c>
      <c r="V479" s="50">
        <f t="shared" ca="1" si="138"/>
        <v>0</v>
      </c>
      <c r="W479" s="50"/>
      <c r="X479" s="50"/>
      <c r="Y479" s="50">
        <f t="shared" ca="1" si="139"/>
        <v>0</v>
      </c>
      <c r="Z479" s="49">
        <f t="shared" ca="1" si="140"/>
        <v>0</v>
      </c>
      <c r="AA479" s="50">
        <f t="shared" ca="1" si="141"/>
        <v>0</v>
      </c>
      <c r="AB479" s="50"/>
      <c r="AC479" s="50"/>
      <c r="AD479" s="50">
        <f t="shared" ca="1" si="142"/>
        <v>0</v>
      </c>
      <c r="AE479" s="49">
        <f t="shared" ca="1" si="143"/>
        <v>0</v>
      </c>
      <c r="AF479" s="50">
        <f t="shared" ca="1" si="144"/>
        <v>0</v>
      </c>
      <c r="AG479" s="50"/>
      <c r="AH479" s="50"/>
      <c r="AI479" s="50">
        <f t="shared" ca="1" si="145"/>
        <v>0</v>
      </c>
      <c r="BD479" s="4" t="str">
        <f>+IF(ISNA(VLOOKUP(BE479,'[1]Listing Personnel Interimaire'!$A$1:$H$50,5,FALSE)),"",VLOOKUP(BE479,'[1]Listing Personnel Interimaire'!$A$1:$H$50,5,FALSE))</f>
        <v/>
      </c>
      <c r="BE479" s="3"/>
      <c r="BF479" s="4" t="str">
        <f>+IF(ISNA(VLOOKUP(BE479,'[1]Listing Personnel Interimaire'!$A$1:$H$50,2,FALSE)),"",VLOOKUP(BE479,'[1]Listing Personnel Interimaire'!$A$1:$H$50,2,FALSE))</f>
        <v/>
      </c>
      <c r="BG479" s="11">
        <f t="shared" si="128"/>
        <v>0</v>
      </c>
      <c r="BH479" s="51"/>
      <c r="BI479" s="51"/>
      <c r="BJ479" s="6">
        <f t="shared" si="129"/>
        <v>0</v>
      </c>
    </row>
    <row r="480" spans="1:62" ht="16.5" thickTop="1" thickBot="1" x14ac:dyDescent="0.3">
      <c r="A480" s="41" t="str">
        <f t="array" aca="1" ref="A480" ca="1">IFERROR(INDEX($D$9:$D$196,SMALL($F$9:$I$196,ROW(INDIRECT("1:"&amp;ROWS($G$9:$G$196))))),"")</f>
        <v/>
      </c>
      <c r="B480" s="47"/>
      <c r="C480" s="48" t="b">
        <f>+IF('[2]Interimaire Juin  2017'!J485=Résultat!$C$3,IF('[2]Interimaire Juin  2017'!D485=Résultat!$AS$1,'[2]Interimaire Juin  2017'!F485,""))</f>
        <v>0</v>
      </c>
      <c r="D480" s="44" t="str">
        <f>IF(AND('[2]Interimaire Juin  2017'!D486=Résultat!$AS$1,'[2]Interimaire Juin  2017'!J486=Résultat!$C$3),'[2]Interimaire Juin  2017'!E486,"")</f>
        <v/>
      </c>
      <c r="E480" s="44" t="str">
        <f>IF(AND('[2]Interimaire Juin  2017'!D486=Résultat!$AS$1,'[2]Interimaire Juin  2017'!J486=Résultat!$C$3),'[2]Interimaire Juin  2017'!F486,"")</f>
        <v/>
      </c>
      <c r="F480" t="str">
        <f t="shared" si="130"/>
        <v/>
      </c>
      <c r="G480" s="45"/>
      <c r="H480" s="45"/>
      <c r="I480" s="45"/>
      <c r="J480" s="45"/>
      <c r="K480" s="49">
        <f t="shared" ca="1" si="131"/>
        <v>0</v>
      </c>
      <c r="L480" s="50">
        <f t="shared" ca="1" si="132"/>
        <v>0</v>
      </c>
      <c r="M480" s="50"/>
      <c r="N480" s="50"/>
      <c r="O480" s="50">
        <f t="shared" ca="1" si="133"/>
        <v>0</v>
      </c>
      <c r="P480" s="49">
        <f t="shared" ca="1" si="134"/>
        <v>0</v>
      </c>
      <c r="Q480" s="50">
        <f t="shared" ca="1" si="135"/>
        <v>0</v>
      </c>
      <c r="R480" s="50"/>
      <c r="S480" s="50"/>
      <c r="T480" s="50">
        <f t="shared" ca="1" si="136"/>
        <v>0</v>
      </c>
      <c r="U480" s="49">
        <f t="shared" ca="1" si="137"/>
        <v>0</v>
      </c>
      <c r="V480" s="50">
        <f t="shared" ca="1" si="138"/>
        <v>0</v>
      </c>
      <c r="W480" s="50"/>
      <c r="X480" s="50"/>
      <c r="Y480" s="50">
        <f t="shared" ca="1" si="139"/>
        <v>0</v>
      </c>
      <c r="Z480" s="49">
        <f t="shared" ca="1" si="140"/>
        <v>0</v>
      </c>
      <c r="AA480" s="50">
        <f t="shared" ca="1" si="141"/>
        <v>0</v>
      </c>
      <c r="AB480" s="50"/>
      <c r="AC480" s="50"/>
      <c r="AD480" s="50">
        <f t="shared" ca="1" si="142"/>
        <v>0</v>
      </c>
      <c r="AE480" s="49">
        <f t="shared" ca="1" si="143"/>
        <v>0</v>
      </c>
      <c r="AF480" s="50">
        <f t="shared" ca="1" si="144"/>
        <v>0</v>
      </c>
      <c r="AG480" s="50"/>
      <c r="AH480" s="50"/>
      <c r="AI480" s="50">
        <f t="shared" ca="1" si="145"/>
        <v>0</v>
      </c>
      <c r="BD480" s="4" t="str">
        <f>+IF(ISNA(VLOOKUP(BE480,'[1]Listing Personnel Interimaire'!$A$1:$H$50,5,FALSE)),"",VLOOKUP(BE480,'[1]Listing Personnel Interimaire'!$A$1:$H$50,5,FALSE))</f>
        <v/>
      </c>
      <c r="BE480" s="3"/>
      <c r="BF480" s="4" t="str">
        <f>+IF(ISNA(VLOOKUP(BE480,'[1]Listing Personnel Interimaire'!$A$1:$H$50,2,FALSE)),"",VLOOKUP(BE480,'[1]Listing Personnel Interimaire'!$A$1:$H$50,2,FALSE))</f>
        <v/>
      </c>
      <c r="BG480" s="11">
        <f t="shared" si="128"/>
        <v>0</v>
      </c>
      <c r="BH480" s="51"/>
      <c r="BI480" s="51"/>
      <c r="BJ480" s="6">
        <f t="shared" si="129"/>
        <v>0</v>
      </c>
    </row>
    <row r="481" spans="1:62" ht="16.5" thickTop="1" thickBot="1" x14ac:dyDescent="0.3">
      <c r="A481" s="41" t="str">
        <f t="array" aca="1" ref="A481" ca="1">IFERROR(INDEX($D$9:$D$196,SMALL($F$9:$I$196,ROW(INDIRECT("1:"&amp;ROWS($G$9:$G$196))))),"")</f>
        <v/>
      </c>
      <c r="B481" s="47"/>
      <c r="C481" s="48" t="b">
        <f>+IF('[2]Interimaire Juin  2017'!J486=Résultat!$C$3,IF('[2]Interimaire Juin  2017'!D486=Résultat!$AS$1,'[2]Interimaire Juin  2017'!F486,""))</f>
        <v>0</v>
      </c>
      <c r="D481" s="44" t="str">
        <f>IF(AND('[2]Interimaire Juin  2017'!D487=Résultat!$AS$1,'[2]Interimaire Juin  2017'!J487=Résultat!$C$3),'[2]Interimaire Juin  2017'!E487,"")</f>
        <v/>
      </c>
      <c r="E481" s="44" t="str">
        <f>IF(AND('[2]Interimaire Juin  2017'!D487=Résultat!$AS$1,'[2]Interimaire Juin  2017'!J487=Résultat!$C$3),'[2]Interimaire Juin  2017'!F487,"")</f>
        <v/>
      </c>
      <c r="F481" t="str">
        <f t="shared" si="130"/>
        <v/>
      </c>
      <c r="G481" s="45"/>
      <c r="H481" s="45"/>
      <c r="I481" s="45"/>
      <c r="J481" s="45"/>
      <c r="K481" s="49">
        <f t="shared" ca="1" si="131"/>
        <v>0</v>
      </c>
      <c r="L481" s="50">
        <f t="shared" ca="1" si="132"/>
        <v>0</v>
      </c>
      <c r="M481" s="50"/>
      <c r="N481" s="50"/>
      <c r="O481" s="50">
        <f t="shared" ca="1" si="133"/>
        <v>0</v>
      </c>
      <c r="P481" s="49">
        <f t="shared" ca="1" si="134"/>
        <v>0</v>
      </c>
      <c r="Q481" s="50">
        <f t="shared" ca="1" si="135"/>
        <v>0</v>
      </c>
      <c r="R481" s="50"/>
      <c r="S481" s="50"/>
      <c r="T481" s="50">
        <f t="shared" ca="1" si="136"/>
        <v>0</v>
      </c>
      <c r="U481" s="49">
        <f t="shared" ca="1" si="137"/>
        <v>0</v>
      </c>
      <c r="V481" s="50">
        <f t="shared" ca="1" si="138"/>
        <v>0</v>
      </c>
      <c r="W481" s="50"/>
      <c r="X481" s="50"/>
      <c r="Y481" s="50">
        <f t="shared" ca="1" si="139"/>
        <v>0</v>
      </c>
      <c r="Z481" s="49">
        <f t="shared" ca="1" si="140"/>
        <v>0</v>
      </c>
      <c r="AA481" s="50">
        <f t="shared" ca="1" si="141"/>
        <v>0</v>
      </c>
      <c r="AB481" s="50"/>
      <c r="AC481" s="50"/>
      <c r="AD481" s="50">
        <f t="shared" ca="1" si="142"/>
        <v>0</v>
      </c>
      <c r="AE481" s="49">
        <f t="shared" ca="1" si="143"/>
        <v>0</v>
      </c>
      <c r="AF481" s="50">
        <f t="shared" ca="1" si="144"/>
        <v>0</v>
      </c>
      <c r="AG481" s="50"/>
      <c r="AH481" s="50"/>
      <c r="AI481" s="50">
        <f t="shared" ca="1" si="145"/>
        <v>0</v>
      </c>
      <c r="BD481" s="4" t="str">
        <f>+IF(ISNA(VLOOKUP(BE481,'[1]Listing Personnel Interimaire'!$A$1:$H$50,5,FALSE)),"",VLOOKUP(BE481,'[1]Listing Personnel Interimaire'!$A$1:$H$50,5,FALSE))</f>
        <v/>
      </c>
      <c r="BE481" s="3"/>
      <c r="BF481" s="4" t="str">
        <f>+IF(ISNA(VLOOKUP(BE481,'[1]Listing Personnel Interimaire'!$A$1:$H$50,2,FALSE)),"",VLOOKUP(BE481,'[1]Listing Personnel Interimaire'!$A$1:$H$50,2,FALSE))</f>
        <v/>
      </c>
      <c r="BG481" s="11">
        <f t="shared" si="128"/>
        <v>0</v>
      </c>
      <c r="BH481" s="51"/>
      <c r="BI481" s="51"/>
      <c r="BJ481" s="6">
        <f t="shared" si="129"/>
        <v>0</v>
      </c>
    </row>
    <row r="482" spans="1:62" ht="16.5" thickTop="1" thickBot="1" x14ac:dyDescent="0.3">
      <c r="A482" s="41" t="str">
        <f t="array" aca="1" ref="A482" ca="1">IFERROR(INDEX($D$9:$D$196,SMALL($F$9:$I$196,ROW(INDIRECT("1:"&amp;ROWS($G$9:$G$196))))),"")</f>
        <v/>
      </c>
      <c r="B482" s="47"/>
      <c r="C482" s="48" t="b">
        <f>+IF('[2]Interimaire Juin  2017'!J487=Résultat!$C$3,IF('[2]Interimaire Juin  2017'!D487=Résultat!$AS$1,'[2]Interimaire Juin  2017'!F487,""))</f>
        <v>0</v>
      </c>
      <c r="D482" s="44" t="str">
        <f>IF(AND('[2]Interimaire Juin  2017'!D488=Résultat!$AS$1,'[2]Interimaire Juin  2017'!J488=Résultat!$C$3),'[2]Interimaire Juin  2017'!E488,"")</f>
        <v/>
      </c>
      <c r="E482" s="44" t="str">
        <f>IF(AND('[2]Interimaire Juin  2017'!D488=Résultat!$AS$1,'[2]Interimaire Juin  2017'!J488=Résultat!$C$3),'[2]Interimaire Juin  2017'!F488,"")</f>
        <v/>
      </c>
      <c r="F482" t="str">
        <f t="shared" si="130"/>
        <v/>
      </c>
      <c r="G482" s="45"/>
      <c r="H482" s="45"/>
      <c r="I482" s="45"/>
      <c r="J482" s="45"/>
      <c r="K482" s="49">
        <f t="shared" ca="1" si="131"/>
        <v>0</v>
      </c>
      <c r="L482" s="50">
        <f t="shared" ca="1" si="132"/>
        <v>0</v>
      </c>
      <c r="M482" s="50"/>
      <c r="N482" s="50"/>
      <c r="O482" s="50">
        <f t="shared" ca="1" si="133"/>
        <v>0</v>
      </c>
      <c r="P482" s="49">
        <f t="shared" ca="1" si="134"/>
        <v>0</v>
      </c>
      <c r="Q482" s="50">
        <f t="shared" ca="1" si="135"/>
        <v>0</v>
      </c>
      <c r="R482" s="50"/>
      <c r="S482" s="50"/>
      <c r="T482" s="50">
        <f t="shared" ca="1" si="136"/>
        <v>0</v>
      </c>
      <c r="U482" s="49">
        <f t="shared" ca="1" si="137"/>
        <v>0</v>
      </c>
      <c r="V482" s="50">
        <f t="shared" ca="1" si="138"/>
        <v>0</v>
      </c>
      <c r="W482" s="50"/>
      <c r="X482" s="50"/>
      <c r="Y482" s="50">
        <f t="shared" ca="1" si="139"/>
        <v>0</v>
      </c>
      <c r="Z482" s="49">
        <f t="shared" ca="1" si="140"/>
        <v>0</v>
      </c>
      <c r="AA482" s="50">
        <f t="shared" ca="1" si="141"/>
        <v>0</v>
      </c>
      <c r="AB482" s="50"/>
      <c r="AC482" s="50"/>
      <c r="AD482" s="50">
        <f t="shared" ca="1" si="142"/>
        <v>0</v>
      </c>
      <c r="AE482" s="49">
        <f t="shared" ca="1" si="143"/>
        <v>0</v>
      </c>
      <c r="AF482" s="50">
        <f t="shared" ca="1" si="144"/>
        <v>0</v>
      </c>
      <c r="AG482" s="50"/>
      <c r="AH482" s="50"/>
      <c r="AI482" s="50">
        <f t="shared" ca="1" si="145"/>
        <v>0</v>
      </c>
      <c r="BD482" s="4" t="str">
        <f>+IF(ISNA(VLOOKUP(BE482,'[1]Listing Personnel Interimaire'!$A$1:$H$50,5,FALSE)),"",VLOOKUP(BE482,'[1]Listing Personnel Interimaire'!$A$1:$H$50,5,FALSE))</f>
        <v/>
      </c>
      <c r="BE482" s="3"/>
      <c r="BF482" s="4" t="str">
        <f>+IF(ISNA(VLOOKUP(BE482,'[1]Listing Personnel Interimaire'!$A$1:$H$50,2,FALSE)),"",VLOOKUP(BE482,'[1]Listing Personnel Interimaire'!$A$1:$H$50,2,FALSE))</f>
        <v/>
      </c>
      <c r="BG482" s="11">
        <f t="shared" si="128"/>
        <v>0</v>
      </c>
      <c r="BH482" s="51"/>
      <c r="BI482" s="51"/>
      <c r="BJ482" s="6">
        <f t="shared" si="129"/>
        <v>0</v>
      </c>
    </row>
    <row r="483" spans="1:62" ht="16.5" thickTop="1" thickBot="1" x14ac:dyDescent="0.3">
      <c r="A483" s="41" t="str">
        <f t="array" aca="1" ref="A483" ca="1">IFERROR(INDEX($D$9:$D$196,SMALL($F$9:$I$196,ROW(INDIRECT("1:"&amp;ROWS($G$9:$G$196))))),"")</f>
        <v/>
      </c>
      <c r="B483" s="47"/>
      <c r="C483" s="48" t="b">
        <f>+IF('[2]Interimaire Juin  2017'!J488=Résultat!$C$3,IF('[2]Interimaire Juin  2017'!D488=Résultat!$AS$1,'[2]Interimaire Juin  2017'!F488,""))</f>
        <v>0</v>
      </c>
      <c r="D483" s="44" t="str">
        <f>IF(AND('[2]Interimaire Juin  2017'!D489=Résultat!$AS$1,'[2]Interimaire Juin  2017'!J489=Résultat!$C$3),'[2]Interimaire Juin  2017'!E489,"")</f>
        <v/>
      </c>
      <c r="E483" s="44" t="str">
        <f>IF(AND('[2]Interimaire Juin  2017'!D489=Résultat!$AS$1,'[2]Interimaire Juin  2017'!J489=Résultat!$C$3),'[2]Interimaire Juin  2017'!F489,"")</f>
        <v/>
      </c>
      <c r="F483" t="str">
        <f t="shared" si="130"/>
        <v/>
      </c>
      <c r="G483" s="45"/>
      <c r="H483" s="45"/>
      <c r="I483" s="45"/>
      <c r="J483" s="45"/>
      <c r="K483" s="49">
        <f t="shared" ca="1" si="131"/>
        <v>0</v>
      </c>
      <c r="L483" s="50">
        <f t="shared" ca="1" si="132"/>
        <v>0</v>
      </c>
      <c r="M483" s="50"/>
      <c r="N483" s="50"/>
      <c r="O483" s="50">
        <f t="shared" ca="1" si="133"/>
        <v>0</v>
      </c>
      <c r="P483" s="49">
        <f t="shared" ca="1" si="134"/>
        <v>0</v>
      </c>
      <c r="Q483" s="50">
        <f t="shared" ca="1" si="135"/>
        <v>0</v>
      </c>
      <c r="R483" s="50"/>
      <c r="S483" s="50"/>
      <c r="T483" s="50">
        <f t="shared" ca="1" si="136"/>
        <v>0</v>
      </c>
      <c r="U483" s="49">
        <f t="shared" ca="1" si="137"/>
        <v>0</v>
      </c>
      <c r="V483" s="50">
        <f t="shared" ca="1" si="138"/>
        <v>0</v>
      </c>
      <c r="W483" s="50"/>
      <c r="X483" s="50"/>
      <c r="Y483" s="50">
        <f t="shared" ca="1" si="139"/>
        <v>0</v>
      </c>
      <c r="Z483" s="49">
        <f t="shared" ca="1" si="140"/>
        <v>0</v>
      </c>
      <c r="AA483" s="50">
        <f t="shared" ca="1" si="141"/>
        <v>0</v>
      </c>
      <c r="AB483" s="50"/>
      <c r="AC483" s="50"/>
      <c r="AD483" s="50">
        <f t="shared" ca="1" si="142"/>
        <v>0</v>
      </c>
      <c r="AE483" s="49">
        <f t="shared" ca="1" si="143"/>
        <v>0</v>
      </c>
      <c r="AF483" s="50">
        <f t="shared" ca="1" si="144"/>
        <v>0</v>
      </c>
      <c r="AG483" s="50"/>
      <c r="AH483" s="50"/>
      <c r="AI483" s="50">
        <f t="shared" ca="1" si="145"/>
        <v>0</v>
      </c>
      <c r="BD483" s="4" t="str">
        <f>+IF(ISNA(VLOOKUP(BE483,'[1]Listing Personnel Interimaire'!$A$1:$H$50,5,FALSE)),"",VLOOKUP(BE483,'[1]Listing Personnel Interimaire'!$A$1:$H$50,5,FALSE))</f>
        <v/>
      </c>
      <c r="BE483" s="3"/>
      <c r="BF483" s="4" t="str">
        <f>+IF(ISNA(VLOOKUP(BE483,'[1]Listing Personnel Interimaire'!$A$1:$H$50,2,FALSE)),"",VLOOKUP(BE483,'[1]Listing Personnel Interimaire'!$A$1:$H$50,2,FALSE))</f>
        <v/>
      </c>
      <c r="BG483" s="11">
        <f t="shared" si="128"/>
        <v>0</v>
      </c>
      <c r="BH483" s="51"/>
      <c r="BI483" s="51"/>
      <c r="BJ483" s="6">
        <f t="shared" si="129"/>
        <v>0</v>
      </c>
    </row>
    <row r="484" spans="1:62" ht="16.5" thickTop="1" thickBot="1" x14ac:dyDescent="0.3">
      <c r="A484" s="41" t="str">
        <f t="array" aca="1" ref="A484" ca="1">IFERROR(INDEX($D$9:$D$196,SMALL($F$9:$I$196,ROW(INDIRECT("1:"&amp;ROWS($G$9:$G$196))))),"")</f>
        <v/>
      </c>
      <c r="B484" s="47"/>
      <c r="C484" s="48" t="b">
        <f>+IF('[2]Interimaire Juin  2017'!J489=Résultat!$C$3,IF('[2]Interimaire Juin  2017'!D489=Résultat!$AS$1,'[2]Interimaire Juin  2017'!F489,""))</f>
        <v>0</v>
      </c>
      <c r="D484" s="44" t="str">
        <f>IF(AND('[2]Interimaire Juin  2017'!D490=Résultat!$AS$1,'[2]Interimaire Juin  2017'!J490=Résultat!$C$3),'[2]Interimaire Juin  2017'!E490,"")</f>
        <v/>
      </c>
      <c r="E484" s="44" t="str">
        <f>IF(AND('[2]Interimaire Juin  2017'!D490=Résultat!$AS$1,'[2]Interimaire Juin  2017'!J490=Résultat!$C$3),'[2]Interimaire Juin  2017'!F490,"")</f>
        <v/>
      </c>
      <c r="F484" t="str">
        <f t="shared" si="130"/>
        <v/>
      </c>
      <c r="G484" s="45"/>
      <c r="H484" s="45"/>
      <c r="I484" s="45"/>
      <c r="J484" s="45"/>
      <c r="K484" s="49">
        <f t="shared" ca="1" si="131"/>
        <v>0</v>
      </c>
      <c r="L484" s="50">
        <f t="shared" ca="1" si="132"/>
        <v>0</v>
      </c>
      <c r="M484" s="50"/>
      <c r="N484" s="50"/>
      <c r="O484" s="50">
        <f t="shared" ca="1" si="133"/>
        <v>0</v>
      </c>
      <c r="P484" s="49">
        <f t="shared" ca="1" si="134"/>
        <v>0</v>
      </c>
      <c r="Q484" s="50">
        <f t="shared" ca="1" si="135"/>
        <v>0</v>
      </c>
      <c r="R484" s="50"/>
      <c r="S484" s="50"/>
      <c r="T484" s="50">
        <f t="shared" ca="1" si="136"/>
        <v>0</v>
      </c>
      <c r="U484" s="49">
        <f t="shared" ca="1" si="137"/>
        <v>0</v>
      </c>
      <c r="V484" s="50">
        <f t="shared" ca="1" si="138"/>
        <v>0</v>
      </c>
      <c r="W484" s="50"/>
      <c r="X484" s="50"/>
      <c r="Y484" s="50">
        <f t="shared" ca="1" si="139"/>
        <v>0</v>
      </c>
      <c r="Z484" s="49">
        <f t="shared" ca="1" si="140"/>
        <v>0</v>
      </c>
      <c r="AA484" s="50">
        <f t="shared" ca="1" si="141"/>
        <v>0</v>
      </c>
      <c r="AB484" s="50"/>
      <c r="AC484" s="50"/>
      <c r="AD484" s="50">
        <f t="shared" ca="1" si="142"/>
        <v>0</v>
      </c>
      <c r="AE484" s="49">
        <f t="shared" ca="1" si="143"/>
        <v>0</v>
      </c>
      <c r="AF484" s="50">
        <f t="shared" ca="1" si="144"/>
        <v>0</v>
      </c>
      <c r="AG484" s="50"/>
      <c r="AH484" s="50"/>
      <c r="AI484" s="50">
        <f t="shared" ca="1" si="145"/>
        <v>0</v>
      </c>
      <c r="BD484" s="4" t="str">
        <f>+IF(ISNA(VLOOKUP(BE484,'[1]Listing Personnel Interimaire'!$A$1:$H$50,5,FALSE)),"",VLOOKUP(BE484,'[1]Listing Personnel Interimaire'!$A$1:$H$50,5,FALSE))</f>
        <v/>
      </c>
      <c r="BE484" s="3"/>
      <c r="BF484" s="4" t="str">
        <f>+IF(ISNA(VLOOKUP(BE484,'[1]Listing Personnel Interimaire'!$A$1:$H$50,2,FALSE)),"",VLOOKUP(BE484,'[1]Listing Personnel Interimaire'!$A$1:$H$50,2,FALSE))</f>
        <v/>
      </c>
      <c r="BG484" s="11">
        <f t="shared" si="128"/>
        <v>0</v>
      </c>
      <c r="BH484" s="51"/>
      <c r="BI484" s="51"/>
      <c r="BJ484" s="6">
        <f t="shared" si="129"/>
        <v>0</v>
      </c>
    </row>
    <row r="485" spans="1:62" ht="16.5" thickTop="1" thickBot="1" x14ac:dyDescent="0.3">
      <c r="A485" s="41" t="str">
        <f t="array" aca="1" ref="A485" ca="1">IFERROR(INDEX($D$9:$D$196,SMALL($F$9:$I$196,ROW(INDIRECT("1:"&amp;ROWS($G$9:$G$196))))),"")</f>
        <v/>
      </c>
      <c r="B485" s="47"/>
      <c r="C485" s="48" t="b">
        <f>+IF('[2]Interimaire Juin  2017'!J490=Résultat!$C$3,IF('[2]Interimaire Juin  2017'!D490=Résultat!$AS$1,'[2]Interimaire Juin  2017'!F490,""))</f>
        <v>0</v>
      </c>
      <c r="D485" s="44" t="str">
        <f>IF(AND('[2]Interimaire Juin  2017'!D491=Résultat!$AS$1,'[2]Interimaire Juin  2017'!J491=Résultat!$C$3),'[2]Interimaire Juin  2017'!E491,"")</f>
        <v/>
      </c>
      <c r="E485" s="44" t="str">
        <f>IF(AND('[2]Interimaire Juin  2017'!D491=Résultat!$AS$1,'[2]Interimaire Juin  2017'!J491=Résultat!$C$3),'[2]Interimaire Juin  2017'!F491,"")</f>
        <v/>
      </c>
      <c r="F485" t="str">
        <f t="shared" si="130"/>
        <v/>
      </c>
      <c r="G485" s="45"/>
      <c r="H485" s="45"/>
      <c r="I485" s="45"/>
      <c r="J485" s="45"/>
      <c r="K485" s="49">
        <f t="shared" ca="1" si="131"/>
        <v>0</v>
      </c>
      <c r="L485" s="50">
        <f t="shared" ca="1" si="132"/>
        <v>0</v>
      </c>
      <c r="M485" s="50"/>
      <c r="N485" s="50"/>
      <c r="O485" s="50">
        <f t="shared" ca="1" si="133"/>
        <v>0</v>
      </c>
      <c r="P485" s="49">
        <f t="shared" ca="1" si="134"/>
        <v>0</v>
      </c>
      <c r="Q485" s="50">
        <f t="shared" ca="1" si="135"/>
        <v>0</v>
      </c>
      <c r="R485" s="50"/>
      <c r="S485" s="50"/>
      <c r="T485" s="50">
        <f t="shared" ca="1" si="136"/>
        <v>0</v>
      </c>
      <c r="U485" s="49">
        <f t="shared" ca="1" si="137"/>
        <v>0</v>
      </c>
      <c r="V485" s="50">
        <f t="shared" ca="1" si="138"/>
        <v>0</v>
      </c>
      <c r="W485" s="50"/>
      <c r="X485" s="50"/>
      <c r="Y485" s="50">
        <f t="shared" ca="1" si="139"/>
        <v>0</v>
      </c>
      <c r="Z485" s="49">
        <f t="shared" ca="1" si="140"/>
        <v>0</v>
      </c>
      <c r="AA485" s="50">
        <f t="shared" ca="1" si="141"/>
        <v>0</v>
      </c>
      <c r="AB485" s="50"/>
      <c r="AC485" s="50"/>
      <c r="AD485" s="50">
        <f t="shared" ca="1" si="142"/>
        <v>0</v>
      </c>
      <c r="AE485" s="49">
        <f t="shared" ca="1" si="143"/>
        <v>0</v>
      </c>
      <c r="AF485" s="50">
        <f t="shared" ca="1" si="144"/>
        <v>0</v>
      </c>
      <c r="AG485" s="50"/>
      <c r="AH485" s="50"/>
      <c r="AI485" s="50">
        <f t="shared" ca="1" si="145"/>
        <v>0</v>
      </c>
      <c r="BD485" s="4" t="str">
        <f>+IF(ISNA(VLOOKUP(BE485,'[1]Listing Personnel Interimaire'!$A$1:$H$50,5,FALSE)),"",VLOOKUP(BE485,'[1]Listing Personnel Interimaire'!$A$1:$H$50,5,FALSE))</f>
        <v/>
      </c>
      <c r="BE485" s="3"/>
      <c r="BF485" s="4" t="str">
        <f>+IF(ISNA(VLOOKUP(BE485,'[1]Listing Personnel Interimaire'!$A$1:$H$50,2,FALSE)),"",VLOOKUP(BE485,'[1]Listing Personnel Interimaire'!$A$1:$H$50,2,FALSE))</f>
        <v/>
      </c>
      <c r="BG485" s="11">
        <f t="shared" si="128"/>
        <v>0</v>
      </c>
      <c r="BH485" s="51"/>
      <c r="BI485" s="51"/>
      <c r="BJ485" s="6">
        <f t="shared" si="129"/>
        <v>0</v>
      </c>
    </row>
    <row r="486" spans="1:62" ht="16.5" thickTop="1" thickBot="1" x14ac:dyDescent="0.3">
      <c r="A486" s="41" t="str">
        <f t="array" aca="1" ref="A486" ca="1">IFERROR(INDEX($D$9:$D$196,SMALL($F$9:$I$196,ROW(INDIRECT("1:"&amp;ROWS($G$9:$G$196))))),"")</f>
        <v/>
      </c>
      <c r="B486" s="47"/>
      <c r="C486" s="48" t="b">
        <f>+IF('[2]Interimaire Juin  2017'!J491=Résultat!$C$3,IF('[2]Interimaire Juin  2017'!D491=Résultat!$AS$1,'[2]Interimaire Juin  2017'!F491,""))</f>
        <v>0</v>
      </c>
      <c r="D486" s="44" t="str">
        <f>IF(AND('[2]Interimaire Juin  2017'!D492=Résultat!$AS$1,'[2]Interimaire Juin  2017'!J492=Résultat!$C$3),'[2]Interimaire Juin  2017'!E492,"")</f>
        <v/>
      </c>
      <c r="E486" s="44" t="str">
        <f>IF(AND('[2]Interimaire Juin  2017'!D492=Résultat!$AS$1,'[2]Interimaire Juin  2017'!J492=Résultat!$C$3),'[2]Interimaire Juin  2017'!F492,"")</f>
        <v/>
      </c>
      <c r="F486" t="str">
        <f t="shared" si="130"/>
        <v/>
      </c>
      <c r="G486" s="45"/>
      <c r="H486" s="45"/>
      <c r="I486" s="45"/>
      <c r="J486" s="45"/>
      <c r="K486" s="49">
        <f t="shared" ca="1" si="131"/>
        <v>0</v>
      </c>
      <c r="L486" s="50">
        <f t="shared" ca="1" si="132"/>
        <v>0</v>
      </c>
      <c r="M486" s="50"/>
      <c r="N486" s="50"/>
      <c r="O486" s="50">
        <f t="shared" ca="1" si="133"/>
        <v>0</v>
      </c>
      <c r="P486" s="49">
        <f t="shared" ca="1" si="134"/>
        <v>0</v>
      </c>
      <c r="Q486" s="50">
        <f t="shared" ca="1" si="135"/>
        <v>0</v>
      </c>
      <c r="R486" s="50"/>
      <c r="S486" s="50"/>
      <c r="T486" s="50">
        <f t="shared" ca="1" si="136"/>
        <v>0</v>
      </c>
      <c r="U486" s="49">
        <f t="shared" ca="1" si="137"/>
        <v>0</v>
      </c>
      <c r="V486" s="50">
        <f t="shared" ca="1" si="138"/>
        <v>0</v>
      </c>
      <c r="W486" s="50"/>
      <c r="X486" s="50"/>
      <c r="Y486" s="50">
        <f t="shared" ca="1" si="139"/>
        <v>0</v>
      </c>
      <c r="Z486" s="49">
        <f t="shared" ca="1" si="140"/>
        <v>0</v>
      </c>
      <c r="AA486" s="50">
        <f t="shared" ca="1" si="141"/>
        <v>0</v>
      </c>
      <c r="AB486" s="50"/>
      <c r="AC486" s="50"/>
      <c r="AD486" s="50">
        <f t="shared" ca="1" si="142"/>
        <v>0</v>
      </c>
      <c r="AE486" s="49">
        <f t="shared" ca="1" si="143"/>
        <v>0</v>
      </c>
      <c r="AF486" s="50">
        <f t="shared" ca="1" si="144"/>
        <v>0</v>
      </c>
      <c r="AG486" s="50"/>
      <c r="AH486" s="50"/>
      <c r="AI486" s="50">
        <f t="shared" ca="1" si="145"/>
        <v>0</v>
      </c>
      <c r="BD486" s="4" t="str">
        <f>+IF(ISNA(VLOOKUP(BE486,'[1]Listing Personnel Interimaire'!$A$1:$H$50,5,FALSE)),"",VLOOKUP(BE486,'[1]Listing Personnel Interimaire'!$A$1:$H$50,5,FALSE))</f>
        <v/>
      </c>
      <c r="BE486" s="3"/>
      <c r="BF486" s="4" t="str">
        <f>+IF(ISNA(VLOOKUP(BE486,'[1]Listing Personnel Interimaire'!$A$1:$H$50,2,FALSE)),"",VLOOKUP(BE486,'[1]Listing Personnel Interimaire'!$A$1:$H$50,2,FALSE))</f>
        <v/>
      </c>
      <c r="BG486" s="11">
        <f t="shared" si="128"/>
        <v>0</v>
      </c>
      <c r="BH486" s="51"/>
      <c r="BI486" s="51"/>
      <c r="BJ486" s="6">
        <f t="shared" si="129"/>
        <v>0</v>
      </c>
    </row>
    <row r="487" spans="1:62" ht="16.5" thickTop="1" thickBot="1" x14ac:dyDescent="0.3">
      <c r="A487" s="41" t="str">
        <f t="array" aca="1" ref="A487" ca="1">IFERROR(INDEX($D$9:$D$196,SMALL($F$9:$I$196,ROW(INDIRECT("1:"&amp;ROWS($G$9:$G$196))))),"")</f>
        <v/>
      </c>
      <c r="B487" s="47"/>
      <c r="C487" s="48" t="b">
        <f>+IF('[2]Interimaire Juin  2017'!J492=Résultat!$C$3,IF('[2]Interimaire Juin  2017'!D492=Résultat!$AS$1,'[2]Interimaire Juin  2017'!F492,""))</f>
        <v>0</v>
      </c>
      <c r="D487" s="44" t="str">
        <f>IF(AND('[2]Interimaire Juin  2017'!D493=Résultat!$AS$1,'[2]Interimaire Juin  2017'!J493=Résultat!$C$3),'[2]Interimaire Juin  2017'!E493,"")</f>
        <v/>
      </c>
      <c r="E487" s="44" t="str">
        <f>IF(AND('[2]Interimaire Juin  2017'!D493=Résultat!$AS$1,'[2]Interimaire Juin  2017'!J493=Résultat!$C$3),'[2]Interimaire Juin  2017'!F493,"")</f>
        <v/>
      </c>
      <c r="F487" t="str">
        <f t="shared" si="130"/>
        <v/>
      </c>
      <c r="G487" s="45"/>
      <c r="H487" s="45"/>
      <c r="I487" s="45"/>
      <c r="J487" s="45"/>
      <c r="K487" s="49">
        <f t="shared" ca="1" si="131"/>
        <v>0</v>
      </c>
      <c r="L487" s="50">
        <f t="shared" ca="1" si="132"/>
        <v>0</v>
      </c>
      <c r="M487" s="50"/>
      <c r="N487" s="50"/>
      <c r="O487" s="50">
        <f t="shared" ca="1" si="133"/>
        <v>0</v>
      </c>
      <c r="P487" s="49">
        <f t="shared" ca="1" si="134"/>
        <v>0</v>
      </c>
      <c r="Q487" s="50">
        <f t="shared" ca="1" si="135"/>
        <v>0</v>
      </c>
      <c r="R487" s="50"/>
      <c r="S487" s="50"/>
      <c r="T487" s="50">
        <f t="shared" ca="1" si="136"/>
        <v>0</v>
      </c>
      <c r="U487" s="49">
        <f t="shared" ca="1" si="137"/>
        <v>0</v>
      </c>
      <c r="V487" s="50">
        <f t="shared" ca="1" si="138"/>
        <v>0</v>
      </c>
      <c r="W487" s="50"/>
      <c r="X487" s="50"/>
      <c r="Y487" s="50">
        <f t="shared" ca="1" si="139"/>
        <v>0</v>
      </c>
      <c r="Z487" s="49">
        <f t="shared" ca="1" si="140"/>
        <v>0</v>
      </c>
      <c r="AA487" s="50">
        <f t="shared" ca="1" si="141"/>
        <v>0</v>
      </c>
      <c r="AB487" s="50"/>
      <c r="AC487" s="50"/>
      <c r="AD487" s="50">
        <f t="shared" ca="1" si="142"/>
        <v>0</v>
      </c>
      <c r="AE487" s="49">
        <f t="shared" ca="1" si="143"/>
        <v>0</v>
      </c>
      <c r="AF487" s="50">
        <f t="shared" ca="1" si="144"/>
        <v>0</v>
      </c>
      <c r="AG487" s="50"/>
      <c r="AH487" s="50"/>
      <c r="AI487" s="50">
        <f t="shared" ca="1" si="145"/>
        <v>0</v>
      </c>
    </row>
    <row r="488" spans="1:62" ht="16.5" thickTop="1" thickBot="1" x14ac:dyDescent="0.3">
      <c r="A488" s="41" t="str">
        <f t="array" aca="1" ref="A488" ca="1">IFERROR(INDEX($D$9:$D$196,SMALL($F$9:$I$196,ROW(INDIRECT("1:"&amp;ROWS($G$9:$G$196))))),"")</f>
        <v/>
      </c>
      <c r="B488" s="47"/>
      <c r="C488" s="48" t="b">
        <f>+IF('[2]Interimaire Juin  2017'!J493=Résultat!$C$3,IF('[2]Interimaire Juin  2017'!D493=Résultat!$AS$1,'[2]Interimaire Juin  2017'!F493,""))</f>
        <v>0</v>
      </c>
      <c r="D488" s="44" t="str">
        <f>IF(AND('[2]Interimaire Juin  2017'!D494=Résultat!$AS$1,'[2]Interimaire Juin  2017'!J494=Résultat!$C$3),'[2]Interimaire Juin  2017'!E494,"")</f>
        <v/>
      </c>
      <c r="E488" s="44" t="str">
        <f>IF(AND('[2]Interimaire Juin  2017'!D494=Résultat!$AS$1,'[2]Interimaire Juin  2017'!J494=Résultat!$C$3),'[2]Interimaire Juin  2017'!F494,"")</f>
        <v/>
      </c>
      <c r="F488" t="str">
        <f t="shared" si="130"/>
        <v/>
      </c>
      <c r="G488" s="45"/>
      <c r="H488" s="45"/>
      <c r="I488" s="45"/>
      <c r="J488" s="45"/>
      <c r="K488" s="49">
        <f t="shared" ca="1" si="131"/>
        <v>0</v>
      </c>
      <c r="L488" s="50">
        <f t="shared" ca="1" si="132"/>
        <v>0</v>
      </c>
      <c r="M488" s="50"/>
      <c r="N488" s="50"/>
      <c r="O488" s="50">
        <f t="shared" ca="1" si="133"/>
        <v>0</v>
      </c>
      <c r="P488" s="49">
        <f t="shared" ca="1" si="134"/>
        <v>0</v>
      </c>
      <c r="Q488" s="50">
        <f t="shared" ca="1" si="135"/>
        <v>0</v>
      </c>
      <c r="R488" s="50"/>
      <c r="S488" s="50"/>
      <c r="T488" s="50">
        <f t="shared" ca="1" si="136"/>
        <v>0</v>
      </c>
      <c r="U488" s="49">
        <f t="shared" ca="1" si="137"/>
        <v>0</v>
      </c>
      <c r="V488" s="50">
        <f t="shared" ca="1" si="138"/>
        <v>0</v>
      </c>
      <c r="W488" s="50"/>
      <c r="X488" s="50"/>
      <c r="Y488" s="50">
        <f t="shared" ca="1" si="139"/>
        <v>0</v>
      </c>
      <c r="Z488" s="49">
        <f t="shared" ca="1" si="140"/>
        <v>0</v>
      </c>
      <c r="AA488" s="50">
        <f t="shared" ca="1" si="141"/>
        <v>0</v>
      </c>
      <c r="AB488" s="50"/>
      <c r="AC488" s="50"/>
      <c r="AD488" s="50">
        <f t="shared" ca="1" si="142"/>
        <v>0</v>
      </c>
      <c r="AE488" s="49">
        <f t="shared" ca="1" si="143"/>
        <v>0</v>
      </c>
      <c r="AF488" s="50">
        <f t="shared" ca="1" si="144"/>
        <v>0</v>
      </c>
      <c r="AG488" s="50"/>
      <c r="AH488" s="50"/>
      <c r="AI488" s="50">
        <f t="shared" ca="1" si="145"/>
        <v>0</v>
      </c>
    </row>
    <row r="489" spans="1:62" ht="16.5" thickTop="1" thickBot="1" x14ac:dyDescent="0.3">
      <c r="A489" s="41" t="str">
        <f t="array" aca="1" ref="A489" ca="1">IFERROR(INDEX($D$9:$D$196,SMALL($F$9:$I$196,ROW(INDIRECT("1:"&amp;ROWS($G$9:$G$196))))),"")</f>
        <v/>
      </c>
      <c r="B489" s="47"/>
      <c r="C489" s="48" t="b">
        <f>+IF('[2]Interimaire Juin  2017'!J494=Résultat!$C$3,IF('[2]Interimaire Juin  2017'!D494=Résultat!$AS$1,'[2]Interimaire Juin  2017'!F494,""))</f>
        <v>0</v>
      </c>
      <c r="D489" s="44" t="str">
        <f>IF(AND('[2]Interimaire Juin  2017'!D495=Résultat!$AS$1,'[2]Interimaire Juin  2017'!J495=Résultat!$C$3),'[2]Interimaire Juin  2017'!E495,"")</f>
        <v/>
      </c>
      <c r="E489" s="44" t="str">
        <f>IF(AND('[2]Interimaire Juin  2017'!D495=Résultat!$AS$1,'[2]Interimaire Juin  2017'!J495=Résultat!$C$3),'[2]Interimaire Juin  2017'!F495,"")</f>
        <v/>
      </c>
      <c r="F489" t="str">
        <f t="shared" si="130"/>
        <v/>
      </c>
      <c r="G489" s="45"/>
      <c r="H489" s="45"/>
      <c r="I489" s="45"/>
      <c r="J489" s="45"/>
      <c r="K489" s="49">
        <f t="shared" ca="1" si="131"/>
        <v>0</v>
      </c>
      <c r="L489" s="50">
        <f t="shared" ca="1" si="132"/>
        <v>0</v>
      </c>
      <c r="M489" s="50"/>
      <c r="N489" s="50"/>
      <c r="O489" s="50">
        <f t="shared" ca="1" si="133"/>
        <v>0</v>
      </c>
      <c r="P489" s="49">
        <f t="shared" ca="1" si="134"/>
        <v>0</v>
      </c>
      <c r="Q489" s="50">
        <f t="shared" ca="1" si="135"/>
        <v>0</v>
      </c>
      <c r="R489" s="50"/>
      <c r="S489" s="50"/>
      <c r="T489" s="50">
        <f t="shared" ca="1" si="136"/>
        <v>0</v>
      </c>
      <c r="U489" s="49">
        <f t="shared" ca="1" si="137"/>
        <v>0</v>
      </c>
      <c r="V489" s="50">
        <f t="shared" ca="1" si="138"/>
        <v>0</v>
      </c>
      <c r="W489" s="50"/>
      <c r="X489" s="50"/>
      <c r="Y489" s="50">
        <f t="shared" ca="1" si="139"/>
        <v>0</v>
      </c>
      <c r="Z489" s="49">
        <f t="shared" ca="1" si="140"/>
        <v>0</v>
      </c>
      <c r="AA489" s="50">
        <f t="shared" ca="1" si="141"/>
        <v>0</v>
      </c>
      <c r="AB489" s="50"/>
      <c r="AC489" s="50"/>
      <c r="AD489" s="50">
        <f t="shared" ca="1" si="142"/>
        <v>0</v>
      </c>
      <c r="AE489" s="49">
        <f t="shared" ca="1" si="143"/>
        <v>0</v>
      </c>
      <c r="AF489" s="50">
        <f t="shared" ca="1" si="144"/>
        <v>0</v>
      </c>
      <c r="AG489" s="50"/>
      <c r="AH489" s="50"/>
      <c r="AI489" s="50">
        <f t="shared" ca="1" si="145"/>
        <v>0</v>
      </c>
    </row>
    <row r="490" spans="1:62" ht="16.5" thickTop="1" thickBot="1" x14ac:dyDescent="0.3">
      <c r="A490" s="41" t="str">
        <f t="array" aca="1" ref="A490" ca="1">IFERROR(INDEX($D$9:$D$196,SMALL($F$9:$I$196,ROW(INDIRECT("1:"&amp;ROWS($G$9:$G$196))))),"")</f>
        <v/>
      </c>
      <c r="B490" s="47"/>
      <c r="C490" s="48" t="b">
        <f>+IF('[2]Interimaire Juin  2017'!J495=Résultat!$C$3,IF('[2]Interimaire Juin  2017'!D495=Résultat!$AS$1,'[2]Interimaire Juin  2017'!F495,""))</f>
        <v>0</v>
      </c>
      <c r="D490" s="44" t="str">
        <f>IF(AND('[2]Interimaire Juin  2017'!D496=Résultat!$AS$1,'[2]Interimaire Juin  2017'!J496=Résultat!$C$3),'[2]Interimaire Juin  2017'!E496,"")</f>
        <v/>
      </c>
      <c r="E490" s="44" t="str">
        <f>IF(AND('[2]Interimaire Juin  2017'!D496=Résultat!$AS$1,'[2]Interimaire Juin  2017'!J496=Résultat!$C$3),'[2]Interimaire Juin  2017'!F496,"")</f>
        <v/>
      </c>
      <c r="F490" t="str">
        <f t="shared" si="130"/>
        <v/>
      </c>
      <c r="G490" s="45"/>
      <c r="H490" s="45"/>
      <c r="I490" s="45"/>
      <c r="J490" s="45"/>
      <c r="K490" s="49">
        <f t="shared" ca="1" si="131"/>
        <v>0</v>
      </c>
      <c r="L490" s="50">
        <f t="shared" ca="1" si="132"/>
        <v>0</v>
      </c>
      <c r="M490" s="50"/>
      <c r="N490" s="50"/>
      <c r="O490" s="50">
        <f t="shared" ca="1" si="133"/>
        <v>0</v>
      </c>
      <c r="P490" s="49">
        <f t="shared" ca="1" si="134"/>
        <v>0</v>
      </c>
      <c r="Q490" s="50">
        <f t="shared" ca="1" si="135"/>
        <v>0</v>
      </c>
      <c r="R490" s="50"/>
      <c r="S490" s="50"/>
      <c r="T490" s="50">
        <f t="shared" ca="1" si="136"/>
        <v>0</v>
      </c>
      <c r="U490" s="49">
        <f t="shared" ca="1" si="137"/>
        <v>0</v>
      </c>
      <c r="V490" s="50">
        <f t="shared" ca="1" si="138"/>
        <v>0</v>
      </c>
      <c r="W490" s="50"/>
      <c r="X490" s="50"/>
      <c r="Y490" s="50">
        <f t="shared" ca="1" si="139"/>
        <v>0</v>
      </c>
      <c r="Z490" s="49">
        <f t="shared" ca="1" si="140"/>
        <v>0</v>
      </c>
      <c r="AA490" s="50">
        <f t="shared" ca="1" si="141"/>
        <v>0</v>
      </c>
      <c r="AB490" s="50"/>
      <c r="AC490" s="50"/>
      <c r="AD490" s="50">
        <f t="shared" ca="1" si="142"/>
        <v>0</v>
      </c>
      <c r="AE490" s="49">
        <f t="shared" ca="1" si="143"/>
        <v>0</v>
      </c>
      <c r="AF490" s="50">
        <f t="shared" ca="1" si="144"/>
        <v>0</v>
      </c>
      <c r="AG490" s="50"/>
      <c r="AH490" s="50"/>
      <c r="AI490" s="50">
        <f t="shared" ca="1" si="145"/>
        <v>0</v>
      </c>
    </row>
    <row r="491" spans="1:62" ht="16.5" thickTop="1" thickBot="1" x14ac:dyDescent="0.3">
      <c r="A491" s="41" t="str">
        <f t="array" aca="1" ref="A491" ca="1">IFERROR(INDEX($D$9:$D$196,SMALL($F$9:$I$196,ROW(INDIRECT("1:"&amp;ROWS($G$9:$G$196))))),"")</f>
        <v/>
      </c>
      <c r="B491" s="47"/>
      <c r="C491" s="48" t="b">
        <f>+IF('[2]Interimaire Juin  2017'!J496=Résultat!$C$3,IF('[2]Interimaire Juin  2017'!D496=Résultat!$AS$1,'[2]Interimaire Juin  2017'!F496,""))</f>
        <v>0</v>
      </c>
      <c r="D491" s="44" t="str">
        <f>IF(AND('[2]Interimaire Juin  2017'!D497=Résultat!$AS$1,'[2]Interimaire Juin  2017'!J497=Résultat!$C$3),'[2]Interimaire Juin  2017'!E497,"")</f>
        <v/>
      </c>
      <c r="E491" s="44" t="str">
        <f>IF(AND('[2]Interimaire Juin  2017'!D497=Résultat!$AS$1,'[2]Interimaire Juin  2017'!J497=Résultat!$C$3),'[2]Interimaire Juin  2017'!F497,"")</f>
        <v/>
      </c>
      <c r="F491" t="str">
        <f t="shared" si="130"/>
        <v/>
      </c>
      <c r="G491" s="45"/>
      <c r="H491" s="45"/>
      <c r="I491" s="45"/>
      <c r="J491" s="45"/>
      <c r="K491" s="49">
        <f t="shared" ca="1" si="131"/>
        <v>0</v>
      </c>
      <c r="L491" s="50">
        <f t="shared" ca="1" si="132"/>
        <v>0</v>
      </c>
      <c r="M491" s="50"/>
      <c r="N491" s="50"/>
      <c r="O491" s="50">
        <f t="shared" ca="1" si="133"/>
        <v>0</v>
      </c>
      <c r="P491" s="49">
        <f t="shared" ca="1" si="134"/>
        <v>0</v>
      </c>
      <c r="Q491" s="50">
        <f t="shared" ca="1" si="135"/>
        <v>0</v>
      </c>
      <c r="R491" s="50"/>
      <c r="S491" s="50"/>
      <c r="T491" s="50">
        <f t="shared" ca="1" si="136"/>
        <v>0</v>
      </c>
      <c r="U491" s="49">
        <f t="shared" ca="1" si="137"/>
        <v>0</v>
      </c>
      <c r="V491" s="50">
        <f t="shared" ca="1" si="138"/>
        <v>0</v>
      </c>
      <c r="W491" s="50"/>
      <c r="X491" s="50"/>
      <c r="Y491" s="50">
        <f t="shared" ca="1" si="139"/>
        <v>0</v>
      </c>
      <c r="Z491" s="49">
        <f t="shared" ca="1" si="140"/>
        <v>0</v>
      </c>
      <c r="AA491" s="50">
        <f t="shared" ca="1" si="141"/>
        <v>0</v>
      </c>
      <c r="AB491" s="50"/>
      <c r="AC491" s="50"/>
      <c r="AD491" s="50">
        <f t="shared" ca="1" si="142"/>
        <v>0</v>
      </c>
      <c r="AE491" s="49">
        <f t="shared" ca="1" si="143"/>
        <v>0</v>
      </c>
      <c r="AF491" s="50">
        <f t="shared" ca="1" si="144"/>
        <v>0</v>
      </c>
      <c r="AG491" s="50"/>
      <c r="AH491" s="50"/>
      <c r="AI491" s="50">
        <f t="shared" ca="1" si="145"/>
        <v>0</v>
      </c>
    </row>
    <row r="492" spans="1:62" ht="16.5" thickTop="1" thickBot="1" x14ac:dyDescent="0.3">
      <c r="A492" s="41" t="str">
        <f t="array" aca="1" ref="A492" ca="1">IFERROR(INDEX($D$9:$D$196,SMALL($F$9:$I$196,ROW(INDIRECT("1:"&amp;ROWS($G$9:$G$196))))),"")</f>
        <v/>
      </c>
      <c r="B492" s="47"/>
      <c r="C492" s="48" t="b">
        <f>+IF('[2]Interimaire Juin  2017'!J497=Résultat!$C$3,IF('[2]Interimaire Juin  2017'!D497=Résultat!$AS$1,'[2]Interimaire Juin  2017'!F497,""))</f>
        <v>0</v>
      </c>
      <c r="D492" s="44" t="str">
        <f>IF(AND('[2]Interimaire Juin  2017'!D498=Résultat!$AS$1,'[2]Interimaire Juin  2017'!J498=Résultat!$C$3),'[2]Interimaire Juin  2017'!E498,"")</f>
        <v/>
      </c>
      <c r="E492" s="44" t="str">
        <f>IF(AND('[2]Interimaire Juin  2017'!D498=Résultat!$AS$1,'[2]Interimaire Juin  2017'!J498=Résultat!$C$3),'[2]Interimaire Juin  2017'!F498,"")</f>
        <v/>
      </c>
      <c r="F492" t="str">
        <f t="shared" si="130"/>
        <v/>
      </c>
      <c r="G492" s="45"/>
      <c r="H492" s="45"/>
      <c r="I492" s="45"/>
      <c r="J492" s="45"/>
      <c r="K492" s="49">
        <f t="shared" ca="1" si="131"/>
        <v>0</v>
      </c>
      <c r="L492" s="50">
        <f t="shared" ca="1" si="132"/>
        <v>0</v>
      </c>
      <c r="M492" s="50"/>
      <c r="N492" s="50"/>
      <c r="O492" s="50">
        <f t="shared" ca="1" si="133"/>
        <v>0</v>
      </c>
      <c r="P492" s="49">
        <f t="shared" ca="1" si="134"/>
        <v>0</v>
      </c>
      <c r="Q492" s="50">
        <f t="shared" ca="1" si="135"/>
        <v>0</v>
      </c>
      <c r="R492" s="50"/>
      <c r="S492" s="50"/>
      <c r="T492" s="50">
        <f t="shared" ca="1" si="136"/>
        <v>0</v>
      </c>
      <c r="U492" s="49">
        <f t="shared" ca="1" si="137"/>
        <v>0</v>
      </c>
      <c r="V492" s="50">
        <f t="shared" ca="1" si="138"/>
        <v>0</v>
      </c>
      <c r="W492" s="50"/>
      <c r="X492" s="50"/>
      <c r="Y492" s="50">
        <f t="shared" ca="1" si="139"/>
        <v>0</v>
      </c>
      <c r="Z492" s="49">
        <f t="shared" ca="1" si="140"/>
        <v>0</v>
      </c>
      <c r="AA492" s="50">
        <f t="shared" ca="1" si="141"/>
        <v>0</v>
      </c>
      <c r="AB492" s="50"/>
      <c r="AC492" s="50"/>
      <c r="AD492" s="50">
        <f t="shared" ca="1" si="142"/>
        <v>0</v>
      </c>
      <c r="AE492" s="49">
        <f t="shared" ca="1" si="143"/>
        <v>0</v>
      </c>
      <c r="AF492" s="50">
        <f t="shared" ca="1" si="144"/>
        <v>0</v>
      </c>
      <c r="AG492" s="50"/>
      <c r="AH492" s="50"/>
      <c r="AI492" s="50">
        <f t="shared" ca="1" si="145"/>
        <v>0</v>
      </c>
    </row>
    <row r="493" spans="1:62" ht="16.5" thickTop="1" thickBot="1" x14ac:dyDescent="0.3">
      <c r="A493" s="41" t="str">
        <f t="array" aca="1" ref="A493" ca="1">IFERROR(INDEX($D$9:$D$196,SMALL($F$9:$I$196,ROW(INDIRECT("1:"&amp;ROWS($G$9:$G$196))))),"")</f>
        <v/>
      </c>
      <c r="B493" s="47"/>
      <c r="C493" s="48" t="b">
        <f>+IF('[2]Interimaire Juin  2017'!J498=Résultat!$C$3,IF('[2]Interimaire Juin  2017'!D498=Résultat!$AS$1,'[2]Interimaire Juin  2017'!F498,""))</f>
        <v>0</v>
      </c>
      <c r="D493" s="44" t="str">
        <f>IF(AND('[2]Interimaire Juin  2017'!D499=Résultat!$AS$1,'[2]Interimaire Juin  2017'!J499=Résultat!$C$3),'[2]Interimaire Juin  2017'!E499,"")</f>
        <v/>
      </c>
      <c r="E493" s="44" t="str">
        <f>IF(AND('[2]Interimaire Juin  2017'!D499=Résultat!$AS$1,'[2]Interimaire Juin  2017'!J499=Résultat!$C$3),'[2]Interimaire Juin  2017'!F499,"")</f>
        <v/>
      </c>
      <c r="F493" t="str">
        <f t="shared" si="130"/>
        <v/>
      </c>
      <c r="G493" s="45"/>
      <c r="H493" s="45"/>
      <c r="I493" s="45"/>
      <c r="J493" s="45"/>
      <c r="K493" s="49">
        <f t="shared" ca="1" si="131"/>
        <v>0</v>
      </c>
      <c r="L493" s="50">
        <f t="shared" ca="1" si="132"/>
        <v>0</v>
      </c>
      <c r="M493" s="50"/>
      <c r="N493" s="50"/>
      <c r="O493" s="50">
        <f t="shared" ca="1" si="133"/>
        <v>0</v>
      </c>
      <c r="P493" s="49">
        <f t="shared" ca="1" si="134"/>
        <v>0</v>
      </c>
      <c r="Q493" s="50">
        <f t="shared" ca="1" si="135"/>
        <v>0</v>
      </c>
      <c r="R493" s="50"/>
      <c r="S493" s="50"/>
      <c r="T493" s="50">
        <f t="shared" ca="1" si="136"/>
        <v>0</v>
      </c>
      <c r="U493" s="49">
        <f t="shared" ca="1" si="137"/>
        <v>0</v>
      </c>
      <c r="V493" s="50">
        <f t="shared" ca="1" si="138"/>
        <v>0</v>
      </c>
      <c r="W493" s="50"/>
      <c r="X493" s="50"/>
      <c r="Y493" s="50">
        <f t="shared" ca="1" si="139"/>
        <v>0</v>
      </c>
      <c r="Z493" s="49">
        <f t="shared" ca="1" si="140"/>
        <v>0</v>
      </c>
      <c r="AA493" s="50">
        <f t="shared" ca="1" si="141"/>
        <v>0</v>
      </c>
      <c r="AB493" s="50"/>
      <c r="AC493" s="50"/>
      <c r="AD493" s="50">
        <f t="shared" ca="1" si="142"/>
        <v>0</v>
      </c>
      <c r="AE493" s="49">
        <f t="shared" ca="1" si="143"/>
        <v>0</v>
      </c>
      <c r="AF493" s="50">
        <f t="shared" ca="1" si="144"/>
        <v>0</v>
      </c>
      <c r="AG493" s="50"/>
      <c r="AH493" s="50"/>
      <c r="AI493" s="50">
        <f t="shared" ca="1" si="145"/>
        <v>0</v>
      </c>
    </row>
    <row r="494" spans="1:62" ht="16.5" thickTop="1" thickBot="1" x14ac:dyDescent="0.3">
      <c r="A494" s="41" t="str">
        <f t="array" aca="1" ref="A494" ca="1">IFERROR(INDEX($D$9:$D$196,SMALL($F$9:$I$196,ROW(INDIRECT("1:"&amp;ROWS($G$9:$G$196))))),"")</f>
        <v/>
      </c>
      <c r="B494" s="47"/>
      <c r="C494" s="48" t="b">
        <f>+IF('[2]Interimaire Juin  2017'!J499=Résultat!$C$3,IF('[2]Interimaire Juin  2017'!D499=Résultat!$AS$1,'[2]Interimaire Juin  2017'!F499,""))</f>
        <v>0</v>
      </c>
      <c r="D494" s="44" t="str">
        <f>IF(AND('[2]Interimaire Juin  2017'!D500=Résultat!$AS$1,'[2]Interimaire Juin  2017'!J500=Résultat!$C$3),'[2]Interimaire Juin  2017'!E500,"")</f>
        <v/>
      </c>
      <c r="E494" s="44" t="str">
        <f>IF(AND('[2]Interimaire Juin  2017'!D500=Résultat!$AS$1,'[2]Interimaire Juin  2017'!J500=Résultat!$C$3),'[2]Interimaire Juin  2017'!F500,"")</f>
        <v/>
      </c>
      <c r="F494" t="str">
        <f t="shared" si="130"/>
        <v/>
      </c>
      <c r="G494" s="45"/>
      <c r="H494" s="45"/>
      <c r="I494" s="45"/>
      <c r="J494" s="45"/>
      <c r="K494" s="49">
        <f t="shared" ca="1" si="131"/>
        <v>0</v>
      </c>
      <c r="L494" s="50">
        <f t="shared" ca="1" si="132"/>
        <v>0</v>
      </c>
      <c r="M494" s="50"/>
      <c r="N494" s="50"/>
      <c r="O494" s="50">
        <f t="shared" ca="1" si="133"/>
        <v>0</v>
      </c>
      <c r="P494" s="49">
        <f t="shared" ca="1" si="134"/>
        <v>0</v>
      </c>
      <c r="Q494" s="50">
        <f t="shared" ca="1" si="135"/>
        <v>0</v>
      </c>
      <c r="R494" s="50"/>
      <c r="S494" s="50"/>
      <c r="T494" s="50">
        <f t="shared" ca="1" si="136"/>
        <v>0</v>
      </c>
      <c r="U494" s="49">
        <f t="shared" ca="1" si="137"/>
        <v>0</v>
      </c>
      <c r="V494" s="50">
        <f t="shared" ca="1" si="138"/>
        <v>0</v>
      </c>
      <c r="W494" s="50"/>
      <c r="X494" s="50"/>
      <c r="Y494" s="50">
        <f t="shared" ca="1" si="139"/>
        <v>0</v>
      </c>
      <c r="Z494" s="49">
        <f t="shared" ca="1" si="140"/>
        <v>0</v>
      </c>
      <c r="AA494" s="50">
        <f t="shared" ca="1" si="141"/>
        <v>0</v>
      </c>
      <c r="AB494" s="50"/>
      <c r="AC494" s="50"/>
      <c r="AD494" s="50">
        <f t="shared" ca="1" si="142"/>
        <v>0</v>
      </c>
      <c r="AE494" s="49">
        <f t="shared" ca="1" si="143"/>
        <v>0</v>
      </c>
      <c r="AF494" s="50">
        <f t="shared" ca="1" si="144"/>
        <v>0</v>
      </c>
      <c r="AG494" s="50"/>
      <c r="AH494" s="50"/>
      <c r="AI494" s="50">
        <f t="shared" ca="1" si="145"/>
        <v>0</v>
      </c>
    </row>
    <row r="495" spans="1:62" ht="16.5" thickTop="1" thickBot="1" x14ac:dyDescent="0.3">
      <c r="A495" s="41" t="str">
        <f t="array" aca="1" ref="A495" ca="1">IFERROR(INDEX($D$9:$D$196,SMALL($F$9:$I$196,ROW(INDIRECT("1:"&amp;ROWS($G$9:$G$196))))),"")</f>
        <v/>
      </c>
      <c r="B495" s="47"/>
      <c r="C495" s="48" t="b">
        <f>+IF('[2]Interimaire Juin  2017'!J500=Résultat!$C$3,IF('[2]Interimaire Juin  2017'!D500=Résultat!$AS$1,'[2]Interimaire Juin  2017'!F500,""))</f>
        <v>0</v>
      </c>
      <c r="D495" s="44" t="str">
        <f>IF(AND('[2]Interimaire Juin  2017'!D501=Résultat!$AS$1,'[2]Interimaire Juin  2017'!J501=Résultat!$C$3),'[2]Interimaire Juin  2017'!E501,"")</f>
        <v/>
      </c>
      <c r="E495" s="44" t="str">
        <f>IF(AND('[2]Interimaire Juin  2017'!D501=Résultat!$AS$1,'[2]Interimaire Juin  2017'!J501=Résultat!$C$3),'[2]Interimaire Juin  2017'!F501,"")</f>
        <v/>
      </c>
      <c r="F495" t="str">
        <f t="shared" si="130"/>
        <v/>
      </c>
      <c r="G495" s="45"/>
      <c r="H495" s="45"/>
      <c r="I495" s="45"/>
      <c r="J495" s="45"/>
      <c r="K495" s="49">
        <f t="shared" ca="1" si="131"/>
        <v>0</v>
      </c>
      <c r="L495" s="50">
        <f t="shared" ca="1" si="132"/>
        <v>0</v>
      </c>
      <c r="M495" s="50"/>
      <c r="N495" s="50"/>
      <c r="O495" s="50">
        <f t="shared" ca="1" si="133"/>
        <v>0</v>
      </c>
      <c r="P495" s="49">
        <f t="shared" ca="1" si="134"/>
        <v>0</v>
      </c>
      <c r="Q495" s="50">
        <f t="shared" ca="1" si="135"/>
        <v>0</v>
      </c>
      <c r="R495" s="50"/>
      <c r="S495" s="50"/>
      <c r="T495" s="50">
        <f t="shared" ca="1" si="136"/>
        <v>0</v>
      </c>
      <c r="U495" s="49">
        <f t="shared" ca="1" si="137"/>
        <v>0</v>
      </c>
      <c r="V495" s="50">
        <f t="shared" ca="1" si="138"/>
        <v>0</v>
      </c>
      <c r="W495" s="50"/>
      <c r="X495" s="50"/>
      <c r="Y495" s="50">
        <f t="shared" ca="1" si="139"/>
        <v>0</v>
      </c>
      <c r="Z495" s="49">
        <f t="shared" ca="1" si="140"/>
        <v>0</v>
      </c>
      <c r="AA495" s="50">
        <f t="shared" ca="1" si="141"/>
        <v>0</v>
      </c>
      <c r="AB495" s="50"/>
      <c r="AC495" s="50"/>
      <c r="AD495" s="50">
        <f t="shared" ca="1" si="142"/>
        <v>0</v>
      </c>
      <c r="AE495" s="49">
        <f t="shared" ca="1" si="143"/>
        <v>0</v>
      </c>
      <c r="AF495" s="50">
        <f t="shared" ca="1" si="144"/>
        <v>0</v>
      </c>
      <c r="AG495" s="50"/>
      <c r="AH495" s="50"/>
      <c r="AI495" s="50">
        <f t="shared" ca="1" si="145"/>
        <v>0</v>
      </c>
    </row>
    <row r="496" spans="1:62" ht="16.5" thickTop="1" thickBot="1" x14ac:dyDescent="0.3">
      <c r="A496" s="41" t="str">
        <f t="array" aca="1" ref="A496" ca="1">IFERROR(INDEX($D$9:$D$196,SMALL($F$9:$I$196,ROW(INDIRECT("1:"&amp;ROWS($G$9:$G$196))))),"")</f>
        <v/>
      </c>
      <c r="B496" s="47"/>
      <c r="C496" s="48" t="b">
        <f>+IF('[2]Interimaire Juin  2017'!J501=Résultat!$C$3,IF('[2]Interimaire Juin  2017'!D501=Résultat!$AS$1,'[2]Interimaire Juin  2017'!F501,""))</f>
        <v>0</v>
      </c>
      <c r="D496" s="44" t="str">
        <f>IF(AND('[2]Interimaire Juin  2017'!D502=Résultat!$AS$1,'[2]Interimaire Juin  2017'!J502=Résultat!$C$3),'[2]Interimaire Juin  2017'!E502,"")</f>
        <v/>
      </c>
      <c r="E496" s="44" t="str">
        <f>IF(AND('[2]Interimaire Juin  2017'!D502=Résultat!$AS$1,'[2]Interimaire Juin  2017'!J502=Résultat!$C$3),'[2]Interimaire Juin  2017'!F502,"")</f>
        <v/>
      </c>
      <c r="F496" t="str">
        <f t="shared" si="130"/>
        <v/>
      </c>
      <c r="G496" s="45"/>
      <c r="H496" s="45"/>
      <c r="I496" s="45"/>
      <c r="J496" s="45"/>
      <c r="K496" s="49">
        <f t="shared" ca="1" si="131"/>
        <v>0</v>
      </c>
      <c r="L496" s="50">
        <f t="shared" ca="1" si="132"/>
        <v>0</v>
      </c>
      <c r="M496" s="50"/>
      <c r="N496" s="50"/>
      <c r="O496" s="50">
        <f t="shared" ca="1" si="133"/>
        <v>0</v>
      </c>
      <c r="P496" s="49">
        <f t="shared" ca="1" si="134"/>
        <v>0</v>
      </c>
      <c r="Q496" s="50">
        <f t="shared" ca="1" si="135"/>
        <v>0</v>
      </c>
      <c r="R496" s="50"/>
      <c r="S496" s="50"/>
      <c r="T496" s="50">
        <f t="shared" ca="1" si="136"/>
        <v>0</v>
      </c>
      <c r="U496" s="49">
        <f t="shared" ca="1" si="137"/>
        <v>0</v>
      </c>
      <c r="V496" s="50">
        <f t="shared" ca="1" si="138"/>
        <v>0</v>
      </c>
      <c r="W496" s="50"/>
      <c r="X496" s="50"/>
      <c r="Y496" s="50">
        <f t="shared" ca="1" si="139"/>
        <v>0</v>
      </c>
      <c r="Z496" s="49">
        <f t="shared" ca="1" si="140"/>
        <v>0</v>
      </c>
      <c r="AA496" s="50">
        <f t="shared" ca="1" si="141"/>
        <v>0</v>
      </c>
      <c r="AB496" s="50"/>
      <c r="AC496" s="50"/>
      <c r="AD496" s="50">
        <f t="shared" ca="1" si="142"/>
        <v>0</v>
      </c>
      <c r="AE496" s="49">
        <f t="shared" ca="1" si="143"/>
        <v>0</v>
      </c>
      <c r="AF496" s="50">
        <f t="shared" ca="1" si="144"/>
        <v>0</v>
      </c>
      <c r="AG496" s="50"/>
      <c r="AH496" s="50"/>
      <c r="AI496" s="50">
        <f t="shared" ca="1" si="145"/>
        <v>0</v>
      </c>
    </row>
    <row r="497" spans="1:35" ht="16.5" thickTop="1" thickBot="1" x14ac:dyDescent="0.3">
      <c r="A497" s="41" t="str">
        <f t="array" aca="1" ref="A497" ca="1">IFERROR(INDEX($D$9:$D$196,SMALL($F$9:$I$196,ROW(INDIRECT("1:"&amp;ROWS($G$9:$G$196))))),"")</f>
        <v/>
      </c>
      <c r="B497" s="47"/>
      <c r="C497" s="48" t="b">
        <f>+IF('[2]Interimaire Juin  2017'!J502=Résultat!$C$3,IF('[2]Interimaire Juin  2017'!D502=Résultat!$AS$1,'[2]Interimaire Juin  2017'!F502,""))</f>
        <v>0</v>
      </c>
      <c r="D497" s="44" t="str">
        <f>IF(AND('[2]Interimaire Juin  2017'!D503=Résultat!$AS$1,'[2]Interimaire Juin  2017'!J503=Résultat!$C$3),'[2]Interimaire Juin  2017'!E503,"")</f>
        <v/>
      </c>
      <c r="E497" s="44" t="str">
        <f>IF(AND('[2]Interimaire Juin  2017'!D503=Résultat!$AS$1,'[2]Interimaire Juin  2017'!J503=Résultat!$C$3),'[2]Interimaire Juin  2017'!F503,"")</f>
        <v/>
      </c>
      <c r="F497" t="str">
        <f t="shared" si="130"/>
        <v/>
      </c>
      <c r="G497" s="45"/>
      <c r="H497" s="45"/>
      <c r="I497" s="45"/>
      <c r="J497" s="45"/>
      <c r="K497" s="49">
        <f t="shared" ca="1" si="131"/>
        <v>0</v>
      </c>
      <c r="L497" s="50">
        <f t="shared" ca="1" si="132"/>
        <v>0</v>
      </c>
      <c r="M497" s="50"/>
      <c r="N497" s="50"/>
      <c r="O497" s="50">
        <f t="shared" ca="1" si="133"/>
        <v>0</v>
      </c>
      <c r="P497" s="49">
        <f t="shared" ca="1" si="134"/>
        <v>0</v>
      </c>
      <c r="Q497" s="50">
        <f t="shared" ca="1" si="135"/>
        <v>0</v>
      </c>
      <c r="R497" s="50"/>
      <c r="S497" s="50"/>
      <c r="T497" s="50">
        <f t="shared" ca="1" si="136"/>
        <v>0</v>
      </c>
      <c r="U497" s="49">
        <f t="shared" ca="1" si="137"/>
        <v>0</v>
      </c>
      <c r="V497" s="50">
        <f t="shared" ca="1" si="138"/>
        <v>0</v>
      </c>
      <c r="W497" s="50"/>
      <c r="X497" s="50"/>
      <c r="Y497" s="50">
        <f t="shared" ca="1" si="139"/>
        <v>0</v>
      </c>
      <c r="Z497" s="49">
        <f t="shared" ca="1" si="140"/>
        <v>0</v>
      </c>
      <c r="AA497" s="50">
        <f t="shared" ca="1" si="141"/>
        <v>0</v>
      </c>
      <c r="AB497" s="50"/>
      <c r="AC497" s="50"/>
      <c r="AD497" s="50">
        <f t="shared" ca="1" si="142"/>
        <v>0</v>
      </c>
      <c r="AE497" s="49">
        <f t="shared" ca="1" si="143"/>
        <v>0</v>
      </c>
      <c r="AF497" s="50">
        <f t="shared" ca="1" si="144"/>
        <v>0</v>
      </c>
      <c r="AG497" s="50"/>
      <c r="AH497" s="50"/>
      <c r="AI497" s="50">
        <f t="shared" ca="1" si="145"/>
        <v>0</v>
      </c>
    </row>
    <row r="498" spans="1:35" ht="16.5" thickTop="1" thickBot="1" x14ac:dyDescent="0.3">
      <c r="A498" s="41" t="str">
        <f t="array" aca="1" ref="A498" ca="1">IFERROR(INDEX($D$9:$D$196,SMALL($F$9:$I$196,ROW(INDIRECT("1:"&amp;ROWS($G$9:$G$196))))),"")</f>
        <v/>
      </c>
      <c r="B498" s="47"/>
      <c r="C498" s="48" t="b">
        <f>+IF('[2]Interimaire Juin  2017'!J503=Résultat!$C$3,IF('[2]Interimaire Juin  2017'!D503=Résultat!$AS$1,'[2]Interimaire Juin  2017'!F503,""))</f>
        <v>0</v>
      </c>
      <c r="D498" s="44" t="str">
        <f>IF(AND('[2]Interimaire Juin  2017'!D504=Résultat!$AS$1,'[2]Interimaire Juin  2017'!J504=Résultat!$C$3),'[2]Interimaire Juin  2017'!E504,"")</f>
        <v/>
      </c>
      <c r="E498" s="44" t="str">
        <f>IF(AND('[2]Interimaire Juin  2017'!D504=Résultat!$AS$1,'[2]Interimaire Juin  2017'!J504=Résultat!$C$3),'[2]Interimaire Juin  2017'!F504,"")</f>
        <v/>
      </c>
      <c r="F498" t="str">
        <f t="shared" si="130"/>
        <v/>
      </c>
      <c r="G498" s="45"/>
      <c r="H498" s="45"/>
      <c r="I498" s="45"/>
      <c r="J498" s="45"/>
      <c r="K498" s="49">
        <f t="shared" ca="1" si="131"/>
        <v>0</v>
      </c>
      <c r="L498" s="50">
        <f t="shared" ca="1" si="132"/>
        <v>0</v>
      </c>
      <c r="M498" s="50"/>
      <c r="N498" s="50"/>
      <c r="O498" s="50">
        <f t="shared" ca="1" si="133"/>
        <v>0</v>
      </c>
      <c r="P498" s="49">
        <f t="shared" ca="1" si="134"/>
        <v>0</v>
      </c>
      <c r="Q498" s="50">
        <f t="shared" ca="1" si="135"/>
        <v>0</v>
      </c>
      <c r="R498" s="50"/>
      <c r="S498" s="50"/>
      <c r="T498" s="50">
        <f t="shared" ca="1" si="136"/>
        <v>0</v>
      </c>
      <c r="U498" s="49">
        <f t="shared" ca="1" si="137"/>
        <v>0</v>
      </c>
      <c r="V498" s="50">
        <f t="shared" ca="1" si="138"/>
        <v>0</v>
      </c>
      <c r="W498" s="50"/>
      <c r="X498" s="50"/>
      <c r="Y498" s="50">
        <f t="shared" ca="1" si="139"/>
        <v>0</v>
      </c>
      <c r="Z498" s="49">
        <f t="shared" ca="1" si="140"/>
        <v>0</v>
      </c>
      <c r="AA498" s="50">
        <f t="shared" ca="1" si="141"/>
        <v>0</v>
      </c>
      <c r="AB498" s="50"/>
      <c r="AC498" s="50"/>
      <c r="AD498" s="50">
        <f t="shared" ca="1" si="142"/>
        <v>0</v>
      </c>
      <c r="AE498" s="49">
        <f t="shared" ca="1" si="143"/>
        <v>0</v>
      </c>
      <c r="AF498" s="50">
        <f t="shared" ca="1" si="144"/>
        <v>0</v>
      </c>
      <c r="AG498" s="50"/>
      <c r="AH498" s="50"/>
      <c r="AI498" s="50">
        <f t="shared" ca="1" si="145"/>
        <v>0</v>
      </c>
    </row>
    <row r="499" spans="1:35" ht="16.5" thickTop="1" thickBot="1" x14ac:dyDescent="0.3">
      <c r="A499" s="41" t="str">
        <f t="array" aca="1" ref="A499" ca="1">IFERROR(INDEX($D$9:$D$196,SMALL($F$9:$I$196,ROW(INDIRECT("1:"&amp;ROWS($G$9:$G$196))))),"")</f>
        <v/>
      </c>
      <c r="B499" s="47"/>
      <c r="C499" s="48" t="b">
        <f>+IF('[2]Interimaire Juin  2017'!J504=Résultat!$C$3,IF('[2]Interimaire Juin  2017'!D504=Résultat!$AS$1,'[2]Interimaire Juin  2017'!F504,""))</f>
        <v>0</v>
      </c>
      <c r="D499" s="44" t="str">
        <f>IF(AND('[2]Interimaire Juin  2017'!D505=Résultat!$AS$1,'[2]Interimaire Juin  2017'!J505=Résultat!$C$3),'[2]Interimaire Juin  2017'!E505,"")</f>
        <v/>
      </c>
      <c r="E499" s="44" t="str">
        <f>IF(AND('[2]Interimaire Juin  2017'!D505=Résultat!$AS$1,'[2]Interimaire Juin  2017'!J505=Résultat!$C$3),'[2]Interimaire Juin  2017'!F505,"")</f>
        <v/>
      </c>
      <c r="F499" t="str">
        <f t="shared" si="130"/>
        <v/>
      </c>
      <c r="G499" s="45"/>
      <c r="H499" s="45"/>
      <c r="I499" s="45"/>
      <c r="J499" s="45"/>
      <c r="K499" s="49">
        <f t="shared" ca="1" si="131"/>
        <v>0</v>
      </c>
      <c r="L499" s="50">
        <f t="shared" ca="1" si="132"/>
        <v>0</v>
      </c>
      <c r="M499" s="50"/>
      <c r="N499" s="50"/>
      <c r="O499" s="50">
        <f t="shared" ca="1" si="133"/>
        <v>0</v>
      </c>
      <c r="P499" s="49">
        <f t="shared" ca="1" si="134"/>
        <v>0</v>
      </c>
      <c r="Q499" s="50">
        <f t="shared" ca="1" si="135"/>
        <v>0</v>
      </c>
      <c r="R499" s="50"/>
      <c r="S499" s="50"/>
      <c r="T499" s="50">
        <f t="shared" ca="1" si="136"/>
        <v>0</v>
      </c>
      <c r="U499" s="49">
        <f t="shared" ca="1" si="137"/>
        <v>0</v>
      </c>
      <c r="V499" s="50">
        <f t="shared" ca="1" si="138"/>
        <v>0</v>
      </c>
      <c r="W499" s="50"/>
      <c r="X499" s="50"/>
      <c r="Y499" s="50">
        <f t="shared" ca="1" si="139"/>
        <v>0</v>
      </c>
      <c r="Z499" s="49">
        <f t="shared" ca="1" si="140"/>
        <v>0</v>
      </c>
      <c r="AA499" s="50">
        <f t="shared" ca="1" si="141"/>
        <v>0</v>
      </c>
      <c r="AB499" s="50"/>
      <c r="AC499" s="50"/>
      <c r="AD499" s="50">
        <f t="shared" ca="1" si="142"/>
        <v>0</v>
      </c>
      <c r="AE499" s="49">
        <f t="shared" ca="1" si="143"/>
        <v>0</v>
      </c>
      <c r="AF499" s="50">
        <f t="shared" ca="1" si="144"/>
        <v>0</v>
      </c>
      <c r="AG499" s="50"/>
      <c r="AH499" s="50"/>
      <c r="AI499" s="50">
        <f t="shared" ca="1" si="145"/>
        <v>0</v>
      </c>
    </row>
    <row r="500" spans="1:35" ht="16.5" thickTop="1" thickBot="1" x14ac:dyDescent="0.3">
      <c r="A500" s="41" t="str">
        <f t="array" aca="1" ref="A500" ca="1">IFERROR(INDEX($D$9:$D$196,SMALL($F$9:$I$196,ROW(INDIRECT("1:"&amp;ROWS($G$9:$G$196))))),"")</f>
        <v/>
      </c>
      <c r="B500" s="47"/>
      <c r="C500" s="48" t="b">
        <f>+IF('[2]Interimaire Juin  2017'!J505=Résultat!$C$3,IF('[2]Interimaire Juin  2017'!D505=Résultat!$AS$1,'[2]Interimaire Juin  2017'!F505,""))</f>
        <v>0</v>
      </c>
      <c r="D500" s="44" t="str">
        <f>IF(AND('[2]Interimaire Juin  2017'!D506=Résultat!$AS$1,'[2]Interimaire Juin  2017'!J506=Résultat!$C$3),'[2]Interimaire Juin  2017'!E506,"")</f>
        <v/>
      </c>
      <c r="E500" s="44" t="str">
        <f>IF(AND('[2]Interimaire Juin  2017'!D506=Résultat!$AS$1,'[2]Interimaire Juin  2017'!J506=Résultat!$C$3),'[2]Interimaire Juin  2017'!F506,"")</f>
        <v/>
      </c>
      <c r="F500" t="str">
        <f t="shared" si="130"/>
        <v/>
      </c>
      <c r="G500" s="45"/>
      <c r="H500" s="45"/>
      <c r="I500" s="45"/>
      <c r="J500" s="45"/>
      <c r="K500" s="49">
        <f t="shared" ca="1" si="131"/>
        <v>0</v>
      </c>
      <c r="L500" s="50">
        <f t="shared" ca="1" si="132"/>
        <v>0</v>
      </c>
      <c r="M500" s="50"/>
      <c r="N500" s="50"/>
      <c r="O500" s="50">
        <f t="shared" ca="1" si="133"/>
        <v>0</v>
      </c>
      <c r="P500" s="49">
        <f t="shared" ca="1" si="134"/>
        <v>0</v>
      </c>
      <c r="Q500" s="50">
        <f t="shared" ca="1" si="135"/>
        <v>0</v>
      </c>
      <c r="R500" s="50"/>
      <c r="S500" s="50"/>
      <c r="T500" s="50">
        <f t="shared" ca="1" si="136"/>
        <v>0</v>
      </c>
      <c r="U500" s="49">
        <f t="shared" ca="1" si="137"/>
        <v>0</v>
      </c>
      <c r="V500" s="50">
        <f t="shared" ca="1" si="138"/>
        <v>0</v>
      </c>
      <c r="W500" s="50"/>
      <c r="X500" s="50"/>
      <c r="Y500" s="50">
        <f t="shared" ca="1" si="139"/>
        <v>0</v>
      </c>
      <c r="Z500" s="49">
        <f t="shared" ca="1" si="140"/>
        <v>0</v>
      </c>
      <c r="AA500" s="50">
        <f t="shared" ca="1" si="141"/>
        <v>0</v>
      </c>
      <c r="AB500" s="50"/>
      <c r="AC500" s="50"/>
      <c r="AD500" s="50">
        <f t="shared" ca="1" si="142"/>
        <v>0</v>
      </c>
      <c r="AE500" s="49">
        <f t="shared" ca="1" si="143"/>
        <v>0</v>
      </c>
      <c r="AF500" s="50">
        <f t="shared" ca="1" si="144"/>
        <v>0</v>
      </c>
      <c r="AG500" s="50"/>
      <c r="AH500" s="50"/>
      <c r="AI500" s="50">
        <f t="shared" ca="1" si="145"/>
        <v>0</v>
      </c>
    </row>
    <row r="501" spans="1:35" ht="15.75" thickTop="1" x14ac:dyDescent="0.25">
      <c r="A501" s="41" t="str">
        <f t="array" aca="1" ref="A501" ca="1">IFERROR(INDEX($D$9:$D$196,SMALL($F$9:$I$196,ROW(INDIRECT("1:"&amp;ROWS($G$9:$G$196))))),"")</f>
        <v/>
      </c>
      <c r="B501" s="47"/>
      <c r="C501" s="48" t="b">
        <f>+IF('[2]Interimaire Juin  2017'!J506=Résultat!$C$3,IF('[2]Interimaire Juin  2017'!D506=Résultat!$AS$1,'[2]Interimaire Juin  2017'!F506,""))</f>
        <v>0</v>
      </c>
      <c r="D501" s="44" t="str">
        <f>IF(AND('[2]Interimaire Juin  2017'!D507=Résultat!$AS$1,'[2]Interimaire Juin  2017'!J507=Résultat!$C$3),'[2]Interimaire Juin  2017'!E507,"")</f>
        <v/>
      </c>
      <c r="E501" s="44" t="str">
        <f>IF(AND('[2]Interimaire Juin  2017'!D507=Résultat!$AS$1,'[2]Interimaire Juin  2017'!J507=Résultat!$C$3),'[2]Interimaire Juin  2017'!F507,"")</f>
        <v/>
      </c>
      <c r="F501" t="str">
        <f t="shared" si="130"/>
        <v/>
      </c>
      <c r="G501" s="45"/>
      <c r="H501" s="45"/>
      <c r="I501" s="45"/>
      <c r="J501" s="45"/>
      <c r="K501" s="49">
        <f t="shared" ca="1" si="131"/>
        <v>0</v>
      </c>
      <c r="L501" s="50">
        <f t="shared" ca="1" si="132"/>
        <v>0</v>
      </c>
      <c r="M501" s="50"/>
      <c r="N501" s="50"/>
      <c r="O501" s="50">
        <f t="shared" ca="1" si="133"/>
        <v>0</v>
      </c>
      <c r="P501" s="49">
        <f t="shared" ca="1" si="134"/>
        <v>0</v>
      </c>
      <c r="Q501" s="50">
        <f t="shared" ca="1" si="135"/>
        <v>0</v>
      </c>
      <c r="R501" s="50"/>
      <c r="S501" s="50"/>
      <c r="T501" s="50">
        <f t="shared" ca="1" si="136"/>
        <v>0</v>
      </c>
      <c r="U501" s="49">
        <f t="shared" ca="1" si="137"/>
        <v>0</v>
      </c>
      <c r="V501" s="50">
        <f t="shared" ca="1" si="138"/>
        <v>0</v>
      </c>
      <c r="W501" s="50"/>
      <c r="X501" s="50"/>
      <c r="Y501" s="50">
        <f t="shared" ca="1" si="139"/>
        <v>0</v>
      </c>
      <c r="Z501" s="49">
        <f t="shared" ca="1" si="140"/>
        <v>0</v>
      </c>
      <c r="AA501" s="50">
        <f t="shared" ca="1" si="141"/>
        <v>0</v>
      </c>
      <c r="AB501" s="50"/>
      <c r="AC501" s="50"/>
      <c r="AD501" s="50">
        <f t="shared" ca="1" si="142"/>
        <v>0</v>
      </c>
      <c r="AE501" s="49">
        <f t="shared" ca="1" si="143"/>
        <v>0</v>
      </c>
      <c r="AF501" s="50">
        <f t="shared" ca="1" si="144"/>
        <v>0</v>
      </c>
      <c r="AG501" s="50"/>
      <c r="AH501" s="50"/>
      <c r="AI501" s="50">
        <f t="shared" ca="1" si="145"/>
        <v>0</v>
      </c>
    </row>
  </sheetData>
  <mergeCells count="32">
    <mergeCell ref="AJ8:AN8"/>
    <mergeCell ref="AO8:AS8"/>
    <mergeCell ref="K7:O7"/>
    <mergeCell ref="P7:T7"/>
    <mergeCell ref="U7:Y7"/>
    <mergeCell ref="Z7:AD7"/>
    <mergeCell ref="AE7:AI7"/>
    <mergeCell ref="AT7:AX7"/>
    <mergeCell ref="AD5:AH5"/>
    <mergeCell ref="AI5:AM5"/>
    <mergeCell ref="AN5:AR5"/>
    <mergeCell ref="AS5:AX5"/>
    <mergeCell ref="AD6:AH6"/>
    <mergeCell ref="AI6:AM6"/>
    <mergeCell ref="AN6:AR6"/>
    <mergeCell ref="AS6:AX6"/>
    <mergeCell ref="A3:B3"/>
    <mergeCell ref="AD3:AH3"/>
    <mergeCell ref="AI3:AM3"/>
    <mergeCell ref="AN3:AR3"/>
    <mergeCell ref="AS3:AX3"/>
    <mergeCell ref="AD4:AH4"/>
    <mergeCell ref="AI4:AM4"/>
    <mergeCell ref="AN4:AR4"/>
    <mergeCell ref="AS4:AX4"/>
    <mergeCell ref="A1:AR1"/>
    <mergeCell ref="AS1:AX1"/>
    <mergeCell ref="A2:B2"/>
    <mergeCell ref="AD2:AH2"/>
    <mergeCell ref="AI2:AM2"/>
    <mergeCell ref="AN2:AR2"/>
    <mergeCell ref="AS2:AX2"/>
  </mergeCells>
  <conditionalFormatting sqref="AZ6:AZ58">
    <cfRule type="duplicateValues" dxfId="1" priority="2"/>
  </conditionalFormatting>
  <conditionalFormatting sqref="BE1:BE37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[2]Feuil4!#REF!</xm:f>
          </x14:formula1>
          <xm:sqref>C3:J3</xm:sqref>
        </x14:dataValidation>
        <x14:dataValidation type="list" allowBlank="1" showInputMessage="1" showErrorMessage="1">
          <x14:formula1>
            <xm:f>'[1]Listing Personnel Interimaire'!#REF!</xm:f>
          </x14:formula1>
          <xm:sqref>BE1:BE486</xm:sqref>
        </x14:dataValidation>
        <x14:dataValidation type="list" allowBlank="1" showInputMessage="1" showErrorMessage="1">
          <x14:formula1>
            <xm:f>[2]Feuil4!#REF!</xm:f>
          </x14:formula1>
          <xm:sqref>K2:L2</xm:sqref>
        </x14:dataValidation>
        <x14:dataValidation type="list" allowBlank="1" showInputMessage="1" showErrorMessage="1">
          <x14:formula1>
            <xm:f>[2]Feuil4!#REF!</xm:f>
          </x14:formula1>
          <xm:sqref>AS1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</vt:lpstr>
      <vt:lpstr>Résultat</vt:lpstr>
      <vt:lpstr>Résultat!TBD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2017-07-05T08:45:23Z</dcterms:created>
  <dcterms:modified xsi:type="dcterms:W3CDTF">2017-07-05T11:51:12Z</dcterms:modified>
</cp:coreProperties>
</file>