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 tabRatio="861"/>
  </bookViews>
  <sheets>
    <sheet name="Menu" sheetId="1" r:id="rId1"/>
    <sheet name="Liste désignations" sheetId="33" r:id="rId2"/>
    <sheet name="Caisse commune" sheetId="7" r:id="rId3"/>
    <sheet name="Liste groupe atelier" sheetId="31" r:id="rId4"/>
    <sheet name="Liste codes" sheetId="32" r:id="rId5"/>
    <sheet name="Tableau des opérations" sheetId="2" r:id="rId6"/>
    <sheet name="APH" sheetId="6" r:id="rId7"/>
    <sheet name="Chantier 16-20" sheetId="8" r:id="rId8"/>
    <sheet name="Conditionnement" sheetId="9" r:id="rId9"/>
    <sheet name="Cuisine" sheetId="10" r:id="rId10"/>
    <sheet name="Horticulture" sheetId="11" r:id="rId11"/>
    <sheet name="Légumes" sheetId="12" r:id="rId12"/>
    <sheet name="MBC " sheetId="13" r:id="rId13"/>
    <sheet name="Partage" sheetId="14" r:id="rId14"/>
    <sheet name="Polymome" sheetId="15" r:id="rId15"/>
    <sheet name="Prépro 1" sheetId="16" r:id="rId16"/>
    <sheet name="Prépro 2" sheetId="17" r:id="rId17"/>
    <sheet name="Pro 12-16" sheetId="18" r:id="rId18"/>
    <sheet name="Pro 16-20" sheetId="19" r:id="rId19"/>
    <sheet name="Repasserie" sheetId="20" r:id="rId20"/>
    <sheet name="Scolaire externe" sheetId="21" r:id="rId21"/>
    <sheet name="Scolaire grand" sheetId="22" r:id="rId22"/>
    <sheet name="Scolaire moyen" sheetId="23" r:id="rId23"/>
    <sheet name="Scolaire petit" sheetId="24" r:id="rId24"/>
    <sheet name="Sensori grand" sheetId="25" r:id="rId25"/>
    <sheet name="Sensori petit" sheetId="26" r:id="rId26"/>
    <sheet name="Tedimome" sheetId="27" r:id="rId27"/>
    <sheet name="GR22" sheetId="28" r:id="rId28"/>
    <sheet name="GR23" sheetId="29" r:id="rId29"/>
    <sheet name="GR24" sheetId="30" r:id="rId30"/>
    <sheet name="GR25" sheetId="34" r:id="rId31"/>
    <sheet name="GR26" sheetId="35" r:id="rId32"/>
  </sheets>
  <definedNames>
    <definedName name="_xlnm._FilterDatabase" localSheetId="6" hidden="1">APH!$A$7:$T$7</definedName>
    <definedName name="_xlnm._FilterDatabase" localSheetId="7" hidden="1">'Chantier 16-20'!$A$7:$T$7</definedName>
    <definedName name="_xlnm._FilterDatabase" localSheetId="8" hidden="1">Conditionnement!$A$7:$T$7</definedName>
    <definedName name="_xlnm._FilterDatabase" localSheetId="9" hidden="1">Cuisine!$A$7:$T$7</definedName>
    <definedName name="_xlnm._FilterDatabase" localSheetId="27" hidden="1">'GR22'!$A$7:$T$7</definedName>
    <definedName name="_xlnm._FilterDatabase" localSheetId="28" hidden="1">'GR23'!$A$7:$T$7</definedName>
    <definedName name="_xlnm._FilterDatabase" localSheetId="29" hidden="1">'GR24'!$A$7:$T$7</definedName>
    <definedName name="_xlnm._FilterDatabase" localSheetId="30" hidden="1">'GR25'!$A$7:$T$7</definedName>
    <definedName name="_xlnm._FilterDatabase" localSheetId="31" hidden="1">'GR26'!$A$7:$T$7</definedName>
    <definedName name="_xlnm._FilterDatabase" localSheetId="10" hidden="1">Horticulture!$A$7:$T$7</definedName>
    <definedName name="_xlnm._FilterDatabase" localSheetId="11" hidden="1">Légumes!$A$7:$T$7</definedName>
    <definedName name="_xlnm._FilterDatabase" localSheetId="3" hidden="1">'Liste groupe atelier'!$B$1:$B$28</definedName>
    <definedName name="_xlnm._FilterDatabase" localSheetId="12" hidden="1">'MBC '!$A$7:$T$7</definedName>
    <definedName name="_xlnm._FilterDatabase" localSheetId="13" hidden="1">Partage!$A$7:$T$7</definedName>
    <definedName name="_xlnm._FilterDatabase" localSheetId="14" hidden="1">Polymome!$A$7:$T$7</definedName>
    <definedName name="_xlnm._FilterDatabase" localSheetId="15" hidden="1">'Prépro 1'!$A$7:$T$7</definedName>
    <definedName name="_xlnm._FilterDatabase" localSheetId="16" hidden="1">'Prépro 2'!$A$7:$T$7</definedName>
    <definedName name="_xlnm._FilterDatabase" localSheetId="17" hidden="1">'Pro 12-16'!$A$7:$T$7</definedName>
    <definedName name="_xlnm._FilterDatabase" localSheetId="18" hidden="1">'Pro 16-20'!$A$7:$T$7</definedName>
    <definedName name="_xlnm._FilterDatabase" localSheetId="19" hidden="1">Repasserie!$A$7:$T$7</definedName>
    <definedName name="_xlnm._FilterDatabase" localSheetId="20" hidden="1">'Scolaire externe'!$A$7:$T$7</definedName>
    <definedName name="_xlnm._FilterDatabase" localSheetId="21" hidden="1">'Scolaire grand'!$A$7:$T$7</definedName>
    <definedName name="_xlnm._FilterDatabase" localSheetId="22" hidden="1">'Scolaire moyen'!$A$7:$T$7</definedName>
    <definedName name="_xlnm._FilterDatabase" localSheetId="23" hidden="1">'Scolaire petit'!$A$7:$T$7</definedName>
    <definedName name="_xlnm._FilterDatabase" localSheetId="24" hidden="1">'Sensori grand'!$A$7:$T$7</definedName>
    <definedName name="_xlnm._FilterDatabase" localSheetId="25" hidden="1">'Sensori petit'!$A$7:$T$7</definedName>
    <definedName name="_xlnm._FilterDatabase" localSheetId="5" hidden="1">'Tableau des opérations'!$A$5:$T$5</definedName>
    <definedName name="_xlnm._FilterDatabase" localSheetId="26" hidden="1">Tedimome!$A$7:$T$7</definedName>
  </definedNames>
  <calcPr calcId="145621"/>
</workbook>
</file>

<file path=xl/calcChain.xml><?xml version="1.0" encoding="utf-8"?>
<calcChain xmlns="http://schemas.openxmlformats.org/spreadsheetml/2006/main">
  <c r="R8" i="35" l="1"/>
  <c r="G2" i="35"/>
  <c r="G1" i="35"/>
  <c r="R8" i="34"/>
  <c r="G2" i="34"/>
  <c r="G1" i="34"/>
  <c r="B5" i="1"/>
  <c r="A5" i="1" s="1"/>
  <c r="R8" i="30" l="1"/>
  <c r="G2" i="30" s="1"/>
  <c r="G1" i="30"/>
  <c r="R8" i="29"/>
  <c r="G2" i="29" s="1"/>
  <c r="G1" i="29"/>
  <c r="R8" i="28"/>
  <c r="G2" i="28" s="1"/>
  <c r="G1" i="28"/>
  <c r="R8" i="27" l="1"/>
  <c r="G2" i="27"/>
  <c r="G1" i="27"/>
  <c r="R8" i="26"/>
  <c r="G2" i="26"/>
  <c r="G1" i="26"/>
  <c r="R8" i="25"/>
  <c r="G2" i="25"/>
  <c r="G1" i="25"/>
  <c r="R8" i="24"/>
  <c r="G2" i="24"/>
  <c r="G1" i="24"/>
  <c r="R8" i="23"/>
  <c r="G2" i="23"/>
  <c r="G1" i="23"/>
  <c r="R8" i="22"/>
  <c r="G2" i="22"/>
  <c r="G1" i="22"/>
  <c r="R8" i="21"/>
  <c r="G2" i="21"/>
  <c r="G1" i="21"/>
  <c r="R8" i="20"/>
  <c r="G2" i="20"/>
  <c r="G1" i="20"/>
  <c r="R8" i="19"/>
  <c r="G2" i="19"/>
  <c r="G1" i="19"/>
  <c r="R8" i="18"/>
  <c r="G2" i="18"/>
  <c r="G1" i="18"/>
  <c r="R8" i="17"/>
  <c r="G2" i="17"/>
  <c r="G1" i="17"/>
  <c r="R8" i="16"/>
  <c r="G2" i="16"/>
  <c r="G1" i="16"/>
  <c r="R8" i="15"/>
  <c r="G2" i="15"/>
  <c r="G1" i="15"/>
  <c r="R8" i="14"/>
  <c r="G2" i="14"/>
  <c r="G1" i="14"/>
  <c r="R8" i="13"/>
  <c r="G2" i="13"/>
  <c r="G1" i="13"/>
  <c r="R8" i="12"/>
  <c r="G2" i="12"/>
  <c r="G1" i="12"/>
  <c r="R8" i="11"/>
  <c r="G2" i="11"/>
  <c r="G1" i="11"/>
  <c r="R8" i="10"/>
  <c r="G2" i="10"/>
  <c r="G1" i="10"/>
  <c r="R8" i="9"/>
  <c r="G2" i="9"/>
  <c r="G1" i="9"/>
  <c r="R8" i="8"/>
  <c r="G2" i="8"/>
  <c r="G1" i="8"/>
  <c r="R8" i="6" l="1"/>
  <c r="G2" i="6" s="1"/>
  <c r="G1" i="6"/>
</calcChain>
</file>

<file path=xl/sharedStrings.xml><?xml version="1.0" encoding="utf-8"?>
<sst xmlns="http://schemas.openxmlformats.org/spreadsheetml/2006/main" count="725" uniqueCount="87">
  <si>
    <t>Date</t>
  </si>
  <si>
    <t>N° Pièce</t>
  </si>
  <si>
    <t>Catégorie</t>
  </si>
  <si>
    <t>Désignation</t>
  </si>
  <si>
    <t>Moyen paiement</t>
  </si>
  <si>
    <t>N° Chèque</t>
  </si>
  <si>
    <t>N° Facture</t>
  </si>
  <si>
    <t>Etablissement bancaire</t>
  </si>
  <si>
    <t>Caisse Crédit</t>
  </si>
  <si>
    <t>Caisse Débit</t>
  </si>
  <si>
    <t>Banque Crédit</t>
  </si>
  <si>
    <t>Banque débit</t>
  </si>
  <si>
    <t>Tiers</t>
  </si>
  <si>
    <t>Validation</t>
  </si>
  <si>
    <t>Interne Crédit</t>
  </si>
  <si>
    <t>Interne Débit</t>
  </si>
  <si>
    <t>Caisse commune</t>
  </si>
  <si>
    <t>Espèces</t>
  </si>
  <si>
    <t>Banque</t>
  </si>
  <si>
    <t>Compte  Groupe / Atelier / Caisse commune</t>
  </si>
  <si>
    <t>ref1</t>
  </si>
  <si>
    <t>ref2</t>
  </si>
  <si>
    <t>ref3</t>
  </si>
  <si>
    <t>N° Pcs</t>
  </si>
  <si>
    <t>Mode de paiement</t>
  </si>
  <si>
    <t>N° facture</t>
  </si>
  <si>
    <t>Crédit</t>
  </si>
  <si>
    <t>Débit</t>
  </si>
  <si>
    <t>Caisse</t>
  </si>
  <si>
    <t>Interne</t>
  </si>
  <si>
    <t>Etablissement Bancaire</t>
  </si>
  <si>
    <t>Projet</t>
  </si>
  <si>
    <t>Groupe</t>
  </si>
  <si>
    <t>Solde</t>
  </si>
  <si>
    <t>Réf 1</t>
  </si>
  <si>
    <t>Solde au :</t>
  </si>
  <si>
    <t>Bien durable</t>
  </si>
  <si>
    <t>Tedimome</t>
  </si>
  <si>
    <t>Polymome</t>
  </si>
  <si>
    <t>Sensori petit</t>
  </si>
  <si>
    <t>Groupe / atelier</t>
  </si>
  <si>
    <t>Partage</t>
  </si>
  <si>
    <t>Designation</t>
  </si>
  <si>
    <t>Code</t>
  </si>
  <si>
    <t>Désignation code</t>
  </si>
  <si>
    <t>Code Recettes</t>
  </si>
  <si>
    <t>Code Dépenses</t>
  </si>
  <si>
    <t xml:space="preserve"> Banque postale</t>
  </si>
  <si>
    <t xml:space="preserve"> Caisse</t>
  </si>
  <si>
    <t>618 Dépenses activités éducatives</t>
  </si>
  <si>
    <t>6281 Cotisations versées OCCE</t>
  </si>
  <si>
    <t>6282 Assurances versées</t>
  </si>
  <si>
    <t>701 Cotisations perçues</t>
  </si>
  <si>
    <t>707 Ventes produits</t>
  </si>
  <si>
    <t>65 Autres dépenses courantes</t>
  </si>
  <si>
    <r>
      <rPr>
        <sz val="11"/>
        <rFont val="Calibri"/>
        <family val="2"/>
        <scheme val="minor"/>
      </rPr>
      <t>607</t>
    </r>
    <r>
      <rPr>
        <sz val="11"/>
        <color theme="1"/>
        <rFont val="Calibri"/>
        <family val="2"/>
        <scheme val="minor"/>
      </rPr>
      <t xml:space="preserve"> Achats de produits pour vente</t>
    </r>
  </si>
  <si>
    <t>708 Recettes des activités éducatives</t>
  </si>
  <si>
    <t>741 Subventions publiques</t>
  </si>
  <si>
    <t>67 Dépenses exceptionnelles</t>
  </si>
  <si>
    <t>68 Achats de gros équipements</t>
  </si>
  <si>
    <t>742 Autres subventions</t>
  </si>
  <si>
    <t>75 Autres produits</t>
  </si>
  <si>
    <t>76 Produits Financiers</t>
  </si>
  <si>
    <t>77 Produits exceptionnels</t>
  </si>
  <si>
    <t>Banque / Partage</t>
  </si>
  <si>
    <t>Code Achats / Recettes</t>
  </si>
  <si>
    <t>Montant Dépense</t>
  </si>
  <si>
    <t>Montant Recette</t>
  </si>
  <si>
    <t>Scolaire petit</t>
  </si>
  <si>
    <t>Scolaire moyen</t>
  </si>
  <si>
    <t>Scolaire grand</t>
  </si>
  <si>
    <t>Scolaire externe</t>
  </si>
  <si>
    <t>Prépro 1</t>
  </si>
  <si>
    <t xml:space="preserve">Prépro 2 </t>
  </si>
  <si>
    <t>Pro 12/16</t>
  </si>
  <si>
    <t>Pro 16/20</t>
  </si>
  <si>
    <t>Chantier 16/20</t>
  </si>
  <si>
    <t>APH</t>
  </si>
  <si>
    <t>Cuisine</t>
  </si>
  <si>
    <t>Repasserie</t>
  </si>
  <si>
    <t>Horticulture</t>
  </si>
  <si>
    <t>MBC</t>
  </si>
  <si>
    <t>Conditionnement</t>
  </si>
  <si>
    <t>Légumes</t>
  </si>
  <si>
    <t>Lignes</t>
  </si>
  <si>
    <t>Semaine</t>
  </si>
  <si>
    <t>Sensori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</si>
</sst>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4" xfId="0" applyBorder="1"/>
    <xf numFmtId="0" fontId="0" fillId="0" borderId="9" xfId="0" applyBorder="1"/>
    <xf numFmtId="0" fontId="5" fillId="3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164" fontId="0" fillId="0" borderId="1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7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/>
    </xf>
    <xf numFmtId="1" fontId="12" fillId="6" borderId="1" xfId="0" applyNumberFormat="1" applyFont="1" applyFill="1" applyBorder="1" applyAlignment="1">
      <alignment horizontal="center"/>
    </xf>
    <xf numFmtId="14" fontId="12" fillId="6" borderId="1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14" fontId="1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13</xdr:row>
      <xdr:rowOff>161925</xdr:rowOff>
    </xdr:from>
    <xdr:to>
      <xdr:col>11</xdr:col>
      <xdr:colOff>504825</xdr:colOff>
      <xdr:row>18</xdr:row>
      <xdr:rowOff>152400</xdr:rowOff>
    </xdr:to>
    <xdr:sp macro="" textlink="">
      <xdr:nvSpPr>
        <xdr:cNvPr id="2" name="ZoneTexte 1"/>
        <xdr:cNvSpPr txBox="1"/>
      </xdr:nvSpPr>
      <xdr:spPr>
        <a:xfrm>
          <a:off x="7134225" y="2676525"/>
          <a:ext cx="20383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tableau général dans lequel on récupère par un copier coller</a:t>
          </a:r>
          <a:r>
            <a:rPr lang="fr-FR" sz="1100" baseline="0"/>
            <a:t> </a:t>
          </a:r>
          <a:r>
            <a:rPr lang="fr-FR" sz="1100"/>
            <a:t>les données pour les mettre dans le tableau du groupe concerné</a:t>
          </a:r>
        </a:p>
        <a:p>
          <a:endParaRPr lang="fr-FR" sz="1100"/>
        </a:p>
      </xdr:txBody>
    </xdr:sp>
    <xdr:clientData/>
  </xdr:twoCellAnchor>
  <xdr:twoCellAnchor>
    <xdr:from>
      <xdr:col>4</xdr:col>
      <xdr:colOff>85725</xdr:colOff>
      <xdr:row>6</xdr:row>
      <xdr:rowOff>66675</xdr:rowOff>
    </xdr:from>
    <xdr:to>
      <xdr:col>6</xdr:col>
      <xdr:colOff>200025</xdr:colOff>
      <xdr:row>7</xdr:row>
      <xdr:rowOff>161925</xdr:rowOff>
    </xdr:to>
    <xdr:sp macro="" textlink="">
      <xdr:nvSpPr>
        <xdr:cNvPr id="3" name="Rectangle à coins arrondis 2"/>
        <xdr:cNvSpPr/>
      </xdr:nvSpPr>
      <xdr:spPr>
        <a:xfrm>
          <a:off x="4486275" y="1152525"/>
          <a:ext cx="133350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5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17.140625" customWidth="1"/>
    <col min="2" max="2" width="43.42578125" style="31" customWidth="1"/>
    <col min="3" max="3" width="2.85546875" customWidth="1"/>
    <col min="4" max="4" width="2.5703125" customWidth="1"/>
  </cols>
  <sheetData>
    <row r="1" spans="1:7" x14ac:dyDescent="0.25">
      <c r="A1" s="37"/>
      <c r="B1" s="37"/>
      <c r="C1" s="37"/>
      <c r="D1" s="37"/>
      <c r="E1" s="37"/>
      <c r="F1" s="37"/>
    </row>
    <row r="2" spans="1:7" x14ac:dyDescent="0.25">
      <c r="A2" s="37"/>
      <c r="B2" s="37"/>
      <c r="C2" s="37"/>
      <c r="D2" s="37"/>
      <c r="E2" s="37"/>
      <c r="F2" s="37"/>
    </row>
    <row r="3" spans="1:7" x14ac:dyDescent="0.25">
      <c r="A3" s="37"/>
      <c r="B3" s="37"/>
      <c r="C3" s="37"/>
      <c r="D3" s="37"/>
      <c r="E3" s="37"/>
      <c r="F3" s="37"/>
    </row>
    <row r="4" spans="1:7" x14ac:dyDescent="0.25">
      <c r="A4" s="55" t="s">
        <v>85</v>
      </c>
      <c r="B4" s="55" t="s">
        <v>0</v>
      </c>
      <c r="G4" s="12"/>
    </row>
    <row r="5" spans="1:7" ht="15.75" x14ac:dyDescent="0.25">
      <c r="A5" s="56">
        <f ca="1">WEEKNUM(B5)</f>
        <v>49</v>
      </c>
      <c r="B5" s="57">
        <f ca="1">TODAY()</f>
        <v>43075</v>
      </c>
    </row>
    <row r="6" spans="1:7" ht="7.5" customHeight="1" x14ac:dyDescent="0.25">
      <c r="A6" s="58"/>
      <c r="B6" s="59"/>
    </row>
    <row r="7" spans="1:7" x14ac:dyDescent="0.25">
      <c r="A7" s="39" t="s">
        <v>0</v>
      </c>
      <c r="B7" s="38"/>
    </row>
    <row r="8" spans="1:7" x14ac:dyDescent="0.25">
      <c r="A8" s="39" t="s">
        <v>40</v>
      </c>
      <c r="B8" s="32" t="s">
        <v>77</v>
      </c>
    </row>
    <row r="9" spans="1:7" x14ac:dyDescent="0.25">
      <c r="A9" s="40" t="s">
        <v>66</v>
      </c>
      <c r="B9" s="42">
        <v>0</v>
      </c>
    </row>
    <row r="10" spans="1:7" x14ac:dyDescent="0.25">
      <c r="A10" s="41" t="s">
        <v>67</v>
      </c>
      <c r="B10" s="43">
        <v>0</v>
      </c>
    </row>
    <row r="11" spans="1:7" ht="22.5" customHeight="1" x14ac:dyDescent="0.25">
      <c r="A11" s="39" t="s">
        <v>42</v>
      </c>
      <c r="B11" s="32"/>
    </row>
    <row r="12" spans="1:7" x14ac:dyDescent="0.25">
      <c r="A12" s="39" t="s">
        <v>46</v>
      </c>
      <c r="B12" s="32"/>
    </row>
    <row r="13" spans="1:7" x14ac:dyDescent="0.25">
      <c r="A13" s="39" t="s">
        <v>45</v>
      </c>
      <c r="B13" s="32"/>
    </row>
    <row r="14" spans="1:7" x14ac:dyDescent="0.25">
      <c r="A14" s="39" t="s">
        <v>64</v>
      </c>
      <c r="B14" s="32"/>
    </row>
    <row r="15" spans="1:7" x14ac:dyDescent="0.25">
      <c r="A15" s="39"/>
      <c r="B15" s="32"/>
    </row>
    <row r="16" spans="1:7" x14ac:dyDescent="0.25">
      <c r="A16" s="39"/>
      <c r="B16" s="32"/>
    </row>
    <row r="17" spans="1:2" x14ac:dyDescent="0.25">
      <c r="A17" s="39"/>
      <c r="B17" s="32"/>
    </row>
    <row r="18" spans="1:2" x14ac:dyDescent="0.25">
      <c r="A18" s="39"/>
      <c r="B18" s="32"/>
    </row>
    <row r="19" spans="1:2" x14ac:dyDescent="0.25">
      <c r="A19" s="39"/>
      <c r="B19" s="32"/>
    </row>
    <row r="20" spans="1:2" x14ac:dyDescent="0.25">
      <c r="A20" s="39"/>
      <c r="B20" s="32"/>
    </row>
    <row r="21" spans="1:2" x14ac:dyDescent="0.25">
      <c r="A21" s="39"/>
      <c r="B21" s="32"/>
    </row>
    <row r="22" spans="1:2" x14ac:dyDescent="0.25">
      <c r="A22" s="39"/>
      <c r="B22" s="32"/>
    </row>
    <row r="23" spans="1:2" x14ac:dyDescent="0.25">
      <c r="A23" s="39"/>
      <c r="B23" s="32"/>
    </row>
    <row r="24" spans="1:2" x14ac:dyDescent="0.25">
      <c r="A24" s="12"/>
      <c r="B24" s="38"/>
    </row>
    <row r="25" spans="1:2" x14ac:dyDescent="0.25">
      <c r="A25" s="12"/>
      <c r="B25" s="38"/>
    </row>
  </sheetData>
  <dataConsolidate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xWindow="411" yWindow="379" count="4">
        <x14:dataValidation type="list" allowBlank="1" showInputMessage="1" showErrorMessage="1" promptTitle="Codes dépenses" prompt="607 : Achat de produits pour vente_x000a_618 : Dépenses activités éducatives_x000a_6281 : Cotisations versées OCCE_x000a_6282 : Assurances Versées_x000a_65 : Autres dépenses courantes_x000a_67 : Dépenses axceptionnelles_x000a_68 : Achats gros équipements_x000a__x000a__x000a_">
          <x14:formula1>
            <xm:f>'Liste codes'!$C$4:$C$10</xm:f>
          </x14:formula1>
          <xm:sqref>B12</xm:sqref>
        </x14:dataValidation>
        <x14:dataValidation type="list" allowBlank="1" showInputMessage="1" showErrorMessage="1" promptTitle="Codes Recettes" prompt="701 : Cotisations perçues_x000a_707 : Ventes de produits_x000a_708 : Recettes des activités éducatives_x000a_741 : Subventions publiques_x000a_742 : Autres subventions_x000a_75 : Autres produits_x000a_76 : Produits financiers_x000a_77 : Produits exceptionnels_x000a_">
          <x14:formula1>
            <xm:f>'Liste codes'!$C$11:$C$18</xm:f>
          </x14:formula1>
          <xm:sqref>B13</xm:sqref>
        </x14:dataValidation>
        <x14:dataValidation type="list" allowBlank="1" showInputMessage="1" showErrorMessage="1">
          <x14:formula1>
            <xm:f>'Liste codes'!$C$2:$C$3</xm:f>
          </x14:formula1>
          <xm:sqref>B14</xm:sqref>
        </x14:dataValidation>
        <x14:dataValidation type="list" allowBlank="1" showInputMessage="1" showErrorMessage="1">
          <x14:formula1>
            <xm:f>'Liste groupe atelier'!$B$2:$B$27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2"/>
  <sheetViews>
    <sheetView workbookViewId="0">
      <selection activeCell="A2" sqref="A2"/>
    </sheetView>
  </sheetViews>
  <sheetFormatPr baseColWidth="10" defaultRowHeight="15" x14ac:dyDescent="0.25"/>
  <cols>
    <col min="1" max="1" width="35.85546875" customWidth="1"/>
  </cols>
  <sheetData>
    <row r="2" spans="1:1" x14ac:dyDescent="0.25">
      <c r="A2" s="12"/>
    </row>
    <row r="3" spans="1:1" x14ac:dyDescent="0.25">
      <c r="A3" s="12"/>
    </row>
    <row r="4" spans="1:1" x14ac:dyDescent="0.25">
      <c r="A4" s="12"/>
    </row>
    <row r="5" spans="1:1" x14ac:dyDescent="0.25">
      <c r="A5" s="12"/>
    </row>
    <row r="6" spans="1:1" x14ac:dyDescent="0.25">
      <c r="A6" s="12"/>
    </row>
    <row r="7" spans="1:1" x14ac:dyDescent="0.25">
      <c r="A7" s="12"/>
    </row>
    <row r="8" spans="1:1" x14ac:dyDescent="0.25">
      <c r="A8" s="12"/>
    </row>
    <row r="9" spans="1:1" x14ac:dyDescent="0.25">
      <c r="A9" s="12"/>
    </row>
    <row r="10" spans="1:1" x14ac:dyDescent="0.25">
      <c r="A10" s="12"/>
    </row>
    <row r="11" spans="1:1" x14ac:dyDescent="0.25">
      <c r="A11" s="12"/>
    </row>
    <row r="12" spans="1:1" x14ac:dyDescent="0.25">
      <c r="A12" s="12"/>
    </row>
    <row r="13" spans="1:1" x14ac:dyDescent="0.25">
      <c r="A13" s="12"/>
    </row>
    <row r="14" spans="1:1" x14ac:dyDescent="0.25">
      <c r="A14" s="12"/>
    </row>
    <row r="15" spans="1:1" x14ac:dyDescent="0.25">
      <c r="A15" s="12"/>
    </row>
    <row r="16" spans="1:1" x14ac:dyDescent="0.25">
      <c r="A16" s="12"/>
    </row>
    <row r="17" spans="1:1" x14ac:dyDescent="0.25">
      <c r="A17" s="12"/>
    </row>
    <row r="18" spans="1:1" x14ac:dyDescent="0.25">
      <c r="A18" s="12"/>
    </row>
    <row r="19" spans="1:1" x14ac:dyDescent="0.25">
      <c r="A19" s="12"/>
    </row>
    <row r="20" spans="1:1" x14ac:dyDescent="0.25">
      <c r="A20" s="12"/>
    </row>
    <row r="21" spans="1:1" x14ac:dyDescent="0.25">
      <c r="A21" s="12"/>
    </row>
    <row r="22" spans="1:1" x14ac:dyDescent="0.25">
      <c r="A2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10" workbookViewId="0">
      <selection activeCell="E31" sqref="E31"/>
    </sheetView>
  </sheetViews>
  <sheetFormatPr baseColWidth="10" defaultRowHeight="15" x14ac:dyDescent="0.25"/>
  <cols>
    <col min="1" max="1" width="5.7109375" style="33" customWidth="1"/>
    <col min="2" max="2" width="35.7109375" customWidth="1"/>
  </cols>
  <sheetData>
    <row r="1" spans="1:2" ht="21.75" customHeight="1" x14ac:dyDescent="0.25">
      <c r="A1" s="38"/>
      <c r="B1" s="54" t="s">
        <v>84</v>
      </c>
    </row>
    <row r="2" spans="1:2" x14ac:dyDescent="0.25">
      <c r="A2" s="53">
        <v>1</v>
      </c>
      <c r="B2" s="38" t="s">
        <v>77</v>
      </c>
    </row>
    <row r="3" spans="1:2" x14ac:dyDescent="0.25">
      <c r="A3" s="53">
        <v>2</v>
      </c>
      <c r="B3" s="35" t="s">
        <v>76</v>
      </c>
    </row>
    <row r="4" spans="1:2" x14ac:dyDescent="0.25">
      <c r="A4" s="53">
        <v>3</v>
      </c>
      <c r="B4" s="35" t="s">
        <v>82</v>
      </c>
    </row>
    <row r="5" spans="1:2" x14ac:dyDescent="0.25">
      <c r="A5" s="53">
        <v>4</v>
      </c>
      <c r="B5" s="35" t="s">
        <v>78</v>
      </c>
    </row>
    <row r="6" spans="1:2" x14ac:dyDescent="0.25">
      <c r="A6" s="53">
        <v>5</v>
      </c>
      <c r="B6" s="35" t="s">
        <v>80</v>
      </c>
    </row>
    <row r="7" spans="1:2" x14ac:dyDescent="0.25">
      <c r="A7" s="53">
        <v>6</v>
      </c>
      <c r="B7" s="35" t="s">
        <v>83</v>
      </c>
    </row>
    <row r="8" spans="1:2" x14ac:dyDescent="0.25">
      <c r="A8" s="53">
        <v>7</v>
      </c>
      <c r="B8" s="35" t="s">
        <v>81</v>
      </c>
    </row>
    <row r="9" spans="1:2" x14ac:dyDescent="0.25">
      <c r="A9" s="53">
        <v>8</v>
      </c>
      <c r="B9" s="53" t="s">
        <v>41</v>
      </c>
    </row>
    <row r="10" spans="1:2" x14ac:dyDescent="0.25">
      <c r="A10" s="53">
        <v>9</v>
      </c>
      <c r="B10" s="35" t="s">
        <v>38</v>
      </c>
    </row>
    <row r="11" spans="1:2" x14ac:dyDescent="0.25">
      <c r="A11" s="53">
        <v>10</v>
      </c>
      <c r="B11" s="35" t="s">
        <v>72</v>
      </c>
    </row>
    <row r="12" spans="1:2" x14ac:dyDescent="0.25">
      <c r="A12" s="53">
        <v>11</v>
      </c>
      <c r="B12" s="35" t="s">
        <v>73</v>
      </c>
    </row>
    <row r="13" spans="1:2" x14ac:dyDescent="0.25">
      <c r="A13" s="53">
        <v>12</v>
      </c>
      <c r="B13" s="35" t="s">
        <v>74</v>
      </c>
    </row>
    <row r="14" spans="1:2" x14ac:dyDescent="0.25">
      <c r="A14" s="53">
        <v>13</v>
      </c>
      <c r="B14" s="35" t="s">
        <v>75</v>
      </c>
    </row>
    <row r="15" spans="1:2" x14ac:dyDescent="0.25">
      <c r="A15" s="53">
        <v>14</v>
      </c>
      <c r="B15" s="35" t="s">
        <v>79</v>
      </c>
    </row>
    <row r="16" spans="1:2" x14ac:dyDescent="0.25">
      <c r="A16" s="53">
        <v>15</v>
      </c>
      <c r="B16" s="35" t="s">
        <v>71</v>
      </c>
    </row>
    <row r="17" spans="1:2" x14ac:dyDescent="0.25">
      <c r="A17" s="53">
        <v>16</v>
      </c>
      <c r="B17" s="35" t="s">
        <v>70</v>
      </c>
    </row>
    <row r="18" spans="1:2" x14ac:dyDescent="0.25">
      <c r="A18" s="53">
        <v>17</v>
      </c>
      <c r="B18" s="35" t="s">
        <v>69</v>
      </c>
    </row>
    <row r="19" spans="1:2" x14ac:dyDescent="0.25">
      <c r="A19" s="53">
        <v>18</v>
      </c>
      <c r="B19" s="35" t="s">
        <v>68</v>
      </c>
    </row>
    <row r="20" spans="1:2" x14ac:dyDescent="0.25">
      <c r="A20" s="53">
        <v>19</v>
      </c>
      <c r="B20" s="35" t="s">
        <v>86</v>
      </c>
    </row>
    <row r="21" spans="1:2" x14ac:dyDescent="0.25">
      <c r="A21" s="53">
        <v>20</v>
      </c>
      <c r="B21" s="35" t="s">
        <v>39</v>
      </c>
    </row>
    <row r="22" spans="1:2" x14ac:dyDescent="0.25">
      <c r="A22" s="53">
        <v>21</v>
      </c>
      <c r="B22" s="35" t="s">
        <v>37</v>
      </c>
    </row>
    <row r="23" spans="1:2" x14ac:dyDescent="0.25">
      <c r="A23" s="53">
        <v>22</v>
      </c>
      <c r="B23" s="35"/>
    </row>
    <row r="24" spans="1:2" x14ac:dyDescent="0.25">
      <c r="A24" s="53">
        <v>23</v>
      </c>
      <c r="B24" s="35"/>
    </row>
    <row r="25" spans="1:2" x14ac:dyDescent="0.25">
      <c r="A25" s="53">
        <v>24</v>
      </c>
      <c r="B25" s="38"/>
    </row>
    <row r="26" spans="1:2" x14ac:dyDescent="0.25">
      <c r="A26" s="53">
        <v>25</v>
      </c>
      <c r="B26" s="38"/>
    </row>
    <row r="27" spans="1:2" x14ac:dyDescent="0.25">
      <c r="A27" s="53">
        <v>26</v>
      </c>
      <c r="B27" s="35"/>
    </row>
  </sheetData>
  <autoFilter ref="B1:B28">
    <sortState ref="A2:B25">
      <sortCondition ref="B1:B26"/>
    </sortState>
  </autoFilter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D18" sqref="D18"/>
    </sheetView>
  </sheetViews>
  <sheetFormatPr baseColWidth="10" defaultRowHeight="15" x14ac:dyDescent="0.25"/>
  <cols>
    <col min="2" max="2" width="11.42578125" style="33"/>
    <col min="3" max="3" width="33.5703125" style="33" customWidth="1"/>
  </cols>
  <sheetData>
    <row r="1" spans="1:3" ht="24" customHeight="1" x14ac:dyDescent="0.25">
      <c r="A1" s="36"/>
      <c r="B1" s="36" t="s">
        <v>43</v>
      </c>
      <c r="C1" s="36" t="s">
        <v>44</v>
      </c>
    </row>
    <row r="2" spans="1:3" x14ac:dyDescent="0.25">
      <c r="A2" s="12"/>
      <c r="B2" s="34">
        <v>514</v>
      </c>
      <c r="C2" s="34" t="s">
        <v>47</v>
      </c>
    </row>
    <row r="3" spans="1:3" x14ac:dyDescent="0.25">
      <c r="A3" s="12"/>
      <c r="B3" s="34">
        <v>530</v>
      </c>
      <c r="C3" s="34" t="s">
        <v>48</v>
      </c>
    </row>
    <row r="4" spans="1:3" x14ac:dyDescent="0.25">
      <c r="A4" s="12"/>
      <c r="B4" s="34">
        <v>607</v>
      </c>
      <c r="C4" s="34" t="s">
        <v>55</v>
      </c>
    </row>
    <row r="5" spans="1:3" x14ac:dyDescent="0.25">
      <c r="A5" s="12"/>
      <c r="B5" s="34">
        <v>618</v>
      </c>
      <c r="C5" s="34" t="s">
        <v>49</v>
      </c>
    </row>
    <row r="6" spans="1:3" x14ac:dyDescent="0.25">
      <c r="A6" s="12"/>
      <c r="B6" s="34">
        <v>6281</v>
      </c>
      <c r="C6" s="34" t="s">
        <v>50</v>
      </c>
    </row>
    <row r="7" spans="1:3" x14ac:dyDescent="0.25">
      <c r="A7" s="12"/>
      <c r="B7" s="34">
        <v>6282</v>
      </c>
      <c r="C7" s="34" t="s">
        <v>51</v>
      </c>
    </row>
    <row r="8" spans="1:3" x14ac:dyDescent="0.25">
      <c r="A8" s="12"/>
      <c r="B8" s="34">
        <v>65</v>
      </c>
      <c r="C8" s="34" t="s">
        <v>54</v>
      </c>
    </row>
    <row r="9" spans="1:3" x14ac:dyDescent="0.25">
      <c r="A9" s="12"/>
      <c r="B9" s="34">
        <v>67</v>
      </c>
      <c r="C9" s="34" t="s">
        <v>58</v>
      </c>
    </row>
    <row r="10" spans="1:3" x14ac:dyDescent="0.25">
      <c r="A10" s="12"/>
      <c r="B10" s="34">
        <v>68</v>
      </c>
      <c r="C10" s="34" t="s">
        <v>59</v>
      </c>
    </row>
    <row r="11" spans="1:3" x14ac:dyDescent="0.25">
      <c r="A11" s="12"/>
      <c r="B11" s="34">
        <v>701</v>
      </c>
      <c r="C11" s="34" t="s">
        <v>52</v>
      </c>
    </row>
    <row r="12" spans="1:3" x14ac:dyDescent="0.25">
      <c r="A12" s="12"/>
      <c r="B12" s="34">
        <v>707</v>
      </c>
      <c r="C12" s="34" t="s">
        <v>53</v>
      </c>
    </row>
    <row r="13" spans="1:3" x14ac:dyDescent="0.25">
      <c r="A13" s="12"/>
      <c r="B13" s="34">
        <v>708</v>
      </c>
      <c r="C13" s="34" t="s">
        <v>56</v>
      </c>
    </row>
    <row r="14" spans="1:3" x14ac:dyDescent="0.25">
      <c r="A14" s="12"/>
      <c r="B14" s="34">
        <v>741</v>
      </c>
      <c r="C14" s="34" t="s">
        <v>57</v>
      </c>
    </row>
    <row r="15" spans="1:3" x14ac:dyDescent="0.25">
      <c r="A15" s="12"/>
      <c r="B15" s="34">
        <v>742</v>
      </c>
      <c r="C15" s="34" t="s">
        <v>60</v>
      </c>
    </row>
    <row r="16" spans="1:3" x14ac:dyDescent="0.25">
      <c r="A16" s="12"/>
      <c r="B16" s="34">
        <v>75</v>
      </c>
      <c r="C16" s="34" t="s">
        <v>61</v>
      </c>
    </row>
    <row r="17" spans="1:3" x14ac:dyDescent="0.25">
      <c r="A17" s="12"/>
      <c r="B17" s="34">
        <v>76</v>
      </c>
      <c r="C17" s="34" t="s">
        <v>62</v>
      </c>
    </row>
    <row r="18" spans="1:3" x14ac:dyDescent="0.25">
      <c r="A18" s="12"/>
      <c r="B18" s="34">
        <v>77</v>
      </c>
      <c r="C18" s="34" t="s">
        <v>63</v>
      </c>
    </row>
    <row r="19" spans="1:3" x14ac:dyDescent="0.25">
      <c r="A19" s="12"/>
      <c r="B19" s="34"/>
      <c r="C19" s="34"/>
    </row>
    <row r="20" spans="1:3" x14ac:dyDescent="0.25">
      <c r="A20" s="12"/>
      <c r="B20" s="34"/>
      <c r="C20" s="34"/>
    </row>
    <row r="21" spans="1:3" x14ac:dyDescent="0.25">
      <c r="A21" s="12"/>
      <c r="B21" s="34"/>
      <c r="C21" s="34"/>
    </row>
    <row r="22" spans="1:3" x14ac:dyDescent="0.25">
      <c r="A22" s="12"/>
      <c r="B22" s="34"/>
      <c r="C22" s="34"/>
    </row>
    <row r="23" spans="1:3" x14ac:dyDescent="0.25">
      <c r="A23" s="12"/>
      <c r="B23" s="34"/>
      <c r="C23" s="34"/>
    </row>
    <row r="24" spans="1:3" x14ac:dyDescent="0.25">
      <c r="A24" s="12"/>
      <c r="B24" s="34"/>
      <c r="C24" s="34"/>
    </row>
    <row r="25" spans="1:3" x14ac:dyDescent="0.25">
      <c r="A25" s="12"/>
      <c r="B25" s="34"/>
      <c r="C25" s="34"/>
    </row>
    <row r="26" spans="1:3" x14ac:dyDescent="0.25">
      <c r="A26" s="12"/>
      <c r="B26" s="34"/>
      <c r="C26" s="34"/>
    </row>
    <row r="27" spans="1:3" x14ac:dyDescent="0.25">
      <c r="A27" s="12"/>
      <c r="B27" s="34"/>
      <c r="C27" s="34"/>
    </row>
    <row r="28" spans="1:3" x14ac:dyDescent="0.25">
      <c r="A28" s="12"/>
      <c r="B28" s="34"/>
      <c r="C28" s="34"/>
    </row>
    <row r="29" spans="1:3" x14ac:dyDescent="0.25">
      <c r="A29" s="12"/>
      <c r="B29" s="34"/>
      <c r="C29" s="34"/>
    </row>
    <row r="30" spans="1:3" x14ac:dyDescent="0.25">
      <c r="A30" s="12"/>
      <c r="B30" s="34"/>
      <c r="C30" s="34"/>
    </row>
    <row r="31" spans="1:3" x14ac:dyDescent="0.25">
      <c r="A31" s="12"/>
      <c r="B31" s="34"/>
      <c r="C31" s="34"/>
    </row>
    <row r="32" spans="1:3" x14ac:dyDescent="0.25">
      <c r="A32" s="12"/>
      <c r="B32" s="34"/>
      <c r="C32" s="34"/>
    </row>
    <row r="33" spans="1:3" x14ac:dyDescent="0.25">
      <c r="A33" s="12"/>
      <c r="B33" s="34"/>
      <c r="C33" s="34"/>
    </row>
    <row r="34" spans="1:3" x14ac:dyDescent="0.25">
      <c r="A34" s="12"/>
      <c r="B34" s="34"/>
      <c r="C34" s="34"/>
    </row>
    <row r="35" spans="1:3" x14ac:dyDescent="0.25">
      <c r="A35" s="12"/>
      <c r="B35" s="34"/>
      <c r="C35" s="34"/>
    </row>
    <row r="36" spans="1:3" x14ac:dyDescent="0.25">
      <c r="A36" s="12"/>
      <c r="B36" s="34"/>
      <c r="C36" s="34"/>
    </row>
    <row r="37" spans="1:3" x14ac:dyDescent="0.25">
      <c r="A37" s="12"/>
      <c r="B37" s="34"/>
      <c r="C37" s="34"/>
    </row>
    <row r="38" spans="1:3" x14ac:dyDescent="0.25">
      <c r="A38" s="12"/>
      <c r="B38" s="34"/>
      <c r="C38" s="34"/>
    </row>
    <row r="39" spans="1:3" x14ac:dyDescent="0.25">
      <c r="A39" s="12"/>
      <c r="B39" s="34"/>
      <c r="C39" s="34"/>
    </row>
    <row r="40" spans="1:3" x14ac:dyDescent="0.25">
      <c r="A40" s="12"/>
      <c r="B40" s="34"/>
      <c r="C40" s="34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T6"/>
  <sheetViews>
    <sheetView topLeftCell="F1" zoomScale="85" zoomScaleNormal="85" workbookViewId="0">
      <selection activeCell="O23" sqref="O23"/>
    </sheetView>
  </sheetViews>
  <sheetFormatPr baseColWidth="10" defaultColWidth="9.140625" defaultRowHeight="15" x14ac:dyDescent="0.25"/>
  <cols>
    <col min="1" max="1" width="7.5703125" customWidth="1"/>
    <col min="2" max="2" width="10.85546875" bestFit="1" customWidth="1"/>
    <col min="3" max="4" width="21.7109375" customWidth="1"/>
    <col min="5" max="5" width="22.140625" customWidth="1"/>
    <col min="6" max="6" width="11.42578125" customWidth="1"/>
    <col min="9" max="10" width="11" customWidth="1"/>
    <col min="16" max="16" width="10.42578125" customWidth="1"/>
    <col min="20" max="20" width="10.42578125" customWidth="1"/>
  </cols>
  <sheetData>
    <row r="3" spans="1:20" x14ac:dyDescent="0.25">
      <c r="K3" s="45" t="s">
        <v>17</v>
      </c>
      <c r="L3" s="46"/>
      <c r="M3" s="45" t="s">
        <v>18</v>
      </c>
      <c r="N3" s="46"/>
      <c r="O3" s="44" t="s">
        <v>16</v>
      </c>
      <c r="P3" s="44"/>
    </row>
    <row r="4" spans="1:20" ht="44.25" customHeight="1" x14ac:dyDescent="0.25">
      <c r="A4" s="1" t="s">
        <v>1</v>
      </c>
      <c r="B4" s="3" t="s">
        <v>0</v>
      </c>
      <c r="C4" s="1" t="s">
        <v>19</v>
      </c>
      <c r="D4" s="1" t="s">
        <v>65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43</v>
      </c>
      <c r="K4" s="4" t="s">
        <v>8</v>
      </c>
      <c r="L4" s="2" t="s">
        <v>9</v>
      </c>
      <c r="M4" s="4" t="s">
        <v>10</v>
      </c>
      <c r="N4" s="2" t="s">
        <v>11</v>
      </c>
      <c r="O4" s="4" t="s">
        <v>14</v>
      </c>
      <c r="P4" s="2" t="s">
        <v>15</v>
      </c>
      <c r="Q4" s="6" t="s">
        <v>20</v>
      </c>
      <c r="R4" s="6" t="s">
        <v>21</v>
      </c>
      <c r="S4" s="6" t="s">
        <v>22</v>
      </c>
      <c r="T4" s="6" t="s">
        <v>13</v>
      </c>
    </row>
    <row r="5" spans="1:20" s="7" customFormat="1" hidden="1" x14ac:dyDescent="0.25">
      <c r="A5" s="5"/>
      <c r="B5" s="9"/>
      <c r="C5" s="5"/>
      <c r="D5" s="35"/>
      <c r="E5" s="5"/>
      <c r="F5" s="5"/>
      <c r="G5" s="5"/>
      <c r="H5" s="5"/>
      <c r="I5" s="5"/>
      <c r="J5" s="8"/>
      <c r="K5" s="5"/>
      <c r="L5" s="5"/>
      <c r="M5" s="5"/>
      <c r="N5" s="5"/>
      <c r="O5" s="5"/>
      <c r="P5" s="5"/>
      <c r="Q5" s="5"/>
      <c r="R5" s="8"/>
      <c r="S5" s="8"/>
      <c r="T5" s="5"/>
    </row>
    <row r="6" spans="1:20" s="7" customFormat="1" x14ac:dyDescent="0.25">
      <c r="A6" s="8">
        <v>0</v>
      </c>
      <c r="B6" s="9"/>
      <c r="C6" s="8"/>
      <c r="D6" s="35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</sheetData>
  <autoFilter ref="A5:T5"/>
  <mergeCells count="3">
    <mergeCell ref="O3:P3"/>
    <mergeCell ref="K3:L3"/>
    <mergeCell ref="M3:N3"/>
  </mergeCells>
  <pageMargins left="0.25" right="0.25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8"/>
  <sheetViews>
    <sheetView topLeftCell="G1" zoomScale="85" zoomScaleNormal="85" workbookViewId="0">
      <selection activeCell="P17" sqref="P17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1" customFormat="1" x14ac:dyDescent="0.25">
      <c r="A8" s="10">
        <v>0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29"/>
      <c r="M8" s="29"/>
      <c r="N8" s="29"/>
      <c r="O8" s="29"/>
      <c r="P8" s="29"/>
      <c r="Q8" s="29"/>
      <c r="R8" s="29">
        <f>+L8-M8+N8-O8+P8-Q8</f>
        <v>0</v>
      </c>
      <c r="S8" s="10"/>
      <c r="T8" s="10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I21" sqref="I21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H22" sqref="H22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I28" sqref="I28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4" sqref="G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4" sqref="G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3" sqref="G23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I2" sqref="I2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4" sqref="G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3" sqref="G23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4" sqref="G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22" sqref="G22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H23" sqref="H23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3" customFormat="1" x14ac:dyDescent="0.25">
      <c r="A8" s="14">
        <v>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29"/>
      <c r="M8" s="29"/>
      <c r="N8" s="29"/>
      <c r="O8" s="29"/>
      <c r="P8" s="29"/>
      <c r="Q8" s="29"/>
      <c r="R8" s="29">
        <f>+L8-M8+N8-O8+P8-Q8</f>
        <v>0</v>
      </c>
      <c r="S8" s="14"/>
      <c r="T8" s="14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1" customFormat="1" x14ac:dyDescent="0.25">
      <c r="A8" s="32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29"/>
      <c r="M8" s="29"/>
      <c r="N8" s="29"/>
      <c r="O8" s="29"/>
      <c r="P8" s="29"/>
      <c r="Q8" s="29"/>
      <c r="R8" s="29">
        <f>+L8-M8+N8-O8+P8-Q8</f>
        <v>0</v>
      </c>
      <c r="S8" s="32"/>
      <c r="T8" s="32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4" sqref="G1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1" customFormat="1" x14ac:dyDescent="0.25">
      <c r="A8" s="32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29"/>
      <c r="M8" s="29"/>
      <c r="N8" s="29"/>
      <c r="O8" s="29"/>
      <c r="P8" s="29"/>
      <c r="Q8" s="29"/>
      <c r="R8" s="29">
        <f>+L8-M8+N8-O8+P8-Q8</f>
        <v>0</v>
      </c>
      <c r="S8" s="32"/>
      <c r="T8" s="32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J24" sqref="J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1" customFormat="1" x14ac:dyDescent="0.25">
      <c r="A8" s="32">
        <v>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29"/>
      <c r="M8" s="29"/>
      <c r="N8" s="29"/>
      <c r="O8" s="29"/>
      <c r="P8" s="29"/>
      <c r="Q8" s="29"/>
      <c r="R8" s="29">
        <f>+L8-M8+N8-O8+P8-Q8</f>
        <v>0</v>
      </c>
      <c r="S8" s="32"/>
      <c r="T8" s="32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J24" sqref="J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3" customFormat="1" x14ac:dyDescent="0.25">
      <c r="A8" s="38">
        <v>0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29"/>
      <c r="M8" s="29"/>
      <c r="N8" s="29"/>
      <c r="O8" s="29"/>
      <c r="P8" s="29"/>
      <c r="Q8" s="29"/>
      <c r="R8" s="29">
        <f>+L8-M8+N8-O8+P8-Q8</f>
        <v>0</v>
      </c>
      <c r="S8" s="38"/>
      <c r="T8" s="38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I24" sqref="I24"/>
    </sheetView>
  </sheetViews>
  <sheetFormatPr baseColWidth="10" defaultRowHeight="15" x14ac:dyDescent="0.25"/>
  <cols>
    <col min="1" max="1" width="7.7109375" customWidth="1"/>
    <col min="2" max="3" width="12.42578125" customWidth="1"/>
    <col min="4" max="6" width="12.7109375" customWidth="1"/>
    <col min="7" max="7" width="25" customWidth="1"/>
    <col min="9" max="9" width="14.85546875" customWidth="1"/>
    <col min="10" max="10" width="13.7109375" customWidth="1"/>
  </cols>
  <sheetData>
    <row r="1" spans="1:20" x14ac:dyDescent="0.25">
      <c r="A1" s="15" t="s">
        <v>32</v>
      </c>
      <c r="G1" s="26">
        <f ca="1">TODAY()</f>
        <v>43075</v>
      </c>
      <c r="I1" s="30"/>
      <c r="J1" s="27"/>
    </row>
    <row r="2" spans="1:20" x14ac:dyDescent="0.25">
      <c r="F2" t="s">
        <v>35</v>
      </c>
      <c r="G2" s="29">
        <f>R8</f>
        <v>0</v>
      </c>
      <c r="I2" s="28"/>
      <c r="J2" s="27"/>
      <c r="P2" s="27"/>
      <c r="Q2" s="27"/>
    </row>
    <row r="3" spans="1:20" x14ac:dyDescent="0.25">
      <c r="P3" s="27"/>
      <c r="Q3" s="27"/>
    </row>
    <row r="4" spans="1:20" x14ac:dyDescent="0.25">
      <c r="P4" s="18"/>
      <c r="Q4" s="18"/>
    </row>
    <row r="5" spans="1:20" x14ac:dyDescent="0.25">
      <c r="L5" s="47" t="s">
        <v>18</v>
      </c>
      <c r="M5" s="48"/>
      <c r="N5" s="49" t="s">
        <v>28</v>
      </c>
      <c r="O5" s="50"/>
      <c r="P5" s="51" t="s">
        <v>29</v>
      </c>
      <c r="Q5" s="52"/>
      <c r="R5" s="19"/>
    </row>
    <row r="6" spans="1:20" s="17" customFormat="1" ht="40.5" customHeight="1" x14ac:dyDescent="0.25">
      <c r="A6" s="16" t="s">
        <v>23</v>
      </c>
      <c r="B6" s="16" t="s">
        <v>0</v>
      </c>
      <c r="C6" s="16" t="s">
        <v>24</v>
      </c>
      <c r="D6" s="16" t="s">
        <v>2</v>
      </c>
      <c r="E6" s="16" t="s">
        <v>31</v>
      </c>
      <c r="F6" s="16" t="s">
        <v>36</v>
      </c>
      <c r="G6" s="16" t="s">
        <v>3</v>
      </c>
      <c r="H6" s="16" t="s">
        <v>25</v>
      </c>
      <c r="I6" s="16" t="s">
        <v>5</v>
      </c>
      <c r="J6" s="16" t="s">
        <v>30</v>
      </c>
      <c r="K6" s="16" t="s">
        <v>12</v>
      </c>
      <c r="L6" s="20" t="s">
        <v>26</v>
      </c>
      <c r="M6" s="23" t="s">
        <v>27</v>
      </c>
      <c r="N6" s="21" t="s">
        <v>26</v>
      </c>
      <c r="O6" s="24" t="s">
        <v>27</v>
      </c>
      <c r="P6" s="22" t="s">
        <v>26</v>
      </c>
      <c r="Q6" s="25" t="s">
        <v>27</v>
      </c>
      <c r="R6" s="16" t="s">
        <v>33</v>
      </c>
      <c r="S6" s="16" t="s">
        <v>34</v>
      </c>
      <c r="T6" s="16" t="s">
        <v>13</v>
      </c>
    </row>
    <row r="7" spans="1:20" hidden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33" customFormat="1" x14ac:dyDescent="0.25">
      <c r="A8" s="38">
        <v>0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29"/>
      <c r="M8" s="29"/>
      <c r="N8" s="29"/>
      <c r="O8" s="29"/>
      <c r="P8" s="29"/>
      <c r="Q8" s="29"/>
      <c r="R8" s="29">
        <f>+L8-M8+N8-O8+P8-Q8</f>
        <v>0</v>
      </c>
      <c r="S8" s="38"/>
      <c r="T8" s="38"/>
    </row>
  </sheetData>
  <autoFilter ref="A7:T7"/>
  <mergeCells count="3">
    <mergeCell ref="L5:M5"/>
    <mergeCell ref="N5:O5"/>
    <mergeCell ref="P5:Q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Menu</vt:lpstr>
      <vt:lpstr>Liste désignations</vt:lpstr>
      <vt:lpstr>Caisse commune</vt:lpstr>
      <vt:lpstr>Liste groupe atelier</vt:lpstr>
      <vt:lpstr>Liste codes</vt:lpstr>
      <vt:lpstr>Tableau des opérations</vt:lpstr>
      <vt:lpstr>APH</vt:lpstr>
      <vt:lpstr>Chantier 16-20</vt:lpstr>
      <vt:lpstr>Conditionnement</vt:lpstr>
      <vt:lpstr>Cuisine</vt:lpstr>
      <vt:lpstr>Horticulture</vt:lpstr>
      <vt:lpstr>Légumes</vt:lpstr>
      <vt:lpstr>MBC </vt:lpstr>
      <vt:lpstr>Partage</vt:lpstr>
      <vt:lpstr>Polymome</vt:lpstr>
      <vt:lpstr>Prépro 1</vt:lpstr>
      <vt:lpstr>Prépro 2</vt:lpstr>
      <vt:lpstr>Pro 12-16</vt:lpstr>
      <vt:lpstr>Pro 16-20</vt:lpstr>
      <vt:lpstr>Repasserie</vt:lpstr>
      <vt:lpstr>Scolaire externe</vt:lpstr>
      <vt:lpstr>Scolaire grand</vt:lpstr>
      <vt:lpstr>Scolaire moyen</vt:lpstr>
      <vt:lpstr>Scolaire petit</vt:lpstr>
      <vt:lpstr>Sensori grand</vt:lpstr>
      <vt:lpstr>Sensori petit</vt:lpstr>
      <vt:lpstr>Tedimome</vt:lpstr>
      <vt:lpstr>GR22</vt:lpstr>
      <vt:lpstr>GR23</vt:lpstr>
      <vt:lpstr>GR24</vt:lpstr>
      <vt:lpstr>GR25</vt:lpstr>
      <vt:lpstr>GR26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2017-12-06T07:23:36Z</dcterms:modified>
</cp:coreProperties>
</file>