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675" yWindow="0" windowWidth="19320" windowHeight="15480" tabRatio="649"/>
  </bookViews>
  <sheets>
    <sheet name="DECOMPTE (2)" sheetId="14" r:id="rId1"/>
    <sheet name="JANVIER" sheetId="2" r:id="rId2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2"/>
  <c r="X4"/>
  <c r="X5"/>
  <c r="X3"/>
  <c r="B9" i="14"/>
  <c r="B6"/>
  <c r="B3"/>
  <c r="W3" i="2"/>
  <c r="B2" i="14"/>
  <c r="O2"/>
  <c r="P2"/>
  <c r="W5" i="2"/>
  <c r="B8" i="14"/>
  <c r="W4" i="2"/>
  <c r="B5" i="14"/>
  <c r="R9"/>
  <c r="O8"/>
  <c r="P8"/>
  <c r="R6"/>
  <c r="O5"/>
  <c r="P5"/>
  <c r="R3"/>
  <c r="N2"/>
  <c r="C2" i="2" l="1"/>
  <c r="D2"/>
  <c r="E2"/>
  <c r="F2"/>
  <c r="G2"/>
  <c r="H2"/>
  <c r="I2"/>
  <c r="J2"/>
  <c r="K2"/>
  <c r="L2"/>
  <c r="M2"/>
  <c r="N2"/>
  <c r="O2"/>
  <c r="P2"/>
  <c r="Q2"/>
  <c r="R2"/>
  <c r="S2"/>
  <c r="T2"/>
  <c r="U2"/>
  <c r="V2"/>
</calcChain>
</file>

<file path=xl/sharedStrings.xml><?xml version="1.0" encoding="utf-8"?>
<sst xmlns="http://schemas.openxmlformats.org/spreadsheetml/2006/main" count="40" uniqueCount="27">
  <si>
    <t>V</t>
  </si>
  <si>
    <t xml:space="preserve"> V = VACANCES                         F = FORMATION</t>
  </si>
  <si>
    <t>Travaille ou le matin / ou l'après-midi</t>
  </si>
  <si>
    <t>jour de non présence</t>
  </si>
  <si>
    <t>JANVIER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</si>
  <si>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</si>
  <si>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</si>
  <si>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</si>
  <si>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</si>
  <si>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</si>
  <si>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</si>
  <si>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</si>
  <si>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</si>
  <si>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</si>
  <si>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</si>
  <si>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</si>
  <si>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</si>
  <si>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2016</t>
  </si>
  <si>
    <t>Droit aux vacances</t>
  </si>
  <si>
    <t>Déjà pris</t>
  </si>
  <si>
    <t>Formation</t>
  </si>
  <si>
    <t>1 non payée</t>
  </si>
  <si>
    <t>Mme 1</t>
  </si>
  <si>
    <t>Mme 2</t>
  </si>
  <si>
    <t>Mme 3</t>
  </si>
  <si>
    <t>v</t>
  </si>
  <si>
    <t>f</t>
  </si>
</sst>
</file>

<file path=xl/styles.xml><?xml version="1.0" encoding="utf-8"?>
<styleSheet xmlns="http://schemas.openxmlformats.org/spreadsheetml/2006/main">
  <numFmts count="2">
    <numFmt numFmtId="164" formatCode="ddd"/>
    <numFmt numFmtId="165" formatCode="dd\ mmm"/>
  </numFmts>
  <fonts count="12">
    <font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scheme val="minor"/>
    </font>
    <font>
      <sz val="7"/>
      <color theme="1"/>
      <name val="Calibri"/>
      <scheme val="minor"/>
    </font>
    <font>
      <b/>
      <sz val="16"/>
      <color theme="1"/>
      <name val="Calibri"/>
      <scheme val="minor"/>
    </font>
    <font>
      <b/>
      <sz val="11"/>
      <color theme="1"/>
      <name val="Calibri"/>
      <scheme val="minor"/>
    </font>
    <font>
      <b/>
      <sz val="10"/>
      <color theme="1"/>
      <name val="Calibri"/>
      <scheme val="minor"/>
    </font>
    <font>
      <sz val="10"/>
      <color theme="1"/>
      <name val="Calibri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 diagonalUp="1">
      <left/>
      <right/>
      <top/>
      <bottom/>
      <diagonal style="thin">
        <color auto="1"/>
      </diagonal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4">
    <xf numFmtId="0" fontId="0" fillId="0" borderId="0" xfId="0"/>
    <xf numFmtId="164" fontId="0" fillId="0" borderId="1" xfId="0" applyNumberFormat="1" applyBorder="1"/>
    <xf numFmtId="165" fontId="5" fillId="0" borderId="1" xfId="0" applyNumberFormat="1" applyFont="1" applyBorder="1" applyAlignment="1">
      <alignment vertical="center"/>
    </xf>
    <xf numFmtId="0" fontId="0" fillId="0" borderId="1" xfId="0" applyFill="1" applyBorder="1"/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 wrapText="1"/>
    </xf>
    <xf numFmtId="0" fontId="0" fillId="0" borderId="2" xfId="0" applyFill="1" applyBorder="1"/>
    <xf numFmtId="0" fontId="10" fillId="0" borderId="1" xfId="0" applyFont="1" applyBorder="1" applyAlignment="1">
      <alignment horizontal="center" vertical="center"/>
    </xf>
    <xf numFmtId="0" fontId="0" fillId="2" borderId="4" xfId="0" applyFill="1" applyBorder="1"/>
    <xf numFmtId="0" fontId="4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3" xfId="0" applyFill="1" applyBorder="1"/>
    <xf numFmtId="0" fontId="4" fillId="0" borderId="2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 vertical="center"/>
    </xf>
    <xf numFmtId="0" fontId="9" fillId="0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2" borderId="0" xfId="0" applyFill="1" applyBorder="1"/>
    <xf numFmtId="0" fontId="11" fillId="0" borderId="7" xfId="0" applyFont="1" applyBorder="1"/>
    <xf numFmtId="0" fontId="9" fillId="0" borderId="5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8" fillId="3" borderId="3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8" fillId="0" borderId="6" xfId="0" applyFont="1" applyFill="1" applyBorder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0" fontId="0" fillId="0" borderId="1" xfId="0" applyBorder="1"/>
    <xf numFmtId="0" fontId="10" fillId="0" borderId="3" xfId="0" applyFont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</cellXfs>
  <cellStyles count="1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5"/>
  <sheetViews>
    <sheetView tabSelected="1" zoomScale="125" zoomScaleNormal="125" zoomScalePageLayoutView="125" workbookViewId="0">
      <selection activeCell="H13" sqref="H13"/>
    </sheetView>
  </sheetViews>
  <sheetFormatPr baseColWidth="10" defaultRowHeight="15.75"/>
  <cols>
    <col min="1" max="1" width="22.125" customWidth="1"/>
    <col min="2" max="2" width="6.75" bestFit="1" customWidth="1"/>
    <col min="3" max="3" width="6.5" bestFit="1" customWidth="1"/>
    <col min="4" max="4" width="5" bestFit="1" customWidth="1"/>
    <col min="5" max="5" width="4.625" bestFit="1" customWidth="1"/>
    <col min="6" max="6" width="4" bestFit="1" customWidth="1"/>
    <col min="7" max="7" width="4.125" bestFit="1" customWidth="1"/>
    <col min="8" max="8" width="5.75" bestFit="1" customWidth="1"/>
    <col min="9" max="9" width="4.875" bestFit="1" customWidth="1"/>
    <col min="10" max="10" width="10" bestFit="1" customWidth="1"/>
    <col min="11" max="11" width="7.625" bestFit="1" customWidth="1"/>
    <col min="12" max="12" width="9.625" bestFit="1" customWidth="1"/>
    <col min="13" max="13" width="9.375" bestFit="1" customWidth="1"/>
    <col min="14" max="14" width="8.875" bestFit="1" customWidth="1"/>
  </cols>
  <sheetData>
    <row r="1" spans="1:18" ht="33" customHeight="1">
      <c r="A1" s="29"/>
      <c r="B1" s="12" t="s">
        <v>5</v>
      </c>
      <c r="C1" s="12" t="s">
        <v>6</v>
      </c>
      <c r="D1" s="12" t="s">
        <v>7</v>
      </c>
      <c r="E1" s="12" t="s">
        <v>8</v>
      </c>
      <c r="F1" s="12" t="s">
        <v>9</v>
      </c>
      <c r="G1" s="12" t="s">
        <v>10</v>
      </c>
      <c r="H1" s="12" t="s">
        <v>11</v>
      </c>
      <c r="I1" s="12" t="s">
        <v>12</v>
      </c>
      <c r="J1" s="12" t="s">
        <v>13</v>
      </c>
      <c r="K1" s="12" t="s">
        <v>14</v>
      </c>
      <c r="L1" s="12" t="s">
        <v>15</v>
      </c>
      <c r="M1" s="39" t="s">
        <v>16</v>
      </c>
      <c r="N1" s="41" t="s">
        <v>18</v>
      </c>
      <c r="O1" s="15" t="s">
        <v>19</v>
      </c>
      <c r="P1" s="15" t="s">
        <v>17</v>
      </c>
      <c r="Q1" s="38"/>
      <c r="R1" s="15" t="s">
        <v>20</v>
      </c>
    </row>
    <row r="2" spans="1:18" ht="42.95" customHeight="1">
      <c r="A2" s="22" t="s">
        <v>22</v>
      </c>
      <c r="B2" s="12">
        <f>+JANVIER!W3</f>
        <v>3</v>
      </c>
      <c r="C2" s="12"/>
      <c r="D2" s="12"/>
      <c r="E2" s="12"/>
      <c r="F2" s="12"/>
      <c r="G2" s="12"/>
      <c r="H2" s="12"/>
      <c r="I2" s="12"/>
      <c r="J2" s="12"/>
      <c r="K2" s="12"/>
      <c r="L2" s="12"/>
      <c r="M2" s="39"/>
      <c r="N2" s="42">
        <f>25*0.6</f>
        <v>15</v>
      </c>
      <c r="O2" s="30">
        <f>+SUM(B2:M2)</f>
        <v>3</v>
      </c>
      <c r="P2" s="30">
        <f>SUM(N2-O2)</f>
        <v>12</v>
      </c>
      <c r="Q2" s="3" t="s">
        <v>21</v>
      </c>
      <c r="R2" s="30"/>
    </row>
    <row r="3" spans="1:18" ht="42.95" customHeight="1">
      <c r="A3" s="22" t="s">
        <v>20</v>
      </c>
      <c r="B3" s="12">
        <f>+JANVIER!X3</f>
        <v>1</v>
      </c>
      <c r="C3" s="12"/>
      <c r="D3" s="12"/>
      <c r="E3" s="12"/>
      <c r="F3" s="12"/>
      <c r="G3" s="12"/>
      <c r="H3" s="12"/>
      <c r="I3" s="12"/>
      <c r="J3" s="12"/>
      <c r="K3" s="12"/>
      <c r="L3" s="12"/>
      <c r="M3" s="39"/>
      <c r="N3" s="42"/>
      <c r="O3" s="30"/>
      <c r="P3" s="30"/>
      <c r="Q3" s="3"/>
      <c r="R3" s="30">
        <f>SUM(B3:M3)</f>
        <v>1</v>
      </c>
    </row>
    <row r="4" spans="1:18" ht="12" customHeight="1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40"/>
      <c r="N4" s="43"/>
      <c r="O4" s="36"/>
      <c r="P4" s="36"/>
      <c r="Q4" s="37"/>
      <c r="R4" s="36"/>
    </row>
    <row r="5" spans="1:18" ht="42.95" customHeight="1">
      <c r="A5" s="22" t="s">
        <v>23</v>
      </c>
      <c r="B5" s="12">
        <f>+JANVIER!W4</f>
        <v>1</v>
      </c>
      <c r="C5" s="12"/>
      <c r="D5" s="12"/>
      <c r="E5" s="12"/>
      <c r="F5" s="12"/>
      <c r="G5" s="12"/>
      <c r="H5" s="12"/>
      <c r="I5" s="12"/>
      <c r="J5" s="12"/>
      <c r="K5" s="12"/>
      <c r="L5" s="12"/>
      <c r="M5" s="39"/>
      <c r="N5" s="42">
        <v>15</v>
      </c>
      <c r="O5" s="30">
        <f t="shared" ref="O5:O8" si="0">SUM(B5:M5)</f>
        <v>1</v>
      </c>
      <c r="P5" s="30">
        <f t="shared" ref="P5:P8" si="1">SUM(N5-O5)</f>
        <v>14</v>
      </c>
      <c r="Q5" s="3" t="s">
        <v>21</v>
      </c>
      <c r="R5" s="30"/>
    </row>
    <row r="6" spans="1:18" ht="42.95" customHeight="1">
      <c r="A6" s="22" t="s">
        <v>20</v>
      </c>
      <c r="B6" s="12">
        <f>+JANVIER!X4</f>
        <v>0.5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39"/>
      <c r="N6" s="42"/>
      <c r="O6" s="30"/>
      <c r="P6" s="30"/>
      <c r="Q6" s="3"/>
      <c r="R6" s="30">
        <f>SUM(B6:M6)</f>
        <v>0.5</v>
      </c>
    </row>
    <row r="7" spans="1:18" ht="12" customHeight="1">
      <c r="A7" s="31"/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40"/>
      <c r="N7" s="43"/>
      <c r="O7" s="36"/>
      <c r="P7" s="36"/>
      <c r="Q7" s="37"/>
      <c r="R7" s="36"/>
    </row>
    <row r="8" spans="1:18" ht="42.95" customHeight="1">
      <c r="A8" s="22" t="s">
        <v>24</v>
      </c>
      <c r="B8" s="12">
        <f>+JANVIER!W5</f>
        <v>2</v>
      </c>
      <c r="C8" s="12"/>
      <c r="D8" s="12"/>
      <c r="E8" s="12"/>
      <c r="F8" s="12"/>
      <c r="G8" s="12"/>
      <c r="H8" s="12"/>
      <c r="I8" s="12"/>
      <c r="J8" s="12"/>
      <c r="K8" s="12"/>
      <c r="L8" s="12"/>
      <c r="M8" s="39"/>
      <c r="N8" s="42">
        <v>10</v>
      </c>
      <c r="O8" s="30">
        <f t="shared" si="0"/>
        <v>2</v>
      </c>
      <c r="P8" s="30">
        <f t="shared" si="1"/>
        <v>8</v>
      </c>
      <c r="Q8" s="3" t="s">
        <v>21</v>
      </c>
      <c r="R8" s="30"/>
    </row>
    <row r="9" spans="1:18" ht="42.95" customHeight="1">
      <c r="A9" s="22" t="s">
        <v>20</v>
      </c>
      <c r="B9" s="12">
        <f>+JANVIER!X5</f>
        <v>0.5</v>
      </c>
      <c r="C9" s="12"/>
      <c r="D9" s="12"/>
      <c r="E9" s="12"/>
      <c r="F9" s="12"/>
      <c r="G9" s="12"/>
      <c r="H9" s="12"/>
      <c r="I9" s="12"/>
      <c r="J9" s="12"/>
      <c r="K9" s="12"/>
      <c r="L9" s="12"/>
      <c r="M9" s="39"/>
      <c r="N9" s="42"/>
      <c r="O9" s="30"/>
      <c r="P9" s="30"/>
      <c r="Q9" s="3"/>
      <c r="R9" s="30">
        <f>SUM(B9:M9)</f>
        <v>0.5</v>
      </c>
    </row>
    <row r="10" spans="1:18" ht="12" customHeight="1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40"/>
      <c r="N10" s="43"/>
      <c r="O10" s="36"/>
      <c r="P10" s="36"/>
      <c r="Q10" s="37"/>
      <c r="R10" s="36"/>
    </row>
    <row r="11" spans="1:18" ht="42.95" customHeight="1">
      <c r="A11" s="34"/>
    </row>
    <row r="12" spans="1:18" ht="12" customHeight="1"/>
    <row r="13" spans="1:18" ht="42.95" customHeight="1"/>
    <row r="14" spans="1:18" ht="42.95" customHeight="1"/>
    <row r="15" spans="1:18" ht="12" customHeight="1"/>
    <row r="16" spans="1:18" ht="42.95" customHeight="1"/>
    <row r="17" ht="42.95" customHeight="1"/>
    <row r="18" ht="12" customHeight="1"/>
    <row r="19" ht="42.95" customHeight="1"/>
    <row r="20" ht="42.95" customHeight="1"/>
    <row r="21" ht="12" customHeight="1"/>
    <row r="22" ht="42.95" customHeight="1"/>
    <row r="23" ht="42.95" customHeight="1"/>
    <row r="24" ht="42.95" customHeight="1"/>
    <row r="25" ht="42.95" customHeight="1"/>
  </sheetData>
  <printOptions verticalCentered="1"/>
  <pageMargins left="0.19685039370078741" right="7.874015748031496E-2" top="0.59055118110236227" bottom="0.39370078740157483" header="0.19685039370078741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X21"/>
  <sheetViews>
    <sheetView zoomScale="125" zoomScaleNormal="125" zoomScalePageLayoutView="125" workbookViewId="0">
      <selection activeCell="J10" sqref="J10"/>
    </sheetView>
  </sheetViews>
  <sheetFormatPr baseColWidth="10" defaultRowHeight="15.75"/>
  <cols>
    <col min="1" max="1" width="22.125" customWidth="1"/>
    <col min="2" max="22" width="4.625" customWidth="1"/>
    <col min="23" max="23" width="3.75" customWidth="1"/>
    <col min="24" max="24" width="7.125" bestFit="1" customWidth="1"/>
  </cols>
  <sheetData>
    <row r="1" spans="1:24" ht="21" customHeight="1">
      <c r="A1" s="33" t="s">
        <v>4</v>
      </c>
      <c r="B1" s="1">
        <v>42370</v>
      </c>
      <c r="C1" s="1">
        <v>42373</v>
      </c>
      <c r="D1" s="1">
        <v>42374</v>
      </c>
      <c r="E1" s="1">
        <v>42375</v>
      </c>
      <c r="F1" s="1">
        <v>42376</v>
      </c>
      <c r="G1" s="1">
        <v>42377</v>
      </c>
      <c r="H1" s="1">
        <v>42380</v>
      </c>
      <c r="I1" s="1">
        <v>42381</v>
      </c>
      <c r="J1" s="1">
        <v>42382</v>
      </c>
      <c r="K1" s="1">
        <v>42383</v>
      </c>
      <c r="L1" s="1">
        <v>42384</v>
      </c>
      <c r="M1" s="1">
        <v>42387</v>
      </c>
      <c r="N1" s="1">
        <v>42388</v>
      </c>
      <c r="O1" s="1">
        <v>42389</v>
      </c>
      <c r="P1" s="1">
        <v>42390</v>
      </c>
      <c r="Q1" s="1">
        <v>42391</v>
      </c>
      <c r="R1" s="1">
        <v>42394</v>
      </c>
      <c r="S1" s="1">
        <v>42395</v>
      </c>
      <c r="T1" s="1">
        <v>42396</v>
      </c>
      <c r="U1" s="1">
        <v>42397</v>
      </c>
      <c r="V1" s="1">
        <v>42398</v>
      </c>
    </row>
    <row r="2" spans="1:24" ht="29.1" customHeight="1">
      <c r="A2" s="33"/>
      <c r="B2" s="2">
        <f>B1</f>
        <v>42370</v>
      </c>
      <c r="C2" s="2">
        <f t="shared" ref="C2:V2" si="0">C1</f>
        <v>42373</v>
      </c>
      <c r="D2" s="2">
        <f t="shared" si="0"/>
        <v>42374</v>
      </c>
      <c r="E2" s="2">
        <f t="shared" si="0"/>
        <v>42375</v>
      </c>
      <c r="F2" s="2">
        <f t="shared" si="0"/>
        <v>42376</v>
      </c>
      <c r="G2" s="2">
        <f t="shared" si="0"/>
        <v>42377</v>
      </c>
      <c r="H2" s="2">
        <f t="shared" si="0"/>
        <v>42380</v>
      </c>
      <c r="I2" s="2">
        <f t="shared" si="0"/>
        <v>42381</v>
      </c>
      <c r="J2" s="2">
        <f t="shared" si="0"/>
        <v>42382</v>
      </c>
      <c r="K2" s="2">
        <f t="shared" si="0"/>
        <v>42383</v>
      </c>
      <c r="L2" s="2">
        <f t="shared" si="0"/>
        <v>42384</v>
      </c>
      <c r="M2" s="2">
        <f t="shared" si="0"/>
        <v>42387</v>
      </c>
      <c r="N2" s="2">
        <f t="shared" si="0"/>
        <v>42388</v>
      </c>
      <c r="O2" s="2">
        <f t="shared" si="0"/>
        <v>42389</v>
      </c>
      <c r="P2" s="2">
        <f t="shared" si="0"/>
        <v>42390</v>
      </c>
      <c r="Q2" s="2">
        <f t="shared" si="0"/>
        <v>42391</v>
      </c>
      <c r="R2" s="2">
        <f t="shared" si="0"/>
        <v>42394</v>
      </c>
      <c r="S2" s="2">
        <f t="shared" si="0"/>
        <v>42395</v>
      </c>
      <c r="T2" s="2">
        <f t="shared" si="0"/>
        <v>42396</v>
      </c>
      <c r="U2" s="2">
        <f t="shared" si="0"/>
        <v>42397</v>
      </c>
      <c r="V2" s="2">
        <f t="shared" si="0"/>
        <v>42398</v>
      </c>
      <c r="W2" s="35" t="s">
        <v>25</v>
      </c>
      <c r="X2" s="35" t="s">
        <v>26</v>
      </c>
    </row>
    <row r="3" spans="1:24" ht="42.95" customHeight="1">
      <c r="A3" s="7" t="s">
        <v>22</v>
      </c>
      <c r="B3" s="8"/>
      <c r="C3" s="8"/>
      <c r="D3" s="19" t="s">
        <v>0</v>
      </c>
      <c r="E3" s="19" t="s">
        <v>0</v>
      </c>
      <c r="F3" s="19" t="s">
        <v>0</v>
      </c>
      <c r="G3" s="24"/>
      <c r="H3" s="13"/>
      <c r="I3" s="16">
        <v>0.5</v>
      </c>
      <c r="J3" s="16">
        <v>0.5</v>
      </c>
      <c r="K3" s="16"/>
      <c r="L3" s="13"/>
      <c r="M3" s="13"/>
      <c r="N3" s="16"/>
      <c r="O3" s="16"/>
      <c r="P3" s="16"/>
      <c r="Q3" s="13"/>
      <c r="R3" s="13"/>
      <c r="S3" s="16"/>
      <c r="T3" s="21"/>
      <c r="U3" s="21"/>
      <c r="V3" s="20"/>
      <c r="W3" s="35">
        <f>+COUNTIF(B3:V3,"v")</f>
        <v>3</v>
      </c>
      <c r="X3" s="35">
        <f>+SUM(B3:V3)</f>
        <v>1</v>
      </c>
    </row>
    <row r="4" spans="1:24" ht="42.95" customHeight="1">
      <c r="A4" s="7" t="s">
        <v>23</v>
      </c>
      <c r="B4" s="3"/>
      <c r="C4" s="11"/>
      <c r="D4" s="3"/>
      <c r="E4" s="20"/>
      <c r="F4" s="18"/>
      <c r="G4" s="14" t="s">
        <v>25</v>
      </c>
      <c r="H4" s="11"/>
      <c r="I4" s="3"/>
      <c r="J4" s="8"/>
      <c r="K4" s="11"/>
      <c r="L4" s="15">
        <v>0.5</v>
      </c>
      <c r="M4" s="11"/>
      <c r="N4" s="3"/>
      <c r="O4" s="8"/>
      <c r="P4" s="11"/>
      <c r="Q4" s="3"/>
      <c r="R4" s="11"/>
      <c r="S4" s="3"/>
      <c r="T4" s="28"/>
      <c r="U4" s="23"/>
      <c r="V4" s="15"/>
      <c r="W4" s="35">
        <f t="shared" ref="W4:X5" si="1">+COUNTIF(B4:V4,"v")</f>
        <v>1</v>
      </c>
      <c r="X4" s="35">
        <f t="shared" ref="X4:X5" si="2">+SUM(B4:V4)</f>
        <v>0.5</v>
      </c>
    </row>
    <row r="5" spans="1:24" ht="42.95" customHeight="1">
      <c r="A5" s="7" t="s">
        <v>24</v>
      </c>
      <c r="B5" s="8"/>
      <c r="C5" s="17"/>
      <c r="D5" s="8"/>
      <c r="E5" s="3" t="s">
        <v>25</v>
      </c>
      <c r="F5" s="18"/>
      <c r="G5" s="9"/>
      <c r="H5" s="3" t="s">
        <v>25</v>
      </c>
      <c r="I5" s="8"/>
      <c r="J5" s="3"/>
      <c r="K5" s="11"/>
      <c r="L5" s="8"/>
      <c r="M5" s="3">
        <v>0.5</v>
      </c>
      <c r="N5" s="8"/>
      <c r="O5" s="3"/>
      <c r="P5" s="11"/>
      <c r="Q5" s="8"/>
      <c r="R5" s="3"/>
      <c r="S5" s="8"/>
      <c r="T5" s="27"/>
      <c r="U5" s="23"/>
      <c r="V5" s="8"/>
      <c r="W5" s="35">
        <f t="shared" si="1"/>
        <v>2</v>
      </c>
      <c r="X5" s="35">
        <f t="shared" si="2"/>
        <v>0.5</v>
      </c>
    </row>
    <row r="6" spans="1:24" ht="42.95" customHeight="1">
      <c r="A6" s="6"/>
      <c r="B6" s="4"/>
      <c r="C6" s="4"/>
      <c r="D6" s="4"/>
      <c r="E6" s="4"/>
      <c r="F6" s="5"/>
      <c r="G6" s="5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4" ht="27" customHeight="1">
      <c r="A7" s="10" t="s">
        <v>1</v>
      </c>
      <c r="B7" s="4"/>
      <c r="C7" s="26"/>
      <c r="D7" s="6" t="s">
        <v>2</v>
      </c>
      <c r="E7" s="4"/>
      <c r="F7" s="5"/>
      <c r="G7" s="5"/>
      <c r="H7" s="4"/>
      <c r="I7" s="4"/>
      <c r="J7" s="4"/>
      <c r="K7" s="4"/>
      <c r="L7" s="25"/>
      <c r="M7" s="6" t="s">
        <v>3</v>
      </c>
      <c r="N7" s="4"/>
      <c r="O7" s="4"/>
      <c r="P7" s="4"/>
      <c r="Q7" s="4"/>
      <c r="R7" s="4"/>
      <c r="S7" s="4"/>
      <c r="T7" s="4"/>
      <c r="U7" s="4"/>
      <c r="V7" s="4"/>
    </row>
    <row r="8" spans="1:24" ht="42.95" customHeight="1"/>
    <row r="9" spans="1:24" ht="42.95" customHeight="1"/>
    <row r="10" spans="1:24" ht="42.95" customHeight="1"/>
    <row r="11" spans="1:24" ht="42.95" customHeight="1"/>
    <row r="12" spans="1:24" ht="42.95" customHeight="1"/>
    <row r="13" spans="1:24" ht="42.95" customHeight="1"/>
    <row r="14" spans="1:24" ht="42.95" customHeight="1"/>
    <row r="15" spans="1:24" ht="42.95" customHeight="1"/>
    <row r="16" spans="1:24" ht="42.95" customHeight="1"/>
    <row r="17" ht="42.95" customHeight="1"/>
    <row r="18" ht="42.95" customHeight="1"/>
    <row r="19" ht="42.95" customHeight="1"/>
    <row r="20" ht="42.95" customHeight="1"/>
    <row r="21" ht="42.95" customHeight="1"/>
  </sheetData>
  <mergeCells count="1">
    <mergeCell ref="A1:A2"/>
  </mergeCells>
  <phoneticPr fontId="3" type="noConversion"/>
  <printOptions verticalCentered="1"/>
  <pageMargins left="0.2" right="0.08" top="0.59" bottom="0.39000000000000007" header="0.2" footer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DECOMPTE (2)</vt:lpstr>
      <vt:lpstr>JANVIER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</dc:creator>
  <cp:lastModifiedBy>menara</cp:lastModifiedBy>
  <cp:lastPrinted>2016-10-19T13:55:37Z</cp:lastPrinted>
  <dcterms:created xsi:type="dcterms:W3CDTF">2016-03-18T16:03:24Z</dcterms:created>
  <dcterms:modified xsi:type="dcterms:W3CDTF">2016-10-19T14:00:29Z</dcterms:modified>
</cp:coreProperties>
</file>