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925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t\Downloads\"/>
    </mc:Choice>
  </mc:AlternateContent>
  <bookViews>
    <workbookView xWindow="0" yWindow="0" windowWidth="19200" windowHeight="11370"/>
  </bookViews>
  <sheets>
    <sheet name="COMMANDE" sheetId="2" r:id="rId1"/>
    <sheet name="REFERENCE" sheetId="1" r:id="rId2"/>
  </sheets>
  <definedNames>
    <definedName name="FOURNISSEUR">REFERENCE!$I$2:$I$5</definedName>
    <definedName name="LISTE">REFERENCE!$A$1:$E$10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2" i="1"/>
  <c r="B3" i="2"/>
  <c r="C3" i="2"/>
  <c r="D3" i="2" s="1"/>
  <c r="C2" i="2"/>
  <c r="D2" i="2" s="1"/>
  <c r="B2" i="2"/>
</calcChain>
</file>

<file path=xl/sharedStrings.xml><?xml version="1.0" encoding="utf-8"?>
<sst xmlns="http://schemas.openxmlformats.org/spreadsheetml/2006/main" count="39" uniqueCount="22">
  <si>
    <t>CODE</t>
  </si>
  <si>
    <t>LIBELLE</t>
  </si>
  <si>
    <t>FOURNISSEUR</t>
  </si>
  <si>
    <t>REFERENCE</t>
  </si>
  <si>
    <t>COLLE</t>
  </si>
  <si>
    <t>AMAZON</t>
  </si>
  <si>
    <t>45412ET</t>
  </si>
  <si>
    <t>CISEAUX</t>
  </si>
  <si>
    <t>LECLERC</t>
  </si>
  <si>
    <t>1214ezs1</t>
  </si>
  <si>
    <t>FNAC</t>
  </si>
  <si>
    <t>hae121</t>
  </si>
  <si>
    <t>GOMME BLANCHE</t>
  </si>
  <si>
    <t>1247854gomme</t>
  </si>
  <si>
    <t>GOMME</t>
  </si>
  <si>
    <t>412FET</t>
  </si>
  <si>
    <t>AUTRE</t>
  </si>
  <si>
    <t>xx21</t>
  </si>
  <si>
    <t>STYLO</t>
  </si>
  <si>
    <t>sty21</t>
  </si>
  <si>
    <t>STYLO ROUGE</t>
  </si>
  <si>
    <t>74df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</si>
</sst>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D3" totalsRowShown="0">
  <autoFilter ref="A1:D3"/>
  <tableColumns count="4">
    <tableColumn id="1" name="CODE"/>
    <tableColumn id="2" name="LIBELLE">
      <calculatedColumnFormula>VLOOKUP(Tableau1[CODE],LISTE,2,FALSE)</calculatedColumnFormula>
    </tableColumn>
    <tableColumn id="3" name="FOURNISSEUR">
      <calculatedColumnFormula>VLOOKUP(Tableau1[CODE],LISTE,3,FALSE)</calculatedColumnFormula>
    </tableColumn>
    <tableColumn id="4" name="REFERENCE" dataDxfId="0">
      <calculatedColumnFormula>+VLOOKUP(A2&amp;C2,REFERENCE!$D$2:$E$10,2,FALSE)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C13" sqref="C13"/>
    </sheetView>
  </sheetViews>
  <sheetFormatPr baseColWidth="10" defaultRowHeight="15" x14ac:dyDescent="0.25"/>
  <cols>
    <col min="2" max="2" width="16.85546875" bestFit="1" customWidth="1"/>
    <col min="3" max="3" width="15.28515625" customWidth="1"/>
    <col min="4" max="4" width="14.71093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331</v>
      </c>
      <c r="B2" t="str">
        <f>VLOOKUP(Tableau1[CODE],LISTE,2,FALSE)</f>
        <v>CISEAUX</v>
      </c>
      <c r="C2" t="str">
        <f>VLOOKUP(Tableau1[CODE],LISTE,3,FALSE)</f>
        <v>LECLERC</v>
      </c>
      <c r="D2" t="str">
        <f>+VLOOKUP(A2&amp;C2,REFERENCE!$D$2:$E$10,2,FALSE)</f>
        <v>1214ezs1</v>
      </c>
    </row>
    <row r="3" spans="1:4" x14ac:dyDescent="0.25">
      <c r="A3">
        <v>854774</v>
      </c>
      <c r="B3" t="str">
        <f>VLOOKUP(Tableau1[CODE],LISTE,2,FALSE)</f>
        <v>GOMME BLANCHE</v>
      </c>
      <c r="C3" t="str">
        <f>VLOOKUP(Tableau1[CODE],LISTE,3,FALSE)</f>
        <v>FNAC</v>
      </c>
      <c r="D3" t="str">
        <f>+VLOOKUP(A3&amp;C3,REFERENCE!$D$2:$E$10,2,FALSE)</f>
        <v>1247854gomme</v>
      </c>
    </row>
  </sheetData>
  <dataValidations count="1">
    <dataValidation type="list" allowBlank="1" showInputMessage="1" showErrorMessage="1" sqref="C2:C3">
      <formula1>FOURNISSEUR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workbookViewId="0">
      <selection activeCell="F6" sqref="F6"/>
    </sheetView>
  </sheetViews>
  <sheetFormatPr baseColWidth="10" defaultRowHeight="15" x14ac:dyDescent="0.25"/>
  <cols>
    <col min="2" max="2" width="16.85546875" bestFit="1" customWidth="1"/>
    <col min="3" max="3" width="13.28515625" bestFit="1" customWidth="1"/>
    <col min="4" max="4" width="18" customWidth="1"/>
    <col min="5" max="5" width="14.7109375" bestFit="1" customWidth="1"/>
  </cols>
  <sheetData>
    <row r="1" spans="1:9" x14ac:dyDescent="0.25">
      <c r="A1" t="s">
        <v>0</v>
      </c>
      <c r="B1" t="s">
        <v>1</v>
      </c>
      <c r="C1" t="s">
        <v>2</v>
      </c>
      <c r="E1" t="s">
        <v>3</v>
      </c>
      <c r="I1" t="s">
        <v>2</v>
      </c>
    </row>
    <row r="2" spans="1:9" x14ac:dyDescent="0.25">
      <c r="A2">
        <v>5525</v>
      </c>
      <c r="B2" t="s">
        <v>4</v>
      </c>
      <c r="C2" t="s">
        <v>5</v>
      </c>
      <c r="D2" t="str">
        <f>+A2&amp;C2</f>
        <v>5525AMAZON</v>
      </c>
      <c r="E2" s="1" t="s">
        <v>6</v>
      </c>
      <c r="I2" t="s">
        <v>5</v>
      </c>
    </row>
    <row r="3" spans="1:9" x14ac:dyDescent="0.25">
      <c r="A3">
        <v>331</v>
      </c>
      <c r="B3" t="s">
        <v>7</v>
      </c>
      <c r="C3" t="s">
        <v>8</v>
      </c>
      <c r="D3" t="str">
        <f>+A3&amp;C3</f>
        <v>331LECLERC</v>
      </c>
      <c r="E3" s="1" t="s">
        <v>9</v>
      </c>
      <c r="I3" t="s">
        <v>16</v>
      </c>
    </row>
    <row r="4" spans="1:9" x14ac:dyDescent="0.25">
      <c r="A4">
        <v>331</v>
      </c>
      <c r="B4" t="s">
        <v>7</v>
      </c>
      <c r="C4" t="s">
        <v>10</v>
      </c>
      <c r="D4" t="str">
        <f>+A4&amp;C4</f>
        <v>331FNAC</v>
      </c>
      <c r="E4" s="1" t="s">
        <v>11</v>
      </c>
      <c r="I4" t="s">
        <v>10</v>
      </c>
    </row>
    <row r="5" spans="1:9" x14ac:dyDescent="0.25">
      <c r="A5">
        <v>854774</v>
      </c>
      <c r="B5" t="s">
        <v>12</v>
      </c>
      <c r="C5" t="s">
        <v>10</v>
      </c>
      <c r="D5" t="str">
        <f>+A5&amp;C5</f>
        <v>854774FNAC</v>
      </c>
      <c r="E5" s="1" t="s">
        <v>13</v>
      </c>
      <c r="I5" t="s">
        <v>8</v>
      </c>
    </row>
    <row r="6" spans="1:9" x14ac:dyDescent="0.25">
      <c r="A6">
        <v>854774</v>
      </c>
      <c r="B6" t="s">
        <v>14</v>
      </c>
      <c r="C6" t="s">
        <v>8</v>
      </c>
      <c r="D6" t="str">
        <f>+A6&amp;C6</f>
        <v>854774LECLERC</v>
      </c>
      <c r="E6" s="1" t="s">
        <v>15</v>
      </c>
    </row>
    <row r="7" spans="1:9" x14ac:dyDescent="0.25">
      <c r="A7">
        <v>854774</v>
      </c>
      <c r="B7" t="s">
        <v>12</v>
      </c>
      <c r="C7" t="s">
        <v>5</v>
      </c>
      <c r="D7" t="str">
        <f>+A7&amp;C7</f>
        <v>854774AMAZON</v>
      </c>
      <c r="E7" s="1">
        <v>8741</v>
      </c>
    </row>
    <row r="8" spans="1:9" x14ac:dyDescent="0.25">
      <c r="A8">
        <v>854774</v>
      </c>
      <c r="B8" t="s">
        <v>14</v>
      </c>
      <c r="C8" t="s">
        <v>16</v>
      </c>
      <c r="D8" t="str">
        <f>+A8&amp;C8</f>
        <v>854774AUTRE</v>
      </c>
      <c r="E8" s="1" t="s">
        <v>17</v>
      </c>
    </row>
    <row r="9" spans="1:9" x14ac:dyDescent="0.25">
      <c r="A9">
        <v>98745</v>
      </c>
      <c r="B9" t="s">
        <v>18</v>
      </c>
      <c r="C9" t="s">
        <v>8</v>
      </c>
      <c r="D9" t="str">
        <f>+A9&amp;C9</f>
        <v>98745LECLERC</v>
      </c>
      <c r="E9" s="1" t="s">
        <v>19</v>
      </c>
    </row>
    <row r="10" spans="1:9" x14ac:dyDescent="0.25">
      <c r="A10">
        <v>98745</v>
      </c>
      <c r="B10" t="s">
        <v>20</v>
      </c>
      <c r="C10" t="s">
        <v>10</v>
      </c>
      <c r="D10" t="str">
        <f>+A10&amp;C10</f>
        <v>98745FNAC</v>
      </c>
      <c r="E10" s="1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COMMANDE</vt:lpstr>
      <vt:lpstr>REFERENCE</vt:lpstr>
      <vt:lpstr>FOURNISSEUR</vt:lpstr>
      <vt:lpstr>LISTE</vt:lpstr>
    </vt:vector>
  </TitlesOfParts>
  <Company>BV VILLENEUVE SUR LOT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gestion</dc:creator>
  <cp:lastModifiedBy>comptabilité MENARA</cp:lastModifiedBy>
  <dcterms:created xsi:type="dcterms:W3CDTF">2016-06-29T10:06:25Z</dcterms:created>
  <dcterms:modified xsi:type="dcterms:W3CDTF">2016-06-29T12:06:09Z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