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8_{204CF25C-828E-4643-AD8A-B8DF24597EC5}" xr6:coauthVersionLast="47" xr6:coauthVersionMax="47" xr10:uidLastSave="{00000000-0000-0000-0000-000000000000}"/>
  <bookViews>
    <workbookView xWindow="28680" yWindow="-120" windowWidth="29040" windowHeight="15840" xr2:uid="{B0CE1319-BB4C-471F-9A1F-22E7D7A61CA2}"/>
  </bookViews>
  <sheets>
    <sheet name="COMMANDE" sheetId="1" r:id="rId1"/>
    <sheet name="fiche produit" sheetId="2" r:id="rId2"/>
  </sheets>
  <externalReferences>
    <externalReference r:id="rId3"/>
  </externalReferences>
  <definedNames>
    <definedName name="AFFAIRE" localSheetId="0">[1]!Tableau13[N°]</definedName>
    <definedName name="AFFAIRE">[1]!Tableau13[N°]</definedName>
    <definedName name="categorie">[1]Feuil5!$A$1:$S$1</definedName>
    <definedName name="Ø">[1]Feuil5!$A$11:$A$29</definedName>
    <definedName name="PN">[1]Feuil5!$D$11:$D$19</definedName>
    <definedName name="SCH">[1]Feuil5!$F$11:$F$16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8" i="1" l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14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B3" i="1"/>
</calcChain>
</file>

<file path=xl/sharedStrings.xml><?xml version="1.0" encoding="utf-8"?>
<sst xmlns="http://schemas.openxmlformats.org/spreadsheetml/2006/main" count="69" uniqueCount="41">
  <si>
    <t>PREVISION MATERIAUX POUR CHANTIER</t>
  </si>
  <si>
    <t>DATE</t>
  </si>
  <si>
    <t xml:space="preserve">RESPONSABLE </t>
  </si>
  <si>
    <t>N° AFFAIRE</t>
  </si>
  <si>
    <t>CLIENT</t>
  </si>
  <si>
    <t>Intitulé</t>
  </si>
  <si>
    <t>ADRESSE</t>
  </si>
  <si>
    <t>Quantité</t>
  </si>
  <si>
    <t>Catégorie</t>
  </si>
  <si>
    <t>Type</t>
  </si>
  <si>
    <t>couleur</t>
  </si>
  <si>
    <t>profondeur</t>
  </si>
  <si>
    <t>epaisseur</t>
  </si>
  <si>
    <t>variété</t>
  </si>
  <si>
    <t>prix</t>
  </si>
  <si>
    <t>total ht</t>
  </si>
  <si>
    <t>vetement</t>
  </si>
  <si>
    <t>tee shirt</t>
  </si>
  <si>
    <t>noir</t>
  </si>
  <si>
    <t>taille</t>
  </si>
  <si>
    <t>xl</t>
  </si>
  <si>
    <t>fruit</t>
  </si>
  <si>
    <t>pull</t>
  </si>
  <si>
    <t>chaussette</t>
  </si>
  <si>
    <t>culotte</t>
  </si>
  <si>
    <t>accessoires</t>
  </si>
  <si>
    <t>ceinture</t>
  </si>
  <si>
    <t>bandeau</t>
  </si>
  <si>
    <t>vert</t>
  </si>
  <si>
    <t>rouge</t>
  </si>
  <si>
    <t>doré</t>
  </si>
  <si>
    <t>kaki</t>
  </si>
  <si>
    <t>l</t>
  </si>
  <si>
    <t>m</t>
  </si>
  <si>
    <t>s</t>
  </si>
  <si>
    <t>tu</t>
  </si>
  <si>
    <t>personnage</t>
  </si>
  <si>
    <t>voiture</t>
  </si>
  <si>
    <t>noel</t>
  </si>
  <si>
    <t>paque</t>
  </si>
  <si>
    <t>alex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</si>
</sst>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4" borderId="0" xfId="0" applyFont="1" applyFill="1"/>
    <xf numFmtId="0" fontId="0" fillId="4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4" borderId="1" xfId="0" applyFill="1" applyBorder="1"/>
    <xf numFmtId="0" fontId="0" fillId="0" borderId="1" xfId="0" applyBorder="1"/>
    <xf numFmtId="8" fontId="0" fillId="0" borderId="1" xfId="0" applyNumberFormat="1" applyBorder="1"/>
    <xf numFmtId="8" fontId="0" fillId="0" borderId="0" xfId="0" applyNumberFormat="1"/>
    <xf numFmtId="8" fontId="0" fillId="6" borderId="1" xfId="0" applyNumberFormat="1" applyFill="1" applyBorder="1"/>
    <xf numFmtId="8" fontId="0" fillId="5" borderId="2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TIS/Documents/COMMANDE%20MATERIEL%20OUVR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"/>
      <sheetName val="DEMANDE OUVRIER"/>
      <sheetName val="SORTIE STOCK"/>
      <sheetName val="AFFAIRE"/>
      <sheetName val="Feuil5"/>
    </sheetNames>
    <sheetDataSet>
      <sheetData sheetId="0"/>
      <sheetData sheetId="1"/>
      <sheetData sheetId="2"/>
      <sheetData sheetId="3"/>
      <sheetData sheetId="4">
        <row r="1">
          <cell r="A1" t="str">
            <v>Catégorie</v>
          </cell>
          <cell r="B1" t="str">
            <v>BOBINE</v>
          </cell>
          <cell r="C1" t="str">
            <v>BOSSAGE</v>
          </cell>
          <cell r="D1" t="str">
            <v>BOUCHON</v>
          </cell>
          <cell r="E1" t="str">
            <v>BRIDE</v>
          </cell>
          <cell r="F1" t="str">
            <v>COLLIER</v>
          </cell>
          <cell r="G1" t="str">
            <v>COUDE</v>
          </cell>
          <cell r="H1" t="str">
            <v>DENSOCAL</v>
          </cell>
          <cell r="I1" t="str">
            <v>ETRIER</v>
          </cell>
          <cell r="J1" t="str">
            <v>FOND bombé</v>
          </cell>
          <cell r="K1" t="str">
            <v>MAMELON</v>
          </cell>
          <cell r="L1" t="str">
            <v>MANCHON</v>
          </cell>
          <cell r="M1" t="str">
            <v>RACCORD Union</v>
          </cell>
          <cell r="N1" t="str">
            <v>REDUCTION</v>
          </cell>
          <cell r="O1" t="str">
            <v>ROBINET</v>
          </cell>
          <cell r="P1" t="str">
            <v>TE</v>
          </cell>
          <cell r="Q1" t="str">
            <v>TIRANT</v>
          </cell>
          <cell r="R1" t="str">
            <v>TUBE</v>
          </cell>
        </row>
        <row r="11">
          <cell r="A11">
            <v>21.3</v>
          </cell>
          <cell r="B11">
            <v>15</v>
          </cell>
          <cell r="D11">
            <v>10</v>
          </cell>
          <cell r="F11">
            <v>20</v>
          </cell>
        </row>
        <row r="12">
          <cell r="A12">
            <v>26.9</v>
          </cell>
          <cell r="B12">
            <v>20</v>
          </cell>
          <cell r="D12">
            <v>16</v>
          </cell>
          <cell r="F12">
            <v>30</v>
          </cell>
        </row>
        <row r="13">
          <cell r="A13">
            <v>33.700000000000003</v>
          </cell>
          <cell r="B13">
            <v>25</v>
          </cell>
          <cell r="D13">
            <v>40</v>
          </cell>
          <cell r="F13">
            <v>40</v>
          </cell>
        </row>
        <row r="14">
          <cell r="A14">
            <v>42.4</v>
          </cell>
          <cell r="B14">
            <v>32</v>
          </cell>
          <cell r="D14">
            <v>50</v>
          </cell>
          <cell r="F14">
            <v>80</v>
          </cell>
        </row>
        <row r="15">
          <cell r="A15">
            <v>48.3</v>
          </cell>
          <cell r="B15">
            <v>40</v>
          </cell>
          <cell r="D15">
            <v>100</v>
          </cell>
          <cell r="F15">
            <v>160</v>
          </cell>
        </row>
        <row r="16">
          <cell r="A16">
            <v>60.3</v>
          </cell>
          <cell r="B16">
            <v>50</v>
          </cell>
          <cell r="D16" t="str">
            <v>10/40</v>
          </cell>
          <cell r="F16" t="str">
            <v>10S</v>
          </cell>
        </row>
        <row r="17">
          <cell r="A17">
            <v>76.099999999999994</v>
          </cell>
          <cell r="B17">
            <v>65</v>
          </cell>
          <cell r="D17" t="str">
            <v>10/16</v>
          </cell>
        </row>
        <row r="18">
          <cell r="A18">
            <v>88.9</v>
          </cell>
          <cell r="B18">
            <v>80</v>
          </cell>
          <cell r="D18" t="str">
            <v>25/40</v>
          </cell>
        </row>
        <row r="19">
          <cell r="A19">
            <v>114.3</v>
          </cell>
          <cell r="B19">
            <v>100</v>
          </cell>
        </row>
        <row r="20">
          <cell r="A20">
            <v>139.69999999999999</v>
          </cell>
          <cell r="B20">
            <v>125</v>
          </cell>
        </row>
        <row r="21">
          <cell r="A21">
            <v>168.3</v>
          </cell>
          <cell r="B21">
            <v>150</v>
          </cell>
        </row>
        <row r="22">
          <cell r="A22">
            <v>219.1</v>
          </cell>
          <cell r="B22">
            <v>200</v>
          </cell>
        </row>
        <row r="23">
          <cell r="A23">
            <v>273</v>
          </cell>
          <cell r="B23">
            <v>250</v>
          </cell>
        </row>
        <row r="24">
          <cell r="A24">
            <v>323.89999999999998</v>
          </cell>
          <cell r="B24">
            <v>300</v>
          </cell>
        </row>
        <row r="25">
          <cell r="A25">
            <v>355.6</v>
          </cell>
          <cell r="B25">
            <v>350</v>
          </cell>
        </row>
        <row r="26">
          <cell r="A26">
            <v>406.4</v>
          </cell>
          <cell r="B26">
            <v>400</v>
          </cell>
        </row>
        <row r="27">
          <cell r="A27">
            <v>457.2</v>
          </cell>
          <cell r="B27">
            <v>450</v>
          </cell>
        </row>
        <row r="28">
          <cell r="A28">
            <v>508</v>
          </cell>
          <cell r="B28">
            <v>500</v>
          </cell>
        </row>
        <row r="29">
          <cell r="A29">
            <v>609.6</v>
          </cell>
          <cell r="B29">
            <v>600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B30FD-E222-4C30-A2C5-E80C5CB34A08}">
  <sheetPr>
    <pageSetUpPr fitToPage="1"/>
  </sheetPr>
  <dimension ref="A1:I28"/>
  <sheetViews>
    <sheetView tabSelected="1" workbookViewId="0">
      <selection activeCell="K3" sqref="K3"/>
    </sheetView>
  </sheetViews>
  <sheetFormatPr baseColWidth="10" defaultRowHeight="15" x14ac:dyDescent="0.25"/>
  <cols>
    <col min="1" max="1" width="15.28515625" customWidth="1"/>
    <col min="2" max="2" width="20.5703125" customWidth="1"/>
    <col min="3" max="3" width="21" bestFit="1" customWidth="1"/>
    <col min="7" max="7" width="12.42578125" customWidth="1"/>
    <col min="8" max="8" width="13.85546875" customWidth="1"/>
    <col min="9" max="9" width="16.28515625" customWidth="1"/>
    <col min="10" max="10" width="19.85546875" bestFit="1" customWidth="1"/>
  </cols>
  <sheetData>
    <row r="1" spans="1:9" ht="26.25" x14ac:dyDescent="0.4">
      <c r="A1" s="1" t="s">
        <v>0</v>
      </c>
      <c r="B1" s="1"/>
      <c r="C1" s="1"/>
      <c r="D1" s="1"/>
      <c r="E1" s="1"/>
      <c r="F1" s="1"/>
      <c r="G1" s="1"/>
    </row>
    <row r="3" spans="1:9" ht="15.75" x14ac:dyDescent="0.25">
      <c r="A3" s="2" t="s">
        <v>1</v>
      </c>
      <c r="B3" s="3">
        <f ca="1">+TODAY()</f>
        <v>44530</v>
      </c>
      <c r="E3" s="4"/>
      <c r="F3" s="5"/>
    </row>
    <row r="4" spans="1:9" ht="6" customHeight="1" x14ac:dyDescent="0.25"/>
    <row r="5" spans="1:9" ht="15.75" x14ac:dyDescent="0.25">
      <c r="A5" s="2" t="s">
        <v>2</v>
      </c>
      <c r="B5" s="6" t="s">
        <v>40</v>
      </c>
      <c r="G5" s="7"/>
    </row>
    <row r="6" spans="1:9" ht="7.5" customHeight="1" x14ac:dyDescent="0.25"/>
    <row r="7" spans="1:9" ht="15.75" x14ac:dyDescent="0.25">
      <c r="A7" s="2" t="s">
        <v>3</v>
      </c>
      <c r="B7" s="8"/>
      <c r="D7" t="s">
        <v>4</v>
      </c>
      <c r="E7" s="9"/>
      <c r="F7" s="9"/>
    </row>
    <row r="8" spans="1:9" ht="6.75" customHeight="1" x14ac:dyDescent="0.25">
      <c r="A8" s="2"/>
    </row>
    <row r="9" spans="1:9" ht="15.75" x14ac:dyDescent="0.25">
      <c r="A9" s="2" t="s">
        <v>5</v>
      </c>
      <c r="B9" s="10"/>
      <c r="C9" s="10"/>
      <c r="D9" s="10"/>
      <c r="E9" s="10"/>
      <c r="F9" s="10"/>
      <c r="G9" s="11"/>
    </row>
    <row r="10" spans="1:9" ht="8.25" customHeight="1" x14ac:dyDescent="0.25">
      <c r="A10" s="2"/>
    </row>
    <row r="11" spans="1:9" ht="15.75" x14ac:dyDescent="0.25">
      <c r="A11" s="2" t="s">
        <v>6</v>
      </c>
      <c r="B11" s="10"/>
      <c r="C11" s="10"/>
      <c r="D11" s="10"/>
      <c r="E11" s="10"/>
      <c r="F11" s="10"/>
      <c r="G11" s="11"/>
    </row>
    <row r="13" spans="1:9" x14ac:dyDescent="0.25">
      <c r="A13" s="14" t="s">
        <v>7</v>
      </c>
      <c r="B13" s="14" t="s">
        <v>8</v>
      </c>
      <c r="C13" s="14" t="s">
        <v>9</v>
      </c>
      <c r="D13" s="14" t="s">
        <v>10</v>
      </c>
      <c r="E13" s="14" t="s">
        <v>11</v>
      </c>
      <c r="F13" s="14" t="s">
        <v>12</v>
      </c>
      <c r="G13" s="14" t="s">
        <v>13</v>
      </c>
      <c r="H13" s="13" t="s">
        <v>14</v>
      </c>
      <c r="I13" s="13" t="s">
        <v>15</v>
      </c>
    </row>
    <row r="14" spans="1:9" ht="28.5" customHeight="1" x14ac:dyDescent="0.25">
      <c r="A14" s="12"/>
      <c r="B14" s="15"/>
      <c r="C14" s="12"/>
      <c r="D14" s="12"/>
      <c r="E14" s="12"/>
      <c r="F14" s="12"/>
      <c r="G14" s="12"/>
      <c r="H14" s="17"/>
      <c r="I14" s="22">
        <f>+H14*A14</f>
        <v>0</v>
      </c>
    </row>
    <row r="15" spans="1:9" ht="28.5" customHeight="1" x14ac:dyDescent="0.25">
      <c r="A15" s="12"/>
      <c r="B15" s="12"/>
      <c r="C15" s="12"/>
      <c r="D15" s="12"/>
      <c r="E15" s="12" t="str">
        <f>IF(D15="","",VLOOKUP(D15,[1]Feuil5!$A$11:$B$29,2,FALSE))&amp;"   "&amp;IF(F15="","",VLOOKUP(F15,[1]Feuil5!$A$11:$B$29,2,FALSE))</f>
        <v xml:space="preserve">   </v>
      </c>
      <c r="F15" s="12"/>
      <c r="G15" s="12"/>
      <c r="H15" s="17"/>
      <c r="I15" s="22">
        <f t="shared" ref="I15:I27" si="0">+H15*A15</f>
        <v>0</v>
      </c>
    </row>
    <row r="16" spans="1:9" ht="28.5" customHeight="1" x14ac:dyDescent="0.25">
      <c r="A16" s="12"/>
      <c r="B16" s="12"/>
      <c r="C16" s="12"/>
      <c r="D16" s="12"/>
      <c r="E16" s="12" t="str">
        <f>IF(D16="","",VLOOKUP(D16,[1]Feuil5!$A$11:$B$29,2,FALSE))&amp;"   "&amp;IF(F16="","",VLOOKUP(F16,[1]Feuil5!$A$11:$B$29,2,FALSE))</f>
        <v xml:space="preserve">   </v>
      </c>
      <c r="F16" s="12"/>
      <c r="G16" s="12"/>
      <c r="H16" s="17"/>
      <c r="I16" s="22">
        <f t="shared" si="0"/>
        <v>0</v>
      </c>
    </row>
    <row r="17" spans="1:9" ht="28.5" customHeight="1" x14ac:dyDescent="0.25">
      <c r="A17" s="12"/>
      <c r="B17" s="12"/>
      <c r="C17" s="12"/>
      <c r="D17" s="12"/>
      <c r="E17" s="12" t="str">
        <f>IF(D17="","",VLOOKUP(D17,[1]Feuil5!$A$11:$B$29,2,FALSE))&amp;"   "&amp;IF(F17="","",VLOOKUP(F17,[1]Feuil5!$A$11:$B$29,2,FALSE))</f>
        <v xml:space="preserve">   </v>
      </c>
      <c r="F17" s="12"/>
      <c r="G17" s="12"/>
      <c r="H17" s="17"/>
      <c r="I17" s="22">
        <f t="shared" si="0"/>
        <v>0</v>
      </c>
    </row>
    <row r="18" spans="1:9" ht="28.5" customHeight="1" x14ac:dyDescent="0.25">
      <c r="A18" s="12"/>
      <c r="B18" s="12"/>
      <c r="C18" s="12"/>
      <c r="D18" s="12"/>
      <c r="E18" s="12" t="str">
        <f>IF(D18="","",VLOOKUP(D18,[1]Feuil5!$A$11:$B$29,2,FALSE))&amp;"   "&amp;IF(F18="","",VLOOKUP(F18,[1]Feuil5!$A$11:$B$29,2,FALSE))</f>
        <v xml:space="preserve">   </v>
      </c>
      <c r="F18" s="12"/>
      <c r="G18" s="12"/>
      <c r="H18" s="17"/>
      <c r="I18" s="22">
        <f t="shared" si="0"/>
        <v>0</v>
      </c>
    </row>
    <row r="19" spans="1:9" ht="28.5" customHeight="1" x14ac:dyDescent="0.25">
      <c r="A19" s="12"/>
      <c r="B19" s="12"/>
      <c r="C19" s="12"/>
      <c r="D19" s="12"/>
      <c r="E19" s="12" t="str">
        <f>IF(D19="","",VLOOKUP(D19,[1]Feuil5!$A$11:$B$29,2,FALSE))&amp;"   "&amp;IF(F19="","",VLOOKUP(F19,[1]Feuil5!$A$11:$B$29,2,FALSE))</f>
        <v xml:space="preserve">   </v>
      </c>
      <c r="F19" s="12"/>
      <c r="G19" s="12"/>
      <c r="H19" s="17"/>
      <c r="I19" s="22">
        <f t="shared" si="0"/>
        <v>0</v>
      </c>
    </row>
    <row r="20" spans="1:9" ht="28.5" customHeight="1" x14ac:dyDescent="0.25">
      <c r="A20" s="12"/>
      <c r="B20" s="12"/>
      <c r="C20" s="12"/>
      <c r="D20" s="12"/>
      <c r="E20" s="12" t="str">
        <f>IF(D20="","",VLOOKUP(D20,[1]Feuil5!$A$11:$B$29,2,FALSE))&amp;"   "&amp;IF(F20="","",VLOOKUP(F20,[1]Feuil5!$A$11:$B$29,2,FALSE))</f>
        <v xml:space="preserve">   </v>
      </c>
      <c r="F20" s="12"/>
      <c r="G20" s="12"/>
      <c r="H20" s="17"/>
      <c r="I20" s="22">
        <f t="shared" si="0"/>
        <v>0</v>
      </c>
    </row>
    <row r="21" spans="1:9" ht="28.5" customHeight="1" x14ac:dyDescent="0.25">
      <c r="A21" s="12"/>
      <c r="B21" s="12"/>
      <c r="C21" s="12"/>
      <c r="D21" s="12"/>
      <c r="E21" s="12" t="str">
        <f>IF(D21="","",VLOOKUP(D21,[1]Feuil5!$A$11:$B$29,2,FALSE))&amp;"   "&amp;IF(F21="","",VLOOKUP(F21,[1]Feuil5!$A$11:$B$29,2,FALSE))</f>
        <v xml:space="preserve">   </v>
      </c>
      <c r="F21" s="12"/>
      <c r="G21" s="12"/>
      <c r="H21" s="17"/>
      <c r="I21" s="22">
        <f t="shared" si="0"/>
        <v>0</v>
      </c>
    </row>
    <row r="22" spans="1:9" ht="28.5" customHeight="1" x14ac:dyDescent="0.25">
      <c r="A22" s="12"/>
      <c r="B22" s="12"/>
      <c r="C22" s="12"/>
      <c r="D22" s="12"/>
      <c r="E22" s="12" t="str">
        <f>IF(D22="","",VLOOKUP(D22,[1]Feuil5!$A$11:$B$29,2,FALSE))&amp;"   "&amp;IF(F22="","",VLOOKUP(F22,[1]Feuil5!$A$11:$B$29,2,FALSE))</f>
        <v xml:space="preserve">   </v>
      </c>
      <c r="F22" s="12"/>
      <c r="G22" s="12"/>
      <c r="H22" s="17"/>
      <c r="I22" s="22">
        <f t="shared" si="0"/>
        <v>0</v>
      </c>
    </row>
    <row r="23" spans="1:9" ht="28.5" customHeight="1" x14ac:dyDescent="0.25">
      <c r="A23" s="12"/>
      <c r="B23" s="12"/>
      <c r="C23" s="12"/>
      <c r="D23" s="12"/>
      <c r="E23" s="12" t="str">
        <f>IF(D23="","",VLOOKUP(D23,[1]Feuil5!$A$11:$B$29,2,FALSE))&amp;"   "&amp;IF(F23="","",VLOOKUP(F23,[1]Feuil5!$A$11:$B$29,2,FALSE))</f>
        <v xml:space="preserve">   </v>
      </c>
      <c r="F23" s="12"/>
      <c r="G23" s="12"/>
      <c r="H23" s="17"/>
      <c r="I23" s="22">
        <f t="shared" si="0"/>
        <v>0</v>
      </c>
    </row>
    <row r="24" spans="1:9" ht="28.5" customHeight="1" x14ac:dyDescent="0.25">
      <c r="A24" s="12"/>
      <c r="B24" s="12"/>
      <c r="C24" s="12"/>
      <c r="D24" s="12"/>
      <c r="E24" s="12" t="str">
        <f>IF(D24="","",VLOOKUP(D24,[1]Feuil5!$A$11:$B$29,2,FALSE))&amp;"   "&amp;IF(F24="","",VLOOKUP(F24,[1]Feuil5!$A$11:$B$29,2,FALSE))</f>
        <v xml:space="preserve">   </v>
      </c>
      <c r="F24" s="12"/>
      <c r="G24" s="12"/>
      <c r="H24" s="17"/>
      <c r="I24" s="22">
        <f t="shared" si="0"/>
        <v>0</v>
      </c>
    </row>
    <row r="25" spans="1:9" ht="28.5" customHeight="1" x14ac:dyDescent="0.25">
      <c r="A25" s="12"/>
      <c r="B25" s="12"/>
      <c r="C25" s="12"/>
      <c r="D25" s="12"/>
      <c r="E25" s="12" t="str">
        <f>IF(D25="","",VLOOKUP(D25,[1]Feuil5!$A$11:$B$29,2,FALSE))&amp;"   "&amp;IF(F25="","",VLOOKUP(F25,[1]Feuil5!$A$11:$B$29,2,FALSE))</f>
        <v xml:space="preserve">   </v>
      </c>
      <c r="F25" s="12"/>
      <c r="G25" s="12"/>
      <c r="H25" s="17"/>
      <c r="I25" s="22">
        <f t="shared" si="0"/>
        <v>0</v>
      </c>
    </row>
    <row r="26" spans="1:9" ht="28.5" customHeight="1" x14ac:dyDescent="0.25">
      <c r="A26" s="12"/>
      <c r="B26" s="12"/>
      <c r="C26" s="12"/>
      <c r="D26" s="12"/>
      <c r="E26" s="12" t="str">
        <f>IF(D26="","",VLOOKUP(D26,[1]Feuil5!$A$11:$B$29,2,FALSE))&amp;"   "&amp;IF(F26="","",VLOOKUP(F26,[1]Feuil5!$A$11:$B$29,2,FALSE))</f>
        <v xml:space="preserve">   </v>
      </c>
      <c r="F26" s="12"/>
      <c r="G26" s="12"/>
      <c r="H26" s="17"/>
      <c r="I26" s="22">
        <f t="shared" si="0"/>
        <v>0</v>
      </c>
    </row>
    <row r="27" spans="1:9" ht="28.5" customHeight="1" x14ac:dyDescent="0.25">
      <c r="A27" s="12"/>
      <c r="B27" s="12"/>
      <c r="C27" s="12"/>
      <c r="D27" s="12"/>
      <c r="E27" s="12" t="str">
        <f>IF(D27="","",VLOOKUP(D27,[1]Feuil5!$A$11:$B$29,2,FALSE))&amp;"   "&amp;IF(F27="","",VLOOKUP(F27,[1]Feuil5!$A$11:$B$29,2,FALSE))</f>
        <v xml:space="preserve">   </v>
      </c>
      <c r="F27" s="12"/>
      <c r="G27" s="12"/>
      <c r="H27" s="17"/>
      <c r="I27" s="22">
        <f t="shared" si="0"/>
        <v>0</v>
      </c>
    </row>
    <row r="28" spans="1:9" x14ac:dyDescent="0.25">
      <c r="I28" s="19">
        <f>SUM(I14:I27)</f>
        <v>0</v>
      </c>
    </row>
  </sheetData>
  <mergeCells count="4">
    <mergeCell ref="A1:G1"/>
    <mergeCell ref="E7:F7"/>
    <mergeCell ref="B9:F9"/>
    <mergeCell ref="B11:F11"/>
  </mergeCells>
  <dataValidations count="2">
    <dataValidation type="list" allowBlank="1" showInputMessage="1" showErrorMessage="1" sqref="G5" xr:uid="{619AE9E4-C974-4764-A3BB-1EE68CED3AD5}">
      <formula1>"SZCZEPANIAK, nicolas, richard"</formula1>
    </dataValidation>
    <dataValidation type="list" allowBlank="1" showInputMessage="1" showErrorMessage="1" sqref="B5" xr:uid="{FD476879-FADD-4B44-94FC-CA95A9FD9436}">
      <formula1>"Nico,alex,bernard"</formula1>
    </dataValidation>
  </dataValidations>
  <pageMargins left="0.31496062992125984" right="0.31496062992125984" top="0.15748031496062992" bottom="0.15748031496062992" header="0.31496062992125984" footer="0.31496062992125984"/>
  <pageSetup paperSize="9" scale="9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A947B-1D43-4F85-AA60-9E9C66A7D235}">
  <dimension ref="A1:G10"/>
  <sheetViews>
    <sheetView workbookViewId="0">
      <selection activeCell="I15" sqref="I15"/>
    </sheetView>
  </sheetViews>
  <sheetFormatPr baseColWidth="10" defaultRowHeight="15" x14ac:dyDescent="0.25"/>
  <cols>
    <col min="1" max="1" width="13.7109375" customWidth="1"/>
    <col min="4" max="4" width="15.140625" customWidth="1"/>
    <col min="5" max="5" width="14" customWidth="1"/>
    <col min="6" max="6" width="14.140625" customWidth="1"/>
    <col min="7" max="7" width="11.42578125" style="18"/>
  </cols>
  <sheetData>
    <row r="1" spans="1:7" x14ac:dyDescent="0.25">
      <c r="A1" s="14" t="s">
        <v>8</v>
      </c>
      <c r="B1" s="14" t="s">
        <v>9</v>
      </c>
      <c r="C1" s="14" t="s">
        <v>10</v>
      </c>
      <c r="D1" s="14" t="s">
        <v>19</v>
      </c>
      <c r="E1" s="14" t="s">
        <v>12</v>
      </c>
      <c r="F1" s="14" t="s">
        <v>13</v>
      </c>
      <c r="G1" s="20" t="s">
        <v>14</v>
      </c>
    </row>
    <row r="2" spans="1:7" x14ac:dyDescent="0.25">
      <c r="A2" s="16" t="s">
        <v>16</v>
      </c>
      <c r="B2" s="16" t="s">
        <v>17</v>
      </c>
      <c r="C2" s="16" t="s">
        <v>18</v>
      </c>
      <c r="D2" s="21" t="s">
        <v>20</v>
      </c>
      <c r="E2" s="21">
        <v>2</v>
      </c>
      <c r="F2" s="16" t="s">
        <v>21</v>
      </c>
      <c r="G2" s="17">
        <v>9</v>
      </c>
    </row>
    <row r="3" spans="1:7" x14ac:dyDescent="0.25">
      <c r="A3" s="16" t="s">
        <v>16</v>
      </c>
      <c r="B3" s="16" t="s">
        <v>17</v>
      </c>
      <c r="C3" s="16" t="s">
        <v>18</v>
      </c>
      <c r="D3" s="21" t="s">
        <v>32</v>
      </c>
      <c r="E3" s="21">
        <v>2</v>
      </c>
      <c r="F3" s="16" t="s">
        <v>21</v>
      </c>
      <c r="G3" s="17">
        <v>8</v>
      </c>
    </row>
    <row r="4" spans="1:7" x14ac:dyDescent="0.25">
      <c r="A4" s="16" t="s">
        <v>16</v>
      </c>
      <c r="B4" s="16" t="s">
        <v>17</v>
      </c>
      <c r="C4" s="16" t="s">
        <v>18</v>
      </c>
      <c r="D4" s="21" t="s">
        <v>33</v>
      </c>
      <c r="E4" s="21">
        <v>2</v>
      </c>
      <c r="F4" s="16" t="s">
        <v>21</v>
      </c>
      <c r="G4" s="17">
        <v>7</v>
      </c>
    </row>
    <row r="5" spans="1:7" x14ac:dyDescent="0.25">
      <c r="A5" s="16" t="s">
        <v>16</v>
      </c>
      <c r="B5" s="16" t="s">
        <v>17</v>
      </c>
      <c r="C5" s="16" t="s">
        <v>18</v>
      </c>
      <c r="D5" s="21" t="s">
        <v>34</v>
      </c>
      <c r="E5" s="21">
        <v>2</v>
      </c>
      <c r="F5" s="16" t="s">
        <v>21</v>
      </c>
      <c r="G5" s="17">
        <v>6</v>
      </c>
    </row>
    <row r="6" spans="1:7" x14ac:dyDescent="0.25">
      <c r="A6" s="16" t="s">
        <v>16</v>
      </c>
      <c r="B6" s="16" t="s">
        <v>22</v>
      </c>
      <c r="C6" s="16" t="s">
        <v>28</v>
      </c>
      <c r="D6" s="21" t="s">
        <v>32</v>
      </c>
      <c r="E6" s="21">
        <v>5</v>
      </c>
      <c r="F6" s="16" t="s">
        <v>36</v>
      </c>
      <c r="G6" s="17">
        <v>9</v>
      </c>
    </row>
    <row r="7" spans="1:7" x14ac:dyDescent="0.25">
      <c r="A7" s="16" t="s">
        <v>16</v>
      </c>
      <c r="B7" s="16" t="s">
        <v>23</v>
      </c>
      <c r="C7" s="16" t="s">
        <v>29</v>
      </c>
      <c r="D7" s="21" t="s">
        <v>33</v>
      </c>
      <c r="E7" s="21">
        <v>9</v>
      </c>
      <c r="F7" s="16" t="s">
        <v>37</v>
      </c>
      <c r="G7" s="17">
        <v>6</v>
      </c>
    </row>
    <row r="8" spans="1:7" x14ac:dyDescent="0.25">
      <c r="A8" s="16" t="s">
        <v>16</v>
      </c>
      <c r="B8" s="16" t="s">
        <v>24</v>
      </c>
      <c r="C8" s="16" t="s">
        <v>18</v>
      </c>
      <c r="D8" s="21" t="s">
        <v>34</v>
      </c>
      <c r="E8" s="21">
        <v>8</v>
      </c>
      <c r="F8" s="16" t="s">
        <v>38</v>
      </c>
      <c r="G8" s="17">
        <v>6</v>
      </c>
    </row>
    <row r="9" spans="1:7" x14ac:dyDescent="0.25">
      <c r="A9" s="16" t="s">
        <v>25</v>
      </c>
      <c r="B9" s="16" t="s">
        <v>26</v>
      </c>
      <c r="C9" s="16" t="s">
        <v>30</v>
      </c>
      <c r="D9" s="21" t="s">
        <v>35</v>
      </c>
      <c r="E9" s="21">
        <v>7</v>
      </c>
      <c r="F9" s="16" t="s">
        <v>39</v>
      </c>
      <c r="G9" s="17">
        <v>6</v>
      </c>
    </row>
    <row r="10" spans="1:7" x14ac:dyDescent="0.25">
      <c r="A10" s="16" t="s">
        <v>25</v>
      </c>
      <c r="B10" s="16" t="s">
        <v>27</v>
      </c>
      <c r="C10" s="16" t="s">
        <v>31</v>
      </c>
      <c r="D10" s="21" t="s">
        <v>35</v>
      </c>
      <c r="E10" s="21">
        <v>8</v>
      </c>
      <c r="F10" s="16" t="s">
        <v>21</v>
      </c>
      <c r="G10" s="17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fiche 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CTIS</dc:creator>
  <cp:lastModifiedBy>CTIS</cp:lastModifiedBy>
  <dcterms:created xsi:type="dcterms:W3CDTF">2021-11-30T15:11:43Z</dcterms:created>
  <dcterms:modified xsi:type="dcterms:W3CDTF">2021-11-30T15:21:55Z</dcterms:modified>
</cp:coreProperties>
</file>