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040" windowHeight="9060" tabRatio="500"/>
  </bookViews>
  <sheets>
    <sheet name="AMDEC" sheetId="13" r:id="rId1"/>
    <sheet name="Evaluation" sheetId="10" r:id="rId2"/>
  </sheets>
  <definedNames>
    <definedName name="_xlnm._FilterDatabase" localSheetId="0" hidden="1">AMDEC!$A$2:$E$22</definedName>
    <definedName name="Liste_des_fonctions">#REF!</definedName>
  </definedNames>
  <calcPr calcId="145621" calcOnSave="0"/>
</workbook>
</file>

<file path=xl/calcChain.xml><?xml version="1.0" encoding="utf-8"?>
<calcChain xmlns="http://schemas.openxmlformats.org/spreadsheetml/2006/main">
  <c r="G4" i="13" l="1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3" i="13"/>
  <c r="AA74" i="10"/>
  <c r="AA73" i="10"/>
  <c r="AA72" i="10"/>
  <c r="AA71" i="10"/>
  <c r="AA70" i="10"/>
  <c r="AA69" i="10"/>
  <c r="AA68" i="10"/>
  <c r="AA67" i="10"/>
  <c r="AA66" i="10"/>
  <c r="AA65" i="10"/>
  <c r="AA64" i="10"/>
  <c r="AA63" i="10"/>
  <c r="AA62" i="10"/>
  <c r="AA61" i="10"/>
  <c r="AA60" i="10"/>
  <c r="AA59" i="10"/>
  <c r="AA58" i="10"/>
  <c r="AA57" i="10"/>
  <c r="AA56" i="10"/>
  <c r="AA55" i="10"/>
  <c r="AA54" i="10"/>
  <c r="AA53" i="10"/>
  <c r="AA52" i="10"/>
  <c r="AA51" i="10"/>
  <c r="AA50" i="10"/>
  <c r="AA49" i="10"/>
  <c r="AA48" i="10"/>
  <c r="AA47" i="10"/>
  <c r="AA46" i="10"/>
  <c r="AA45" i="10"/>
  <c r="AA44" i="10"/>
  <c r="AA43" i="10"/>
  <c r="AA42" i="10"/>
  <c r="AA41" i="10"/>
  <c r="AA40" i="10"/>
  <c r="AA39" i="10"/>
  <c r="AA38" i="10"/>
  <c r="AA37" i="10"/>
  <c r="AA36" i="10"/>
  <c r="AA35" i="10"/>
  <c r="AA34" i="10"/>
  <c r="AA33" i="10"/>
  <c r="AA32" i="10"/>
  <c r="AA31" i="10"/>
  <c r="AA30" i="10"/>
  <c r="AA29" i="10"/>
  <c r="AA28" i="10"/>
  <c r="AA27" i="10"/>
  <c r="AA26" i="10"/>
  <c r="AA25" i="10"/>
  <c r="AA24" i="10"/>
  <c r="AA23" i="10"/>
  <c r="AA22" i="10"/>
  <c r="AA21" i="10"/>
  <c r="AA20" i="10"/>
  <c r="AA19" i="10"/>
  <c r="AA18" i="10"/>
  <c r="AA17" i="10"/>
  <c r="AA16" i="10"/>
  <c r="AA15" i="10"/>
  <c r="AA14" i="10"/>
  <c r="AA13" i="10"/>
  <c r="AA12" i="10"/>
  <c r="AA11" i="10"/>
  <c r="AM5" i="10"/>
  <c r="AN5" i="10"/>
  <c r="AO5" i="10"/>
  <c r="AM6" i="10"/>
  <c r="AN6" i="10"/>
  <c r="AO6" i="10"/>
  <c r="AM7" i="10"/>
  <c r="AN7" i="10"/>
  <c r="AO7" i="10"/>
  <c r="AM8" i="10"/>
  <c r="AN8" i="10"/>
  <c r="AO8" i="10"/>
  <c r="AL6" i="10"/>
  <c r="AL7" i="10"/>
  <c r="AL8" i="10"/>
  <c r="AL5" i="10"/>
  <c r="AI5" i="10"/>
  <c r="AJ5" i="10"/>
  <c r="AK5" i="10"/>
  <c r="AI6" i="10"/>
  <c r="AJ6" i="10"/>
  <c r="AK6" i="10"/>
  <c r="AI7" i="10"/>
  <c r="AJ7" i="10"/>
  <c r="AK7" i="10"/>
  <c r="AI8" i="10"/>
  <c r="AJ8" i="10"/>
  <c r="AK8" i="10"/>
  <c r="AH6" i="10"/>
  <c r="AH7" i="10"/>
  <c r="AH8" i="10"/>
  <c r="AH5" i="10"/>
  <c r="AE5" i="10"/>
  <c r="AF5" i="10"/>
  <c r="AG5" i="10"/>
  <c r="AE6" i="10"/>
  <c r="AF6" i="10"/>
  <c r="AG6" i="10"/>
  <c r="AE7" i="10"/>
  <c r="AF7" i="10"/>
  <c r="AG7" i="10"/>
  <c r="AE8" i="10"/>
  <c r="AF8" i="10"/>
  <c r="AG8" i="10"/>
  <c r="AD6" i="10"/>
  <c r="AD7" i="10"/>
  <c r="AD8" i="10"/>
  <c r="AD5" i="10"/>
  <c r="AB5" i="10"/>
  <c r="AC5" i="10"/>
  <c r="AB6" i="10"/>
  <c r="AC6" i="10"/>
  <c r="AB7" i="10"/>
  <c r="AC7" i="10"/>
  <c r="AB8" i="10"/>
  <c r="AC8" i="10"/>
  <c r="AA5" i="10"/>
  <c r="AA6" i="10"/>
  <c r="AA7" i="10"/>
  <c r="AA8" i="10"/>
  <c r="Z8" i="10"/>
  <c r="Z6" i="10"/>
  <c r="Z7" i="10"/>
  <c r="Z5" i="10"/>
  <c r="E4" i="13" l="1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Q6" i="10" l="1"/>
  <c r="E3" i="13"/>
  <c r="J8" i="10" l="1"/>
  <c r="I8" i="10"/>
  <c r="J7" i="10"/>
  <c r="I7" i="10"/>
  <c r="J6" i="10"/>
  <c r="I6" i="10"/>
  <c r="J5" i="10"/>
  <c r="I5" i="10"/>
  <c r="H8" i="10"/>
  <c r="H6" i="10"/>
  <c r="H5" i="10"/>
  <c r="H7" i="10"/>
  <c r="G7" i="10"/>
  <c r="R8" i="10"/>
  <c r="Q8" i="10"/>
  <c r="P8" i="10"/>
  <c r="O8" i="10"/>
  <c r="N8" i="10"/>
  <c r="M8" i="10"/>
  <c r="L8" i="10"/>
  <c r="K8" i="10"/>
  <c r="G8" i="10"/>
  <c r="R7" i="10"/>
  <c r="Q7" i="10"/>
  <c r="P7" i="10"/>
  <c r="O7" i="10"/>
  <c r="N7" i="10"/>
  <c r="M7" i="10"/>
  <c r="L7" i="10"/>
  <c r="K7" i="10"/>
  <c r="R6" i="10"/>
  <c r="P6" i="10"/>
  <c r="O6" i="10"/>
  <c r="N6" i="10"/>
  <c r="M6" i="10"/>
  <c r="L6" i="10"/>
  <c r="K6" i="10"/>
  <c r="G6" i="10"/>
  <c r="R5" i="10"/>
  <c r="Q5" i="10"/>
  <c r="P5" i="10"/>
  <c r="O5" i="10"/>
  <c r="N5" i="10"/>
  <c r="M5" i="10"/>
  <c r="L5" i="10"/>
  <c r="K5" i="10"/>
  <c r="G5" i="10"/>
</calcChain>
</file>

<file path=xl/sharedStrings.xml><?xml version="1.0" encoding="utf-8"?>
<sst xmlns="http://schemas.openxmlformats.org/spreadsheetml/2006/main" count="88" uniqueCount="12">
  <si>
    <t>G</t>
  </si>
  <si>
    <t>O</t>
  </si>
  <si>
    <t>D</t>
  </si>
  <si>
    <t>RPN</t>
  </si>
  <si>
    <t>Occurrence</t>
  </si>
  <si>
    <t>Détection</t>
  </si>
  <si>
    <t>Gravité</t>
  </si>
  <si>
    <t xml:space="preserve">N° </t>
  </si>
  <si>
    <t xml:space="preserve">AMDEC PRODUIT </t>
  </si>
  <si>
    <t>vert</t>
  </si>
  <si>
    <t>orange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</si>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</sst>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7" x14ac:knownFonts="1">
    <font>
      <sz val="10"/>
      <name val="Arial"/>
    </font>
    <font>
      <sz val="8"/>
      <name val="Arial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54">
    <xf numFmtId="0" fontId="0" fillId="0" borderId="0" xfId="0"/>
    <xf numFmtId="0" fontId="2" fillId="5" borderId="1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8" borderId="13" xfId="0" applyFont="1" applyFill="1" applyBorder="1" applyAlignment="1">
      <alignment horizontal="center" vertical="center"/>
    </xf>
    <xf numFmtId="0" fontId="3" fillId="8" borderId="11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9" borderId="1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 textRotation="255"/>
    </xf>
    <xf numFmtId="0" fontId="6" fillId="5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3" fillId="3" borderId="1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Fill="1"/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textRotation="255"/>
    </xf>
    <xf numFmtId="0" fontId="3" fillId="0" borderId="0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CCECFF"/>
      <color rgb="FFFFFFCC"/>
      <color rgb="FFFFFFFF"/>
      <color rgb="FF00FF00"/>
      <color rgb="FF0000FF"/>
      <color rgb="FF66FF66"/>
      <color rgb="FF990099"/>
      <color rgb="FFFFFF99"/>
      <color rgb="FF00CC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showGridLines="0" tabSelected="1" zoomScale="85" zoomScaleNormal="85" workbookViewId="0">
      <pane ySplit="2" topLeftCell="A3" activePane="bottomLeft" state="frozen"/>
      <selection pane="bottomLeft" activeCell="G35" sqref="G35"/>
    </sheetView>
  </sheetViews>
  <sheetFormatPr baseColWidth="10" defaultRowHeight="12.75" x14ac:dyDescent="0.2"/>
  <cols>
    <col min="1" max="1" width="3.28515625" style="15" customWidth="1"/>
    <col min="2" max="5" width="5.140625" style="27" customWidth="1"/>
    <col min="6" max="7" width="11.42578125" style="46"/>
  </cols>
  <sheetData>
    <row r="1" spans="1:7" ht="16.899999999999999" customHeight="1" thickBot="1" x14ac:dyDescent="0.25">
      <c r="A1" s="24" t="s">
        <v>8</v>
      </c>
      <c r="B1" s="1"/>
      <c r="C1" s="1"/>
      <c r="D1" s="1"/>
      <c r="E1" s="1"/>
    </row>
    <row r="2" spans="1:7" ht="40.5" thickTop="1" x14ac:dyDescent="0.2">
      <c r="A2" s="21" t="s">
        <v>7</v>
      </c>
      <c r="B2" s="22" t="s">
        <v>0</v>
      </c>
      <c r="C2" s="22" t="s">
        <v>1</v>
      </c>
      <c r="D2" s="22" t="s">
        <v>2</v>
      </c>
      <c r="E2" s="23" t="s">
        <v>3</v>
      </c>
    </row>
    <row r="3" spans="1:7" s="28" customFormat="1" x14ac:dyDescent="0.2">
      <c r="A3" s="20">
        <v>1</v>
      </c>
      <c r="B3" s="20">
        <v>7</v>
      </c>
      <c r="C3" s="20">
        <v>4</v>
      </c>
      <c r="D3" s="20">
        <v>4</v>
      </c>
      <c r="E3" s="30">
        <f>B3*C3*D3</f>
        <v>112</v>
      </c>
      <c r="F3" s="47" t="str">
        <f>+B3&amp;C3&amp;D3</f>
        <v>744</v>
      </c>
      <c r="G3" s="47" t="str">
        <f>+VLOOKUP(F3,Evaluation!$AA$11:$AB$74,2,FALSE)</f>
        <v>orange</v>
      </c>
    </row>
    <row r="4" spans="1:7" s="28" customFormat="1" x14ac:dyDescent="0.2">
      <c r="A4" s="20">
        <v>2</v>
      </c>
      <c r="B4" s="20">
        <v>7</v>
      </c>
      <c r="C4" s="20">
        <v>4</v>
      </c>
      <c r="D4" s="20">
        <v>7</v>
      </c>
      <c r="E4" s="30">
        <f t="shared" ref="E4:E22" si="0">B4*C4*D4</f>
        <v>196</v>
      </c>
      <c r="F4" s="47" t="str">
        <f t="shared" ref="F4:F22" si="1">+B4&amp;C4&amp;D4</f>
        <v>747</v>
      </c>
      <c r="G4" s="47" t="str">
        <f>+VLOOKUP(F4,Evaluation!$AA$11:$AB$74,2,FALSE)</f>
        <v>orange</v>
      </c>
    </row>
    <row r="5" spans="1:7" s="28" customFormat="1" x14ac:dyDescent="0.2">
      <c r="A5" s="20">
        <v>3</v>
      </c>
      <c r="B5" s="20">
        <v>7</v>
      </c>
      <c r="C5" s="20">
        <v>7</v>
      </c>
      <c r="D5" s="20">
        <v>7</v>
      </c>
      <c r="E5" s="30">
        <f t="shared" si="0"/>
        <v>343</v>
      </c>
      <c r="F5" s="47" t="str">
        <f t="shared" si="1"/>
        <v>777</v>
      </c>
      <c r="G5" s="47" t="str">
        <f>+VLOOKUP(F5,Evaluation!$AA$11:$AB$74,2,FALSE)</f>
        <v>rouge</v>
      </c>
    </row>
    <row r="6" spans="1:7" s="28" customFormat="1" x14ac:dyDescent="0.2">
      <c r="A6" s="20">
        <v>4</v>
      </c>
      <c r="B6" s="20">
        <v>1</v>
      </c>
      <c r="C6" s="20">
        <v>10</v>
      </c>
      <c r="D6" s="20">
        <v>4</v>
      </c>
      <c r="E6" s="30">
        <f t="shared" si="0"/>
        <v>40</v>
      </c>
      <c r="F6" s="47" t="str">
        <f t="shared" si="1"/>
        <v>1104</v>
      </c>
      <c r="G6" s="47" t="str">
        <f>+VLOOKUP(F6,Evaluation!$AA$11:$AB$74,2,FALSE)</f>
        <v>vert</v>
      </c>
    </row>
    <row r="7" spans="1:7" s="28" customFormat="1" x14ac:dyDescent="0.2">
      <c r="A7" s="20">
        <v>5</v>
      </c>
      <c r="B7" s="20">
        <v>4</v>
      </c>
      <c r="C7" s="20">
        <v>4</v>
      </c>
      <c r="D7" s="20">
        <v>4</v>
      </c>
      <c r="E7" s="30">
        <f t="shared" si="0"/>
        <v>64</v>
      </c>
      <c r="F7" s="47" t="str">
        <f t="shared" si="1"/>
        <v>444</v>
      </c>
      <c r="G7" s="47" t="str">
        <f>+VLOOKUP(F7,Evaluation!$AA$11:$AB$74,2,FALSE)</f>
        <v>vert</v>
      </c>
    </row>
    <row r="8" spans="1:7" s="28" customFormat="1" x14ac:dyDescent="0.2">
      <c r="A8" s="20">
        <v>6</v>
      </c>
      <c r="B8" s="20">
        <v>1</v>
      </c>
      <c r="C8" s="20">
        <v>10</v>
      </c>
      <c r="D8" s="20">
        <v>4</v>
      </c>
      <c r="E8" s="30">
        <f t="shared" si="0"/>
        <v>40</v>
      </c>
      <c r="F8" s="47" t="str">
        <f t="shared" si="1"/>
        <v>1104</v>
      </c>
      <c r="G8" s="47" t="str">
        <f>+VLOOKUP(F8,Evaluation!$AA$11:$AB$74,2,FALSE)</f>
        <v>vert</v>
      </c>
    </row>
    <row r="9" spans="1:7" s="28" customFormat="1" x14ac:dyDescent="0.2">
      <c r="A9" s="20">
        <v>7</v>
      </c>
      <c r="B9" s="20">
        <v>10</v>
      </c>
      <c r="C9" s="20">
        <v>10</v>
      </c>
      <c r="D9" s="20">
        <v>10</v>
      </c>
      <c r="E9" s="30">
        <f t="shared" si="0"/>
        <v>1000</v>
      </c>
      <c r="F9" s="47" t="str">
        <f t="shared" si="1"/>
        <v>101010</v>
      </c>
      <c r="G9" s="47" t="str">
        <f>+VLOOKUP(F9,Evaluation!$AA$11:$AB$74,2,FALSE)</f>
        <v>rouge</v>
      </c>
    </row>
    <row r="10" spans="1:7" s="28" customFormat="1" x14ac:dyDescent="0.2">
      <c r="A10" s="20">
        <v>8</v>
      </c>
      <c r="B10" s="20">
        <v>1</v>
      </c>
      <c r="C10" s="20">
        <v>10</v>
      </c>
      <c r="D10" s="20">
        <v>7</v>
      </c>
      <c r="E10" s="30">
        <f t="shared" si="0"/>
        <v>70</v>
      </c>
      <c r="F10" s="47" t="str">
        <f t="shared" si="1"/>
        <v>1107</v>
      </c>
      <c r="G10" s="47" t="str">
        <f>+VLOOKUP(F10,Evaluation!$AA$11:$AB$74,2,FALSE)</f>
        <v>vert</v>
      </c>
    </row>
    <row r="11" spans="1:7" s="28" customFormat="1" x14ac:dyDescent="0.2">
      <c r="A11" s="20">
        <v>9</v>
      </c>
      <c r="B11" s="20">
        <v>4</v>
      </c>
      <c r="C11" s="20">
        <v>4</v>
      </c>
      <c r="D11" s="20">
        <v>7</v>
      </c>
      <c r="E11" s="30">
        <f t="shared" si="0"/>
        <v>112</v>
      </c>
      <c r="F11" s="47" t="str">
        <f t="shared" si="1"/>
        <v>447</v>
      </c>
      <c r="G11" s="47" t="str">
        <f>+VLOOKUP(F11,Evaluation!$AA$11:$AB$74,2,FALSE)</f>
        <v>orange</v>
      </c>
    </row>
    <row r="12" spans="1:7" s="28" customFormat="1" x14ac:dyDescent="0.2">
      <c r="A12" s="20">
        <v>10</v>
      </c>
      <c r="B12" s="20">
        <v>10</v>
      </c>
      <c r="C12" s="20">
        <v>10</v>
      </c>
      <c r="D12" s="20">
        <v>10</v>
      </c>
      <c r="E12" s="30">
        <f t="shared" si="0"/>
        <v>1000</v>
      </c>
      <c r="F12" s="47" t="str">
        <f t="shared" si="1"/>
        <v>101010</v>
      </c>
      <c r="G12" s="47" t="str">
        <f>+VLOOKUP(F12,Evaluation!$AA$11:$AB$74,2,FALSE)</f>
        <v>rouge</v>
      </c>
    </row>
    <row r="13" spans="1:7" s="28" customFormat="1" x14ac:dyDescent="0.2">
      <c r="A13" s="20">
        <v>11</v>
      </c>
      <c r="B13" s="20">
        <v>10</v>
      </c>
      <c r="C13" s="20">
        <v>7</v>
      </c>
      <c r="D13" s="20">
        <v>1</v>
      </c>
      <c r="E13" s="30">
        <f t="shared" si="0"/>
        <v>70</v>
      </c>
      <c r="F13" s="47" t="str">
        <f t="shared" si="1"/>
        <v>1071</v>
      </c>
      <c r="G13" s="47" t="str">
        <f>+VLOOKUP(F13,Evaluation!$AA$11:$AB$74,2,FALSE)</f>
        <v>orange</v>
      </c>
    </row>
    <row r="14" spans="1:7" s="28" customFormat="1" x14ac:dyDescent="0.2">
      <c r="A14" s="20">
        <v>12</v>
      </c>
      <c r="B14" s="20">
        <v>4</v>
      </c>
      <c r="C14" s="20">
        <v>7</v>
      </c>
      <c r="D14" s="20">
        <v>1</v>
      </c>
      <c r="E14" s="30">
        <f t="shared" si="0"/>
        <v>28</v>
      </c>
      <c r="F14" s="47" t="str">
        <f t="shared" si="1"/>
        <v>471</v>
      </c>
      <c r="G14" s="47" t="str">
        <f>+VLOOKUP(F14,Evaluation!$AA$11:$AB$74,2,FALSE)</f>
        <v>vert</v>
      </c>
    </row>
    <row r="15" spans="1:7" s="28" customFormat="1" x14ac:dyDescent="0.2">
      <c r="A15" s="20">
        <v>13</v>
      </c>
      <c r="B15" s="20">
        <v>7</v>
      </c>
      <c r="C15" s="20">
        <v>7</v>
      </c>
      <c r="D15" s="20">
        <v>1</v>
      </c>
      <c r="E15" s="30">
        <f t="shared" si="0"/>
        <v>49</v>
      </c>
      <c r="F15" s="47" t="str">
        <f t="shared" si="1"/>
        <v>771</v>
      </c>
      <c r="G15" s="47" t="str">
        <f>+VLOOKUP(F15,Evaluation!$AA$11:$AB$74,2,FALSE)</f>
        <v>vert</v>
      </c>
    </row>
    <row r="16" spans="1:7" s="28" customFormat="1" x14ac:dyDescent="0.2">
      <c r="A16" s="20">
        <v>14</v>
      </c>
      <c r="B16" s="20">
        <v>7</v>
      </c>
      <c r="C16" s="20">
        <v>10</v>
      </c>
      <c r="D16" s="20">
        <v>10</v>
      </c>
      <c r="E16" s="30">
        <f t="shared" si="0"/>
        <v>700</v>
      </c>
      <c r="F16" s="47" t="str">
        <f t="shared" si="1"/>
        <v>71010</v>
      </c>
      <c r="G16" s="47" t="str">
        <f>+VLOOKUP(F16,Evaluation!$AA$11:$AB$74,2,FALSE)</f>
        <v>rouge</v>
      </c>
    </row>
    <row r="17" spans="1:7" s="28" customFormat="1" x14ac:dyDescent="0.2">
      <c r="A17" s="20">
        <v>15</v>
      </c>
      <c r="B17" s="20">
        <v>1</v>
      </c>
      <c r="C17" s="20">
        <v>1</v>
      </c>
      <c r="D17" s="20">
        <v>1</v>
      </c>
      <c r="E17" s="30">
        <f t="shared" si="0"/>
        <v>1</v>
      </c>
      <c r="F17" s="47" t="str">
        <f t="shared" si="1"/>
        <v>111</v>
      </c>
      <c r="G17" s="47" t="str">
        <f>+VLOOKUP(F17,Evaluation!$AA$11:$AB$74,2,FALSE)</f>
        <v>vert</v>
      </c>
    </row>
    <row r="18" spans="1:7" s="28" customFormat="1" x14ac:dyDescent="0.2">
      <c r="A18" s="20">
        <v>16</v>
      </c>
      <c r="B18" s="20">
        <v>4</v>
      </c>
      <c r="C18" s="20">
        <v>7</v>
      </c>
      <c r="D18" s="20">
        <v>10</v>
      </c>
      <c r="E18" s="30">
        <f t="shared" si="0"/>
        <v>280</v>
      </c>
      <c r="F18" s="47" t="str">
        <f t="shared" si="1"/>
        <v>4710</v>
      </c>
      <c r="G18" s="47" t="str">
        <f>+VLOOKUP(F18,Evaluation!$AA$11:$AB$74,2,FALSE)</f>
        <v>rouge</v>
      </c>
    </row>
    <row r="19" spans="1:7" s="28" customFormat="1" x14ac:dyDescent="0.2">
      <c r="A19" s="20">
        <v>17</v>
      </c>
      <c r="B19" s="20">
        <v>10</v>
      </c>
      <c r="C19" s="20">
        <v>1</v>
      </c>
      <c r="D19" s="20">
        <v>4</v>
      </c>
      <c r="E19" s="30">
        <f t="shared" si="0"/>
        <v>40</v>
      </c>
      <c r="F19" s="47" t="str">
        <f t="shared" si="1"/>
        <v>1014</v>
      </c>
      <c r="G19" s="47" t="str">
        <f>+VLOOKUP(F19,Evaluation!$AA$11:$AB$74,2,FALSE)</f>
        <v>vert</v>
      </c>
    </row>
    <row r="20" spans="1:7" s="28" customFormat="1" x14ac:dyDescent="0.2">
      <c r="A20" s="20">
        <v>18</v>
      </c>
      <c r="B20" s="20">
        <v>4</v>
      </c>
      <c r="C20" s="20">
        <v>4</v>
      </c>
      <c r="D20" s="20">
        <v>10</v>
      </c>
      <c r="E20" s="30">
        <f t="shared" si="0"/>
        <v>160</v>
      </c>
      <c r="F20" s="47" t="str">
        <f t="shared" si="1"/>
        <v>4410</v>
      </c>
      <c r="G20" s="47" t="str">
        <f>+VLOOKUP(F20,Evaluation!$AA$11:$AB$74,2,FALSE)</f>
        <v>orange</v>
      </c>
    </row>
    <row r="21" spans="1:7" s="28" customFormat="1" x14ac:dyDescent="0.2">
      <c r="A21" s="20">
        <v>19</v>
      </c>
      <c r="B21" s="20">
        <v>10</v>
      </c>
      <c r="C21" s="20">
        <v>7</v>
      </c>
      <c r="D21" s="20">
        <v>7</v>
      </c>
      <c r="E21" s="30">
        <f t="shared" si="0"/>
        <v>490</v>
      </c>
      <c r="F21" s="47" t="str">
        <f t="shared" si="1"/>
        <v>1077</v>
      </c>
      <c r="G21" s="47" t="str">
        <f>+VLOOKUP(F21,Evaluation!$AA$11:$AB$74,2,FALSE)</f>
        <v>rouge</v>
      </c>
    </row>
    <row r="22" spans="1:7" s="28" customFormat="1" x14ac:dyDescent="0.2">
      <c r="A22" s="20">
        <v>20</v>
      </c>
      <c r="B22" s="20">
        <v>7</v>
      </c>
      <c r="C22" s="20">
        <v>7</v>
      </c>
      <c r="D22" s="20">
        <v>7</v>
      </c>
      <c r="E22" s="30">
        <f t="shared" si="0"/>
        <v>343</v>
      </c>
      <c r="F22" s="47" t="str">
        <f t="shared" si="1"/>
        <v>777</v>
      </c>
      <c r="G22" s="47" t="str">
        <f>+VLOOKUP(F22,Evaluation!$AA$11:$AB$74,2,FALSE)</f>
        <v>rouge</v>
      </c>
    </row>
  </sheetData>
  <autoFilter ref="A2:E22"/>
  <conditionalFormatting sqref="E3:E22">
    <cfRule type="expression" dxfId="2" priority="3">
      <formula>$G3="orange"</formula>
    </cfRule>
    <cfRule type="expression" dxfId="1" priority="2">
      <formula>$G3="rouge"</formula>
    </cfRule>
    <cfRule type="expression" dxfId="0" priority="1">
      <formula>$G3="vert"</formula>
    </cfRule>
  </conditionalFormatting>
  <pageMargins left="0" right="0" top="0" bottom="0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4"/>
  <sheetViews>
    <sheetView showGridLines="0" zoomScale="85" zoomScaleNormal="85" workbookViewId="0">
      <selection activeCell="W20" sqref="W20"/>
    </sheetView>
  </sheetViews>
  <sheetFormatPr baseColWidth="10" defaultColWidth="5.7109375" defaultRowHeight="12.75" x14ac:dyDescent="0.2"/>
  <cols>
    <col min="1" max="1" width="5.7109375" style="2"/>
    <col min="2" max="2" width="5.7109375" style="2" customWidth="1"/>
    <col min="3" max="25" width="5.7109375" style="2"/>
    <col min="26" max="26" width="10.5703125" style="2" bestFit="1" customWidth="1"/>
    <col min="27" max="40" width="5.7109375" style="2"/>
    <col min="41" max="41" width="7.140625" style="2" bestFit="1" customWidth="1"/>
    <col min="42" max="16384" width="5.7109375" style="2"/>
  </cols>
  <sheetData>
    <row r="1" spans="1:41" x14ac:dyDescent="0.2">
      <c r="C1" s="34" t="s">
        <v>5</v>
      </c>
      <c r="D1" s="35"/>
      <c r="E1" s="35"/>
      <c r="F1" s="35"/>
      <c r="G1" s="35" t="s">
        <v>5</v>
      </c>
      <c r="H1" s="35"/>
      <c r="I1" s="35"/>
      <c r="J1" s="35"/>
      <c r="K1" s="35" t="s">
        <v>5</v>
      </c>
      <c r="L1" s="35"/>
      <c r="M1" s="35"/>
      <c r="N1" s="35"/>
      <c r="O1" s="35" t="s">
        <v>5</v>
      </c>
      <c r="P1" s="35"/>
      <c r="Q1" s="35"/>
      <c r="R1" s="36"/>
      <c r="S1" s="25"/>
      <c r="T1" s="25"/>
      <c r="U1" s="25"/>
      <c r="V1" s="25"/>
      <c r="W1" s="25"/>
      <c r="Z1" s="34" t="s">
        <v>5</v>
      </c>
      <c r="AA1" s="35"/>
      <c r="AB1" s="35"/>
      <c r="AC1" s="35"/>
      <c r="AD1" s="35" t="s">
        <v>5</v>
      </c>
      <c r="AE1" s="35"/>
      <c r="AF1" s="35"/>
      <c r="AG1" s="35"/>
      <c r="AH1" s="35" t="s">
        <v>5</v>
      </c>
      <c r="AI1" s="35"/>
      <c r="AJ1" s="35"/>
      <c r="AK1" s="35"/>
      <c r="AL1" s="35" t="s">
        <v>5</v>
      </c>
      <c r="AM1" s="35"/>
      <c r="AN1" s="35"/>
      <c r="AO1" s="36"/>
    </row>
    <row r="2" spans="1:41" ht="13.5" thickBot="1" x14ac:dyDescent="0.25">
      <c r="C2" s="37">
        <v>1</v>
      </c>
      <c r="D2" s="38"/>
      <c r="E2" s="38"/>
      <c r="F2" s="38"/>
      <c r="G2" s="38">
        <v>4</v>
      </c>
      <c r="H2" s="38"/>
      <c r="I2" s="38"/>
      <c r="J2" s="38"/>
      <c r="K2" s="38">
        <v>7</v>
      </c>
      <c r="L2" s="38"/>
      <c r="M2" s="38"/>
      <c r="N2" s="38"/>
      <c r="O2" s="38">
        <v>10</v>
      </c>
      <c r="P2" s="38"/>
      <c r="Q2" s="38"/>
      <c r="R2" s="39"/>
      <c r="S2" s="25"/>
      <c r="T2" s="25"/>
      <c r="U2" s="25"/>
      <c r="V2" s="25"/>
      <c r="W2" s="25"/>
      <c r="Z2" s="37">
        <v>1</v>
      </c>
      <c r="AA2" s="38"/>
      <c r="AB2" s="38"/>
      <c r="AC2" s="38"/>
      <c r="AD2" s="38">
        <v>4</v>
      </c>
      <c r="AE2" s="38"/>
      <c r="AF2" s="38"/>
      <c r="AG2" s="38"/>
      <c r="AH2" s="38">
        <v>7</v>
      </c>
      <c r="AI2" s="38"/>
      <c r="AJ2" s="38"/>
      <c r="AK2" s="38"/>
      <c r="AL2" s="38">
        <v>10</v>
      </c>
      <c r="AM2" s="38"/>
      <c r="AN2" s="38"/>
      <c r="AO2" s="39"/>
    </row>
    <row r="3" spans="1:41" x14ac:dyDescent="0.2">
      <c r="A3" s="34" t="s">
        <v>6</v>
      </c>
      <c r="B3" s="36"/>
      <c r="C3" s="31" t="s">
        <v>4</v>
      </c>
      <c r="D3" s="32"/>
      <c r="E3" s="32"/>
      <c r="F3" s="32"/>
      <c r="G3" s="32" t="s">
        <v>4</v>
      </c>
      <c r="H3" s="32"/>
      <c r="I3" s="32"/>
      <c r="J3" s="32"/>
      <c r="K3" s="32" t="s">
        <v>4</v>
      </c>
      <c r="L3" s="32"/>
      <c r="M3" s="32"/>
      <c r="N3" s="32"/>
      <c r="O3" s="32" t="s">
        <v>4</v>
      </c>
      <c r="P3" s="32"/>
      <c r="Q3" s="32"/>
      <c r="R3" s="33"/>
      <c r="S3" s="25"/>
      <c r="T3" s="25"/>
      <c r="U3" s="25"/>
      <c r="V3" s="25"/>
      <c r="W3" s="25"/>
      <c r="X3" s="34" t="s">
        <v>6</v>
      </c>
      <c r="Y3" s="36"/>
      <c r="Z3" s="31" t="s">
        <v>4</v>
      </c>
      <c r="AA3" s="32"/>
      <c r="AB3" s="32"/>
      <c r="AC3" s="32"/>
      <c r="AD3" s="32" t="s">
        <v>4</v>
      </c>
      <c r="AE3" s="32"/>
      <c r="AF3" s="32"/>
      <c r="AG3" s="32"/>
      <c r="AH3" s="32" t="s">
        <v>4</v>
      </c>
      <c r="AI3" s="32"/>
      <c r="AJ3" s="32"/>
      <c r="AK3" s="32"/>
      <c r="AL3" s="32" t="s">
        <v>4</v>
      </c>
      <c r="AM3" s="32"/>
      <c r="AN3" s="32"/>
      <c r="AO3" s="33"/>
    </row>
    <row r="4" spans="1:41" ht="13.5" thickBot="1" x14ac:dyDescent="0.25">
      <c r="A4" s="44"/>
      <c r="B4" s="45"/>
      <c r="C4" s="4">
        <v>1</v>
      </c>
      <c r="D4" s="3">
        <v>4</v>
      </c>
      <c r="E4" s="3">
        <v>7</v>
      </c>
      <c r="F4" s="3">
        <v>10</v>
      </c>
      <c r="G4" s="3">
        <v>1</v>
      </c>
      <c r="H4" s="3">
        <v>4</v>
      </c>
      <c r="I4" s="3">
        <v>7</v>
      </c>
      <c r="J4" s="3">
        <v>10</v>
      </c>
      <c r="K4" s="3">
        <v>1</v>
      </c>
      <c r="L4" s="3">
        <v>4</v>
      </c>
      <c r="M4" s="3">
        <v>7</v>
      </c>
      <c r="N4" s="3">
        <v>10</v>
      </c>
      <c r="O4" s="3">
        <v>1</v>
      </c>
      <c r="P4" s="3">
        <v>4</v>
      </c>
      <c r="Q4" s="3">
        <v>7</v>
      </c>
      <c r="R4" s="19">
        <v>10</v>
      </c>
      <c r="S4" s="25"/>
      <c r="T4" s="25"/>
      <c r="U4" s="26"/>
      <c r="V4" s="26"/>
      <c r="W4" s="26"/>
      <c r="X4" s="44"/>
      <c r="Y4" s="45"/>
      <c r="Z4" s="4">
        <v>1</v>
      </c>
      <c r="AA4" s="3">
        <v>4</v>
      </c>
      <c r="AB4" s="3">
        <v>7</v>
      </c>
      <c r="AC4" s="3">
        <v>10</v>
      </c>
      <c r="AD4" s="3">
        <v>1</v>
      </c>
      <c r="AE4" s="3">
        <v>4</v>
      </c>
      <c r="AF4" s="3">
        <v>7</v>
      </c>
      <c r="AG4" s="3">
        <v>10</v>
      </c>
      <c r="AH4" s="3">
        <v>1</v>
      </c>
      <c r="AI4" s="3">
        <v>4</v>
      </c>
      <c r="AJ4" s="3">
        <v>7</v>
      </c>
      <c r="AK4" s="3">
        <v>10</v>
      </c>
      <c r="AL4" s="3">
        <v>1</v>
      </c>
      <c r="AM4" s="3">
        <v>4</v>
      </c>
      <c r="AN4" s="3">
        <v>7</v>
      </c>
      <c r="AO4" s="29">
        <v>10</v>
      </c>
    </row>
    <row r="5" spans="1:41" x14ac:dyDescent="0.2">
      <c r="A5" s="40">
        <v>10</v>
      </c>
      <c r="B5" s="41"/>
      <c r="C5" s="16">
        <v>10</v>
      </c>
      <c r="D5" s="17">
        <v>40</v>
      </c>
      <c r="E5" s="9">
        <v>70</v>
      </c>
      <c r="F5" s="7">
        <v>100</v>
      </c>
      <c r="G5" s="17">
        <f>C5*3</f>
        <v>30</v>
      </c>
      <c r="H5" s="9">
        <f>D5*4</f>
        <v>160</v>
      </c>
      <c r="I5" s="7">
        <f t="shared" ref="I5:J8" si="0">E5*4</f>
        <v>280</v>
      </c>
      <c r="J5" s="7">
        <f t="shared" si="0"/>
        <v>400</v>
      </c>
      <c r="K5" s="9">
        <f>C5*7</f>
        <v>70</v>
      </c>
      <c r="L5" s="7">
        <f t="shared" ref="L5:L8" si="1">D5*7</f>
        <v>280</v>
      </c>
      <c r="M5" s="7">
        <f t="shared" ref="M5:M8" si="2">E5*7</f>
        <v>490</v>
      </c>
      <c r="N5" s="7">
        <f t="shared" ref="N5:N8" si="3">F5*7</f>
        <v>700</v>
      </c>
      <c r="O5" s="7">
        <f>C5*10</f>
        <v>100</v>
      </c>
      <c r="P5" s="7">
        <f t="shared" ref="P5:P8" si="4">D5*10</f>
        <v>400</v>
      </c>
      <c r="Q5" s="7">
        <f t="shared" ref="Q5:Q8" si="5">E5*10</f>
        <v>700</v>
      </c>
      <c r="R5" s="5">
        <f t="shared" ref="R5:R8" si="6">F5*10</f>
        <v>1000</v>
      </c>
      <c r="S5" s="25"/>
      <c r="T5" s="25"/>
      <c r="U5" s="26"/>
      <c r="V5" s="26"/>
      <c r="W5" s="26"/>
      <c r="X5" s="40">
        <v>10</v>
      </c>
      <c r="Y5" s="41"/>
      <c r="Z5" s="16" t="str">
        <f>$X5&amp;$Z$2&amp;Z$4</f>
        <v>1011</v>
      </c>
      <c r="AA5" s="17" t="str">
        <f>$X5&amp;$Z$2&amp;AA$4</f>
        <v>1014</v>
      </c>
      <c r="AB5" s="9" t="str">
        <f t="shared" ref="AB5:AN5" si="7">$X5&amp;$Z$2&amp;AB$4</f>
        <v>1017</v>
      </c>
      <c r="AC5" s="7" t="str">
        <f t="shared" si="7"/>
        <v>10110</v>
      </c>
      <c r="AD5" s="17" t="str">
        <f>$X5&amp;$AD$2&amp;AD$4</f>
        <v>1041</v>
      </c>
      <c r="AE5" s="9" t="str">
        <f t="shared" ref="AE5:AG5" si="8">$X5&amp;$AD$2&amp;AE$4</f>
        <v>1044</v>
      </c>
      <c r="AF5" s="7" t="str">
        <f t="shared" si="8"/>
        <v>1047</v>
      </c>
      <c r="AG5" s="7" t="str">
        <f t="shared" si="8"/>
        <v>10410</v>
      </c>
      <c r="AH5" s="9" t="str">
        <f>$X5&amp;$AH$2&amp;AH$4</f>
        <v>1071</v>
      </c>
      <c r="AI5" s="7" t="str">
        <f t="shared" ref="AI5:AK5" si="9">$X5&amp;$AH$2&amp;AI$4</f>
        <v>1074</v>
      </c>
      <c r="AJ5" s="7" t="str">
        <f t="shared" si="9"/>
        <v>1077</v>
      </c>
      <c r="AK5" s="7" t="str">
        <f t="shared" si="9"/>
        <v>10710</v>
      </c>
      <c r="AL5" s="7" t="str">
        <f>$X5&amp;$AL$2&amp;AL$4</f>
        <v>10101</v>
      </c>
      <c r="AM5" s="7" t="str">
        <f t="shared" ref="AM5:AO5" si="10">$X5&amp;$AL$2&amp;AM$4</f>
        <v>10104</v>
      </c>
      <c r="AN5" s="7" t="str">
        <f t="shared" si="10"/>
        <v>10107</v>
      </c>
      <c r="AO5" s="5" t="str">
        <f t="shared" si="10"/>
        <v>101010</v>
      </c>
    </row>
    <row r="6" spans="1:41" x14ac:dyDescent="0.2">
      <c r="A6" s="37">
        <v>7</v>
      </c>
      <c r="B6" s="39"/>
      <c r="C6" s="12">
        <v>7</v>
      </c>
      <c r="D6" s="13">
        <v>28</v>
      </c>
      <c r="E6" s="13">
        <v>49</v>
      </c>
      <c r="F6" s="14">
        <v>70</v>
      </c>
      <c r="G6" s="13">
        <f t="shared" ref="G6:G8" si="11">C6*3</f>
        <v>21</v>
      </c>
      <c r="H6" s="14">
        <f>D6*4</f>
        <v>112</v>
      </c>
      <c r="I6" s="14">
        <f t="shared" si="0"/>
        <v>196</v>
      </c>
      <c r="J6" s="8">
        <f t="shared" si="0"/>
        <v>280</v>
      </c>
      <c r="K6" s="17">
        <f t="shared" ref="K6:K8" si="12">C6*7</f>
        <v>49</v>
      </c>
      <c r="L6" s="14">
        <f t="shared" si="1"/>
        <v>196</v>
      </c>
      <c r="M6" s="8">
        <f t="shared" si="2"/>
        <v>343</v>
      </c>
      <c r="N6" s="8">
        <f t="shared" si="3"/>
        <v>490</v>
      </c>
      <c r="O6" s="13">
        <f t="shared" ref="O6:O8" si="13">C6*10</f>
        <v>70</v>
      </c>
      <c r="P6" s="8">
        <f t="shared" si="4"/>
        <v>280</v>
      </c>
      <c r="Q6" s="8">
        <f>E6*10</f>
        <v>490</v>
      </c>
      <c r="R6" s="6">
        <f t="shared" si="6"/>
        <v>700</v>
      </c>
      <c r="S6" s="25"/>
      <c r="T6" s="25"/>
      <c r="U6" s="26"/>
      <c r="V6" s="26"/>
      <c r="W6" s="26"/>
      <c r="X6" s="37">
        <v>7</v>
      </c>
      <c r="Y6" s="39"/>
      <c r="Z6" s="12" t="str">
        <f t="shared" ref="Z6:AO8" si="14">$X6&amp;$Z$2&amp;Z$4</f>
        <v>711</v>
      </c>
      <c r="AA6" s="13" t="str">
        <f t="shared" si="14"/>
        <v>714</v>
      </c>
      <c r="AB6" s="13" t="str">
        <f t="shared" si="14"/>
        <v>717</v>
      </c>
      <c r="AC6" s="14" t="str">
        <f t="shared" si="14"/>
        <v>7110</v>
      </c>
      <c r="AD6" s="13" t="str">
        <f t="shared" ref="AD6:AG8" si="15">$X6&amp;$AD$2&amp;AD$4</f>
        <v>741</v>
      </c>
      <c r="AE6" s="14" t="str">
        <f t="shared" si="15"/>
        <v>744</v>
      </c>
      <c r="AF6" s="14" t="str">
        <f t="shared" si="15"/>
        <v>747</v>
      </c>
      <c r="AG6" s="8" t="str">
        <f t="shared" si="15"/>
        <v>7410</v>
      </c>
      <c r="AH6" s="17" t="str">
        <f t="shared" ref="AH6:AK8" si="16">$X6&amp;$AH$2&amp;AH$4</f>
        <v>771</v>
      </c>
      <c r="AI6" s="14" t="str">
        <f t="shared" si="16"/>
        <v>774</v>
      </c>
      <c r="AJ6" s="8" t="str">
        <f t="shared" si="16"/>
        <v>777</v>
      </c>
      <c r="AK6" s="8" t="str">
        <f t="shared" si="16"/>
        <v>7710</v>
      </c>
      <c r="AL6" s="13" t="str">
        <f t="shared" ref="AL6:AO8" si="17">$X6&amp;$AL$2&amp;AL$4</f>
        <v>7101</v>
      </c>
      <c r="AM6" s="8" t="str">
        <f t="shared" si="17"/>
        <v>7104</v>
      </c>
      <c r="AN6" s="8" t="str">
        <f t="shared" si="17"/>
        <v>7107</v>
      </c>
      <c r="AO6" s="6" t="str">
        <f t="shared" si="17"/>
        <v>71010</v>
      </c>
    </row>
    <row r="7" spans="1:41" x14ac:dyDescent="0.2">
      <c r="A7" s="37">
        <v>4</v>
      </c>
      <c r="B7" s="39"/>
      <c r="C7" s="12">
        <v>4</v>
      </c>
      <c r="D7" s="13">
        <v>16</v>
      </c>
      <c r="E7" s="13">
        <v>28</v>
      </c>
      <c r="F7" s="13">
        <v>40</v>
      </c>
      <c r="G7" s="13">
        <f>C7*4</f>
        <v>16</v>
      </c>
      <c r="H7" s="13">
        <f>D7*4</f>
        <v>64</v>
      </c>
      <c r="I7" s="14">
        <f t="shared" si="0"/>
        <v>112</v>
      </c>
      <c r="J7" s="14">
        <f t="shared" si="0"/>
        <v>160</v>
      </c>
      <c r="K7" s="13">
        <f t="shared" si="12"/>
        <v>28</v>
      </c>
      <c r="L7" s="14">
        <f t="shared" si="1"/>
        <v>112</v>
      </c>
      <c r="M7" s="14">
        <f t="shared" si="2"/>
        <v>196</v>
      </c>
      <c r="N7" s="8">
        <f t="shared" si="3"/>
        <v>280</v>
      </c>
      <c r="O7" s="13">
        <f t="shared" si="13"/>
        <v>40</v>
      </c>
      <c r="P7" s="14">
        <f t="shared" si="4"/>
        <v>160</v>
      </c>
      <c r="Q7" s="8">
        <f t="shared" si="5"/>
        <v>280</v>
      </c>
      <c r="R7" s="6">
        <f t="shared" si="6"/>
        <v>400</v>
      </c>
      <c r="S7" s="25"/>
      <c r="T7" s="25"/>
      <c r="U7" s="26"/>
      <c r="V7" s="26"/>
      <c r="W7" s="26"/>
      <c r="X7" s="37">
        <v>4</v>
      </c>
      <c r="Y7" s="39"/>
      <c r="Z7" s="12" t="str">
        <f t="shared" si="14"/>
        <v>411</v>
      </c>
      <c r="AA7" s="13" t="str">
        <f t="shared" si="14"/>
        <v>414</v>
      </c>
      <c r="AB7" s="13" t="str">
        <f t="shared" si="14"/>
        <v>417</v>
      </c>
      <c r="AC7" s="13" t="str">
        <f t="shared" si="14"/>
        <v>4110</v>
      </c>
      <c r="AD7" s="13" t="str">
        <f t="shared" si="15"/>
        <v>441</v>
      </c>
      <c r="AE7" s="13" t="str">
        <f t="shared" si="15"/>
        <v>444</v>
      </c>
      <c r="AF7" s="14" t="str">
        <f t="shared" si="15"/>
        <v>447</v>
      </c>
      <c r="AG7" s="14" t="str">
        <f t="shared" si="15"/>
        <v>4410</v>
      </c>
      <c r="AH7" s="13" t="str">
        <f t="shared" si="16"/>
        <v>471</v>
      </c>
      <c r="AI7" s="14" t="str">
        <f t="shared" si="16"/>
        <v>474</v>
      </c>
      <c r="AJ7" s="14" t="str">
        <f t="shared" si="16"/>
        <v>477</v>
      </c>
      <c r="AK7" s="8" t="str">
        <f t="shared" si="16"/>
        <v>4710</v>
      </c>
      <c r="AL7" s="13" t="str">
        <f t="shared" si="17"/>
        <v>4101</v>
      </c>
      <c r="AM7" s="14" t="str">
        <f t="shared" si="17"/>
        <v>4104</v>
      </c>
      <c r="AN7" s="8" t="str">
        <f t="shared" si="17"/>
        <v>4107</v>
      </c>
      <c r="AO7" s="6" t="str">
        <f t="shared" si="17"/>
        <v>41010</v>
      </c>
    </row>
    <row r="8" spans="1:41" ht="13.5" thickBot="1" x14ac:dyDescent="0.25">
      <c r="A8" s="42">
        <v>1</v>
      </c>
      <c r="B8" s="43"/>
      <c r="C8" s="10">
        <v>1</v>
      </c>
      <c r="D8" s="11">
        <v>4</v>
      </c>
      <c r="E8" s="11">
        <v>7</v>
      </c>
      <c r="F8" s="11">
        <v>10</v>
      </c>
      <c r="G8" s="11">
        <f t="shared" si="11"/>
        <v>3</v>
      </c>
      <c r="H8" s="11">
        <f>D8*4</f>
        <v>16</v>
      </c>
      <c r="I8" s="11">
        <f t="shared" si="0"/>
        <v>28</v>
      </c>
      <c r="J8" s="11">
        <f t="shared" si="0"/>
        <v>40</v>
      </c>
      <c r="K8" s="11">
        <f t="shared" si="12"/>
        <v>7</v>
      </c>
      <c r="L8" s="11">
        <f t="shared" si="1"/>
        <v>28</v>
      </c>
      <c r="M8" s="11">
        <f t="shared" si="2"/>
        <v>49</v>
      </c>
      <c r="N8" s="11">
        <f t="shared" si="3"/>
        <v>70</v>
      </c>
      <c r="O8" s="11">
        <f t="shared" si="13"/>
        <v>10</v>
      </c>
      <c r="P8" s="11">
        <f t="shared" si="4"/>
        <v>40</v>
      </c>
      <c r="Q8" s="11">
        <f t="shared" si="5"/>
        <v>70</v>
      </c>
      <c r="R8" s="18">
        <f t="shared" si="6"/>
        <v>100</v>
      </c>
      <c r="S8" s="25"/>
      <c r="T8" s="25"/>
      <c r="U8" s="26"/>
      <c r="V8" s="26"/>
      <c r="W8" s="26"/>
      <c r="X8" s="42">
        <v>1</v>
      </c>
      <c r="Y8" s="43"/>
      <c r="Z8" s="10" t="str">
        <f>$X8&amp;$Z$2&amp;Z$4</f>
        <v>111</v>
      </c>
      <c r="AA8" s="11" t="str">
        <f>$X8&amp;$Z$2&amp;AA$4</f>
        <v>114</v>
      </c>
      <c r="AB8" s="11" t="str">
        <f t="shared" si="14"/>
        <v>117</v>
      </c>
      <c r="AC8" s="11" t="str">
        <f t="shared" si="14"/>
        <v>1110</v>
      </c>
      <c r="AD8" s="11" t="str">
        <f t="shared" si="15"/>
        <v>141</v>
      </c>
      <c r="AE8" s="11" t="str">
        <f t="shared" si="15"/>
        <v>144</v>
      </c>
      <c r="AF8" s="11" t="str">
        <f t="shared" si="15"/>
        <v>147</v>
      </c>
      <c r="AG8" s="11" t="str">
        <f t="shared" si="15"/>
        <v>1410</v>
      </c>
      <c r="AH8" s="11" t="str">
        <f t="shared" si="16"/>
        <v>171</v>
      </c>
      <c r="AI8" s="11" t="str">
        <f t="shared" si="16"/>
        <v>174</v>
      </c>
      <c r="AJ8" s="11" t="str">
        <f t="shared" si="16"/>
        <v>177</v>
      </c>
      <c r="AK8" s="11" t="str">
        <f t="shared" si="16"/>
        <v>1710</v>
      </c>
      <c r="AL8" s="11" t="str">
        <f t="shared" si="17"/>
        <v>1101</v>
      </c>
      <c r="AM8" s="11" t="str">
        <f t="shared" si="17"/>
        <v>1104</v>
      </c>
      <c r="AN8" s="11" t="str">
        <f t="shared" si="17"/>
        <v>1107</v>
      </c>
      <c r="AO8" s="18" t="str">
        <f t="shared" si="17"/>
        <v>11010</v>
      </c>
    </row>
    <row r="9" spans="1:41" x14ac:dyDescent="0.2"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</row>
    <row r="11" spans="1:41" ht="15.75" x14ac:dyDescent="0.2">
      <c r="G11" s="48"/>
      <c r="H11" s="49"/>
      <c r="I11" s="49"/>
      <c r="J11" s="49"/>
      <c r="K11" s="49"/>
      <c r="L11" s="25"/>
      <c r="M11" s="25"/>
      <c r="N11" s="25"/>
      <c r="AA11" s="16" t="str">
        <f>$X5&amp;$Z$2&amp;Z$4</f>
        <v>1011</v>
      </c>
      <c r="AB11" s="2" t="s">
        <v>9</v>
      </c>
    </row>
    <row r="12" spans="1:41" x14ac:dyDescent="0.2">
      <c r="G12" s="50"/>
      <c r="H12" s="51"/>
      <c r="I12" s="51"/>
      <c r="J12" s="51"/>
      <c r="K12" s="52"/>
      <c r="L12" s="25"/>
      <c r="M12" s="25"/>
      <c r="N12" s="25"/>
      <c r="AA12" s="17" t="str">
        <f>$X5&amp;$Z$2&amp;AA$4</f>
        <v>1014</v>
      </c>
      <c r="AB12" s="2" t="s">
        <v>9</v>
      </c>
    </row>
    <row r="13" spans="1:41" x14ac:dyDescent="0.2">
      <c r="G13" s="53"/>
      <c r="H13" s="53"/>
      <c r="I13" s="53"/>
      <c r="J13" s="53"/>
      <c r="K13" s="53"/>
      <c r="L13" s="25"/>
      <c r="M13" s="25"/>
      <c r="N13" s="25"/>
      <c r="AA13" s="9" t="str">
        <f>$X5&amp;$Z$2&amp;AB$4</f>
        <v>1017</v>
      </c>
      <c r="AB13" s="2" t="s">
        <v>10</v>
      </c>
    </row>
    <row r="14" spans="1:41" x14ac:dyDescent="0.2">
      <c r="G14" s="53"/>
      <c r="H14" s="53"/>
      <c r="I14" s="53"/>
      <c r="J14" s="53"/>
      <c r="K14" s="53"/>
      <c r="L14" s="25"/>
      <c r="M14" s="25"/>
      <c r="N14" s="25"/>
      <c r="AA14" s="7" t="str">
        <f>$X5&amp;$Z$2&amp;AC$4</f>
        <v>10110</v>
      </c>
      <c r="AB14" s="2" t="s">
        <v>11</v>
      </c>
    </row>
    <row r="15" spans="1:41" x14ac:dyDescent="0.2">
      <c r="G15" s="53"/>
      <c r="H15" s="53"/>
      <c r="I15" s="53"/>
      <c r="J15" s="53"/>
      <c r="K15" s="53"/>
      <c r="L15" s="25"/>
      <c r="M15" s="25"/>
      <c r="N15" s="25"/>
      <c r="AA15" s="17" t="str">
        <f>$X5&amp;$AD$2&amp;AD$4</f>
        <v>1041</v>
      </c>
      <c r="AB15" s="2" t="s">
        <v>9</v>
      </c>
    </row>
    <row r="16" spans="1:41" x14ac:dyDescent="0.2">
      <c r="G16" s="53"/>
      <c r="H16" s="53"/>
      <c r="I16" s="53"/>
      <c r="J16" s="53"/>
      <c r="K16" s="53"/>
      <c r="L16" s="25"/>
      <c r="M16" s="25"/>
      <c r="N16" s="25"/>
      <c r="AA16" s="9" t="str">
        <f>$X5&amp;$AD$2&amp;AE$4</f>
        <v>1044</v>
      </c>
      <c r="AB16" s="2" t="s">
        <v>10</v>
      </c>
    </row>
    <row r="17" spans="7:28" x14ac:dyDescent="0.2">
      <c r="G17" s="53"/>
      <c r="H17" s="53"/>
      <c r="I17" s="53"/>
      <c r="J17" s="53"/>
      <c r="K17" s="53"/>
      <c r="L17" s="25"/>
      <c r="M17" s="25"/>
      <c r="N17" s="25"/>
      <c r="AA17" s="7" t="str">
        <f>$X5&amp;$AD$2&amp;AF$4</f>
        <v>1047</v>
      </c>
      <c r="AB17" s="2" t="s">
        <v>11</v>
      </c>
    </row>
    <row r="18" spans="7:28" x14ac:dyDescent="0.2">
      <c r="G18" s="53"/>
      <c r="H18" s="53"/>
      <c r="I18" s="53"/>
      <c r="J18" s="53"/>
      <c r="K18" s="53"/>
      <c r="L18" s="25"/>
      <c r="M18" s="25"/>
      <c r="N18" s="25"/>
      <c r="AA18" s="7" t="str">
        <f>$X5&amp;$AD$2&amp;AG$4</f>
        <v>10410</v>
      </c>
      <c r="AB18" s="2" t="s">
        <v>11</v>
      </c>
    </row>
    <row r="19" spans="7:28" x14ac:dyDescent="0.2">
      <c r="G19" s="53"/>
      <c r="H19" s="53"/>
      <c r="I19" s="53"/>
      <c r="J19" s="53"/>
      <c r="K19" s="53"/>
      <c r="L19" s="25"/>
      <c r="M19" s="25"/>
      <c r="N19" s="25"/>
      <c r="AA19" s="9" t="str">
        <f>$X5&amp;$AH$2&amp;AH$4</f>
        <v>1071</v>
      </c>
      <c r="AB19" s="2" t="s">
        <v>10</v>
      </c>
    </row>
    <row r="20" spans="7:28" x14ac:dyDescent="0.2">
      <c r="G20" s="53"/>
      <c r="H20" s="53"/>
      <c r="I20" s="53"/>
      <c r="J20" s="53"/>
      <c r="K20" s="53"/>
      <c r="L20" s="25"/>
      <c r="M20" s="25"/>
      <c r="N20" s="25"/>
      <c r="AA20" s="7" t="str">
        <f>$X5&amp;$AH$2&amp;AI$4</f>
        <v>1074</v>
      </c>
      <c r="AB20" s="2" t="s">
        <v>11</v>
      </c>
    </row>
    <row r="21" spans="7:28" x14ac:dyDescent="0.2">
      <c r="G21" s="53"/>
      <c r="H21" s="53"/>
      <c r="I21" s="53"/>
      <c r="J21" s="53"/>
      <c r="K21" s="53"/>
      <c r="L21" s="25"/>
      <c r="M21" s="25"/>
      <c r="N21" s="25"/>
      <c r="AA21" s="7" t="str">
        <f>$X5&amp;$AH$2&amp;AJ$4</f>
        <v>1077</v>
      </c>
      <c r="AB21" s="2" t="s">
        <v>11</v>
      </c>
    </row>
    <row r="22" spans="7:28" x14ac:dyDescent="0.2">
      <c r="G22" s="53"/>
      <c r="H22" s="53"/>
      <c r="I22" s="53"/>
      <c r="J22" s="53"/>
      <c r="K22" s="53"/>
      <c r="L22" s="25"/>
      <c r="M22" s="25"/>
      <c r="N22" s="25"/>
      <c r="AA22" s="7" t="str">
        <f>$X5&amp;$AH$2&amp;AK$4</f>
        <v>10710</v>
      </c>
      <c r="AB22" s="2" t="s">
        <v>11</v>
      </c>
    </row>
    <row r="23" spans="7:28" x14ac:dyDescent="0.2">
      <c r="G23" s="53"/>
      <c r="H23" s="53"/>
      <c r="I23" s="53"/>
      <c r="J23" s="53"/>
      <c r="K23" s="53"/>
      <c r="L23" s="25"/>
      <c r="M23" s="25"/>
      <c r="N23" s="25"/>
      <c r="AA23" s="7" t="str">
        <f>$X5&amp;$AL$2&amp;AL$4</f>
        <v>10101</v>
      </c>
      <c r="AB23" s="2" t="s">
        <v>11</v>
      </c>
    </row>
    <row r="24" spans="7:28" x14ac:dyDescent="0.2">
      <c r="G24" s="53"/>
      <c r="H24" s="53"/>
      <c r="I24" s="53"/>
      <c r="J24" s="53"/>
      <c r="K24" s="53"/>
      <c r="L24" s="25"/>
      <c r="M24" s="25"/>
      <c r="N24" s="25"/>
      <c r="AA24" s="7" t="str">
        <f>$X5&amp;$AL$2&amp;AM$4</f>
        <v>10104</v>
      </c>
      <c r="AB24" s="2" t="s">
        <v>11</v>
      </c>
    </row>
    <row r="25" spans="7:28" x14ac:dyDescent="0.2">
      <c r="G25" s="53"/>
      <c r="H25" s="53"/>
      <c r="I25" s="53"/>
      <c r="J25" s="53"/>
      <c r="K25" s="53"/>
      <c r="L25" s="25"/>
      <c r="M25" s="25"/>
      <c r="N25" s="25"/>
      <c r="AA25" s="7" t="str">
        <f>$X5&amp;$AL$2&amp;AN$4</f>
        <v>10107</v>
      </c>
      <c r="AB25" s="2" t="s">
        <v>11</v>
      </c>
    </row>
    <row r="26" spans="7:28" x14ac:dyDescent="0.2">
      <c r="G26" s="53"/>
      <c r="H26" s="53"/>
      <c r="I26" s="53"/>
      <c r="J26" s="53"/>
      <c r="K26" s="53"/>
      <c r="L26" s="25"/>
      <c r="M26" s="25"/>
      <c r="N26" s="25"/>
      <c r="AA26" s="5" t="str">
        <f>$X5&amp;$AL$2&amp;AO$4</f>
        <v>101010</v>
      </c>
      <c r="AB26" s="2" t="s">
        <v>11</v>
      </c>
    </row>
    <row r="27" spans="7:28" x14ac:dyDescent="0.2">
      <c r="G27" s="53"/>
      <c r="H27" s="53"/>
      <c r="I27" s="53"/>
      <c r="J27" s="53"/>
      <c r="K27" s="53"/>
      <c r="L27" s="25"/>
      <c r="M27" s="25"/>
      <c r="N27" s="25"/>
      <c r="AA27" s="12" t="str">
        <f>$X6&amp;$Z$2&amp;Z$4</f>
        <v>711</v>
      </c>
      <c r="AB27" s="2" t="s">
        <v>9</v>
      </c>
    </row>
    <row r="28" spans="7:28" x14ac:dyDescent="0.2">
      <c r="G28" s="53"/>
      <c r="H28" s="53"/>
      <c r="I28" s="53"/>
      <c r="J28" s="53"/>
      <c r="K28" s="53"/>
      <c r="L28" s="25"/>
      <c r="M28" s="25"/>
      <c r="N28" s="25"/>
      <c r="AA28" s="13" t="str">
        <f>$X6&amp;$Z$2&amp;AA$4</f>
        <v>714</v>
      </c>
      <c r="AB28" s="2" t="s">
        <v>9</v>
      </c>
    </row>
    <row r="29" spans="7:28" x14ac:dyDescent="0.2">
      <c r="G29" s="53"/>
      <c r="H29" s="53"/>
      <c r="I29" s="53"/>
      <c r="J29" s="53"/>
      <c r="K29" s="53"/>
      <c r="L29" s="25"/>
      <c r="M29" s="25"/>
      <c r="N29" s="25"/>
      <c r="AA29" s="13" t="str">
        <f>$X6&amp;$Z$2&amp;AB$4</f>
        <v>717</v>
      </c>
      <c r="AB29" s="2" t="s">
        <v>9</v>
      </c>
    </row>
    <row r="30" spans="7:28" x14ac:dyDescent="0.2">
      <c r="G30" s="53"/>
      <c r="H30" s="53"/>
      <c r="I30" s="53"/>
      <c r="J30" s="53"/>
      <c r="K30" s="53"/>
      <c r="L30" s="25"/>
      <c r="M30" s="25"/>
      <c r="N30" s="25"/>
      <c r="AA30" s="14" t="str">
        <f>$X6&amp;$Z$2&amp;AC$4</f>
        <v>7110</v>
      </c>
      <c r="AB30" s="2" t="s">
        <v>10</v>
      </c>
    </row>
    <row r="31" spans="7:28" x14ac:dyDescent="0.2">
      <c r="G31" s="53"/>
      <c r="H31" s="53"/>
      <c r="I31" s="53"/>
      <c r="J31" s="53"/>
      <c r="K31" s="53"/>
      <c r="L31" s="25"/>
      <c r="M31" s="25"/>
      <c r="N31" s="25"/>
      <c r="AA31" s="13" t="str">
        <f>$X6&amp;$AD$2&amp;AD$4</f>
        <v>741</v>
      </c>
      <c r="AB31" s="2" t="s">
        <v>9</v>
      </c>
    </row>
    <row r="32" spans="7:28" x14ac:dyDescent="0.2">
      <c r="G32" s="53"/>
      <c r="H32" s="53"/>
      <c r="I32" s="53"/>
      <c r="J32" s="53"/>
      <c r="K32" s="53"/>
      <c r="L32" s="25"/>
      <c r="M32" s="25"/>
      <c r="N32" s="25"/>
      <c r="AA32" s="14" t="str">
        <f>$X6&amp;$AD$2&amp;AE$4</f>
        <v>744</v>
      </c>
      <c r="AB32" s="2" t="s">
        <v>10</v>
      </c>
    </row>
    <row r="33" spans="27:28" x14ac:dyDescent="0.2">
      <c r="AA33" s="14" t="str">
        <f>$X6&amp;$AD$2&amp;AF$4</f>
        <v>747</v>
      </c>
      <c r="AB33" s="2" t="s">
        <v>10</v>
      </c>
    </row>
    <row r="34" spans="27:28" x14ac:dyDescent="0.2">
      <c r="AA34" s="8" t="str">
        <f>$X6&amp;$AD$2&amp;AG$4</f>
        <v>7410</v>
      </c>
      <c r="AB34" s="2" t="s">
        <v>11</v>
      </c>
    </row>
    <row r="35" spans="27:28" x14ac:dyDescent="0.2">
      <c r="AA35" s="17" t="str">
        <f>$X6&amp;$AH$2&amp;AH$4</f>
        <v>771</v>
      </c>
      <c r="AB35" s="2" t="s">
        <v>9</v>
      </c>
    </row>
    <row r="36" spans="27:28" x14ac:dyDescent="0.2">
      <c r="AA36" s="14" t="str">
        <f>$X6&amp;$AH$2&amp;AI$4</f>
        <v>774</v>
      </c>
      <c r="AB36" s="2" t="s">
        <v>10</v>
      </c>
    </row>
    <row r="37" spans="27:28" x14ac:dyDescent="0.2">
      <c r="AA37" s="8" t="str">
        <f>$X6&amp;$AH$2&amp;AJ$4</f>
        <v>777</v>
      </c>
      <c r="AB37" s="2" t="s">
        <v>11</v>
      </c>
    </row>
    <row r="38" spans="27:28" x14ac:dyDescent="0.2">
      <c r="AA38" s="8" t="str">
        <f>$X6&amp;$AH$2&amp;AK$4</f>
        <v>7710</v>
      </c>
      <c r="AB38" s="2" t="s">
        <v>11</v>
      </c>
    </row>
    <row r="39" spans="27:28" x14ac:dyDescent="0.2">
      <c r="AA39" s="13" t="str">
        <f>$X6&amp;$AL$2&amp;AL$4</f>
        <v>7101</v>
      </c>
      <c r="AB39" s="2" t="s">
        <v>9</v>
      </c>
    </row>
    <row r="40" spans="27:28" x14ac:dyDescent="0.2">
      <c r="AA40" s="8" t="str">
        <f>$X6&amp;$AL$2&amp;AM$4</f>
        <v>7104</v>
      </c>
      <c r="AB40" s="2" t="s">
        <v>11</v>
      </c>
    </row>
    <row r="41" spans="27:28" x14ac:dyDescent="0.2">
      <c r="AA41" s="8" t="str">
        <f>$X6&amp;$AL$2&amp;AN$4</f>
        <v>7107</v>
      </c>
      <c r="AB41" s="2" t="s">
        <v>11</v>
      </c>
    </row>
    <row r="42" spans="27:28" x14ac:dyDescent="0.2">
      <c r="AA42" s="6" t="str">
        <f>$X6&amp;$AL$2&amp;AO$4</f>
        <v>71010</v>
      </c>
      <c r="AB42" s="2" t="s">
        <v>11</v>
      </c>
    </row>
    <row r="43" spans="27:28" x14ac:dyDescent="0.2">
      <c r="AA43" s="12" t="str">
        <f>$X7&amp;$Z$2&amp;Z$4</f>
        <v>411</v>
      </c>
      <c r="AB43" s="2" t="s">
        <v>9</v>
      </c>
    </row>
    <row r="44" spans="27:28" x14ac:dyDescent="0.2">
      <c r="AA44" s="13" t="str">
        <f>$X7&amp;$Z$2&amp;AA$4</f>
        <v>414</v>
      </c>
      <c r="AB44" s="2" t="s">
        <v>9</v>
      </c>
    </row>
    <row r="45" spans="27:28" x14ac:dyDescent="0.2">
      <c r="AA45" s="13" t="str">
        <f>$X7&amp;$Z$2&amp;AB$4</f>
        <v>417</v>
      </c>
      <c r="AB45" s="2" t="s">
        <v>9</v>
      </c>
    </row>
    <row r="46" spans="27:28" x14ac:dyDescent="0.2">
      <c r="AA46" s="13" t="str">
        <f>$X7&amp;$Z$2&amp;AC$4</f>
        <v>4110</v>
      </c>
      <c r="AB46" s="2" t="s">
        <v>9</v>
      </c>
    </row>
    <row r="47" spans="27:28" x14ac:dyDescent="0.2">
      <c r="AA47" s="13" t="str">
        <f>$X7&amp;$AD$2&amp;AD$4</f>
        <v>441</v>
      </c>
      <c r="AB47" s="2" t="s">
        <v>9</v>
      </c>
    </row>
    <row r="48" spans="27:28" x14ac:dyDescent="0.2">
      <c r="AA48" s="13" t="str">
        <f>$X7&amp;$AD$2&amp;AE$4</f>
        <v>444</v>
      </c>
      <c r="AB48" s="2" t="s">
        <v>9</v>
      </c>
    </row>
    <row r="49" spans="27:28" x14ac:dyDescent="0.2">
      <c r="AA49" s="14" t="str">
        <f>$X7&amp;$AD$2&amp;AF$4</f>
        <v>447</v>
      </c>
      <c r="AB49" s="2" t="s">
        <v>10</v>
      </c>
    </row>
    <row r="50" spans="27:28" x14ac:dyDescent="0.2">
      <c r="AA50" s="14" t="str">
        <f>$X7&amp;$AD$2&amp;AG$4</f>
        <v>4410</v>
      </c>
      <c r="AB50" s="2" t="s">
        <v>10</v>
      </c>
    </row>
    <row r="51" spans="27:28" x14ac:dyDescent="0.2">
      <c r="AA51" s="13" t="str">
        <f>$X7&amp;$AH$2&amp;AH$4</f>
        <v>471</v>
      </c>
      <c r="AB51" s="2" t="s">
        <v>9</v>
      </c>
    </row>
    <row r="52" spans="27:28" x14ac:dyDescent="0.2">
      <c r="AA52" s="14" t="str">
        <f>$X7&amp;$AH$2&amp;AI$4</f>
        <v>474</v>
      </c>
      <c r="AB52" s="2" t="s">
        <v>10</v>
      </c>
    </row>
    <row r="53" spans="27:28" x14ac:dyDescent="0.2">
      <c r="AA53" s="14" t="str">
        <f>$X7&amp;$AH$2&amp;AJ$4</f>
        <v>477</v>
      </c>
      <c r="AB53" s="2" t="s">
        <v>10</v>
      </c>
    </row>
    <row r="54" spans="27:28" x14ac:dyDescent="0.2">
      <c r="AA54" s="8" t="str">
        <f>$X7&amp;$AH$2&amp;AK$4</f>
        <v>4710</v>
      </c>
      <c r="AB54" s="2" t="s">
        <v>11</v>
      </c>
    </row>
    <row r="55" spans="27:28" x14ac:dyDescent="0.2">
      <c r="AA55" s="13" t="str">
        <f>$X7&amp;$AL$2&amp;AL$4</f>
        <v>4101</v>
      </c>
      <c r="AB55" s="2" t="s">
        <v>9</v>
      </c>
    </row>
    <row r="56" spans="27:28" x14ac:dyDescent="0.2">
      <c r="AA56" s="14" t="str">
        <f>$X7&amp;$AL$2&amp;AM$4</f>
        <v>4104</v>
      </c>
      <c r="AB56" s="2" t="s">
        <v>10</v>
      </c>
    </row>
    <row r="57" spans="27:28" x14ac:dyDescent="0.2">
      <c r="AA57" s="8" t="str">
        <f>$X7&amp;$AL$2&amp;AN$4</f>
        <v>4107</v>
      </c>
      <c r="AB57" s="2" t="s">
        <v>11</v>
      </c>
    </row>
    <row r="58" spans="27:28" x14ac:dyDescent="0.2">
      <c r="AA58" s="6" t="str">
        <f>$X7&amp;$AL$2&amp;AO$4</f>
        <v>41010</v>
      </c>
      <c r="AB58" s="2" t="s">
        <v>11</v>
      </c>
    </row>
    <row r="59" spans="27:28" ht="13.5" thickBot="1" x14ac:dyDescent="0.25">
      <c r="AA59" s="10" t="str">
        <f>$X8&amp;$Z$2&amp;Z$4</f>
        <v>111</v>
      </c>
      <c r="AB59" s="2" t="s">
        <v>9</v>
      </c>
    </row>
    <row r="60" spans="27:28" ht="13.5" thickBot="1" x14ac:dyDescent="0.25">
      <c r="AA60" s="11" t="str">
        <f>$X8&amp;$Z$2&amp;AA$4</f>
        <v>114</v>
      </c>
      <c r="AB60" s="2" t="s">
        <v>9</v>
      </c>
    </row>
    <row r="61" spans="27:28" ht="13.5" thickBot="1" x14ac:dyDescent="0.25">
      <c r="AA61" s="11" t="str">
        <f>$X8&amp;$Z$2&amp;AB$4</f>
        <v>117</v>
      </c>
      <c r="AB61" s="2" t="s">
        <v>9</v>
      </c>
    </row>
    <row r="62" spans="27:28" ht="13.5" thickBot="1" x14ac:dyDescent="0.25">
      <c r="AA62" s="11" t="str">
        <f>$X8&amp;$Z$2&amp;AC$4</f>
        <v>1110</v>
      </c>
      <c r="AB62" s="2" t="s">
        <v>9</v>
      </c>
    </row>
    <row r="63" spans="27:28" ht="13.5" thickBot="1" x14ac:dyDescent="0.25">
      <c r="AA63" s="11" t="str">
        <f>$X8&amp;$AD$2&amp;AD$4</f>
        <v>141</v>
      </c>
      <c r="AB63" s="2" t="s">
        <v>9</v>
      </c>
    </row>
    <row r="64" spans="27:28" ht="13.5" thickBot="1" x14ac:dyDescent="0.25">
      <c r="AA64" s="11" t="str">
        <f>$X8&amp;$AD$2&amp;AE$4</f>
        <v>144</v>
      </c>
      <c r="AB64" s="2" t="s">
        <v>9</v>
      </c>
    </row>
    <row r="65" spans="27:28" ht="13.5" thickBot="1" x14ac:dyDescent="0.25">
      <c r="AA65" s="11" t="str">
        <f>$X8&amp;$AD$2&amp;AF$4</f>
        <v>147</v>
      </c>
      <c r="AB65" s="2" t="s">
        <v>9</v>
      </c>
    </row>
    <row r="66" spans="27:28" ht="13.5" thickBot="1" x14ac:dyDescent="0.25">
      <c r="AA66" s="11" t="str">
        <f>$X8&amp;$AD$2&amp;AG$4</f>
        <v>1410</v>
      </c>
      <c r="AB66" s="2" t="s">
        <v>9</v>
      </c>
    </row>
    <row r="67" spans="27:28" ht="13.5" thickBot="1" x14ac:dyDescent="0.25">
      <c r="AA67" s="11" t="str">
        <f>$X8&amp;$AH$2&amp;AH$4</f>
        <v>171</v>
      </c>
      <c r="AB67" s="2" t="s">
        <v>9</v>
      </c>
    </row>
    <row r="68" spans="27:28" ht="13.5" thickBot="1" x14ac:dyDescent="0.25">
      <c r="AA68" s="11" t="str">
        <f>$X8&amp;$AH$2&amp;AI$4</f>
        <v>174</v>
      </c>
      <c r="AB68" s="2" t="s">
        <v>9</v>
      </c>
    </row>
    <row r="69" spans="27:28" ht="13.5" thickBot="1" x14ac:dyDescent="0.25">
      <c r="AA69" s="11" t="str">
        <f>$X8&amp;$AH$2&amp;AJ$4</f>
        <v>177</v>
      </c>
      <c r="AB69" s="2" t="s">
        <v>9</v>
      </c>
    </row>
    <row r="70" spans="27:28" ht="13.5" thickBot="1" x14ac:dyDescent="0.25">
      <c r="AA70" s="11" t="str">
        <f>$X8&amp;$AH$2&amp;AK$4</f>
        <v>1710</v>
      </c>
      <c r="AB70" s="2" t="s">
        <v>9</v>
      </c>
    </row>
    <row r="71" spans="27:28" ht="13.5" thickBot="1" x14ac:dyDescent="0.25">
      <c r="AA71" s="11" t="str">
        <f>$X8&amp;$AL$2&amp;AL$4</f>
        <v>1101</v>
      </c>
      <c r="AB71" s="2" t="s">
        <v>9</v>
      </c>
    </row>
    <row r="72" spans="27:28" ht="13.5" thickBot="1" x14ac:dyDescent="0.25">
      <c r="AA72" s="11" t="str">
        <f>$X8&amp;$AL$2&amp;AM$4</f>
        <v>1104</v>
      </c>
      <c r="AB72" s="2" t="s">
        <v>9</v>
      </c>
    </row>
    <row r="73" spans="27:28" ht="13.5" thickBot="1" x14ac:dyDescent="0.25">
      <c r="AA73" s="11" t="str">
        <f>$X8&amp;$AL$2&amp;AN$4</f>
        <v>1107</v>
      </c>
      <c r="AB73" s="2" t="s">
        <v>9</v>
      </c>
    </row>
    <row r="74" spans="27:28" ht="13.5" thickBot="1" x14ac:dyDescent="0.25">
      <c r="AA74" s="18" t="str">
        <f>$X8&amp;$AL$2&amp;AO$4</f>
        <v>11010</v>
      </c>
      <c r="AB74" s="2" t="s">
        <v>10</v>
      </c>
    </row>
  </sheetData>
  <mergeCells count="34">
    <mergeCell ref="X5:Y5"/>
    <mergeCell ref="X6:Y6"/>
    <mergeCell ref="X7:Y7"/>
    <mergeCell ref="X8:Y8"/>
    <mergeCell ref="X3:Y4"/>
    <mergeCell ref="Z3:AC3"/>
    <mergeCell ref="AD3:AG3"/>
    <mergeCell ref="AH3:AK3"/>
    <mergeCell ref="AL3:AO3"/>
    <mergeCell ref="Z1:AC1"/>
    <mergeCell ref="AD1:AG1"/>
    <mergeCell ref="AH1:AK1"/>
    <mergeCell ref="AL1:AO1"/>
    <mergeCell ref="Z2:AC2"/>
    <mergeCell ref="AD2:AG2"/>
    <mergeCell ref="AH2:AK2"/>
    <mergeCell ref="AL2:AO2"/>
    <mergeCell ref="A5:B5"/>
    <mergeCell ref="A6:B6"/>
    <mergeCell ref="A7:B7"/>
    <mergeCell ref="A8:B8"/>
    <mergeCell ref="A3:B4"/>
    <mergeCell ref="C3:F3"/>
    <mergeCell ref="G3:J3"/>
    <mergeCell ref="K3:N3"/>
    <mergeCell ref="O3:R3"/>
    <mergeCell ref="C1:F1"/>
    <mergeCell ref="G1:J1"/>
    <mergeCell ref="K1:N1"/>
    <mergeCell ref="O1:R1"/>
    <mergeCell ref="C2:F2"/>
    <mergeCell ref="G2:J2"/>
    <mergeCell ref="K2:N2"/>
    <mergeCell ref="O2:R2"/>
  </mergeCells>
  <pageMargins left="0.7" right="0.7" top="0.75" bottom="0.75" header="0.3" footer="0.3"/>
  <ignoredErrors>
    <ignoredError sqref="G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AMDEC</vt:lpstr>
      <vt:lpstr>Evaluation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F025584</dc:creator>
  <cp:lastModifiedBy>christelle heuillon</cp:lastModifiedBy>
  <cp:lastPrinted>2017-12-19T10:59:31Z</cp:lastPrinted>
  <dcterms:created xsi:type="dcterms:W3CDTF">2006-10-02T09:03:31Z</dcterms:created>
  <dcterms:modified xsi:type="dcterms:W3CDTF">2018-02-23T14:57:17Z</dcterms:modified>
</cp:coreProperties>
</file>