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amen.hammami\Desktop\"/>
    </mc:Choice>
  </mc:AlternateContent>
  <bookViews>
    <workbookView xWindow="0" yWindow="0" windowWidth="24000" windowHeight="9885" activeTab="2"/>
  </bookViews>
  <sheets>
    <sheet name="Feuil3" sheetId="1" r:id="rId1"/>
    <sheet name="donnée" sheetId="3" r:id="rId2"/>
    <sheet name="analyse" sheetId="2" r:id="rId3"/>
  </sheets>
  <externalReferences>
    <externalReference r:id="rId4"/>
  </externalReferences>
  <definedNames>
    <definedName name="ZONE_NORD_1" localSheetId="0">Feuil3!#REF!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2" i="3" l="1"/>
  <c r="E22" i="3"/>
  <c r="C22" i="3"/>
  <c r="C40" i="3" s="1"/>
  <c r="C7" i="2" s="1"/>
  <c r="B8" i="2"/>
  <c r="AH40" i="3"/>
  <c r="AG40" i="3"/>
  <c r="AF40" i="3"/>
  <c r="E40" i="3"/>
  <c r="D40" i="3"/>
  <c r="E16" i="2"/>
  <c r="D16" i="2"/>
  <c r="C16" i="2"/>
  <c r="B16" i="2"/>
  <c r="B15" i="2"/>
  <c r="B14" i="2"/>
  <c r="B13" i="2"/>
  <c r="B12" i="2"/>
  <c r="B11" i="2"/>
  <c r="B10" i="2"/>
  <c r="B9" i="2"/>
  <c r="E7" i="2"/>
  <c r="D7" i="2"/>
  <c r="D12" i="2" l="1"/>
  <c r="C15" i="2"/>
  <c r="C13" i="2"/>
  <c r="D13" i="2"/>
  <c r="E12" i="2"/>
  <c r="E13" i="2"/>
  <c r="C14" i="2"/>
  <c r="D14" i="2"/>
  <c r="E14" i="2"/>
  <c r="C11" i="2"/>
  <c r="D11" i="2"/>
  <c r="E11" i="2"/>
  <c r="D10" i="2"/>
  <c r="E8" i="2"/>
  <c r="E10" i="2"/>
  <c r="D8" i="2"/>
  <c r="C8" i="2"/>
  <c r="C10" i="2"/>
  <c r="C9" i="2"/>
  <c r="E9" i="2"/>
  <c r="D9" i="2"/>
  <c r="C12" i="2"/>
  <c r="E15" i="2"/>
  <c r="D15" i="2"/>
</calcChain>
</file>

<file path=xl/sharedStrings.xml><?xml version="1.0" encoding="utf-8"?>
<sst xmlns="http://schemas.openxmlformats.org/spreadsheetml/2006/main" count="53" uniqueCount="26">
  <si>
    <t>S002</t>
  </si>
  <si>
    <t xml:space="preserve">  ZONE NORD 1</t>
  </si>
  <si>
    <t xml:space="preserve">  ZONE NORD 2</t>
  </si>
  <si>
    <t xml:space="preserve">  ZONE NORD 3</t>
  </si>
  <si>
    <t xml:space="preserve">  ZONE NORD 4</t>
  </si>
  <si>
    <t xml:space="preserve"> ZONE CAP BON</t>
  </si>
  <si>
    <t xml:space="preserve"> ZONE CENTRE</t>
  </si>
  <si>
    <t xml:space="preserve"> ZONE SUD EST</t>
  </si>
  <si>
    <t xml:space="preserve"> ZONE SUD OUEST</t>
  </si>
  <si>
    <t>Autres</t>
  </si>
  <si>
    <t>N° lignes</t>
  </si>
  <si>
    <t>ZONE</t>
  </si>
  <si>
    <t>Total général</t>
  </si>
  <si>
    <t>Global</t>
  </si>
  <si>
    <t>Année</t>
  </si>
  <si>
    <t>janv</t>
  </si>
  <si>
    <t>févr</t>
  </si>
  <si>
    <t>mars</t>
  </si>
  <si>
    <t>Analyse NB d'activation Par Zone</t>
  </si>
  <si>
    <t>Zone</t>
  </si>
  <si>
    <t>NB boutique</t>
  </si>
  <si>
    <t>Canal</t>
  </si>
  <si>
    <t>Somme de NB d'activations</t>
  </si>
  <si>
    <t>Années</t>
  </si>
  <si>
    <t>Jour</t>
  </si>
  <si>
    <t>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</si>
</sst>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theme="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theme="0"/>
      </patternFill>
    </fill>
    <fill>
      <patternFill patternType="solid">
        <fgColor theme="2" tint="-9.9978637043366805E-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1" tint="0.499984740745262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1" tint="0.499984740745262"/>
      </bottom>
      <diagonal/>
    </border>
  </borders>
  <cellStyleXfs count="2">
    <xf numFmtId="0" fontId="0" fillId="0" borderId="0"/>
    <xf numFmtId="0" fontId="3" fillId="0" borderId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2" xfId="0" applyFont="1" applyBorder="1"/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7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4" borderId="0" xfId="0" applyFont="1" applyFill="1" applyBorder="1"/>
    <xf numFmtId="0" fontId="0" fillId="2" borderId="0" xfId="0" applyFill="1" applyAlignment="1">
      <alignment horizontal="center" vertical="center"/>
    </xf>
    <xf numFmtId="0" fontId="0" fillId="2" borderId="0" xfId="0" applyFill="1"/>
    <xf numFmtId="0" fontId="7" fillId="2" borderId="1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5" fillId="0" borderId="2" xfId="0" applyFont="1" applyBorder="1"/>
    <xf numFmtId="0" fontId="8" fillId="0" borderId="0" xfId="0" applyFont="1" applyAlignment="1">
      <alignment horizontal="center" vertical="center"/>
    </xf>
    <xf numFmtId="0" fontId="9" fillId="0" borderId="0" xfId="0" applyFont="1"/>
    <xf numFmtId="0" fontId="1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4" fillId="0" borderId="0" xfId="0" applyNumberFormat="1" applyFont="1" applyBorder="1"/>
    <xf numFmtId="0" fontId="11" fillId="0" borderId="0" xfId="0" applyFont="1" applyAlignment="1">
      <alignment vertical="center"/>
    </xf>
    <xf numFmtId="0" fontId="2" fillId="5" borderId="1" xfId="0" applyFont="1" applyFill="1" applyBorder="1" applyAlignment="1">
      <alignment horizontal="center" vertical="center"/>
    </xf>
    <xf numFmtId="1" fontId="5" fillId="5" borderId="1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5" fillId="4" borderId="0" xfId="0" applyNumberFormat="1" applyFont="1" applyFill="1" applyBorder="1"/>
    <xf numFmtId="0" fontId="5" fillId="0" borderId="5" xfId="0" applyFont="1" applyBorder="1"/>
    <xf numFmtId="0" fontId="5" fillId="0" borderId="6" xfId="0" applyFont="1" applyBorder="1"/>
    <xf numFmtId="0" fontId="4" fillId="0" borderId="0" xfId="0" applyNumberFormat="1" applyFont="1" applyBorder="1" applyAlignment="1">
      <alignment horizontal="center"/>
    </xf>
    <xf numFmtId="0" fontId="4" fillId="0" borderId="2" xfId="0" applyNumberFormat="1" applyFont="1" applyBorder="1"/>
    <xf numFmtId="1" fontId="4" fillId="0" borderId="2" xfId="0" applyNumberFormat="1" applyFont="1" applyBorder="1"/>
    <xf numFmtId="0" fontId="4" fillId="0" borderId="0" xfId="0" applyFont="1"/>
    <xf numFmtId="0" fontId="4" fillId="0" borderId="0" xfId="0" applyNumberFormat="1" applyFont="1"/>
    <xf numFmtId="1" fontId="4" fillId="0" borderId="0" xfId="0" applyNumberFormat="1" applyFont="1"/>
    <xf numFmtId="0" fontId="5" fillId="4" borderId="0" xfId="0" applyNumberFormat="1" applyFont="1" applyFill="1" applyBorder="1" applyAlignment="1">
      <alignment horizontal="center" vertical="center"/>
    </xf>
    <xf numFmtId="1" fontId="5" fillId="4" borderId="0" xfId="0" applyNumberFormat="1" applyFont="1" applyFill="1" applyBorder="1"/>
    <xf numFmtId="0" fontId="1" fillId="2" borderId="4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porting%20(DWH)%202014-2016%20V4.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  <sheetName val="recap par date d'ouverture"/>
      <sheetName val="Global"/>
      <sheetName val="Rapport Activations Pré"/>
      <sheetName val="Rapport Voix post"/>
      <sheetName val="Rapport Business Voix"/>
      <sheetName val="Rapport 3G Box Résidentielle"/>
      <sheetName val="Rapport SIM DATA PREPAYE"/>
      <sheetName val="Rapport DONGLE 3G RESIDENTIEL"/>
      <sheetName val="Rapport SIM DATA BUSINESS"/>
      <sheetName val="Rapport 3G BOX -3G BUSINESS"/>
      <sheetName val="Récap"/>
      <sheetName val="Graphique 1"/>
      <sheetName val="FIN"/>
      <sheetName val="Activation Pré"/>
      <sheetName val="Voix post"/>
      <sheetName val="Business Voix"/>
      <sheetName val="3G Box Résidentielle"/>
      <sheetName val="SIM DATA PREPAYE"/>
      <sheetName val="DONGLE 3G RESIDENTIEL"/>
      <sheetName val="SIM DATA BUSINESS"/>
      <sheetName val="3G BOX -3G BUSINESS"/>
      <sheetName val="TCD"/>
    </sheetNames>
    <sheetDataSet>
      <sheetData sheetId="0"/>
      <sheetData sheetId="1"/>
      <sheetData sheetId="2"/>
      <sheetData sheetId="3">
        <row r="8">
          <cell r="C8">
            <v>2014</v>
          </cell>
          <cell r="O8">
            <v>2015</v>
          </cell>
          <cell r="AA8">
            <v>2016</v>
          </cell>
          <cell r="AR8">
            <v>2014</v>
          </cell>
          <cell r="AV8">
            <v>2015</v>
          </cell>
          <cell r="AZ8">
            <v>2016</v>
          </cell>
        </row>
        <row r="9">
          <cell r="C9" t="str">
            <v>janv</v>
          </cell>
          <cell r="D9" t="str">
            <v>févr</v>
          </cell>
          <cell r="E9" t="str">
            <v>mars</v>
          </cell>
          <cell r="F9" t="str">
            <v>avr</v>
          </cell>
          <cell r="G9" t="str">
            <v>mai</v>
          </cell>
          <cell r="H9" t="str">
            <v>juin</v>
          </cell>
          <cell r="I9" t="str">
            <v>juil</v>
          </cell>
          <cell r="J9" t="str">
            <v>août</v>
          </cell>
          <cell r="K9" t="str">
            <v>sept</v>
          </cell>
          <cell r="L9" t="str">
            <v>oct</v>
          </cell>
          <cell r="M9" t="str">
            <v>nov</v>
          </cell>
          <cell r="N9" t="str">
            <v>déc</v>
          </cell>
          <cell r="O9" t="str">
            <v>janv</v>
          </cell>
          <cell r="P9" t="str">
            <v>févr</v>
          </cell>
          <cell r="Q9" t="str">
            <v>mars</v>
          </cell>
          <cell r="R9" t="str">
            <v>avr</v>
          </cell>
          <cell r="S9" t="str">
            <v>mai</v>
          </cell>
          <cell r="T9" t="str">
            <v>juin</v>
          </cell>
          <cell r="U9" t="str">
            <v>juil</v>
          </cell>
          <cell r="V9" t="str">
            <v>août</v>
          </cell>
          <cell r="W9" t="str">
            <v>sept</v>
          </cell>
          <cell r="X9" t="str">
            <v>oct</v>
          </cell>
          <cell r="Y9" t="str">
            <v>nov</v>
          </cell>
          <cell r="Z9" t="str">
            <v>déc</v>
          </cell>
          <cell r="AA9" t="str">
            <v>janv</v>
          </cell>
          <cell r="AB9" t="str">
            <v>févr</v>
          </cell>
          <cell r="AC9" t="str">
            <v>mars</v>
          </cell>
          <cell r="AR9" t="str">
            <v>1er Trimestre</v>
          </cell>
          <cell r="AS9" t="str">
            <v>2e Trimestre</v>
          </cell>
          <cell r="AT9" t="str">
            <v>3e Trimestre</v>
          </cell>
          <cell r="AU9" t="str">
            <v>4e Trimestre</v>
          </cell>
          <cell r="AV9" t="str">
            <v>1er Trimestre</v>
          </cell>
          <cell r="AW9" t="str">
            <v>2e Trimestre</v>
          </cell>
          <cell r="AX9" t="str">
            <v>3e Trimestre</v>
          </cell>
          <cell r="AY9" t="str">
            <v>4e Trimestre</v>
          </cell>
          <cell r="AZ9" t="str">
            <v>1er Trimestre</v>
          </cell>
        </row>
        <row r="10">
          <cell r="B10" t="str">
            <v>Total général</v>
          </cell>
          <cell r="C10">
            <v>38126</v>
          </cell>
          <cell r="D10">
            <v>29904</v>
          </cell>
          <cell r="E10">
            <v>43055</v>
          </cell>
          <cell r="F10">
            <v>34914</v>
          </cell>
          <cell r="G10">
            <v>39123</v>
          </cell>
          <cell r="H10">
            <v>49438</v>
          </cell>
          <cell r="I10">
            <v>47838</v>
          </cell>
          <cell r="J10">
            <v>59891</v>
          </cell>
          <cell r="K10">
            <v>41191</v>
          </cell>
          <cell r="L10">
            <v>38945</v>
          </cell>
          <cell r="M10">
            <v>65725</v>
          </cell>
          <cell r="N10">
            <v>50437</v>
          </cell>
          <cell r="O10">
            <v>34679</v>
          </cell>
          <cell r="P10">
            <v>30914</v>
          </cell>
          <cell r="Q10">
            <v>37532</v>
          </cell>
          <cell r="R10">
            <v>38594</v>
          </cell>
          <cell r="S10">
            <v>37203</v>
          </cell>
          <cell r="T10">
            <v>38594</v>
          </cell>
          <cell r="U10">
            <v>55454</v>
          </cell>
          <cell r="V10">
            <v>70731</v>
          </cell>
          <cell r="W10">
            <v>51430</v>
          </cell>
          <cell r="X10">
            <v>54397</v>
          </cell>
          <cell r="Y10">
            <v>43383</v>
          </cell>
          <cell r="Z10">
            <v>47773</v>
          </cell>
          <cell r="AA10">
            <v>45663</v>
          </cell>
          <cell r="AB10">
            <v>51995</v>
          </cell>
          <cell r="AC10">
            <v>69566.001300000004</v>
          </cell>
          <cell r="AQ10" t="str">
            <v>Total général</v>
          </cell>
          <cell r="AR10">
            <v>37028.333333333336</v>
          </cell>
          <cell r="AS10">
            <v>41158.333333333336</v>
          </cell>
          <cell r="AT10">
            <v>49640</v>
          </cell>
          <cell r="AU10">
            <v>51702.333333333336</v>
          </cell>
          <cell r="AV10">
            <v>34375</v>
          </cell>
          <cell r="AW10">
            <v>38130.333333333336</v>
          </cell>
          <cell r="AX10">
            <v>59205</v>
          </cell>
          <cell r="AY10">
            <v>48517.666666666664</v>
          </cell>
          <cell r="AZ10">
            <v>55741.33376666667</v>
          </cell>
        </row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  <cell r="AU11">
            <v>0</v>
          </cell>
          <cell r="AV11">
            <v>0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</row>
        <row r="12"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Y12">
            <v>0</v>
          </cell>
          <cell r="AZ12">
            <v>0</v>
          </cell>
        </row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</row>
        <row r="14"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Y14">
            <v>0</v>
          </cell>
          <cell r="AZ14">
            <v>0</v>
          </cell>
        </row>
        <row r="15">
          <cell r="B15" t="str">
            <v>NB Boutiques Total général</v>
          </cell>
          <cell r="C15">
            <v>74</v>
          </cell>
          <cell r="D15">
            <v>75</v>
          </cell>
          <cell r="E15">
            <v>75</v>
          </cell>
          <cell r="F15">
            <v>76</v>
          </cell>
          <cell r="G15">
            <v>77</v>
          </cell>
          <cell r="H15">
            <v>79</v>
          </cell>
          <cell r="I15">
            <v>79</v>
          </cell>
          <cell r="J15">
            <v>80</v>
          </cell>
          <cell r="K15">
            <v>81</v>
          </cell>
          <cell r="L15">
            <v>81</v>
          </cell>
          <cell r="M15">
            <v>82</v>
          </cell>
          <cell r="N15">
            <v>83</v>
          </cell>
          <cell r="O15">
            <v>83</v>
          </cell>
          <cell r="P15">
            <v>85</v>
          </cell>
          <cell r="Q15">
            <v>85</v>
          </cell>
          <cell r="R15">
            <v>86</v>
          </cell>
          <cell r="S15">
            <v>86</v>
          </cell>
          <cell r="T15">
            <v>86</v>
          </cell>
          <cell r="U15">
            <v>87</v>
          </cell>
          <cell r="V15">
            <v>89</v>
          </cell>
          <cell r="W15">
            <v>90</v>
          </cell>
          <cell r="X15">
            <v>91</v>
          </cell>
          <cell r="Y15">
            <v>97</v>
          </cell>
          <cell r="Z15">
            <v>104</v>
          </cell>
          <cell r="AA15">
            <v>108</v>
          </cell>
          <cell r="AB15">
            <v>112</v>
          </cell>
          <cell r="AC15">
            <v>117</v>
          </cell>
          <cell r="AQ15" t="str">
            <v>NB Boutiques Total général</v>
          </cell>
          <cell r="AR15">
            <v>75</v>
          </cell>
          <cell r="AS15">
            <v>79</v>
          </cell>
          <cell r="AT15">
            <v>81</v>
          </cell>
          <cell r="AU15">
            <v>83</v>
          </cell>
          <cell r="AV15">
            <v>85</v>
          </cell>
          <cell r="AW15">
            <v>86</v>
          </cell>
          <cell r="AX15">
            <v>90</v>
          </cell>
          <cell r="AY15">
            <v>104</v>
          </cell>
          <cell r="AZ15">
            <v>117</v>
          </cell>
        </row>
        <row r="49">
          <cell r="C49">
            <v>2014</v>
          </cell>
          <cell r="O49">
            <v>2015</v>
          </cell>
          <cell r="AA49">
            <v>2016</v>
          </cell>
          <cell r="AR49">
            <v>2014</v>
          </cell>
          <cell r="AV49">
            <v>2015</v>
          </cell>
          <cell r="AZ49">
            <v>2016</v>
          </cell>
        </row>
        <row r="50">
          <cell r="C50" t="str">
            <v>janv</v>
          </cell>
          <cell r="D50" t="str">
            <v>févr</v>
          </cell>
          <cell r="E50" t="str">
            <v>mars</v>
          </cell>
          <cell r="F50" t="str">
            <v>avr</v>
          </cell>
          <cell r="G50" t="str">
            <v>mai</v>
          </cell>
          <cell r="H50" t="str">
            <v>juin</v>
          </cell>
          <cell r="I50" t="str">
            <v>juil</v>
          </cell>
          <cell r="J50" t="str">
            <v>août</v>
          </cell>
          <cell r="K50" t="str">
            <v>sept</v>
          </cell>
          <cell r="L50" t="str">
            <v>oct</v>
          </cell>
          <cell r="M50" t="str">
            <v>nov</v>
          </cell>
          <cell r="N50" t="str">
            <v>déc</v>
          </cell>
          <cell r="O50" t="str">
            <v>janv</v>
          </cell>
          <cell r="P50" t="str">
            <v>févr</v>
          </cell>
          <cell r="Q50" t="str">
            <v>mars</v>
          </cell>
          <cell r="R50" t="str">
            <v>avr</v>
          </cell>
          <cell r="S50" t="str">
            <v>mai</v>
          </cell>
          <cell r="T50" t="str">
            <v>juin</v>
          </cell>
          <cell r="U50" t="str">
            <v>juil</v>
          </cell>
          <cell r="V50" t="str">
            <v>août</v>
          </cell>
          <cell r="W50" t="str">
            <v>sept</v>
          </cell>
          <cell r="X50" t="str">
            <v>oct</v>
          </cell>
          <cell r="Y50" t="str">
            <v>nov</v>
          </cell>
          <cell r="Z50" t="str">
            <v>déc</v>
          </cell>
          <cell r="AA50" t="str">
            <v>janv</v>
          </cell>
          <cell r="AB50" t="str">
            <v>févr</v>
          </cell>
          <cell r="AC50" t="str">
            <v>mars</v>
          </cell>
          <cell r="AR50" t="str">
            <v>1er Trimestre</v>
          </cell>
          <cell r="AS50" t="str">
            <v>2e Trimestre</v>
          </cell>
          <cell r="AT50" t="str">
            <v>3e Trimestre</v>
          </cell>
          <cell r="AU50" t="str">
            <v>4e Trimestre</v>
          </cell>
          <cell r="AV50" t="str">
            <v>1er Trimestre</v>
          </cell>
          <cell r="AW50" t="str">
            <v>2e Trimestre</v>
          </cell>
          <cell r="AX50" t="str">
            <v>3e Trimestre</v>
          </cell>
          <cell r="AY50" t="str">
            <v>4e Trimestre</v>
          </cell>
          <cell r="AZ50" t="str">
            <v>1er Trimestre</v>
          </cell>
        </row>
        <row r="51">
          <cell r="B51" t="str">
            <v>Total général</v>
          </cell>
          <cell r="C51">
            <v>38126</v>
          </cell>
          <cell r="D51">
            <v>29904</v>
          </cell>
          <cell r="E51">
            <v>43055</v>
          </cell>
          <cell r="F51">
            <v>34914</v>
          </cell>
          <cell r="G51">
            <v>39123</v>
          </cell>
          <cell r="H51">
            <v>49438</v>
          </cell>
          <cell r="I51">
            <v>47838</v>
          </cell>
          <cell r="J51">
            <v>59891</v>
          </cell>
          <cell r="K51">
            <v>41191</v>
          </cell>
          <cell r="L51">
            <v>38945</v>
          </cell>
          <cell r="M51">
            <v>65725</v>
          </cell>
          <cell r="N51">
            <v>50437</v>
          </cell>
          <cell r="O51">
            <v>34679</v>
          </cell>
          <cell r="P51">
            <v>30914</v>
          </cell>
          <cell r="Q51">
            <v>37532</v>
          </cell>
          <cell r="R51">
            <v>38594</v>
          </cell>
          <cell r="S51">
            <v>37203</v>
          </cell>
          <cell r="T51">
            <v>38594</v>
          </cell>
          <cell r="U51">
            <v>55454</v>
          </cell>
          <cell r="V51">
            <v>70731</v>
          </cell>
          <cell r="W51">
            <v>51430</v>
          </cell>
          <cell r="X51">
            <v>54397</v>
          </cell>
          <cell r="Y51">
            <v>43383</v>
          </cell>
          <cell r="Z51">
            <v>47773</v>
          </cell>
          <cell r="AA51">
            <v>45663</v>
          </cell>
          <cell r="AB51">
            <v>51995</v>
          </cell>
          <cell r="AC51">
            <v>69566.001199999999</v>
          </cell>
          <cell r="AQ51" t="str">
            <v>Total général</v>
          </cell>
          <cell r="AR51">
            <v>37028.333333333336</v>
          </cell>
          <cell r="AS51">
            <v>41158.333333333336</v>
          </cell>
          <cell r="AT51">
            <v>49640</v>
          </cell>
          <cell r="AU51">
            <v>51702.333333333336</v>
          </cell>
          <cell r="AV51">
            <v>34375</v>
          </cell>
          <cell r="AW51">
            <v>38130.333333333336</v>
          </cell>
          <cell r="AX51">
            <v>59205</v>
          </cell>
          <cell r="AY51">
            <v>48517.666666666664</v>
          </cell>
          <cell r="AZ51">
            <v>55741.333733333333</v>
          </cell>
        </row>
        <row r="52">
          <cell r="B52" t="str">
            <v>Total général Ancien</v>
          </cell>
          <cell r="C52">
            <v>38126</v>
          </cell>
          <cell r="D52">
            <v>29904</v>
          </cell>
          <cell r="E52">
            <v>43055</v>
          </cell>
          <cell r="F52">
            <v>34914</v>
          </cell>
          <cell r="G52">
            <v>39123</v>
          </cell>
          <cell r="H52">
            <v>49438</v>
          </cell>
          <cell r="I52">
            <v>47838</v>
          </cell>
          <cell r="J52">
            <v>59891</v>
          </cell>
          <cell r="K52">
            <v>41191</v>
          </cell>
          <cell r="L52">
            <v>38945</v>
          </cell>
          <cell r="M52">
            <v>65725</v>
          </cell>
          <cell r="N52">
            <v>50437</v>
          </cell>
          <cell r="O52">
            <v>34679</v>
          </cell>
          <cell r="P52">
            <v>30781</v>
          </cell>
          <cell r="Q52">
            <v>37181</v>
          </cell>
          <cell r="R52">
            <v>38008</v>
          </cell>
          <cell r="S52">
            <v>36787</v>
          </cell>
          <cell r="T52">
            <v>38065</v>
          </cell>
          <cell r="U52">
            <v>54433</v>
          </cell>
          <cell r="V52">
            <v>68670</v>
          </cell>
          <cell r="W52">
            <v>49562</v>
          </cell>
          <cell r="X52">
            <v>51720</v>
          </cell>
          <cell r="Y52">
            <v>40647</v>
          </cell>
          <cell r="Z52">
            <v>41440</v>
          </cell>
          <cell r="AA52">
            <v>35397</v>
          </cell>
          <cell r="AB52">
            <v>35623</v>
          </cell>
          <cell r="AC52">
            <v>44979</v>
          </cell>
          <cell r="AQ52" t="str">
            <v>Total général Ancien</v>
          </cell>
          <cell r="AR52">
            <v>37028.333333333336</v>
          </cell>
          <cell r="AS52">
            <v>41158.333333333336</v>
          </cell>
          <cell r="AT52">
            <v>49640</v>
          </cell>
          <cell r="AU52">
            <v>51702.333333333336</v>
          </cell>
          <cell r="AV52">
            <v>34213.666666666664</v>
          </cell>
          <cell r="AW52">
            <v>37620</v>
          </cell>
          <cell r="AX52">
            <v>57555</v>
          </cell>
          <cell r="AY52">
            <v>44602.333333333336</v>
          </cell>
          <cell r="AZ52">
            <v>38666.333333333336</v>
          </cell>
        </row>
        <row r="53">
          <cell r="B53" t="str">
            <v>Total général Nouveau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133</v>
          </cell>
          <cell r="Q53">
            <v>351</v>
          </cell>
          <cell r="R53">
            <v>586</v>
          </cell>
          <cell r="S53">
            <v>416</v>
          </cell>
          <cell r="T53">
            <v>529</v>
          </cell>
          <cell r="U53">
            <v>1021</v>
          </cell>
          <cell r="V53">
            <v>2061</v>
          </cell>
          <cell r="W53">
            <v>1868</v>
          </cell>
          <cell r="X53">
            <v>2677</v>
          </cell>
          <cell r="Y53">
            <v>2736</v>
          </cell>
          <cell r="Z53">
            <v>6333</v>
          </cell>
          <cell r="AA53">
            <v>10266</v>
          </cell>
          <cell r="AB53">
            <v>16372</v>
          </cell>
          <cell r="AC53">
            <v>24587.001200000002</v>
          </cell>
          <cell r="AQ53" t="str">
            <v>Total général Nouveau</v>
          </cell>
          <cell r="AR53">
            <v>0</v>
          </cell>
          <cell r="AS53">
            <v>0</v>
          </cell>
          <cell r="AT53">
            <v>0</v>
          </cell>
          <cell r="AU53">
            <v>0</v>
          </cell>
          <cell r="AV53">
            <v>161.33333333333334</v>
          </cell>
          <cell r="AW53">
            <v>510.33333333333331</v>
          </cell>
          <cell r="AX53">
            <v>1650</v>
          </cell>
          <cell r="AY53">
            <v>3915.3333333333335</v>
          </cell>
          <cell r="AZ53">
            <v>17075.000400000001</v>
          </cell>
        </row>
        <row r="54">
          <cell r="B54" t="str">
            <v>NB Boutiques</v>
          </cell>
          <cell r="C54">
            <v>74</v>
          </cell>
          <cell r="D54">
            <v>75</v>
          </cell>
          <cell r="E54">
            <v>75</v>
          </cell>
          <cell r="F54">
            <v>76</v>
          </cell>
          <cell r="G54">
            <v>77</v>
          </cell>
          <cell r="H54">
            <v>79</v>
          </cell>
          <cell r="I54">
            <v>79</v>
          </cell>
          <cell r="J54">
            <v>80</v>
          </cell>
          <cell r="K54">
            <v>81</v>
          </cell>
          <cell r="L54">
            <v>81</v>
          </cell>
          <cell r="M54">
            <v>82</v>
          </cell>
          <cell r="N54">
            <v>83</v>
          </cell>
          <cell r="O54">
            <v>83</v>
          </cell>
          <cell r="P54">
            <v>85</v>
          </cell>
          <cell r="Q54">
            <v>85</v>
          </cell>
          <cell r="R54">
            <v>86</v>
          </cell>
          <cell r="S54">
            <v>86</v>
          </cell>
          <cell r="T54">
            <v>86</v>
          </cell>
          <cell r="U54">
            <v>87</v>
          </cell>
          <cell r="V54">
            <v>89</v>
          </cell>
          <cell r="W54">
            <v>90</v>
          </cell>
          <cell r="X54">
            <v>91</v>
          </cell>
          <cell r="Y54">
            <v>97</v>
          </cell>
          <cell r="Z54">
            <v>104</v>
          </cell>
          <cell r="AA54">
            <v>108</v>
          </cell>
          <cell r="AB54">
            <v>112</v>
          </cell>
          <cell r="AC54">
            <v>117</v>
          </cell>
          <cell r="AQ54" t="str">
            <v>NB Boutiques</v>
          </cell>
          <cell r="AR54">
            <v>75</v>
          </cell>
          <cell r="AS54">
            <v>79</v>
          </cell>
          <cell r="AT54">
            <v>81</v>
          </cell>
          <cell r="AU54">
            <v>83</v>
          </cell>
          <cell r="AV54">
            <v>85</v>
          </cell>
          <cell r="AW54">
            <v>86</v>
          </cell>
          <cell r="AX54">
            <v>90</v>
          </cell>
          <cell r="AY54">
            <v>104</v>
          </cell>
        </row>
        <row r="82">
          <cell r="C82">
            <v>2014</v>
          </cell>
          <cell r="O82">
            <v>2015</v>
          </cell>
          <cell r="AA82">
            <v>2016</v>
          </cell>
          <cell r="AR82">
            <v>2014</v>
          </cell>
          <cell r="AV82">
            <v>2015</v>
          </cell>
          <cell r="AZ82">
            <v>2016</v>
          </cell>
        </row>
        <row r="83">
          <cell r="C83" t="str">
            <v>janv</v>
          </cell>
          <cell r="D83" t="str">
            <v>févr</v>
          </cell>
          <cell r="E83" t="str">
            <v>mars</v>
          </cell>
          <cell r="F83" t="str">
            <v>avr</v>
          </cell>
          <cell r="G83" t="str">
            <v>mai</v>
          </cell>
          <cell r="H83" t="str">
            <v>juin</v>
          </cell>
          <cell r="I83" t="str">
            <v>juil</v>
          </cell>
          <cell r="J83" t="str">
            <v>août</v>
          </cell>
          <cell r="K83" t="str">
            <v>sept</v>
          </cell>
          <cell r="L83" t="str">
            <v>oct</v>
          </cell>
          <cell r="M83" t="str">
            <v>nov</v>
          </cell>
          <cell r="N83" t="str">
            <v>déc</v>
          </cell>
          <cell r="O83" t="str">
            <v>janv</v>
          </cell>
          <cell r="P83" t="str">
            <v>févr</v>
          </cell>
          <cell r="Q83" t="str">
            <v>mars</v>
          </cell>
          <cell r="R83" t="str">
            <v>avr</v>
          </cell>
          <cell r="S83" t="str">
            <v>mai</v>
          </cell>
          <cell r="T83" t="str">
            <v>juin</v>
          </cell>
          <cell r="U83" t="str">
            <v>juil</v>
          </cell>
          <cell r="V83" t="str">
            <v>août</v>
          </cell>
          <cell r="W83" t="str">
            <v>sept</v>
          </cell>
          <cell r="X83" t="str">
            <v>oct</v>
          </cell>
          <cell r="Y83" t="str">
            <v>nov</v>
          </cell>
          <cell r="Z83" t="str">
            <v>déc</v>
          </cell>
          <cell r="AA83" t="str">
            <v>janv</v>
          </cell>
          <cell r="AB83" t="str">
            <v>févr</v>
          </cell>
          <cell r="AC83" t="str">
            <v>mars</v>
          </cell>
          <cell r="AR83" t="str">
            <v>1er Trimestre</v>
          </cell>
          <cell r="AS83" t="str">
            <v>2e Trimestre</v>
          </cell>
          <cell r="AT83" t="str">
            <v>3e Trimestre</v>
          </cell>
          <cell r="AU83" t="str">
            <v>4e Trimestre</v>
          </cell>
          <cell r="AV83" t="str">
            <v>1er Trimestre</v>
          </cell>
          <cell r="AW83" t="str">
            <v>2e Trimestre</v>
          </cell>
          <cell r="AX83" t="str">
            <v>3e Trimestre</v>
          </cell>
          <cell r="AY83" t="str">
            <v>4e Trimestre</v>
          </cell>
          <cell r="AZ83" t="str">
            <v>1er Trimestre</v>
          </cell>
        </row>
        <row r="84">
          <cell r="B84" t="str">
            <v>Global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  <cell r="V84">
            <v>0</v>
          </cell>
          <cell r="W84">
            <v>0</v>
          </cell>
          <cell r="X84">
            <v>0</v>
          </cell>
          <cell r="Y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Q84" t="str">
            <v>Global</v>
          </cell>
          <cell r="AR84">
            <v>0</v>
          </cell>
          <cell r="AS84">
            <v>0</v>
          </cell>
          <cell r="AT84">
            <v>0</v>
          </cell>
          <cell r="AU84">
            <v>0</v>
          </cell>
          <cell r="AV84">
            <v>0</v>
          </cell>
          <cell r="AW84">
            <v>0</v>
          </cell>
          <cell r="AX84">
            <v>0</v>
          </cell>
          <cell r="AY84">
            <v>0</v>
          </cell>
          <cell r="AZ84">
            <v>0</v>
          </cell>
        </row>
        <row r="85">
          <cell r="B85" t="str">
            <v xml:space="preserve">  ZONE NORD 1</v>
          </cell>
          <cell r="C85">
            <v>8306</v>
          </cell>
          <cell r="D85">
            <v>5905</v>
          </cell>
          <cell r="E85">
            <v>9708</v>
          </cell>
          <cell r="F85">
            <v>6375</v>
          </cell>
          <cell r="G85">
            <v>6628</v>
          </cell>
          <cell r="H85">
            <v>7302</v>
          </cell>
          <cell r="I85">
            <v>7282</v>
          </cell>
          <cell r="J85">
            <v>9559</v>
          </cell>
          <cell r="K85">
            <v>6339</v>
          </cell>
          <cell r="L85">
            <v>6061</v>
          </cell>
          <cell r="M85">
            <v>9100</v>
          </cell>
          <cell r="N85">
            <v>7349</v>
          </cell>
          <cell r="O85">
            <v>5756</v>
          </cell>
          <cell r="P85">
            <v>4598</v>
          </cell>
          <cell r="Q85">
            <v>4943</v>
          </cell>
          <cell r="R85">
            <v>4601</v>
          </cell>
          <cell r="S85">
            <v>4846</v>
          </cell>
          <cell r="T85">
            <v>5805</v>
          </cell>
          <cell r="U85">
            <v>13829</v>
          </cell>
          <cell r="V85">
            <v>17590</v>
          </cell>
          <cell r="W85">
            <v>12252</v>
          </cell>
          <cell r="X85">
            <v>7880</v>
          </cell>
          <cell r="Y85">
            <v>5538</v>
          </cell>
          <cell r="Z85">
            <v>4710</v>
          </cell>
          <cell r="AA85">
            <v>5117</v>
          </cell>
          <cell r="AB85">
            <v>6590</v>
          </cell>
          <cell r="AC85">
            <v>7725</v>
          </cell>
          <cell r="AQ85" t="str">
            <v xml:space="preserve">  ZONE NORD 1</v>
          </cell>
          <cell r="AR85">
            <v>7973</v>
          </cell>
          <cell r="AS85">
            <v>6768.333333333333</v>
          </cell>
          <cell r="AT85">
            <v>7726.666666666667</v>
          </cell>
          <cell r="AU85">
            <v>7503.333333333333</v>
          </cell>
          <cell r="AV85">
            <v>5099</v>
          </cell>
          <cell r="AW85">
            <v>5084</v>
          </cell>
          <cell r="AX85">
            <v>14557</v>
          </cell>
          <cell r="AY85">
            <v>6042.666666666667</v>
          </cell>
          <cell r="AZ85">
            <v>6477.333333333333</v>
          </cell>
        </row>
        <row r="86">
          <cell r="B86" t="str">
            <v xml:space="preserve">  ZONE NORD 2</v>
          </cell>
          <cell r="C86">
            <v>5759</v>
          </cell>
          <cell r="D86">
            <v>3970</v>
          </cell>
          <cell r="E86">
            <v>7538</v>
          </cell>
          <cell r="F86">
            <v>5764</v>
          </cell>
          <cell r="G86">
            <v>7515</v>
          </cell>
          <cell r="H86">
            <v>10170</v>
          </cell>
          <cell r="I86">
            <v>6977</v>
          </cell>
          <cell r="J86">
            <v>10067</v>
          </cell>
          <cell r="K86">
            <v>7190</v>
          </cell>
          <cell r="L86">
            <v>6999</v>
          </cell>
          <cell r="M86">
            <v>12985</v>
          </cell>
          <cell r="N86">
            <v>9046</v>
          </cell>
          <cell r="O86">
            <v>6524</v>
          </cell>
          <cell r="P86">
            <v>5728</v>
          </cell>
          <cell r="Q86">
            <v>8126</v>
          </cell>
          <cell r="R86">
            <v>8121</v>
          </cell>
          <cell r="S86">
            <v>6223</v>
          </cell>
          <cell r="T86">
            <v>5572</v>
          </cell>
          <cell r="U86">
            <v>6850</v>
          </cell>
          <cell r="V86">
            <v>9902</v>
          </cell>
          <cell r="W86">
            <v>8621</v>
          </cell>
          <cell r="X86">
            <v>10076</v>
          </cell>
          <cell r="Y86">
            <v>7517</v>
          </cell>
          <cell r="Z86">
            <v>7326</v>
          </cell>
          <cell r="AA86">
            <v>8067</v>
          </cell>
          <cell r="AB86">
            <v>11794</v>
          </cell>
          <cell r="AC86">
            <v>14848</v>
          </cell>
          <cell r="AQ86" t="str">
            <v xml:space="preserve">  ZONE NORD 2</v>
          </cell>
          <cell r="AR86">
            <v>5755.666666666667</v>
          </cell>
          <cell r="AS86">
            <v>7816.333333333333</v>
          </cell>
          <cell r="AT86">
            <v>8078</v>
          </cell>
          <cell r="AU86">
            <v>9676.6666666666661</v>
          </cell>
          <cell r="AV86">
            <v>6792.666666666667</v>
          </cell>
          <cell r="AW86">
            <v>6638.666666666667</v>
          </cell>
          <cell r="AX86">
            <v>8457.6666666666661</v>
          </cell>
          <cell r="AY86">
            <v>8306.3333333333339</v>
          </cell>
          <cell r="AZ86">
            <v>11569.666666666666</v>
          </cell>
        </row>
        <row r="87">
          <cell r="B87" t="str">
            <v xml:space="preserve">  ZONE NORD 3</v>
          </cell>
          <cell r="C87">
            <v>4170</v>
          </cell>
          <cell r="D87">
            <v>3541</v>
          </cell>
          <cell r="E87">
            <v>5178</v>
          </cell>
          <cell r="F87">
            <v>3967</v>
          </cell>
          <cell r="G87">
            <v>4869</v>
          </cell>
          <cell r="H87">
            <v>5459</v>
          </cell>
          <cell r="I87">
            <v>5888</v>
          </cell>
          <cell r="J87">
            <v>5812</v>
          </cell>
          <cell r="K87">
            <v>4984</v>
          </cell>
          <cell r="L87">
            <v>4787</v>
          </cell>
          <cell r="M87">
            <v>7768</v>
          </cell>
          <cell r="N87">
            <v>6583</v>
          </cell>
          <cell r="O87">
            <v>3736</v>
          </cell>
          <cell r="P87">
            <v>3939</v>
          </cell>
          <cell r="Q87">
            <v>5140</v>
          </cell>
          <cell r="R87">
            <v>5249</v>
          </cell>
          <cell r="S87">
            <v>5972</v>
          </cell>
          <cell r="T87">
            <v>6468</v>
          </cell>
          <cell r="U87">
            <v>7607</v>
          </cell>
          <cell r="V87">
            <v>10859</v>
          </cell>
          <cell r="W87">
            <v>7168</v>
          </cell>
          <cell r="X87">
            <v>8177</v>
          </cell>
          <cell r="Y87">
            <v>9522</v>
          </cell>
          <cell r="Z87">
            <v>10133</v>
          </cell>
          <cell r="AA87">
            <v>7101</v>
          </cell>
          <cell r="AB87">
            <v>6427</v>
          </cell>
          <cell r="AC87">
            <v>9530.0005000000001</v>
          </cell>
          <cell r="AQ87" t="str">
            <v xml:space="preserve">  ZONE NORD 3</v>
          </cell>
          <cell r="AR87">
            <v>4296.333333333333</v>
          </cell>
          <cell r="AS87">
            <v>4765</v>
          </cell>
          <cell r="AT87">
            <v>5561.333333333333</v>
          </cell>
          <cell r="AU87">
            <v>6379.333333333333</v>
          </cell>
          <cell r="AV87">
            <v>4271.666666666667</v>
          </cell>
          <cell r="AW87">
            <v>5896.333333333333</v>
          </cell>
          <cell r="AX87">
            <v>8544.6666666666661</v>
          </cell>
          <cell r="AY87">
            <v>9277.3333333333339</v>
          </cell>
          <cell r="AZ87">
            <v>7686.0001666666676</v>
          </cell>
        </row>
        <row r="88">
          <cell r="B88" t="str">
            <v xml:space="preserve">  ZONE NORD 4</v>
          </cell>
          <cell r="C88">
            <v>1923</v>
          </cell>
          <cell r="D88">
            <v>1589</v>
          </cell>
          <cell r="E88">
            <v>2149</v>
          </cell>
          <cell r="F88">
            <v>1935</v>
          </cell>
          <cell r="G88">
            <v>1839</v>
          </cell>
          <cell r="H88">
            <v>2531</v>
          </cell>
          <cell r="I88">
            <v>2681</v>
          </cell>
          <cell r="J88">
            <v>2963</v>
          </cell>
          <cell r="K88">
            <v>2156</v>
          </cell>
          <cell r="L88">
            <v>2038</v>
          </cell>
          <cell r="M88">
            <v>4234</v>
          </cell>
          <cell r="N88">
            <v>2914</v>
          </cell>
          <cell r="O88">
            <v>1723</v>
          </cell>
          <cell r="P88">
            <v>1639</v>
          </cell>
          <cell r="Q88">
            <v>2131</v>
          </cell>
          <cell r="R88">
            <v>2134</v>
          </cell>
          <cell r="S88">
            <v>1899</v>
          </cell>
          <cell r="T88">
            <v>1949</v>
          </cell>
          <cell r="U88">
            <v>2804</v>
          </cell>
          <cell r="V88">
            <v>3162</v>
          </cell>
          <cell r="W88">
            <v>3186</v>
          </cell>
          <cell r="X88">
            <v>4069</v>
          </cell>
          <cell r="Y88">
            <v>2559</v>
          </cell>
          <cell r="Z88">
            <v>5028</v>
          </cell>
          <cell r="AA88">
            <v>4534</v>
          </cell>
          <cell r="AB88">
            <v>4621</v>
          </cell>
          <cell r="AC88">
            <v>5575</v>
          </cell>
          <cell r="AQ88" t="str">
            <v xml:space="preserve">  ZONE NORD 4</v>
          </cell>
          <cell r="AR88">
            <v>1887</v>
          </cell>
          <cell r="AS88">
            <v>2101.6666666666665</v>
          </cell>
          <cell r="AT88">
            <v>2600</v>
          </cell>
          <cell r="AU88">
            <v>3062</v>
          </cell>
          <cell r="AV88">
            <v>1831</v>
          </cell>
          <cell r="AW88">
            <v>1994</v>
          </cell>
          <cell r="AX88">
            <v>3050.6666666666665</v>
          </cell>
          <cell r="AY88">
            <v>3885.3333333333335</v>
          </cell>
          <cell r="AZ88">
            <v>4910</v>
          </cell>
        </row>
        <row r="89">
          <cell r="B89" t="str">
            <v xml:space="preserve"> ZONE CAP BON</v>
          </cell>
          <cell r="C89">
            <v>3530</v>
          </cell>
          <cell r="D89">
            <v>3134</v>
          </cell>
          <cell r="E89">
            <v>3514</v>
          </cell>
          <cell r="F89">
            <v>3668</v>
          </cell>
          <cell r="G89">
            <v>3967</v>
          </cell>
          <cell r="H89">
            <v>4527</v>
          </cell>
          <cell r="I89">
            <v>5518</v>
          </cell>
          <cell r="J89">
            <v>8676</v>
          </cell>
          <cell r="K89">
            <v>5052</v>
          </cell>
          <cell r="L89">
            <v>3930</v>
          </cell>
          <cell r="M89">
            <v>5809</v>
          </cell>
          <cell r="N89">
            <v>4584</v>
          </cell>
          <cell r="O89">
            <v>3002</v>
          </cell>
          <cell r="P89">
            <v>2648</v>
          </cell>
          <cell r="Q89">
            <v>3092</v>
          </cell>
          <cell r="R89">
            <v>3550</v>
          </cell>
          <cell r="S89">
            <v>3422</v>
          </cell>
          <cell r="T89">
            <v>3182</v>
          </cell>
          <cell r="U89">
            <v>5444</v>
          </cell>
          <cell r="V89">
            <v>8596</v>
          </cell>
          <cell r="W89">
            <v>4799</v>
          </cell>
          <cell r="X89">
            <v>5329</v>
          </cell>
          <cell r="Y89">
            <v>4350</v>
          </cell>
          <cell r="Z89">
            <v>4136</v>
          </cell>
          <cell r="AA89">
            <v>3933</v>
          </cell>
          <cell r="AB89">
            <v>4338</v>
          </cell>
          <cell r="AC89">
            <v>5697.0002000000004</v>
          </cell>
          <cell r="AQ89" t="str">
            <v xml:space="preserve"> ZONE CAP BON</v>
          </cell>
          <cell r="AR89">
            <v>3392.6666666666665</v>
          </cell>
          <cell r="AS89">
            <v>4054</v>
          </cell>
          <cell r="AT89">
            <v>6415.333333333333</v>
          </cell>
          <cell r="AU89">
            <v>4774.333333333333</v>
          </cell>
          <cell r="AV89">
            <v>2914</v>
          </cell>
          <cell r="AW89">
            <v>3384.6666666666665</v>
          </cell>
          <cell r="AX89">
            <v>6279.666666666667</v>
          </cell>
          <cell r="AY89">
            <v>4605</v>
          </cell>
          <cell r="AZ89">
            <v>4656.0000666666665</v>
          </cell>
        </row>
        <row r="90">
          <cell r="B90" t="str">
            <v xml:space="preserve"> ZONE CENTRE</v>
          </cell>
          <cell r="C90">
            <v>4764</v>
          </cell>
          <cell r="D90">
            <v>3553</v>
          </cell>
          <cell r="E90">
            <v>5194</v>
          </cell>
          <cell r="F90">
            <v>4466</v>
          </cell>
          <cell r="G90">
            <v>5192</v>
          </cell>
          <cell r="H90">
            <v>6322</v>
          </cell>
          <cell r="I90">
            <v>8095</v>
          </cell>
          <cell r="J90">
            <v>11140</v>
          </cell>
          <cell r="K90">
            <v>6552</v>
          </cell>
          <cell r="L90">
            <v>5627</v>
          </cell>
          <cell r="M90">
            <v>10522</v>
          </cell>
          <cell r="N90">
            <v>7733</v>
          </cell>
          <cell r="O90">
            <v>4928</v>
          </cell>
          <cell r="P90">
            <v>4905</v>
          </cell>
          <cell r="Q90">
            <v>4650</v>
          </cell>
          <cell r="R90">
            <v>5115</v>
          </cell>
          <cell r="S90">
            <v>5243</v>
          </cell>
          <cell r="T90">
            <v>4554</v>
          </cell>
          <cell r="U90">
            <v>7623</v>
          </cell>
          <cell r="V90">
            <v>8977</v>
          </cell>
          <cell r="W90">
            <v>5640</v>
          </cell>
          <cell r="X90">
            <v>5594</v>
          </cell>
          <cell r="Y90">
            <v>4773</v>
          </cell>
          <cell r="Z90">
            <v>6089</v>
          </cell>
          <cell r="AA90">
            <v>6317</v>
          </cell>
          <cell r="AB90">
            <v>6541</v>
          </cell>
          <cell r="AC90">
            <v>9914</v>
          </cell>
          <cell r="AQ90" t="str">
            <v xml:space="preserve"> ZONE CENTRE</v>
          </cell>
          <cell r="AR90">
            <v>4503.666666666667</v>
          </cell>
          <cell r="AS90">
            <v>5326.666666666667</v>
          </cell>
          <cell r="AT90">
            <v>8595.6666666666661</v>
          </cell>
          <cell r="AU90">
            <v>7960.666666666667</v>
          </cell>
          <cell r="AV90">
            <v>4827.666666666667</v>
          </cell>
          <cell r="AW90">
            <v>4970.666666666667</v>
          </cell>
          <cell r="AX90">
            <v>7413.333333333333</v>
          </cell>
          <cell r="AY90">
            <v>5485.333333333333</v>
          </cell>
          <cell r="AZ90">
            <v>7590.666666666667</v>
          </cell>
        </row>
        <row r="92">
          <cell r="B92" t="str">
            <v xml:space="preserve"> ZONE SUD OUEST</v>
          </cell>
          <cell r="C92">
            <v>4502</v>
          </cell>
          <cell r="D92">
            <v>3803</v>
          </cell>
          <cell r="E92">
            <v>4457</v>
          </cell>
          <cell r="F92">
            <v>3515</v>
          </cell>
          <cell r="G92">
            <v>4161</v>
          </cell>
          <cell r="H92">
            <v>5524</v>
          </cell>
          <cell r="I92">
            <v>5933</v>
          </cell>
          <cell r="J92">
            <v>4865</v>
          </cell>
          <cell r="K92">
            <v>3736</v>
          </cell>
          <cell r="L92">
            <v>4709</v>
          </cell>
          <cell r="M92">
            <v>7433</v>
          </cell>
          <cell r="N92">
            <v>6404</v>
          </cell>
          <cell r="O92">
            <v>4866</v>
          </cell>
          <cell r="P92">
            <v>4157</v>
          </cell>
          <cell r="Q92">
            <v>4880</v>
          </cell>
          <cell r="R92">
            <v>4758</v>
          </cell>
          <cell r="S92">
            <v>4197</v>
          </cell>
          <cell r="T92">
            <v>5413</v>
          </cell>
          <cell r="U92">
            <v>5573</v>
          </cell>
          <cell r="V92">
            <v>4940</v>
          </cell>
          <cell r="W92">
            <v>5039</v>
          </cell>
          <cell r="X92">
            <v>7288</v>
          </cell>
          <cell r="Y92">
            <v>4981</v>
          </cell>
          <cell r="Z92">
            <v>5776</v>
          </cell>
          <cell r="AA92">
            <v>5644</v>
          </cell>
          <cell r="AB92">
            <v>6765</v>
          </cell>
          <cell r="AC92">
            <v>10646.0003</v>
          </cell>
          <cell r="AQ92" t="str">
            <v xml:space="preserve"> ZONE SUD OUEST</v>
          </cell>
          <cell r="AR92">
            <v>4254</v>
          </cell>
          <cell r="AS92">
            <v>4400</v>
          </cell>
          <cell r="AT92">
            <v>4844.666666666667</v>
          </cell>
          <cell r="AU92">
            <v>6182</v>
          </cell>
          <cell r="AV92">
            <v>4634.333333333333</v>
          </cell>
          <cell r="AW92">
            <v>4789.333333333333</v>
          </cell>
          <cell r="AX92">
            <v>5184</v>
          </cell>
          <cell r="AY92">
            <v>6015</v>
          </cell>
          <cell r="AZ92">
            <v>7685.0001000000002</v>
          </cell>
        </row>
        <row r="93">
          <cell r="B93" t="str">
            <v>NB boutique Global</v>
          </cell>
          <cell r="C93" t="str">
            <v/>
          </cell>
          <cell r="D93" t="str">
            <v/>
          </cell>
          <cell r="E93" t="str">
            <v/>
          </cell>
          <cell r="F93" t="str">
            <v/>
          </cell>
          <cell r="G93" t="str">
            <v/>
          </cell>
          <cell r="H93" t="str">
            <v/>
          </cell>
          <cell r="I93" t="str">
            <v/>
          </cell>
          <cell r="J93" t="str">
            <v/>
          </cell>
          <cell r="K93" t="str">
            <v/>
          </cell>
          <cell r="L93" t="str">
            <v/>
          </cell>
          <cell r="M93" t="str">
            <v/>
          </cell>
          <cell r="N93" t="str">
            <v/>
          </cell>
          <cell r="O93" t="str">
            <v/>
          </cell>
          <cell r="P93" t="str">
            <v/>
          </cell>
          <cell r="Q93" t="str">
            <v/>
          </cell>
          <cell r="R93" t="str">
            <v/>
          </cell>
          <cell r="S93" t="str">
            <v/>
          </cell>
          <cell r="T93" t="str">
            <v/>
          </cell>
          <cell r="U93" t="str">
            <v/>
          </cell>
          <cell r="V93" t="str">
            <v/>
          </cell>
          <cell r="W93" t="str">
            <v/>
          </cell>
          <cell r="X93" t="str">
            <v/>
          </cell>
          <cell r="Y93" t="str">
            <v/>
          </cell>
          <cell r="Z93" t="str">
            <v/>
          </cell>
          <cell r="AA93" t="str">
            <v/>
          </cell>
          <cell r="AB93" t="str">
            <v/>
          </cell>
          <cell r="AC93" t="str">
            <v/>
          </cell>
          <cell r="AQ93" t="str">
            <v>NB boutique Global</v>
          </cell>
          <cell r="AR93" t="str">
            <v/>
          </cell>
          <cell r="AS93" t="str">
            <v/>
          </cell>
          <cell r="AT93" t="str">
            <v/>
          </cell>
          <cell r="AU93" t="str">
            <v/>
          </cell>
          <cell r="AV93" t="str">
            <v/>
          </cell>
          <cell r="AW93" t="str">
            <v/>
          </cell>
          <cell r="AX93" t="str">
            <v/>
          </cell>
          <cell r="AY93" t="str">
            <v/>
          </cell>
          <cell r="AZ93" t="str">
            <v/>
          </cell>
        </row>
        <row r="145">
          <cell r="C145">
            <v>2014</v>
          </cell>
          <cell r="O145">
            <v>2015</v>
          </cell>
          <cell r="AA145">
            <v>2016</v>
          </cell>
          <cell r="AR145">
            <v>2014</v>
          </cell>
          <cell r="AV145">
            <v>2015</v>
          </cell>
          <cell r="AZ145">
            <v>2016</v>
          </cell>
        </row>
        <row r="146">
          <cell r="C146" t="str">
            <v>janv</v>
          </cell>
          <cell r="D146" t="str">
            <v>févr</v>
          </cell>
          <cell r="E146" t="str">
            <v>mars</v>
          </cell>
          <cell r="F146" t="str">
            <v>avr</v>
          </cell>
          <cell r="G146" t="str">
            <v>mai</v>
          </cell>
          <cell r="H146" t="str">
            <v>juin</v>
          </cell>
          <cell r="I146" t="str">
            <v>juil</v>
          </cell>
          <cell r="J146" t="str">
            <v>août</v>
          </cell>
          <cell r="K146" t="str">
            <v>sept</v>
          </cell>
          <cell r="L146" t="str">
            <v>oct</v>
          </cell>
          <cell r="M146" t="str">
            <v>nov</v>
          </cell>
          <cell r="N146" t="str">
            <v>déc</v>
          </cell>
          <cell r="O146" t="str">
            <v>janv</v>
          </cell>
          <cell r="P146" t="str">
            <v>févr</v>
          </cell>
          <cell r="Q146" t="str">
            <v>mars</v>
          </cell>
          <cell r="R146" t="str">
            <v>avr</v>
          </cell>
          <cell r="S146" t="str">
            <v>mai</v>
          </cell>
          <cell r="T146" t="str">
            <v>juin</v>
          </cell>
          <cell r="U146" t="str">
            <v>juil</v>
          </cell>
          <cell r="V146" t="str">
            <v>août</v>
          </cell>
          <cell r="W146" t="str">
            <v>sept</v>
          </cell>
          <cell r="X146" t="str">
            <v>oct</v>
          </cell>
          <cell r="Y146" t="str">
            <v>nov</v>
          </cell>
          <cell r="Z146" t="str">
            <v>déc</v>
          </cell>
          <cell r="AA146" t="str">
            <v>janv</v>
          </cell>
          <cell r="AB146" t="str">
            <v>févr</v>
          </cell>
          <cell r="AC146" t="str">
            <v>mars</v>
          </cell>
          <cell r="AR146" t="str">
            <v>1er Trimestre</v>
          </cell>
          <cell r="AS146" t="str">
            <v>2e Trimestre</v>
          </cell>
          <cell r="AT146" t="str">
            <v>3e Trimestre</v>
          </cell>
          <cell r="AU146" t="str">
            <v>4e Trimestre</v>
          </cell>
          <cell r="AV146" t="str">
            <v>1er Trimestre</v>
          </cell>
          <cell r="AW146" t="str">
            <v>2e Trimestre</v>
          </cell>
          <cell r="AX146" t="str">
            <v>3e Trimestre</v>
          </cell>
          <cell r="AY146" t="str">
            <v>4e Trimestre</v>
          </cell>
          <cell r="AZ146" t="str">
            <v>1er Trimestre</v>
          </cell>
        </row>
        <row r="147">
          <cell r="B147" t="str">
            <v>ARIANA</v>
          </cell>
          <cell r="C147">
            <v>532</v>
          </cell>
          <cell r="D147">
            <v>422</v>
          </cell>
          <cell r="E147">
            <v>513</v>
          </cell>
          <cell r="F147">
            <v>416</v>
          </cell>
          <cell r="G147">
            <v>436</v>
          </cell>
          <cell r="H147">
            <v>461</v>
          </cell>
          <cell r="I147">
            <v>509</v>
          </cell>
          <cell r="J147">
            <v>519</v>
          </cell>
          <cell r="K147">
            <v>454</v>
          </cell>
          <cell r="L147">
            <v>388</v>
          </cell>
          <cell r="M147">
            <v>905</v>
          </cell>
          <cell r="N147">
            <v>636</v>
          </cell>
          <cell r="O147">
            <v>376</v>
          </cell>
          <cell r="P147">
            <v>329</v>
          </cell>
          <cell r="Q147">
            <v>363</v>
          </cell>
          <cell r="R147">
            <v>414</v>
          </cell>
          <cell r="S147">
            <v>343</v>
          </cell>
          <cell r="T147">
            <v>346</v>
          </cell>
          <cell r="U147">
            <v>440</v>
          </cell>
          <cell r="V147">
            <v>470</v>
          </cell>
          <cell r="W147">
            <v>506</v>
          </cell>
          <cell r="X147">
            <v>645</v>
          </cell>
          <cell r="Y147">
            <v>318</v>
          </cell>
          <cell r="Z147">
            <v>356</v>
          </cell>
          <cell r="AA147">
            <v>327</v>
          </cell>
          <cell r="AB147">
            <v>276</v>
          </cell>
          <cell r="AC147">
            <v>929</v>
          </cell>
          <cell r="AQ147" t="str">
            <v>ARIANA</v>
          </cell>
          <cell r="AR147">
            <v>489</v>
          </cell>
          <cell r="AS147">
            <v>437.66666666666669</v>
          </cell>
          <cell r="AT147">
            <v>494</v>
          </cell>
          <cell r="AU147">
            <v>643</v>
          </cell>
          <cell r="AV147">
            <v>356</v>
          </cell>
          <cell r="AW147">
            <v>367.66666666666669</v>
          </cell>
          <cell r="AX147">
            <v>472</v>
          </cell>
          <cell r="AY147">
            <v>439.66666666666669</v>
          </cell>
          <cell r="AZ147">
            <v>510.66666666666669</v>
          </cell>
        </row>
        <row r="148">
          <cell r="B148" t="str">
            <v xml:space="preserve">BIZERTE </v>
          </cell>
          <cell r="C148">
            <v>620</v>
          </cell>
          <cell r="D148">
            <v>469</v>
          </cell>
          <cell r="E148">
            <v>818</v>
          </cell>
          <cell r="F148">
            <v>585</v>
          </cell>
          <cell r="G148">
            <v>594</v>
          </cell>
          <cell r="H148">
            <v>642</v>
          </cell>
          <cell r="I148">
            <v>790</v>
          </cell>
          <cell r="J148">
            <v>974</v>
          </cell>
          <cell r="K148">
            <v>551</v>
          </cell>
          <cell r="L148">
            <v>523</v>
          </cell>
          <cell r="M148">
            <v>1139</v>
          </cell>
          <cell r="N148">
            <v>806</v>
          </cell>
          <cell r="O148">
            <v>450</v>
          </cell>
          <cell r="P148">
            <v>381</v>
          </cell>
          <cell r="Q148">
            <v>411</v>
          </cell>
          <cell r="R148">
            <v>495</v>
          </cell>
          <cell r="S148">
            <v>391</v>
          </cell>
          <cell r="T148">
            <v>401</v>
          </cell>
          <cell r="U148">
            <v>678</v>
          </cell>
          <cell r="V148">
            <v>615</v>
          </cell>
          <cell r="W148">
            <v>556</v>
          </cell>
          <cell r="X148">
            <v>701</v>
          </cell>
          <cell r="Y148">
            <v>459</v>
          </cell>
          <cell r="Z148">
            <v>433</v>
          </cell>
          <cell r="AA148">
            <v>478</v>
          </cell>
          <cell r="AB148">
            <v>509</v>
          </cell>
          <cell r="AC148">
            <v>585</v>
          </cell>
          <cell r="AQ148" t="str">
            <v xml:space="preserve">BIZERTE </v>
          </cell>
          <cell r="AR148">
            <v>635.66666666666663</v>
          </cell>
          <cell r="AS148">
            <v>607</v>
          </cell>
          <cell r="AT148">
            <v>771.66666666666663</v>
          </cell>
          <cell r="AU148">
            <v>822.66666666666663</v>
          </cell>
          <cell r="AV148">
            <v>414</v>
          </cell>
          <cell r="AW148">
            <v>429</v>
          </cell>
          <cell r="AX148">
            <v>616.33333333333337</v>
          </cell>
          <cell r="AY148">
            <v>531</v>
          </cell>
          <cell r="AZ148">
            <v>524</v>
          </cell>
        </row>
        <row r="149">
          <cell r="B149" t="str">
            <v>ZEPHYR</v>
          </cell>
          <cell r="C149">
            <v>714</v>
          </cell>
          <cell r="D149">
            <v>568</v>
          </cell>
          <cell r="E149">
            <v>957</v>
          </cell>
          <cell r="F149">
            <v>791</v>
          </cell>
          <cell r="G149">
            <v>739</v>
          </cell>
          <cell r="H149">
            <v>858</v>
          </cell>
          <cell r="I149">
            <v>1004</v>
          </cell>
          <cell r="J149">
            <v>1290</v>
          </cell>
          <cell r="K149">
            <v>725</v>
          </cell>
          <cell r="L149">
            <v>714</v>
          </cell>
          <cell r="M149">
            <v>989</v>
          </cell>
          <cell r="N149">
            <v>813</v>
          </cell>
          <cell r="O149">
            <v>571</v>
          </cell>
          <cell r="P149">
            <v>506</v>
          </cell>
          <cell r="Q149">
            <v>606</v>
          </cell>
          <cell r="R149">
            <v>736</v>
          </cell>
          <cell r="S149">
            <v>598</v>
          </cell>
          <cell r="T149">
            <v>521</v>
          </cell>
          <cell r="U149">
            <v>765</v>
          </cell>
          <cell r="V149">
            <v>787</v>
          </cell>
          <cell r="W149">
            <v>634</v>
          </cell>
          <cell r="X149">
            <v>856</v>
          </cell>
          <cell r="Y149">
            <v>1222</v>
          </cell>
          <cell r="Z149">
            <v>643</v>
          </cell>
          <cell r="AA149">
            <v>497</v>
          </cell>
          <cell r="AB149">
            <v>513</v>
          </cell>
          <cell r="AC149">
            <v>611</v>
          </cell>
          <cell r="AQ149" t="str">
            <v>ZEPHYR</v>
          </cell>
          <cell r="AR149">
            <v>746.33333333333337</v>
          </cell>
          <cell r="AS149">
            <v>796</v>
          </cell>
          <cell r="AT149">
            <v>1006.3333333333334</v>
          </cell>
          <cell r="AU149">
            <v>838.66666666666663</v>
          </cell>
          <cell r="AV149">
            <v>561</v>
          </cell>
          <cell r="AW149">
            <v>618.33333333333337</v>
          </cell>
          <cell r="AX149">
            <v>728.66666666666663</v>
          </cell>
          <cell r="AY149">
            <v>907</v>
          </cell>
          <cell r="AZ149">
            <v>540.33333333333337</v>
          </cell>
        </row>
        <row r="150">
          <cell r="B150" t="str">
            <v>TOZEUR</v>
          </cell>
          <cell r="C150">
            <v>295</v>
          </cell>
          <cell r="D150">
            <v>193</v>
          </cell>
          <cell r="E150">
            <v>373</v>
          </cell>
          <cell r="F150">
            <v>305</v>
          </cell>
          <cell r="G150">
            <v>320</v>
          </cell>
          <cell r="H150">
            <v>425</v>
          </cell>
          <cell r="I150">
            <v>428</v>
          </cell>
          <cell r="J150">
            <v>538</v>
          </cell>
          <cell r="K150">
            <v>340</v>
          </cell>
          <cell r="L150">
            <v>422</v>
          </cell>
          <cell r="M150">
            <v>577</v>
          </cell>
          <cell r="N150">
            <v>468</v>
          </cell>
          <cell r="O150">
            <v>338</v>
          </cell>
          <cell r="P150">
            <v>303</v>
          </cell>
          <cell r="Q150">
            <v>308</v>
          </cell>
          <cell r="R150">
            <v>273</v>
          </cell>
          <cell r="S150">
            <v>235</v>
          </cell>
          <cell r="T150">
            <v>259</v>
          </cell>
          <cell r="U150">
            <v>311</v>
          </cell>
          <cell r="V150">
            <v>385</v>
          </cell>
          <cell r="W150">
            <v>258</v>
          </cell>
          <cell r="X150">
            <v>554</v>
          </cell>
          <cell r="Y150">
            <v>308</v>
          </cell>
          <cell r="Z150">
            <v>265</v>
          </cell>
          <cell r="AA150">
            <v>229</v>
          </cell>
          <cell r="AB150">
            <v>310</v>
          </cell>
          <cell r="AC150">
            <v>467.00009999999997</v>
          </cell>
        </row>
        <row r="151">
          <cell r="B151" t="str">
            <v>AIN ZAGHOUAN</v>
          </cell>
          <cell r="C151">
            <v>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148</v>
          </cell>
          <cell r="AB151">
            <v>362</v>
          </cell>
          <cell r="AC151">
            <v>385</v>
          </cell>
        </row>
        <row r="152">
          <cell r="B152" t="str">
            <v>AOUINA</v>
          </cell>
          <cell r="C152">
            <v>382</v>
          </cell>
          <cell r="D152">
            <v>148</v>
          </cell>
          <cell r="E152">
            <v>430</v>
          </cell>
          <cell r="F152">
            <v>318</v>
          </cell>
          <cell r="G152">
            <v>335</v>
          </cell>
          <cell r="H152">
            <v>416</v>
          </cell>
          <cell r="I152">
            <v>382</v>
          </cell>
          <cell r="J152">
            <v>665</v>
          </cell>
          <cell r="K152">
            <v>511</v>
          </cell>
          <cell r="L152">
            <v>399</v>
          </cell>
          <cell r="M152">
            <v>665</v>
          </cell>
          <cell r="N152">
            <v>481</v>
          </cell>
          <cell r="O152">
            <v>429</v>
          </cell>
          <cell r="P152">
            <v>362</v>
          </cell>
          <cell r="Q152">
            <v>322</v>
          </cell>
          <cell r="R152">
            <v>338</v>
          </cell>
          <cell r="S152">
            <v>350</v>
          </cell>
          <cell r="T152">
            <v>332</v>
          </cell>
          <cell r="U152">
            <v>385</v>
          </cell>
          <cell r="V152">
            <v>501</v>
          </cell>
          <cell r="W152">
            <v>372</v>
          </cell>
          <cell r="X152">
            <v>424</v>
          </cell>
          <cell r="Y152">
            <v>302</v>
          </cell>
          <cell r="Z152">
            <v>316</v>
          </cell>
          <cell r="AA152">
            <v>339</v>
          </cell>
          <cell r="AB152">
            <v>254</v>
          </cell>
          <cell r="AC152">
            <v>292</v>
          </cell>
          <cell r="AQ152" t="str">
            <v>AOUINA</v>
          </cell>
          <cell r="AR152">
            <v>320</v>
          </cell>
          <cell r="AS152">
            <v>356.33333333333331</v>
          </cell>
          <cell r="AT152">
            <v>519.33333333333337</v>
          </cell>
          <cell r="AU152">
            <v>515</v>
          </cell>
          <cell r="AV152">
            <v>371</v>
          </cell>
          <cell r="AW152">
            <v>340</v>
          </cell>
          <cell r="AX152">
            <v>419.33333333333331</v>
          </cell>
          <cell r="AY152">
            <v>347.33333333333331</v>
          </cell>
          <cell r="AZ152">
            <v>295</v>
          </cell>
        </row>
        <row r="153">
          <cell r="B153" t="str">
            <v>YASMINET</v>
          </cell>
          <cell r="C153">
            <v>0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40</v>
          </cell>
          <cell r="I153">
            <v>291</v>
          </cell>
          <cell r="J153">
            <v>253</v>
          </cell>
          <cell r="K153">
            <v>163</v>
          </cell>
          <cell r="L153">
            <v>223</v>
          </cell>
          <cell r="M153">
            <v>468</v>
          </cell>
          <cell r="N153">
            <v>316</v>
          </cell>
          <cell r="O153">
            <v>139</v>
          </cell>
          <cell r="P153">
            <v>172</v>
          </cell>
          <cell r="Q153">
            <v>261</v>
          </cell>
          <cell r="R153">
            <v>308</v>
          </cell>
          <cell r="S153">
            <v>272</v>
          </cell>
          <cell r="T153">
            <v>208</v>
          </cell>
          <cell r="U153">
            <v>381</v>
          </cell>
          <cell r="V153">
            <v>552</v>
          </cell>
          <cell r="W153">
            <v>393</v>
          </cell>
          <cell r="X153">
            <v>490</v>
          </cell>
          <cell r="Y153">
            <v>391</v>
          </cell>
          <cell r="Z153">
            <v>748</v>
          </cell>
          <cell r="AA153">
            <v>176</v>
          </cell>
          <cell r="AB153">
            <v>399</v>
          </cell>
          <cell r="AC153">
            <v>441</v>
          </cell>
          <cell r="AQ153" t="str">
            <v>YASMINET</v>
          </cell>
          <cell r="AR153">
            <v>0</v>
          </cell>
          <cell r="AS153">
            <v>13.333333333333334</v>
          </cell>
          <cell r="AT153">
            <v>235.66666666666666</v>
          </cell>
          <cell r="AU153">
            <v>335.66666666666669</v>
          </cell>
          <cell r="AV153">
            <v>190.66666666666666</v>
          </cell>
          <cell r="AW153">
            <v>262.66666666666669</v>
          </cell>
          <cell r="AX153">
            <v>442</v>
          </cell>
          <cell r="AY153">
            <v>543</v>
          </cell>
          <cell r="AZ153">
            <v>338.66666666666669</v>
          </cell>
        </row>
        <row r="316">
          <cell r="B316">
            <v>42430</v>
          </cell>
        </row>
        <row r="317">
          <cell r="C317">
            <v>42430</v>
          </cell>
          <cell r="D317">
            <v>42401</v>
          </cell>
          <cell r="E317">
            <v>42064</v>
          </cell>
        </row>
        <row r="318">
          <cell r="B318" t="str">
            <v xml:space="preserve">  ZONE NORD 1</v>
          </cell>
          <cell r="C318">
            <v>7725</v>
          </cell>
          <cell r="D318">
            <v>6590</v>
          </cell>
          <cell r="E318">
            <v>4943</v>
          </cell>
        </row>
        <row r="319">
          <cell r="B319" t="str">
            <v xml:space="preserve">  ZONE NORD 2</v>
          </cell>
          <cell r="C319">
            <v>14848</v>
          </cell>
          <cell r="D319">
            <v>11794</v>
          </cell>
          <cell r="E319">
            <v>8126</v>
          </cell>
        </row>
        <row r="320">
          <cell r="B320" t="str">
            <v xml:space="preserve">  ZONE NORD 3</v>
          </cell>
          <cell r="C320">
            <v>9530.0004999999983</v>
          </cell>
          <cell r="D320">
            <v>6427</v>
          </cell>
          <cell r="E320">
            <v>5140</v>
          </cell>
        </row>
        <row r="321">
          <cell r="B321" t="str">
            <v xml:space="preserve">  ZONE NORD 4</v>
          </cell>
          <cell r="C321">
            <v>5575</v>
          </cell>
          <cell r="D321">
            <v>4621</v>
          </cell>
          <cell r="E321">
            <v>2131</v>
          </cell>
        </row>
        <row r="322">
          <cell r="B322" t="str">
            <v xml:space="preserve"> ZONE CAP BON</v>
          </cell>
          <cell r="C322">
            <v>5697.0002000000004</v>
          </cell>
          <cell r="D322">
            <v>4338</v>
          </cell>
          <cell r="E322">
            <v>3092</v>
          </cell>
        </row>
        <row r="323">
          <cell r="B323" t="str">
            <v xml:space="preserve"> ZONE CENTRE</v>
          </cell>
          <cell r="C323">
            <v>9914</v>
          </cell>
          <cell r="D323">
            <v>6541</v>
          </cell>
          <cell r="E323">
            <v>4650</v>
          </cell>
        </row>
        <row r="324">
          <cell r="B324" t="str">
            <v xml:space="preserve"> ZONE SUD EST</v>
          </cell>
          <cell r="C324">
            <v>5630.0001000000002</v>
          </cell>
          <cell r="D324">
            <v>4915</v>
          </cell>
          <cell r="E324">
            <v>4563</v>
          </cell>
        </row>
        <row r="325">
          <cell r="B325" t="str">
            <v xml:space="preserve"> ZONE SUD OUEST</v>
          </cell>
          <cell r="C325">
            <v>10646.0003</v>
          </cell>
          <cell r="D325">
            <v>6765</v>
          </cell>
          <cell r="E325">
            <v>4880</v>
          </cell>
        </row>
        <row r="326">
          <cell r="B326" t="str">
            <v xml:space="preserve"> ZONE CAP BON</v>
          </cell>
          <cell r="C326">
            <v>5697.0002000000004</v>
          </cell>
          <cell r="D326">
            <v>4338</v>
          </cell>
          <cell r="E326">
            <v>3092</v>
          </cell>
        </row>
        <row r="327">
          <cell r="B327" t="str">
            <v>Autres</v>
          </cell>
          <cell r="C327">
            <v>1.0001</v>
          </cell>
          <cell r="D327">
            <v>4</v>
          </cell>
          <cell r="E327">
            <v>7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Repporting%20(DWH)%202014-2016%20V4.6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126"/>
  <sheetViews>
    <sheetView zoomScale="85" zoomScaleNormal="85" workbookViewId="0">
      <selection activeCell="F20" sqref="F20"/>
    </sheetView>
  </sheetViews>
  <sheetFormatPr baseColWidth="10" defaultRowHeight="15" x14ac:dyDescent="0.25"/>
  <cols>
    <col min="1" max="1" width="11.42578125" style="1"/>
    <col min="3" max="3" width="14.5703125" bestFit="1" customWidth="1"/>
    <col min="4" max="5" width="14.5703125" customWidth="1"/>
    <col min="6" max="6" width="18.7109375" bestFit="1" customWidth="1"/>
    <col min="7" max="7" width="18.7109375" customWidth="1"/>
    <col min="10" max="10" width="13.85546875" bestFit="1" customWidth="1"/>
    <col min="11" max="11" width="14" bestFit="1" customWidth="1"/>
    <col min="13" max="13" width="21.28515625" bestFit="1" customWidth="1"/>
    <col min="15" max="15" width="18.7109375" bestFit="1" customWidth="1"/>
    <col min="20" max="20" width="20.85546875" bestFit="1" customWidth="1"/>
    <col min="21" max="21" width="17.7109375" bestFit="1" customWidth="1"/>
    <col min="22" max="22" width="16.7109375" bestFit="1" customWidth="1"/>
    <col min="23" max="23" width="19.7109375" customWidth="1"/>
    <col min="24" max="24" width="19" customWidth="1"/>
    <col min="25" max="25" width="20.85546875" bestFit="1" customWidth="1"/>
    <col min="26" max="26" width="14.5703125" bestFit="1" customWidth="1"/>
    <col min="27" max="27" width="22.140625" bestFit="1" customWidth="1"/>
    <col min="28" max="28" width="15.5703125" bestFit="1" customWidth="1"/>
  </cols>
  <sheetData>
    <row r="1" spans="1:5" x14ac:dyDescent="0.25">
      <c r="A1"/>
    </row>
    <row r="2" spans="1:5" x14ac:dyDescent="0.25">
      <c r="A2"/>
      <c r="B2" s="2" t="s">
        <v>0</v>
      </c>
      <c r="D2" s="3" t="s">
        <v>10</v>
      </c>
      <c r="E2" s="3"/>
    </row>
    <row r="3" spans="1:5" x14ac:dyDescent="0.25">
      <c r="A3"/>
      <c r="B3" s="4" t="s">
        <v>11</v>
      </c>
      <c r="D3">
        <v>1</v>
      </c>
      <c r="E3">
        <v>1</v>
      </c>
    </row>
    <row r="4" spans="1:5" x14ac:dyDescent="0.25">
      <c r="A4"/>
      <c r="B4" s="7" t="s">
        <v>1</v>
      </c>
      <c r="D4">
        <v>2</v>
      </c>
    </row>
    <row r="5" spans="1:5" x14ac:dyDescent="0.25">
      <c r="A5"/>
      <c r="B5" s="7" t="s">
        <v>2</v>
      </c>
      <c r="D5">
        <v>3</v>
      </c>
    </row>
    <row r="6" spans="1:5" x14ac:dyDescent="0.25">
      <c r="A6"/>
      <c r="B6" s="7" t="s">
        <v>3</v>
      </c>
      <c r="D6">
        <v>4</v>
      </c>
    </row>
    <row r="7" spans="1:5" x14ac:dyDescent="0.25">
      <c r="A7"/>
      <c r="B7" s="7" t="s">
        <v>4</v>
      </c>
      <c r="D7">
        <v>5</v>
      </c>
    </row>
    <row r="8" spans="1:5" x14ac:dyDescent="0.25">
      <c r="A8"/>
      <c r="B8" s="7" t="s">
        <v>5</v>
      </c>
      <c r="D8">
        <v>6</v>
      </c>
    </row>
    <row r="9" spans="1:5" x14ac:dyDescent="0.25">
      <c r="A9"/>
      <c r="B9" s="7" t="s">
        <v>6</v>
      </c>
      <c r="D9">
        <v>7</v>
      </c>
    </row>
    <row r="10" spans="1:5" x14ac:dyDescent="0.25">
      <c r="A10"/>
      <c r="B10" s="7" t="s">
        <v>7</v>
      </c>
      <c r="D10">
        <v>8</v>
      </c>
    </row>
    <row r="11" spans="1:5" x14ac:dyDescent="0.25">
      <c r="A11"/>
      <c r="B11" s="7" t="s">
        <v>8</v>
      </c>
      <c r="D11">
        <v>9</v>
      </c>
    </row>
    <row r="12" spans="1:5" ht="23.25" customHeight="1" x14ac:dyDescent="0.25">
      <c r="A12"/>
      <c r="B12" s="8" t="s">
        <v>9</v>
      </c>
      <c r="D12">
        <v>10</v>
      </c>
    </row>
    <row r="13" spans="1:5" x14ac:dyDescent="0.25">
      <c r="A13"/>
      <c r="B13" s="9" t="s">
        <v>12</v>
      </c>
      <c r="D13">
        <v>11</v>
      </c>
    </row>
    <row r="14" spans="1:5" x14ac:dyDescent="0.25">
      <c r="A14"/>
      <c r="B14" s="10" t="s">
        <v>13</v>
      </c>
      <c r="D14">
        <v>12</v>
      </c>
    </row>
    <row r="15" spans="1:5" x14ac:dyDescent="0.25">
      <c r="A15"/>
      <c r="B15" s="11"/>
      <c r="D15">
        <v>13</v>
      </c>
    </row>
    <row r="16" spans="1:5" x14ac:dyDescent="0.25">
      <c r="A16"/>
      <c r="D16">
        <v>14</v>
      </c>
    </row>
    <row r="17" spans="1:4" ht="15.75" customHeight="1" x14ac:dyDescent="0.25">
      <c r="A17"/>
      <c r="D17">
        <v>15</v>
      </c>
    </row>
    <row r="18" spans="1:4" x14ac:dyDescent="0.25">
      <c r="A18"/>
      <c r="D18">
        <v>16</v>
      </c>
    </row>
    <row r="19" spans="1:4" x14ac:dyDescent="0.25">
      <c r="A19"/>
      <c r="D19">
        <v>17</v>
      </c>
    </row>
    <row r="20" spans="1:4" x14ac:dyDescent="0.25">
      <c r="A20"/>
      <c r="B20" s="14" t="s">
        <v>13</v>
      </c>
      <c r="D20">
        <v>18</v>
      </c>
    </row>
    <row r="21" spans="1:4" x14ac:dyDescent="0.25">
      <c r="A21"/>
      <c r="B21" s="7" t="s">
        <v>1</v>
      </c>
      <c r="D21">
        <v>19</v>
      </c>
    </row>
    <row r="22" spans="1:4" x14ac:dyDescent="0.25">
      <c r="A22"/>
      <c r="B22" s="7" t="s">
        <v>2</v>
      </c>
      <c r="D22">
        <v>20</v>
      </c>
    </row>
    <row r="23" spans="1:4" x14ac:dyDescent="0.25">
      <c r="A23"/>
      <c r="B23" s="7" t="s">
        <v>3</v>
      </c>
      <c r="D23">
        <v>21</v>
      </c>
    </row>
    <row r="24" spans="1:4" x14ac:dyDescent="0.25">
      <c r="A24"/>
      <c r="B24" s="7" t="s">
        <v>4</v>
      </c>
      <c r="D24">
        <v>22</v>
      </c>
    </row>
    <row r="25" spans="1:4" x14ac:dyDescent="0.25">
      <c r="A25"/>
      <c r="B25" s="7" t="s">
        <v>5</v>
      </c>
      <c r="D25">
        <v>23</v>
      </c>
    </row>
    <row r="26" spans="1:4" x14ac:dyDescent="0.25">
      <c r="A26"/>
      <c r="B26" s="7" t="s">
        <v>6</v>
      </c>
      <c r="D26">
        <v>24</v>
      </c>
    </row>
    <row r="27" spans="1:4" x14ac:dyDescent="0.25">
      <c r="A27"/>
      <c r="B27" s="7" t="s">
        <v>7</v>
      </c>
      <c r="D27">
        <v>25</v>
      </c>
    </row>
    <row r="28" spans="1:4" x14ac:dyDescent="0.25">
      <c r="A28"/>
      <c r="B28" s="7" t="s">
        <v>8</v>
      </c>
      <c r="D28">
        <v>26</v>
      </c>
    </row>
    <row r="29" spans="1:4" x14ac:dyDescent="0.25">
      <c r="A29"/>
      <c r="B29" s="7" t="s">
        <v>9</v>
      </c>
      <c r="D29">
        <v>27</v>
      </c>
    </row>
    <row r="30" spans="1:4" x14ac:dyDescent="0.25">
      <c r="A30"/>
      <c r="B30" s="9"/>
      <c r="D30">
        <v>28</v>
      </c>
    </row>
    <row r="31" spans="1:4" x14ac:dyDescent="0.25">
      <c r="A31"/>
      <c r="D31">
        <v>29</v>
      </c>
    </row>
    <row r="32" spans="1:4" x14ac:dyDescent="0.25">
      <c r="A32"/>
      <c r="D32">
        <v>30</v>
      </c>
    </row>
    <row r="33" spans="1:4" x14ac:dyDescent="0.25">
      <c r="A33"/>
      <c r="D33">
        <v>31</v>
      </c>
    </row>
    <row r="34" spans="1:4" x14ac:dyDescent="0.25">
      <c r="A34"/>
      <c r="D34">
        <v>32</v>
      </c>
    </row>
    <row r="35" spans="1:4" x14ac:dyDescent="0.25">
      <c r="A35"/>
      <c r="D35">
        <v>33</v>
      </c>
    </row>
    <row r="36" spans="1:4" x14ac:dyDescent="0.25">
      <c r="A36"/>
      <c r="D36">
        <v>34</v>
      </c>
    </row>
    <row r="37" spans="1:4" x14ac:dyDescent="0.25">
      <c r="A37"/>
      <c r="D37">
        <v>35</v>
      </c>
    </row>
    <row r="38" spans="1:4" x14ac:dyDescent="0.25">
      <c r="A38"/>
      <c r="D38">
        <v>36</v>
      </c>
    </row>
    <row r="39" spans="1:4" x14ac:dyDescent="0.25">
      <c r="A39"/>
    </row>
    <row r="40" spans="1:4" x14ac:dyDescent="0.25">
      <c r="A40"/>
    </row>
    <row r="41" spans="1:4" x14ac:dyDescent="0.25">
      <c r="A41"/>
    </row>
    <row r="42" spans="1:4" x14ac:dyDescent="0.25">
      <c r="A42"/>
    </row>
    <row r="43" spans="1:4" x14ac:dyDescent="0.25">
      <c r="A43"/>
    </row>
    <row r="44" spans="1:4" x14ac:dyDescent="0.25">
      <c r="A44"/>
    </row>
    <row r="45" spans="1:4" x14ac:dyDescent="0.25">
      <c r="A45"/>
    </row>
    <row r="46" spans="1:4" x14ac:dyDescent="0.25">
      <c r="A46"/>
    </row>
    <row r="47" spans="1:4" x14ac:dyDescent="0.25">
      <c r="A47"/>
    </row>
    <row r="48" spans="1:4" x14ac:dyDescent="0.25">
      <c r="A48"/>
    </row>
    <row r="49" spans="1:1" x14ac:dyDescent="0.25">
      <c r="A49"/>
    </row>
    <row r="50" spans="1:1" x14ac:dyDescent="0.25">
      <c r="A50"/>
    </row>
    <row r="51" spans="1:1" x14ac:dyDescent="0.25">
      <c r="A51"/>
    </row>
    <row r="52" spans="1:1" x14ac:dyDescent="0.25">
      <c r="A52"/>
    </row>
    <row r="53" spans="1:1" x14ac:dyDescent="0.25">
      <c r="A53"/>
    </row>
    <row r="54" spans="1:1" x14ac:dyDescent="0.25">
      <c r="A54"/>
    </row>
    <row r="55" spans="1:1" x14ac:dyDescent="0.25">
      <c r="A55"/>
    </row>
    <row r="56" spans="1:1" x14ac:dyDescent="0.25">
      <c r="A56"/>
    </row>
    <row r="57" spans="1:1" x14ac:dyDescent="0.25">
      <c r="A57"/>
    </row>
    <row r="58" spans="1:1" x14ac:dyDescent="0.25">
      <c r="A58"/>
    </row>
    <row r="59" spans="1:1" x14ac:dyDescent="0.25">
      <c r="A59"/>
    </row>
    <row r="60" spans="1:1" x14ac:dyDescent="0.25">
      <c r="A60"/>
    </row>
    <row r="61" spans="1:1" x14ac:dyDescent="0.25">
      <c r="A61"/>
    </row>
    <row r="62" spans="1:1" x14ac:dyDescent="0.25">
      <c r="A62"/>
    </row>
    <row r="63" spans="1:1" x14ac:dyDescent="0.25">
      <c r="A63"/>
    </row>
    <row r="64" spans="1:1" x14ac:dyDescent="0.25">
      <c r="A64"/>
    </row>
    <row r="65" spans="1:1" x14ac:dyDescent="0.25">
      <c r="A65"/>
    </row>
    <row r="66" spans="1:1" x14ac:dyDescent="0.25">
      <c r="A66"/>
    </row>
    <row r="67" spans="1:1" x14ac:dyDescent="0.25">
      <c r="A67"/>
    </row>
    <row r="68" spans="1:1" x14ac:dyDescent="0.25">
      <c r="A68"/>
    </row>
    <row r="69" spans="1:1" x14ac:dyDescent="0.25">
      <c r="A69"/>
    </row>
    <row r="70" spans="1:1" x14ac:dyDescent="0.25">
      <c r="A70"/>
    </row>
    <row r="71" spans="1:1" x14ac:dyDescent="0.25">
      <c r="A71"/>
    </row>
    <row r="72" spans="1:1" x14ac:dyDescent="0.25">
      <c r="A72"/>
    </row>
    <row r="73" spans="1:1" x14ac:dyDescent="0.25">
      <c r="A73"/>
    </row>
    <row r="74" spans="1:1" x14ac:dyDescent="0.25">
      <c r="A74"/>
    </row>
    <row r="75" spans="1:1" x14ac:dyDescent="0.25">
      <c r="A75"/>
    </row>
    <row r="76" spans="1:1" x14ac:dyDescent="0.25">
      <c r="A76"/>
    </row>
    <row r="77" spans="1:1" x14ac:dyDescent="0.25">
      <c r="A77"/>
    </row>
    <row r="78" spans="1:1" x14ac:dyDescent="0.25">
      <c r="A78"/>
    </row>
    <row r="79" spans="1:1" x14ac:dyDescent="0.25">
      <c r="A79"/>
    </row>
    <row r="80" spans="1:1" x14ac:dyDescent="0.25">
      <c r="A80"/>
    </row>
    <row r="81" spans="1:1" x14ac:dyDescent="0.25">
      <c r="A81"/>
    </row>
    <row r="82" spans="1:1" x14ac:dyDescent="0.25">
      <c r="A82"/>
    </row>
    <row r="83" spans="1:1" x14ac:dyDescent="0.25">
      <c r="A83"/>
    </row>
    <row r="84" spans="1:1" x14ac:dyDescent="0.25">
      <c r="A84"/>
    </row>
    <row r="85" spans="1:1" x14ac:dyDescent="0.25">
      <c r="A85"/>
    </row>
    <row r="86" spans="1:1" x14ac:dyDescent="0.25">
      <c r="A86"/>
    </row>
    <row r="87" spans="1:1" x14ac:dyDescent="0.25">
      <c r="A87"/>
    </row>
    <row r="88" spans="1:1" x14ac:dyDescent="0.25">
      <c r="A88"/>
    </row>
    <row r="89" spans="1:1" x14ac:dyDescent="0.25">
      <c r="A89"/>
    </row>
    <row r="90" spans="1:1" x14ac:dyDescent="0.25">
      <c r="A90"/>
    </row>
    <row r="91" spans="1:1" x14ac:dyDescent="0.25">
      <c r="A91"/>
    </row>
    <row r="92" spans="1:1" x14ac:dyDescent="0.25">
      <c r="A92"/>
    </row>
    <row r="93" spans="1:1" x14ac:dyDescent="0.25">
      <c r="A93"/>
    </row>
    <row r="94" spans="1:1" x14ac:dyDescent="0.25">
      <c r="A94"/>
    </row>
    <row r="95" spans="1:1" x14ac:dyDescent="0.25">
      <c r="A95"/>
    </row>
    <row r="96" spans="1:1" x14ac:dyDescent="0.25">
      <c r="A96"/>
    </row>
    <row r="97" spans="1:1" x14ac:dyDescent="0.25">
      <c r="A97"/>
    </row>
    <row r="98" spans="1:1" x14ac:dyDescent="0.25">
      <c r="A98"/>
    </row>
    <row r="99" spans="1:1" x14ac:dyDescent="0.25">
      <c r="A99"/>
    </row>
    <row r="100" spans="1:1" x14ac:dyDescent="0.25">
      <c r="A100"/>
    </row>
    <row r="101" spans="1:1" x14ac:dyDescent="0.25">
      <c r="A101"/>
    </row>
    <row r="102" spans="1:1" x14ac:dyDescent="0.25">
      <c r="A102"/>
    </row>
    <row r="103" spans="1:1" x14ac:dyDescent="0.25">
      <c r="A103"/>
    </row>
    <row r="104" spans="1:1" x14ac:dyDescent="0.25">
      <c r="A104"/>
    </row>
    <row r="105" spans="1:1" x14ac:dyDescent="0.25">
      <c r="A105"/>
    </row>
    <row r="106" spans="1:1" x14ac:dyDescent="0.25">
      <c r="A106"/>
    </row>
    <row r="107" spans="1:1" x14ac:dyDescent="0.25">
      <c r="A107"/>
    </row>
    <row r="108" spans="1:1" x14ac:dyDescent="0.25">
      <c r="A108"/>
    </row>
    <row r="109" spans="1:1" x14ac:dyDescent="0.25">
      <c r="A109"/>
    </row>
    <row r="110" spans="1:1" x14ac:dyDescent="0.25">
      <c r="A110"/>
    </row>
    <row r="111" spans="1:1" x14ac:dyDescent="0.25">
      <c r="A111"/>
    </row>
    <row r="113" spans="1:67" ht="15.75" x14ac:dyDescent="0.25">
      <c r="U113" s="13"/>
    </row>
    <row r="114" spans="1:67" s="17" customFormat="1" ht="15.75" x14ac:dyDescent="0.25">
      <c r="A114" s="16"/>
      <c r="U114" s="18"/>
    </row>
    <row r="115" spans="1:67" s="17" customFormat="1" ht="15.75" x14ac:dyDescent="0.25">
      <c r="A115" s="16"/>
      <c r="U115" s="18"/>
    </row>
    <row r="116" spans="1:67" ht="15.75" x14ac:dyDescent="0.25">
      <c r="A116" s="1">
        <v>1</v>
      </c>
      <c r="U116" s="13"/>
    </row>
    <row r="117" spans="1:67" x14ac:dyDescent="0.25">
      <c r="A117" s="1">
        <v>1</v>
      </c>
      <c r="B117" s="1">
        <v>2</v>
      </c>
      <c r="C117" s="1">
        <v>3</v>
      </c>
      <c r="D117" s="1">
        <v>4</v>
      </c>
      <c r="E117" s="1">
        <v>5</v>
      </c>
      <c r="F117" s="1">
        <v>6</v>
      </c>
      <c r="G117" s="1">
        <v>7</v>
      </c>
      <c r="H117" s="1">
        <v>8</v>
      </c>
      <c r="I117" s="1">
        <v>9</v>
      </c>
      <c r="J117" s="1">
        <v>10</v>
      </c>
      <c r="K117" s="1">
        <v>11</v>
      </c>
      <c r="L117" s="1">
        <v>12</v>
      </c>
      <c r="M117" s="1">
        <v>13</v>
      </c>
      <c r="N117" s="1">
        <v>14</v>
      </c>
      <c r="O117" s="1">
        <v>15</v>
      </c>
      <c r="P117" s="1">
        <v>16</v>
      </c>
      <c r="Q117" s="1">
        <v>17</v>
      </c>
      <c r="R117" s="1">
        <v>18</v>
      </c>
      <c r="S117" s="1">
        <v>19</v>
      </c>
      <c r="T117" s="1">
        <v>20</v>
      </c>
      <c r="U117" s="1">
        <v>21</v>
      </c>
      <c r="V117" s="1">
        <v>22</v>
      </c>
      <c r="W117" s="1">
        <v>23</v>
      </c>
      <c r="X117" s="1">
        <v>24</v>
      </c>
      <c r="Y117" s="1">
        <v>25</v>
      </c>
      <c r="Z117" s="1">
        <v>26</v>
      </c>
      <c r="AA117" s="1">
        <v>27</v>
      </c>
      <c r="AB117" s="1">
        <v>28</v>
      </c>
      <c r="AC117" s="1">
        <v>29</v>
      </c>
      <c r="AD117" s="1">
        <v>30</v>
      </c>
      <c r="AE117" s="1">
        <v>31</v>
      </c>
      <c r="AF117" s="1">
        <v>32</v>
      </c>
      <c r="AG117" s="1">
        <v>33</v>
      </c>
      <c r="AH117" s="1">
        <v>34</v>
      </c>
      <c r="AI117" s="1">
        <v>35</v>
      </c>
      <c r="AJ117" s="1">
        <v>36</v>
      </c>
      <c r="AK117" s="1">
        <v>37</v>
      </c>
      <c r="AL117" s="1">
        <v>38</v>
      </c>
      <c r="AM117" s="1">
        <v>39</v>
      </c>
      <c r="AN117" s="1">
        <v>40</v>
      </c>
      <c r="AO117" s="1">
        <v>41</v>
      </c>
      <c r="AP117" s="1">
        <v>42</v>
      </c>
      <c r="AQ117" s="1">
        <v>43</v>
      </c>
      <c r="AR117" s="1">
        <v>44</v>
      </c>
      <c r="AS117" s="1">
        <v>45</v>
      </c>
      <c r="AT117" s="1">
        <v>46</v>
      </c>
      <c r="AU117" s="1">
        <v>47</v>
      </c>
      <c r="AV117" s="1">
        <v>48</v>
      </c>
      <c r="AW117" s="1">
        <v>49</v>
      </c>
      <c r="AX117" s="1">
        <v>50</v>
      </c>
      <c r="AY117" s="1">
        <v>51</v>
      </c>
      <c r="AZ117" s="1">
        <v>52</v>
      </c>
      <c r="BA117" s="1">
        <v>53</v>
      </c>
      <c r="BB117" s="1">
        <v>54</v>
      </c>
      <c r="BC117" s="1">
        <v>55</v>
      </c>
      <c r="BD117" s="1">
        <v>56</v>
      </c>
      <c r="BE117" s="1">
        <v>57</v>
      </c>
      <c r="BF117" s="1">
        <v>58</v>
      </c>
      <c r="BG117" s="1">
        <v>59</v>
      </c>
      <c r="BH117" s="1">
        <v>60</v>
      </c>
      <c r="BI117" s="1">
        <v>61</v>
      </c>
      <c r="BJ117" s="1">
        <v>62</v>
      </c>
      <c r="BK117" s="1">
        <v>63</v>
      </c>
      <c r="BL117" s="1">
        <v>64</v>
      </c>
      <c r="BM117" s="1">
        <v>65</v>
      </c>
      <c r="BN117" s="1">
        <v>66</v>
      </c>
      <c r="BO117" s="1">
        <v>67</v>
      </c>
    </row>
    <row r="118" spans="1:67" s="17" customFormat="1" ht="15.75" x14ac:dyDescent="0.25">
      <c r="A118" s="16"/>
      <c r="U118" s="19"/>
    </row>
    <row r="119" spans="1:67" s="17" customFormat="1" ht="15.75" x14ac:dyDescent="0.25">
      <c r="A119" s="16"/>
      <c r="U119" s="19"/>
    </row>
    <row r="120" spans="1:67" ht="15.75" x14ac:dyDescent="0.25">
      <c r="U120" s="20"/>
    </row>
    <row r="121" spans="1:67" ht="15.75" x14ac:dyDescent="0.25">
      <c r="U121" s="20"/>
    </row>
    <row r="122" spans="1:67" ht="15.75" x14ac:dyDescent="0.25">
      <c r="U122" s="20"/>
    </row>
    <row r="123" spans="1:67" ht="15.75" x14ac:dyDescent="0.25">
      <c r="U123" s="20"/>
    </row>
    <row r="124" spans="1:67" ht="15.75" x14ac:dyDescent="0.25">
      <c r="U124" s="20"/>
    </row>
    <row r="125" spans="1:67" ht="15.75" x14ac:dyDescent="0.25">
      <c r="U125" s="20"/>
    </row>
    <row r="126" spans="1:67" ht="15.75" x14ac:dyDescent="0.25">
      <c r="U126" s="20"/>
    </row>
  </sheetData>
  <dataConsolidate>
    <dataRefs count="1">
      <dataRef ref="E3:E5" sheet="Feuil3" r:id="rId1"/>
    </dataRefs>
  </dataConsolidate>
  <mergeCells count="1">
    <mergeCell ref="D2:E2"/>
  </mergeCell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6:AH44"/>
  <sheetViews>
    <sheetView workbookViewId="0">
      <selection activeCell="B11" sqref="B11"/>
    </sheetView>
  </sheetViews>
  <sheetFormatPr baseColWidth="10" defaultRowHeight="15" x14ac:dyDescent="0.25"/>
  <cols>
    <col min="1" max="1" width="20.7109375" bestFit="1" customWidth="1"/>
    <col min="2" max="2" width="18.28515625" bestFit="1" customWidth="1"/>
    <col min="3" max="3" width="11.42578125" customWidth="1"/>
  </cols>
  <sheetData>
    <row r="6" spans="1:28" ht="15" customHeight="1" x14ac:dyDescent="0.25">
      <c r="A6" s="35"/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</row>
    <row r="7" spans="1:28" ht="15" customHeight="1" x14ac:dyDescent="0.25">
      <c r="A7" s="35"/>
      <c r="B7" s="35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</row>
    <row r="9" spans="1:28" x14ac:dyDescent="0.25">
      <c r="C9">
        <v>1</v>
      </c>
      <c r="D9">
        <v>2</v>
      </c>
      <c r="E9">
        <v>3</v>
      </c>
    </row>
    <row r="10" spans="1:28" x14ac:dyDescent="0.25">
      <c r="A10" s="37" t="s">
        <v>22</v>
      </c>
      <c r="B10" s="37"/>
      <c r="C10" s="37" t="s">
        <v>23</v>
      </c>
      <c r="D10" s="37" t="s">
        <v>24</v>
      </c>
      <c r="E10" s="37"/>
    </row>
    <row r="11" spans="1:28" x14ac:dyDescent="0.25">
      <c r="A11" s="21"/>
      <c r="B11" s="21"/>
      <c r="C11" s="21" t="s">
        <v>25</v>
      </c>
      <c r="D11" s="21"/>
      <c r="E11" s="21"/>
    </row>
    <row r="12" spans="1:28" x14ac:dyDescent="0.25">
      <c r="A12" s="38" t="s">
        <v>11</v>
      </c>
      <c r="B12" s="38" t="s">
        <v>21</v>
      </c>
      <c r="C12" s="38" t="s">
        <v>15</v>
      </c>
      <c r="D12" s="38" t="s">
        <v>16</v>
      </c>
      <c r="E12" s="38" t="s">
        <v>17</v>
      </c>
    </row>
    <row r="13" spans="1:28" x14ac:dyDescent="0.25">
      <c r="A13" s="21" t="s">
        <v>1</v>
      </c>
      <c r="B13" s="6"/>
      <c r="C13" s="40">
        <v>8306</v>
      </c>
      <c r="D13" s="40">
        <v>5905</v>
      </c>
      <c r="E13" s="40">
        <v>9708</v>
      </c>
    </row>
    <row r="14" spans="1:28" x14ac:dyDescent="0.25">
      <c r="A14" s="21" t="s">
        <v>2</v>
      </c>
      <c r="B14" s="6"/>
      <c r="C14" s="40">
        <v>5759</v>
      </c>
      <c r="D14" s="40">
        <v>3970</v>
      </c>
      <c r="E14" s="40">
        <v>7538</v>
      </c>
    </row>
    <row r="15" spans="1:28" x14ac:dyDescent="0.25">
      <c r="A15" s="21" t="s">
        <v>3</v>
      </c>
      <c r="B15" s="6"/>
      <c r="C15" s="40">
        <v>4170</v>
      </c>
      <c r="D15" s="40">
        <v>3541</v>
      </c>
      <c r="E15" s="40">
        <v>5178</v>
      </c>
    </row>
    <row r="16" spans="1:28" x14ac:dyDescent="0.25">
      <c r="A16" s="21" t="s">
        <v>4</v>
      </c>
      <c r="B16" s="6"/>
      <c r="C16" s="40">
        <v>1923</v>
      </c>
      <c r="D16" s="40">
        <v>1589</v>
      </c>
      <c r="E16" s="40">
        <v>2149</v>
      </c>
    </row>
    <row r="17" spans="1:29" x14ac:dyDescent="0.25">
      <c r="A17" s="21" t="s">
        <v>5</v>
      </c>
      <c r="B17" s="6"/>
      <c r="C17" s="40">
        <v>3530</v>
      </c>
      <c r="D17" s="40">
        <v>3134</v>
      </c>
      <c r="E17" s="40">
        <v>3514</v>
      </c>
    </row>
    <row r="18" spans="1:29" x14ac:dyDescent="0.25">
      <c r="A18" s="21" t="s">
        <v>6</v>
      </c>
      <c r="B18" s="6"/>
      <c r="C18" s="40">
        <v>4764</v>
      </c>
      <c r="D18" s="40">
        <v>3553</v>
      </c>
      <c r="E18" s="40">
        <v>5194</v>
      </c>
    </row>
    <row r="19" spans="1:29" x14ac:dyDescent="0.25">
      <c r="A19" s="21" t="s">
        <v>7</v>
      </c>
      <c r="B19" s="6"/>
      <c r="C19" s="40">
        <v>5036</v>
      </c>
      <c r="D19" s="40">
        <v>4399</v>
      </c>
      <c r="E19" s="40">
        <v>5309</v>
      </c>
    </row>
    <row r="20" spans="1:29" x14ac:dyDescent="0.25">
      <c r="A20" s="21" t="s">
        <v>8</v>
      </c>
      <c r="B20" s="6"/>
      <c r="C20" s="40">
        <v>4502</v>
      </c>
      <c r="D20" s="40">
        <v>3803</v>
      </c>
      <c r="E20" s="40">
        <v>4457</v>
      </c>
    </row>
    <row r="21" spans="1:29" x14ac:dyDescent="0.25">
      <c r="A21" s="21" t="s">
        <v>9</v>
      </c>
      <c r="B21" s="5"/>
      <c r="C21" s="28">
        <v>136</v>
      </c>
      <c r="D21" s="28">
        <v>10</v>
      </c>
      <c r="E21" s="28">
        <v>8</v>
      </c>
    </row>
    <row r="22" spans="1:29" x14ac:dyDescent="0.25">
      <c r="A22" s="21" t="s">
        <v>12</v>
      </c>
      <c r="B22" s="42"/>
      <c r="C22" s="43">
        <f>SUM(C13:C21)</f>
        <v>38126</v>
      </c>
      <c r="D22" s="43">
        <f t="shared" ref="D22:E22" si="0">SUM(D13:D21)</f>
        <v>29904</v>
      </c>
      <c r="E22" s="43">
        <f t="shared" si="0"/>
        <v>43055</v>
      </c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1"/>
    </row>
    <row r="23" spans="1:29" x14ac:dyDescent="0.25">
      <c r="A23" s="42"/>
      <c r="B23" s="42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4"/>
    </row>
    <row r="24" spans="1:29" x14ac:dyDescent="0.25">
      <c r="A24" s="42"/>
      <c r="B24" s="42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3"/>
      <c r="AC24" s="44"/>
    </row>
    <row r="25" spans="1:29" x14ac:dyDescent="0.25">
      <c r="A25" s="42"/>
      <c r="B25" s="42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4"/>
    </row>
    <row r="26" spans="1:29" x14ac:dyDescent="0.25">
      <c r="A26" s="42"/>
      <c r="B26" s="42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</row>
    <row r="27" spans="1:29" x14ac:dyDescent="0.25">
      <c r="A27" s="42"/>
      <c r="B27" s="42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</row>
    <row r="28" spans="1:29" x14ac:dyDescent="0.25">
      <c r="A28" s="42"/>
      <c r="B28" s="42"/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</row>
    <row r="29" spans="1:29" x14ac:dyDescent="0.25">
      <c r="A29" s="42"/>
      <c r="B29" s="42"/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</row>
    <row r="30" spans="1:29" x14ac:dyDescent="0.25">
      <c r="A30" s="42"/>
      <c r="B30" s="42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</row>
    <row r="31" spans="1:29" x14ac:dyDescent="0.25">
      <c r="A31" s="42"/>
      <c r="B31" s="42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</row>
    <row r="32" spans="1:29" x14ac:dyDescent="0.25">
      <c r="A32" s="42"/>
      <c r="B32" s="42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</row>
    <row r="33" spans="1:34" x14ac:dyDescent="0.25">
      <c r="A33" s="42"/>
      <c r="B33" s="42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</row>
    <row r="34" spans="1:34" x14ac:dyDescent="0.25">
      <c r="A34" s="42"/>
      <c r="B34" s="42"/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3"/>
      <c r="AC34" s="43"/>
    </row>
    <row r="35" spans="1:34" x14ac:dyDescent="0.25">
      <c r="A35" s="42"/>
      <c r="B35" s="42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3"/>
      <c r="AC35" s="43"/>
    </row>
    <row r="36" spans="1:34" x14ac:dyDescent="0.25">
      <c r="A36" s="42"/>
      <c r="B36" s="42"/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3"/>
      <c r="AC36" s="43"/>
    </row>
    <row r="37" spans="1:34" x14ac:dyDescent="0.25">
      <c r="A37" s="42"/>
      <c r="B37" s="42"/>
      <c r="C37" s="43"/>
      <c r="D37" s="43"/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3"/>
      <c r="AC37" s="43"/>
    </row>
    <row r="38" spans="1:34" x14ac:dyDescent="0.25">
      <c r="A38" s="42"/>
      <c r="B38" s="42"/>
      <c r="C38" s="43"/>
      <c r="D38" s="43"/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3"/>
      <c r="AC38" s="43"/>
    </row>
    <row r="40" spans="1:34" x14ac:dyDescent="0.25">
      <c r="A40" s="42" t="s">
        <v>12</v>
      </c>
      <c r="B40" s="42" t="s">
        <v>12</v>
      </c>
      <c r="C40" s="44">
        <f>SUM(C13:C38)</f>
        <v>76252</v>
      </c>
      <c r="D40" s="44">
        <f>SUM(D13:D38)</f>
        <v>59808</v>
      </c>
      <c r="E40" s="44">
        <f>SUM(E13:E38)</f>
        <v>86110</v>
      </c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>
        <f>SUM(AF13:AF38)</f>
        <v>0</v>
      </c>
      <c r="AG40" s="44">
        <f>SUM(AG13:AG38)</f>
        <v>0</v>
      </c>
      <c r="AH40" s="44">
        <f>SUM(AH13:AH38)</f>
        <v>0</v>
      </c>
    </row>
    <row r="41" spans="1:34" x14ac:dyDescent="0.25">
      <c r="A41" s="45"/>
      <c r="B41" s="45"/>
      <c r="C41" s="45"/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36"/>
    </row>
    <row r="42" spans="1:34" x14ac:dyDescent="0.25">
      <c r="A42" s="15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46"/>
      <c r="AC42" s="39"/>
    </row>
    <row r="43" spans="1:34" x14ac:dyDescent="0.25">
      <c r="A43" s="15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46"/>
      <c r="AC43" s="39"/>
    </row>
    <row r="44" spans="1:34" x14ac:dyDescent="0.25">
      <c r="A44" s="15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46"/>
      <c r="AC44" s="39"/>
    </row>
  </sheetData>
  <mergeCells count="1">
    <mergeCell ref="A6:AB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P21"/>
  <sheetViews>
    <sheetView showGridLines="0" tabSelected="1" workbookViewId="0">
      <selection activeCell="B11" sqref="B11"/>
    </sheetView>
  </sheetViews>
  <sheetFormatPr baseColWidth="10" defaultRowHeight="15" x14ac:dyDescent="0.25"/>
  <cols>
    <col min="1" max="1" width="12.28515625" customWidth="1"/>
    <col min="2" max="2" width="22.28515625" customWidth="1"/>
    <col min="3" max="3" width="7" customWidth="1"/>
    <col min="4" max="4" width="6.85546875" customWidth="1"/>
    <col min="5" max="5" width="7" customWidth="1"/>
    <col min="6" max="6" width="7.7109375" customWidth="1"/>
    <col min="7" max="7" width="8.42578125" customWidth="1"/>
    <col min="8" max="8" width="9" customWidth="1"/>
    <col min="9" max="15" width="5.5703125" customWidth="1"/>
    <col min="16" max="18" width="8.140625" customWidth="1"/>
    <col min="19" max="29" width="6.42578125" customWidth="1"/>
    <col min="30" max="36" width="11.42578125" hidden="1" customWidth="1"/>
    <col min="37" max="37" width="4.85546875" hidden="1" customWidth="1"/>
    <col min="38" max="38" width="4.28515625" hidden="1" customWidth="1"/>
  </cols>
  <sheetData>
    <row r="1" spans="1:42" ht="31.5" customHeight="1" x14ac:dyDescent="0.25">
      <c r="A1" s="22" t="s">
        <v>18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2"/>
      <c r="AG1" s="22"/>
      <c r="AH1" s="22"/>
      <c r="AI1" s="22"/>
      <c r="AJ1" s="22"/>
      <c r="AK1" s="22"/>
      <c r="AL1" s="22"/>
      <c r="AM1" s="22"/>
      <c r="AN1" s="29"/>
      <c r="AO1" s="29"/>
      <c r="AP1" s="29"/>
    </row>
    <row r="2" spans="1:42" ht="15" customHeight="1" x14ac:dyDescent="0.25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9"/>
      <c r="AO2" s="29"/>
      <c r="AP2" s="29"/>
    </row>
    <row r="3" spans="1:42" ht="15" customHeight="1" x14ac:dyDescent="0.25">
      <c r="B3" s="5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</row>
    <row r="4" spans="1:42" x14ac:dyDescent="0.25">
      <c r="A4" s="23"/>
      <c r="B4" s="12"/>
    </row>
    <row r="5" spans="1:42" x14ac:dyDescent="0.25">
      <c r="A5" s="23"/>
      <c r="B5" s="24" t="s">
        <v>14</v>
      </c>
      <c r="C5" s="26">
        <v>2014</v>
      </c>
      <c r="D5" s="47"/>
      <c r="E5" s="47"/>
    </row>
    <row r="6" spans="1:42" x14ac:dyDescent="0.25">
      <c r="A6" s="23"/>
      <c r="B6" s="24" t="s">
        <v>19</v>
      </c>
      <c r="C6" s="25" t="s">
        <v>15</v>
      </c>
      <c r="D6" s="25" t="s">
        <v>16</v>
      </c>
      <c r="E6" s="25" t="s">
        <v>17</v>
      </c>
    </row>
    <row r="7" spans="1:42" x14ac:dyDescent="0.25">
      <c r="A7" s="23"/>
      <c r="B7" s="7" t="s">
        <v>13</v>
      </c>
      <c r="C7" s="7">
        <f>SUMIF(donnée!$A$13:$A$40,$B7,donnée!C$13:C$40)</f>
        <v>0</v>
      </c>
      <c r="D7" s="7">
        <f>SUMIF(donnée!$A$13:$A$40,$B7,donnée!D$13:D$40)</f>
        <v>0</v>
      </c>
      <c r="E7" s="7">
        <f>SUMIF(donnée!$A$13:$A$40,$B7,donnée!E$13:E$40)</f>
        <v>0</v>
      </c>
    </row>
    <row r="8" spans="1:42" x14ac:dyDescent="0.25">
      <c r="A8" s="23"/>
      <c r="B8" s="7" t="str">
        <f>IF($B$7="Global",HLOOKUP($B$7,Feuil3!$B$20:$B$29,Feuil3!$D3+Feuil3!$E$3,0),"")</f>
        <v xml:space="preserve">  ZONE NORD 1</v>
      </c>
      <c r="C8" s="7">
        <f>SUMIF(donnée!$A$13:$A$40,$B8,donnée!C$13:C$40)</f>
        <v>8306</v>
      </c>
      <c r="D8" s="7">
        <f>SUMIF(donnée!$A$13:$A$40,$B8,donnée!D$13:D$40)</f>
        <v>5905</v>
      </c>
      <c r="E8" s="7">
        <f>SUMIF(donnée!$A$13:$A$40,$B8,donnée!E$13:E$40)</f>
        <v>9708</v>
      </c>
    </row>
    <row r="9" spans="1:42" x14ac:dyDescent="0.25">
      <c r="B9" s="7" t="str">
        <f>IF($B$7="Global",HLOOKUP($B$7,Feuil3!$B$20:$B$29,Feuil3!$D4+Feuil3!$E$3,0),"")</f>
        <v xml:space="preserve">  ZONE NORD 2</v>
      </c>
      <c r="C9" s="7">
        <f>SUMIF(donnée!$A$13:$A$40,$B9,donnée!C$13:C$40)</f>
        <v>5759</v>
      </c>
      <c r="D9" s="7">
        <f>SUMIF(donnée!$A$13:$A$40,$B9,donnée!D$13:D$40)</f>
        <v>3970</v>
      </c>
      <c r="E9" s="7">
        <f>SUMIF(donnée!$A$13:$A$40,$B9,donnée!E$13:E$40)</f>
        <v>7538</v>
      </c>
    </row>
    <row r="10" spans="1:42" x14ac:dyDescent="0.25">
      <c r="B10" s="7" t="str">
        <f>IF($B$7="Global",HLOOKUP($B$7,Feuil3!$B$20:$B$29,Feuil3!$D5+Feuil3!$E$3,0),"")</f>
        <v xml:space="preserve">  ZONE NORD 3</v>
      </c>
      <c r="C10" s="7">
        <f>SUMIF(donnée!$A$13:$A$40,$B10,donnée!C$13:C$40)</f>
        <v>4170</v>
      </c>
      <c r="D10" s="7">
        <f>SUMIF(donnée!$A$13:$A$40,$B10,donnée!D$13:D$40)</f>
        <v>3541</v>
      </c>
      <c r="E10" s="7">
        <f>SUMIF(donnée!$A$13:$A$40,$B10,donnée!E$13:E$40)</f>
        <v>5178</v>
      </c>
    </row>
    <row r="11" spans="1:42" x14ac:dyDescent="0.25">
      <c r="B11" s="7" t="str">
        <f>IF($B$7="Global",HLOOKUP($B$7,Feuil3!$B$20:$B$29,Feuil3!$D6+Feuil3!$E$3,0),"")</f>
        <v xml:space="preserve">  ZONE NORD 4</v>
      </c>
      <c r="C11" s="7">
        <f>SUMIF(donnée!$A$13:$A$40,$B11,donnée!C$13:C$40)</f>
        <v>1923</v>
      </c>
      <c r="D11" s="7">
        <f>SUMIF(donnée!$A$13:$A$40,$B11,donnée!D$13:D$40)</f>
        <v>1589</v>
      </c>
      <c r="E11" s="7">
        <f>SUMIF(donnée!$A$13:$A$40,$B11,donnée!E$13:E$40)</f>
        <v>2149</v>
      </c>
    </row>
    <row r="12" spans="1:42" x14ac:dyDescent="0.25">
      <c r="B12" s="7" t="str">
        <f>IF($B$7="Global",HLOOKUP($B$7,Feuil3!$B$20:$B$29,Feuil3!$D7+Feuil3!$E$3,0),"")</f>
        <v xml:space="preserve"> ZONE CAP BON</v>
      </c>
      <c r="C12" s="7">
        <f>SUMIF(donnée!$A$13:$A$40,$B12,donnée!C$13:C$40)</f>
        <v>3530</v>
      </c>
      <c r="D12" s="7">
        <f>SUMIF(donnée!$A$13:$A$40,$B12,donnée!D$13:D$40)</f>
        <v>3134</v>
      </c>
      <c r="E12" s="7">
        <f>SUMIF(donnée!$A$13:$A$40,$B12,donnée!E$13:E$40)</f>
        <v>3514</v>
      </c>
    </row>
    <row r="13" spans="1:42" x14ac:dyDescent="0.25">
      <c r="B13" s="7" t="str">
        <f>IF($B$7="Global",HLOOKUP($B$7,Feuil3!$B$20:$B$29,Feuil3!$D8+Feuil3!$E$3,0),"")</f>
        <v xml:space="preserve"> ZONE CENTRE</v>
      </c>
      <c r="C13" s="7">
        <f>SUMIF(donnée!$A$13:$A$40,$B13,donnée!C$13:C$40)</f>
        <v>4764</v>
      </c>
      <c r="D13" s="7">
        <f>SUMIF(donnée!$A$13:$A$40,$B13,donnée!D$13:D$40)</f>
        <v>3553</v>
      </c>
      <c r="E13" s="7">
        <f>SUMIF(donnée!$A$13:$A$40,$B13,donnée!E$13:E$40)</f>
        <v>5194</v>
      </c>
    </row>
    <row r="14" spans="1:42" x14ac:dyDescent="0.25">
      <c r="B14" s="7" t="str">
        <f>IF($B$7="Global",HLOOKUP($B$7,Feuil3!$B$20:$B$29,Feuil3!$D9+Feuil3!$E$3,0),"")</f>
        <v xml:space="preserve"> ZONE SUD EST</v>
      </c>
      <c r="C14" s="7">
        <f>SUMIF(donnée!$A$13:$A$40,$B14,donnée!C$13:C$40)</f>
        <v>5036</v>
      </c>
      <c r="D14" s="7">
        <f>SUMIF(donnée!$A$13:$A$40,$B14,donnée!D$13:D$40)</f>
        <v>4399</v>
      </c>
      <c r="E14" s="7">
        <f>SUMIF(donnée!$A$13:$A$40,$B14,donnée!E$13:E$40)</f>
        <v>5309</v>
      </c>
    </row>
    <row r="15" spans="1:42" x14ac:dyDescent="0.25">
      <c r="B15" s="7" t="str">
        <f>IF($B$7="Global",HLOOKUP($B$7,Feuil3!$B$20:$B$29,Feuil3!$D10+Feuil3!$E$3,0),"")</f>
        <v xml:space="preserve"> ZONE SUD OUEST</v>
      </c>
      <c r="C15" s="7">
        <f>SUMIF(donnée!$A$13:$A$40,$B15,donnée!C$13:C$40)</f>
        <v>4502</v>
      </c>
      <c r="D15" s="7">
        <f>SUMIF(donnée!$A$13:$A$40,$B15,donnée!D$13:D$40)</f>
        <v>3803</v>
      </c>
      <c r="E15" s="7">
        <f>SUMIF(donnée!$A$13:$A$40,$B15,donnée!E$13:E$40)</f>
        <v>4457</v>
      </c>
    </row>
    <row r="16" spans="1:42" x14ac:dyDescent="0.25">
      <c r="B16" s="30" t="str">
        <f>CONCATENATE(B21," ",B7)</f>
        <v>NB boutique Global</v>
      </c>
      <c r="C16" s="31" t="str">
        <f>IFERROR(VLOOKUP($B$7,donnée!#REF!,Feuil3!$A$116+Feuil3!A$117,0),"")</f>
        <v/>
      </c>
      <c r="D16" s="31" t="str">
        <f>IFERROR(VLOOKUP($B$7,donnée!#REF!,Feuil3!$A$116+Feuil3!B$117,0),"")</f>
        <v/>
      </c>
      <c r="E16" s="31" t="str">
        <f>IFERROR(VLOOKUP($B$7,donnée!#REF!,Feuil3!$A$116+Feuil3!C$117,0),"")</f>
        <v/>
      </c>
    </row>
    <row r="17" spans="2:28" x14ac:dyDescent="0.25">
      <c r="B17" s="32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</row>
    <row r="18" spans="2:28" x14ac:dyDescent="0.25">
      <c r="B18" s="32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</row>
    <row r="19" spans="2:28" x14ac:dyDescent="0.25">
      <c r="AB19" s="33"/>
    </row>
    <row r="21" spans="2:28" x14ac:dyDescent="0.25">
      <c r="B21" s="34" t="s">
        <v>20</v>
      </c>
    </row>
  </sheetData>
  <scenarios current="1" show="1">
    <scenario name="1" locked="1" count="1" user="HAMMAMI Yamen" comment="Créé par HAMMAMI Yamen le 11/04/2016">
      <inputCells r="B8" val="  ZONE NORD 1"/>
    </scenario>
    <scenario name="2" locked="1" count="1" user="HAMMAMI Yamen" comment="Créé par HAMMAMI Yamen le 11/04/2016_x000a_Modifié par: HAMMAMI Yamen le 11/04/2016">
      <inputCells r="B9" val="  ZONE NORD 2"/>
    </scenario>
  </scenarios>
  <mergeCells count="2">
    <mergeCell ref="C5:E5"/>
    <mergeCell ref="A1:AM2"/>
  </mergeCells>
  <conditionalFormatting sqref="C7">
    <cfRule type="colorScale" priority="4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7">
    <cfRule type="colorScale" priority="4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7">
    <cfRule type="colorScale" priority="4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8">
    <cfRule type="colorScale" priority="4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8">
    <cfRule type="colorScale" priority="4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">
    <cfRule type="colorScale" priority="4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9">
    <cfRule type="colorScale" priority="4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9">
    <cfRule type="colorScale" priority="4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9">
    <cfRule type="colorScale" priority="4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0">
    <cfRule type="colorScale" priority="4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10">
    <cfRule type="colorScale" priority="4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">
    <cfRule type="colorScale" priority="4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1">
    <cfRule type="colorScale" priority="4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11">
    <cfRule type="colorScale" priority="4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">
    <cfRule type="colorScale" priority="4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2">
    <cfRule type="colorScale" priority="4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12">
    <cfRule type="colorScale" priority="4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">
    <cfRule type="colorScale" priority="4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3">
    <cfRule type="colorScale" priority="4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13">
    <cfRule type="colorScale" priority="4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">
    <cfRule type="colorScale" priority="4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5">
    <cfRule type="colorScale" priority="4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15">
    <cfRule type="colorScale" priority="4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">
    <cfRule type="colorScale" priority="4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4">
    <cfRule type="colorScale" priority="4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14">
    <cfRule type="colorScale" priority="4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">
    <cfRule type="colorScale" priority="4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Feuil3!$B$4:$B$15</xm:f>
          </x14:formula1>
          <xm:sqref>B7:B15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donnée</vt:lpstr>
      <vt:lpstr>analyse</vt:lpstr>
    </vt:vector>
  </TitlesOfParts>
  <Company>Tunisiana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HAMMAMI Yamen</dc:creator>
  <cp:lastModifiedBy>HAMMAMI Yamen</cp:lastModifiedBy>
  <dcterms:created xsi:type="dcterms:W3CDTF">2016-04-13T13:16:44Z</dcterms:created>
  <dcterms:modified xsi:type="dcterms:W3CDTF">2016-04-13T13:33:33Z</dcterms:modified>
</cp:coreProperties>
</file>