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P080619\Downloads\"/>
    </mc:Choice>
  </mc:AlternateContent>
  <bookViews>
    <workbookView xWindow="0" yWindow="0" windowWidth="20490" windowHeight="7755" tabRatio="641"/>
  </bookViews>
  <sheets>
    <sheet name="Enregistrer une commande" sheetId="5" r:id="rId1"/>
    <sheet name="Listes Matelas  et Composants" sheetId="2" r:id="rId2"/>
    <sheet name="Matrice des Consomables" sheetId="6" r:id="rId3"/>
    <sheet name="Stock MP" sheetId="4" r:id="rId4"/>
  </sheets>
  <definedNames>
    <definedName name="CodesArticles">'Listes Matelas  et Composants'!$A$3:$A$10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" i="6" l="1"/>
  <c r="H27" i="6"/>
  <c r="H24" i="6"/>
  <c r="K23" i="6"/>
  <c r="J23" i="6"/>
  <c r="I23" i="6"/>
  <c r="H23" i="6"/>
  <c r="F23" i="6"/>
  <c r="E23" i="6"/>
  <c r="H9" i="6"/>
  <c r="K8" i="6"/>
  <c r="D6" i="6"/>
  <c r="H2" i="6"/>
</calcChain>
</file>

<file path=xl/sharedStrings.xml><?xml version="1.0" encoding="utf-8"?>
<sst xmlns="http://schemas.openxmlformats.org/spreadsheetml/2006/main" count="179" uniqueCount="53">
  <si>
    <t>WOOL</t>
  </si>
  <si>
    <t>Mètres</t>
  </si>
  <si>
    <t>Plateaux</t>
  </si>
  <si>
    <t>Ressorts</t>
  </si>
  <si>
    <t>Unité de mesure</t>
  </si>
  <si>
    <t>Date</t>
  </si>
  <si>
    <t>Quantités</t>
  </si>
  <si>
    <t>M01</t>
  </si>
  <si>
    <t>M02</t>
  </si>
  <si>
    <t>M03</t>
  </si>
  <si>
    <t>M04</t>
  </si>
  <si>
    <t>M05</t>
  </si>
  <si>
    <t>M06</t>
  </si>
  <si>
    <t>M07</t>
  </si>
  <si>
    <t>M08</t>
  </si>
  <si>
    <t>BINTAP</t>
  </si>
  <si>
    <t>L12025</t>
  </si>
  <si>
    <t>L12050</t>
  </si>
  <si>
    <t>L12150</t>
  </si>
  <si>
    <t>MF0000</t>
  </si>
  <si>
    <t>MF0190</t>
  </si>
  <si>
    <t>MFOR30</t>
  </si>
  <si>
    <t>MFTR33</t>
  </si>
  <si>
    <t>MFTRF3</t>
  </si>
  <si>
    <t>MF4559</t>
  </si>
  <si>
    <t>MFBEIG</t>
  </si>
  <si>
    <t>MFBROW</t>
  </si>
  <si>
    <t>MF0SAN</t>
  </si>
  <si>
    <t>MFVIS3</t>
  </si>
  <si>
    <t>MS1225</t>
  </si>
  <si>
    <t>MS1250</t>
  </si>
  <si>
    <t>MF1120</t>
  </si>
  <si>
    <t>MABS10</t>
  </si>
  <si>
    <t>MABS14</t>
  </si>
  <si>
    <t>MABS05</t>
  </si>
  <si>
    <t>MABS08</t>
  </si>
  <si>
    <t>MS2210</t>
  </si>
  <si>
    <t>MS2220</t>
  </si>
  <si>
    <t>OUA160</t>
  </si>
  <si>
    <t>OUA300</t>
  </si>
  <si>
    <t>OUA320</t>
  </si>
  <si>
    <t>PS1118</t>
  </si>
  <si>
    <t>VISLIN</t>
  </si>
  <si>
    <t>Code Matière</t>
  </si>
  <si>
    <t>Code Article</t>
  </si>
  <si>
    <t>Quantité</t>
  </si>
  <si>
    <t>Code Article (Matelas)</t>
  </si>
  <si>
    <t>Matières Premières</t>
  </si>
  <si>
    <t>Produit Finis</t>
  </si>
  <si>
    <t>Dernière Date et Heure de Mise à jour</t>
  </si>
  <si>
    <t>Stock Management</t>
  </si>
  <si>
    <t>Enregistrer une production</t>
  </si>
  <si>
    <t>Production enregistrées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</si>
</sst>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92D05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0" xfId="0" applyFill="1" applyBorder="1"/>
    <xf numFmtId="0" fontId="1" fillId="2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1"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1304925</xdr:colOff>
          <xdr:row>12</xdr:row>
          <xdr:rowOff>19050</xdr:rowOff>
        </xdr:from>
        <xdr:to>
          <xdr:col>3</xdr:col>
          <xdr:colOff>276225</xdr:colOff>
          <xdr:row>14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123825</xdr:colOff>
      <xdr:row>8</xdr:row>
      <xdr:rowOff>142875</xdr:rowOff>
    </xdr:from>
    <xdr:to>
      <xdr:col>8</xdr:col>
      <xdr:colOff>600075</xdr:colOff>
      <xdr:row>12</xdr:row>
      <xdr:rowOff>0</xdr:rowOff>
    </xdr:to>
    <xdr:sp macro="" textlink="">
      <xdr:nvSpPr>
        <xdr:cNvPr id="2" name="Rectangle 1"/>
        <xdr:cNvSpPr/>
      </xdr:nvSpPr>
      <xdr:spPr>
        <a:xfrm>
          <a:off x="4924425" y="1695450"/>
          <a:ext cx="2762250" cy="619125"/>
        </a:xfrm>
        <a:prstGeom prst="wedgeRectCallout">
          <a:avLst>
            <a:gd name="adj1" fmla="val -111078"/>
            <a:gd name="adj2" fmla="val -303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on documente la date de la producition,</a:t>
          </a:r>
          <a:r>
            <a:rPr lang="fr-FR" sz="1100" baseline="0"/>
            <a:t> on selectionne l'article et la quantité produite</a:t>
          </a:r>
          <a:endParaRPr lang="fr-FR" sz="1100"/>
        </a:p>
      </xdr:txBody>
    </xdr:sp>
    <xdr:clientData/>
  </xdr:twoCellAnchor>
  <xdr:twoCellAnchor>
    <xdr:from>
      <xdr:col>5</xdr:col>
      <xdr:colOff>190500</xdr:colOff>
      <xdr:row>14</xdr:row>
      <xdr:rowOff>114300</xdr:rowOff>
    </xdr:from>
    <xdr:to>
      <xdr:col>8</xdr:col>
      <xdr:colOff>666750</xdr:colOff>
      <xdr:row>20</xdr:row>
      <xdr:rowOff>57150</xdr:rowOff>
    </xdr:to>
    <xdr:sp macro="" textlink="">
      <xdr:nvSpPr>
        <xdr:cNvPr id="4" name="Rectangle 3"/>
        <xdr:cNvSpPr/>
      </xdr:nvSpPr>
      <xdr:spPr>
        <a:xfrm>
          <a:off x="4991100" y="2809875"/>
          <a:ext cx="2762250" cy="1104900"/>
        </a:xfrm>
        <a:prstGeom prst="wedgeRectCallout">
          <a:avLst>
            <a:gd name="adj1" fmla="val -112112"/>
            <a:gd name="adj2" fmla="val -7806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Dès l'appuis sur ce bouton, je souhaite la déduction de la matière premiere utilisées dans la fabrication de l'article selectionné</a:t>
          </a:r>
          <a:r>
            <a:rPr lang="fr-FR" sz="1100" baseline="0"/>
            <a:t> et enregistrer cette ligne dans la partie des productions enregistrées.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676275</xdr:colOff>
      <xdr:row>1</xdr:row>
      <xdr:rowOff>161925</xdr:rowOff>
    </xdr:from>
    <xdr:to>
      <xdr:col>14</xdr:col>
      <xdr:colOff>476250</xdr:colOff>
      <xdr:row>5</xdr:row>
      <xdr:rowOff>47625</xdr:rowOff>
    </xdr:to>
    <xdr:sp macro="" textlink="">
      <xdr:nvSpPr>
        <xdr:cNvPr id="2" name="Rectangle 1"/>
        <xdr:cNvSpPr/>
      </xdr:nvSpPr>
      <xdr:spPr>
        <a:xfrm>
          <a:off x="7362825" y="361950"/>
          <a:ext cx="1323975" cy="685800"/>
        </a:xfrm>
        <a:prstGeom prst="wedgeRectCallout">
          <a:avLst>
            <a:gd name="adj1" fmla="val -147452"/>
            <a:gd name="adj2" fmla="val -9444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des articles qu'on fabrique</a:t>
          </a:r>
        </a:p>
      </xdr:txBody>
    </xdr:sp>
    <xdr:clientData/>
  </xdr:twoCellAnchor>
  <xdr:twoCellAnchor>
    <xdr:from>
      <xdr:col>0</xdr:col>
      <xdr:colOff>447675</xdr:colOff>
      <xdr:row>5</xdr:row>
      <xdr:rowOff>47625</xdr:rowOff>
    </xdr:from>
    <xdr:to>
      <xdr:col>1</xdr:col>
      <xdr:colOff>1009650</xdr:colOff>
      <xdr:row>8</xdr:row>
      <xdr:rowOff>133350</xdr:rowOff>
    </xdr:to>
    <xdr:sp macro="" textlink="">
      <xdr:nvSpPr>
        <xdr:cNvPr id="3" name="Rectangle 2"/>
        <xdr:cNvSpPr/>
      </xdr:nvSpPr>
      <xdr:spPr>
        <a:xfrm>
          <a:off x="447675" y="1047750"/>
          <a:ext cx="1323975" cy="685800"/>
        </a:xfrm>
        <a:prstGeom prst="wedgeRectCallout">
          <a:avLst>
            <a:gd name="adj1" fmla="val 114419"/>
            <a:gd name="adj2" fmla="val -14305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des matières premières</a:t>
          </a:r>
        </a:p>
      </xdr:txBody>
    </xdr:sp>
    <xdr:clientData/>
  </xdr:twoCellAnchor>
  <xdr:twoCellAnchor>
    <xdr:from>
      <xdr:col>13</xdr:col>
      <xdr:colOff>76200</xdr:colOff>
      <xdr:row>13</xdr:row>
      <xdr:rowOff>66675</xdr:rowOff>
    </xdr:from>
    <xdr:to>
      <xdr:col>14</xdr:col>
      <xdr:colOff>638175</xdr:colOff>
      <xdr:row>19</xdr:row>
      <xdr:rowOff>28575</xdr:rowOff>
    </xdr:to>
    <xdr:sp macro="" textlink="">
      <xdr:nvSpPr>
        <xdr:cNvPr id="4" name="Rectangle 3"/>
        <xdr:cNvSpPr/>
      </xdr:nvSpPr>
      <xdr:spPr>
        <a:xfrm>
          <a:off x="7524750" y="2667000"/>
          <a:ext cx="1323975" cy="1162050"/>
        </a:xfrm>
        <a:prstGeom prst="wedgeRectCallout">
          <a:avLst>
            <a:gd name="adj1" fmla="val -242416"/>
            <a:gd name="adj2" fmla="val -128802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Quantité</a:t>
          </a:r>
          <a:r>
            <a:rPr lang="fr-FR" sz="1100" baseline="0"/>
            <a:t> de produit (matières premières) dont on a besoni pour fabriquer un article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600076</xdr:colOff>
      <xdr:row>1</xdr:row>
      <xdr:rowOff>152400</xdr:rowOff>
    </xdr:from>
    <xdr:to>
      <xdr:col>1</xdr:col>
      <xdr:colOff>304801</xdr:colOff>
      <xdr:row>10</xdr:row>
      <xdr:rowOff>28575</xdr:rowOff>
    </xdr:to>
    <xdr:sp macro="" textlink="">
      <xdr:nvSpPr>
        <xdr:cNvPr id="3" name="Rectangle à coins arrondis 2"/>
        <xdr:cNvSpPr/>
      </xdr:nvSpPr>
      <xdr:spPr>
        <a:xfrm>
          <a:off x="600076" y="342900"/>
          <a:ext cx="2038350" cy="1590675"/>
        </a:xfrm>
        <a:prstGeom prst="wedgeRoundRectCallout">
          <a:avLst>
            <a:gd name="adj1" fmla="val 60326"/>
            <a:gd name="adj2" fmla="val -6042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avoir la date et l'heure de la dernière mise à jour du stock</a:t>
          </a:r>
          <a:r>
            <a:rPr lang="fr-FR" sz="1100" baseline="0"/>
            <a:t> : cette info peut être synchro avec le moment du click sur le bouton enregistrer.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L21"/>
  <sheetViews>
    <sheetView tabSelected="1" workbookViewId="0">
      <selection activeCell="D7" sqref="D7"/>
    </sheetView>
  </sheetViews>
  <sheetFormatPr baseColWidth="10" defaultRowHeight="15" x14ac:dyDescent="0.25"/>
  <cols>
    <col min="1" max="1" width="25" style="15" bestFit="1" customWidth="1"/>
    <col min="2" max="2" width="12.7109375" style="15" customWidth="1"/>
    <col min="3" max="16384" width="11.42578125" style="15"/>
  </cols>
  <sheetData>
    <row r="1" spans="1:12" x14ac:dyDescent="0.25">
      <c r="B1" s="29"/>
      <c r="E1" s="23" t="s">
        <v>50</v>
      </c>
      <c r="F1" s="24"/>
      <c r="G1" s="24"/>
      <c r="H1" s="24"/>
      <c r="I1" s="24"/>
      <c r="J1" s="24"/>
      <c r="K1" s="24"/>
      <c r="L1" s="25"/>
    </row>
    <row r="2" spans="1:12" ht="15.75" thickBot="1" x14ac:dyDescent="0.3">
      <c r="B2" s="29"/>
      <c r="E2" s="26"/>
      <c r="F2" s="27"/>
      <c r="G2" s="27"/>
      <c r="H2" s="27"/>
      <c r="I2" s="27"/>
      <c r="J2" s="27"/>
      <c r="K2" s="27"/>
      <c r="L2" s="28"/>
    </row>
    <row r="3" spans="1:12" x14ac:dyDescent="0.25">
      <c r="B3" s="29"/>
    </row>
    <row r="4" spans="1:12" x14ac:dyDescent="0.25">
      <c r="B4" s="29"/>
    </row>
    <row r="7" spans="1:12" ht="15.75" thickBot="1" x14ac:dyDescent="0.3"/>
    <row r="8" spans="1:12" ht="15.75" thickBot="1" x14ac:dyDescent="0.3">
      <c r="A8" s="16" t="s">
        <v>51</v>
      </c>
    </row>
    <row r="10" spans="1:12" x14ac:dyDescent="0.25">
      <c r="A10" s="17" t="s">
        <v>5</v>
      </c>
      <c r="B10" s="17" t="s">
        <v>44</v>
      </c>
      <c r="C10" s="17" t="s">
        <v>45</v>
      </c>
    </row>
    <row r="11" spans="1:12" x14ac:dyDescent="0.25">
      <c r="A11" s="17"/>
      <c r="B11" s="17"/>
      <c r="C11" s="22"/>
    </row>
    <row r="17" spans="1:3" ht="15.75" thickBot="1" x14ac:dyDescent="0.3"/>
    <row r="18" spans="1:3" ht="15.75" thickBot="1" x14ac:dyDescent="0.3">
      <c r="A18" s="16" t="s">
        <v>52</v>
      </c>
    </row>
    <row r="20" spans="1:3" x14ac:dyDescent="0.25">
      <c r="A20" s="17" t="s">
        <v>5</v>
      </c>
      <c r="B20" s="17" t="s">
        <v>44</v>
      </c>
      <c r="C20" s="17" t="s">
        <v>45</v>
      </c>
    </row>
    <row r="21" spans="1:3" x14ac:dyDescent="0.25">
      <c r="A21" s="17"/>
      <c r="B21" s="17"/>
      <c r="C21" s="17"/>
    </row>
  </sheetData>
  <mergeCells count="2">
    <mergeCell ref="E1:L2"/>
    <mergeCell ref="B1:B4"/>
  </mergeCells>
  <dataValidations count="1">
    <dataValidation type="list" allowBlank="1" showInputMessage="1" showErrorMessage="1" sqref="B11">
      <formula1>CodesArticles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nregistrer">
                <anchor moveWithCells="1" sizeWithCells="1">
                  <from>
                    <xdr:col>0</xdr:col>
                    <xdr:colOff>1304925</xdr:colOff>
                    <xdr:row>12</xdr:row>
                    <xdr:rowOff>19050</xdr:rowOff>
                  </from>
                  <to>
                    <xdr:col>3</xdr:col>
                    <xdr:colOff>276225</xdr:colOff>
                    <xdr:row>14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31"/>
  <sheetViews>
    <sheetView workbookViewId="0">
      <selection activeCell="D15" sqref="D15"/>
    </sheetView>
  </sheetViews>
  <sheetFormatPr baseColWidth="10" defaultRowHeight="15" x14ac:dyDescent="0.25"/>
  <cols>
    <col min="1" max="1" width="20.85546875" style="1" bestFit="1" customWidth="1"/>
    <col min="2" max="5" width="11.42578125" style="1"/>
    <col min="6" max="6" width="13.85546875" style="4" bestFit="1" customWidth="1"/>
    <col min="7" max="7" width="15.5703125" style="4" bestFit="1" customWidth="1"/>
    <col min="8" max="16384" width="11.42578125" style="1"/>
  </cols>
  <sheetData>
    <row r="1" spans="1:7" ht="15.75" thickBot="1" x14ac:dyDescent="0.3">
      <c r="A1" s="19" t="s">
        <v>48</v>
      </c>
      <c r="F1" s="30" t="s">
        <v>47</v>
      </c>
      <c r="G1" s="31"/>
    </row>
    <row r="2" spans="1:7" customFormat="1" x14ac:dyDescent="0.25">
      <c r="A2" s="18" t="s">
        <v>46</v>
      </c>
      <c r="F2" s="18" t="s">
        <v>43</v>
      </c>
      <c r="G2" s="18" t="s">
        <v>4</v>
      </c>
    </row>
    <row r="3" spans="1:7" customFormat="1" x14ac:dyDescent="0.25">
      <c r="A3" s="2" t="s">
        <v>7</v>
      </c>
      <c r="F3" s="2" t="s">
        <v>15</v>
      </c>
      <c r="G3" s="2" t="s">
        <v>1</v>
      </c>
    </row>
    <row r="4" spans="1:7" customFormat="1" x14ac:dyDescent="0.25">
      <c r="A4" s="2" t="s">
        <v>8</v>
      </c>
      <c r="F4" s="2" t="s">
        <v>18</v>
      </c>
      <c r="G4" s="2" t="s">
        <v>2</v>
      </c>
    </row>
    <row r="5" spans="1:7" customFormat="1" x14ac:dyDescent="0.25">
      <c r="A5" s="2" t="s">
        <v>9</v>
      </c>
      <c r="F5" s="2" t="s">
        <v>16</v>
      </c>
      <c r="G5" s="2" t="s">
        <v>2</v>
      </c>
    </row>
    <row r="6" spans="1:7" customFormat="1" x14ac:dyDescent="0.25">
      <c r="A6" s="2" t="s">
        <v>10</v>
      </c>
      <c r="F6" s="2" t="s">
        <v>17</v>
      </c>
      <c r="G6" s="2" t="s">
        <v>2</v>
      </c>
    </row>
    <row r="7" spans="1:7" customFormat="1" x14ac:dyDescent="0.25">
      <c r="A7" s="2" t="s">
        <v>11</v>
      </c>
      <c r="F7" s="2" t="s">
        <v>19</v>
      </c>
      <c r="G7" s="2" t="s">
        <v>1</v>
      </c>
    </row>
    <row r="8" spans="1:7" customFormat="1" x14ac:dyDescent="0.25">
      <c r="A8" s="2" t="s">
        <v>12</v>
      </c>
      <c r="F8" s="2" t="s">
        <v>20</v>
      </c>
      <c r="G8" s="2" t="s">
        <v>1</v>
      </c>
    </row>
    <row r="9" spans="1:7" customFormat="1" x14ac:dyDescent="0.25">
      <c r="A9" s="2" t="s">
        <v>13</v>
      </c>
      <c r="F9" s="2" t="s">
        <v>21</v>
      </c>
      <c r="G9" s="2" t="s">
        <v>1</v>
      </c>
    </row>
    <row r="10" spans="1:7" customFormat="1" x14ac:dyDescent="0.25">
      <c r="A10" s="2" t="s">
        <v>14</v>
      </c>
      <c r="F10" s="2" t="s">
        <v>22</v>
      </c>
      <c r="G10" s="2" t="s">
        <v>1</v>
      </c>
    </row>
    <row r="11" spans="1:7" customFormat="1" x14ac:dyDescent="0.25">
      <c r="F11" s="2" t="s">
        <v>23</v>
      </c>
      <c r="G11" s="2" t="s">
        <v>1</v>
      </c>
    </row>
    <row r="12" spans="1:7" customFormat="1" x14ac:dyDescent="0.25">
      <c r="F12" s="2" t="s">
        <v>24</v>
      </c>
      <c r="G12" s="2" t="s">
        <v>1</v>
      </c>
    </row>
    <row r="13" spans="1:7" customFormat="1" x14ac:dyDescent="0.25">
      <c r="F13" s="2" t="s">
        <v>25</v>
      </c>
      <c r="G13" s="2" t="s">
        <v>1</v>
      </c>
    </row>
    <row r="14" spans="1:7" customFormat="1" x14ac:dyDescent="0.25">
      <c r="F14" s="2" t="s">
        <v>26</v>
      </c>
      <c r="G14" s="2" t="s">
        <v>1</v>
      </c>
    </row>
    <row r="15" spans="1:7" customFormat="1" x14ac:dyDescent="0.25">
      <c r="F15" s="2" t="s">
        <v>27</v>
      </c>
      <c r="G15" s="2" t="s">
        <v>1</v>
      </c>
    </row>
    <row r="16" spans="1:7" customFormat="1" x14ac:dyDescent="0.25">
      <c r="F16" s="2" t="s">
        <v>28</v>
      </c>
      <c r="G16" s="2" t="s">
        <v>1</v>
      </c>
    </row>
    <row r="17" spans="6:7" customFormat="1" x14ac:dyDescent="0.25">
      <c r="F17" s="2" t="s">
        <v>29</v>
      </c>
      <c r="G17" s="2" t="s">
        <v>2</v>
      </c>
    </row>
    <row r="18" spans="6:7" customFormat="1" x14ac:dyDescent="0.25">
      <c r="F18" s="2" t="s">
        <v>30</v>
      </c>
      <c r="G18" s="2" t="s">
        <v>2</v>
      </c>
    </row>
    <row r="19" spans="6:7" customFormat="1" x14ac:dyDescent="0.25">
      <c r="F19" s="2" t="s">
        <v>31</v>
      </c>
      <c r="G19" s="2" t="s">
        <v>2</v>
      </c>
    </row>
    <row r="20" spans="6:7" customFormat="1" x14ac:dyDescent="0.25">
      <c r="F20" s="2" t="s">
        <v>32</v>
      </c>
      <c r="G20" s="2" t="s">
        <v>2</v>
      </c>
    </row>
    <row r="21" spans="6:7" customFormat="1" x14ac:dyDescent="0.25">
      <c r="F21" s="2" t="s">
        <v>33</v>
      </c>
      <c r="G21" s="2" t="s">
        <v>2</v>
      </c>
    </row>
    <row r="22" spans="6:7" customFormat="1" x14ac:dyDescent="0.25">
      <c r="F22" s="2" t="s">
        <v>34</v>
      </c>
      <c r="G22" s="2" t="s">
        <v>2</v>
      </c>
    </row>
    <row r="23" spans="6:7" customFormat="1" x14ac:dyDescent="0.25">
      <c r="F23" s="2" t="s">
        <v>35</v>
      </c>
      <c r="G23" s="2" t="s">
        <v>2</v>
      </c>
    </row>
    <row r="24" spans="6:7" customFormat="1" x14ac:dyDescent="0.25">
      <c r="F24" s="2" t="s">
        <v>36</v>
      </c>
      <c r="G24" s="2" t="s">
        <v>2</v>
      </c>
    </row>
    <row r="25" spans="6:7" customFormat="1" x14ac:dyDescent="0.25">
      <c r="F25" s="2" t="s">
        <v>37</v>
      </c>
      <c r="G25" s="2" t="s">
        <v>2</v>
      </c>
    </row>
    <row r="26" spans="6:7" customFormat="1" x14ac:dyDescent="0.25">
      <c r="F26" s="2" t="s">
        <v>38</v>
      </c>
      <c r="G26" s="2" t="s">
        <v>1</v>
      </c>
    </row>
    <row r="27" spans="6:7" customFormat="1" x14ac:dyDescent="0.25">
      <c r="F27" s="2" t="s">
        <v>39</v>
      </c>
      <c r="G27" s="2" t="s">
        <v>1</v>
      </c>
    </row>
    <row r="28" spans="6:7" customFormat="1" x14ac:dyDescent="0.25">
      <c r="F28" s="2" t="s">
        <v>40</v>
      </c>
      <c r="G28" s="2" t="s">
        <v>1</v>
      </c>
    </row>
    <row r="29" spans="6:7" customFormat="1" x14ac:dyDescent="0.25">
      <c r="F29" s="2" t="s">
        <v>41</v>
      </c>
      <c r="G29" s="2" t="s">
        <v>3</v>
      </c>
    </row>
    <row r="30" spans="6:7" customFormat="1" x14ac:dyDescent="0.25">
      <c r="F30" s="2" t="s">
        <v>42</v>
      </c>
      <c r="G30" s="2" t="s">
        <v>1</v>
      </c>
    </row>
    <row r="31" spans="6:7" customFormat="1" x14ac:dyDescent="0.25">
      <c r="F31" s="2" t="s">
        <v>0</v>
      </c>
      <c r="G31" s="2" t="s">
        <v>1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0"/>
  <sheetViews>
    <sheetView workbookViewId="0">
      <selection activeCell="O10" sqref="O10"/>
    </sheetView>
  </sheetViews>
  <sheetFormatPr baseColWidth="10" defaultRowHeight="15" x14ac:dyDescent="0.25"/>
  <cols>
    <col min="2" max="2" width="29" customWidth="1"/>
    <col min="3" max="3" width="10.7109375" style="6" customWidth="1"/>
    <col min="4" max="11" width="4.7109375" style="6" bestFit="1" customWidth="1"/>
  </cols>
  <sheetData>
    <row r="1" spans="1:15" ht="15.75" thickBot="1" x14ac:dyDescent="0.3">
      <c r="C1" s="13"/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12</v>
      </c>
      <c r="J1" s="10" t="s">
        <v>13</v>
      </c>
      <c r="K1" s="14" t="s">
        <v>14</v>
      </c>
      <c r="M1" s="34"/>
      <c r="N1" s="34"/>
      <c r="O1" s="34"/>
    </row>
    <row r="2" spans="1:15" ht="15.75" thickBot="1" x14ac:dyDescent="0.3">
      <c r="A2" s="32"/>
      <c r="B2" s="33"/>
      <c r="C2" s="14" t="s">
        <v>15</v>
      </c>
      <c r="D2" s="11">
        <v>20</v>
      </c>
      <c r="E2" s="8">
        <v>20</v>
      </c>
      <c r="F2" s="8">
        <v>20</v>
      </c>
      <c r="G2" s="9">
        <v>20</v>
      </c>
      <c r="H2" s="9">
        <f>20+20</f>
        <v>40</v>
      </c>
      <c r="I2" s="9">
        <v>20</v>
      </c>
      <c r="J2" s="9">
        <v>20</v>
      </c>
      <c r="K2" s="9">
        <v>20</v>
      </c>
    </row>
    <row r="3" spans="1:15" ht="15.75" thickBot="1" x14ac:dyDescent="0.3">
      <c r="C3" s="14" t="s">
        <v>18</v>
      </c>
      <c r="D3" s="12">
        <v>1</v>
      </c>
      <c r="E3" s="7"/>
      <c r="F3" s="7"/>
      <c r="G3" s="7"/>
      <c r="H3" s="7"/>
      <c r="I3" s="7"/>
      <c r="J3" s="7">
        <v>1</v>
      </c>
      <c r="K3" s="7"/>
    </row>
    <row r="4" spans="1:15" ht="15.75" thickBot="1" x14ac:dyDescent="0.3">
      <c r="C4" s="14" t="s">
        <v>16</v>
      </c>
      <c r="D4" s="12">
        <v>1</v>
      </c>
      <c r="E4" s="7"/>
      <c r="F4" s="7"/>
      <c r="G4" s="7">
        <v>1</v>
      </c>
      <c r="H4" s="7">
        <v>1</v>
      </c>
      <c r="I4" s="7"/>
      <c r="J4" s="7">
        <v>2</v>
      </c>
      <c r="K4" s="7">
        <v>1</v>
      </c>
    </row>
    <row r="5" spans="1:15" ht="15.75" thickBot="1" x14ac:dyDescent="0.3">
      <c r="C5" s="14" t="s">
        <v>17</v>
      </c>
      <c r="D5" s="12">
        <v>1</v>
      </c>
      <c r="E5" s="7">
        <v>1</v>
      </c>
      <c r="F5" s="7">
        <v>1</v>
      </c>
      <c r="G5" s="7">
        <v>1</v>
      </c>
      <c r="H5" s="7"/>
      <c r="I5" s="7">
        <v>2</v>
      </c>
      <c r="J5" s="7">
        <v>1</v>
      </c>
      <c r="K5" s="7">
        <v>1</v>
      </c>
    </row>
    <row r="6" spans="1:15" ht="15.75" thickBot="1" x14ac:dyDescent="0.3">
      <c r="C6" s="14" t="s">
        <v>19</v>
      </c>
      <c r="D6" s="12">
        <f>2.3+1.4</f>
        <v>3.6999999999999997</v>
      </c>
      <c r="E6" s="7"/>
      <c r="F6" s="7"/>
      <c r="G6" s="7"/>
      <c r="H6" s="7"/>
      <c r="I6" s="7"/>
      <c r="J6" s="7"/>
      <c r="K6" s="7"/>
    </row>
    <row r="7" spans="1:15" ht="15.75" thickBot="1" x14ac:dyDescent="0.3">
      <c r="C7" s="14" t="s">
        <v>20</v>
      </c>
      <c r="D7" s="12"/>
      <c r="E7" s="7"/>
      <c r="F7" s="7"/>
      <c r="G7" s="7"/>
      <c r="H7" s="7"/>
      <c r="I7" s="7">
        <v>2.2999999999999998</v>
      </c>
      <c r="J7" s="7">
        <v>2.2999999999999998</v>
      </c>
      <c r="K7" s="7"/>
    </row>
    <row r="8" spans="1:15" ht="15.75" thickBot="1" x14ac:dyDescent="0.3">
      <c r="C8" s="14" t="s">
        <v>21</v>
      </c>
      <c r="D8" s="12"/>
      <c r="E8" s="7"/>
      <c r="F8" s="7"/>
      <c r="G8" s="7"/>
      <c r="H8" s="7"/>
      <c r="I8" s="7"/>
      <c r="J8" s="7"/>
      <c r="K8" s="7">
        <f>2.3+1.4</f>
        <v>3.6999999999999997</v>
      </c>
    </row>
    <row r="9" spans="1:15" ht="15.75" thickBot="1" x14ac:dyDescent="0.3">
      <c r="C9" s="14" t="s">
        <v>22</v>
      </c>
      <c r="D9" s="12"/>
      <c r="E9" s="7"/>
      <c r="F9" s="7"/>
      <c r="G9" s="7"/>
      <c r="H9" s="7">
        <f>2.3+2.3</f>
        <v>4.5999999999999996</v>
      </c>
      <c r="I9" s="7"/>
      <c r="J9" s="7">
        <v>2.2999999999999998</v>
      </c>
      <c r="K9" s="7"/>
    </row>
    <row r="10" spans="1:15" ht="15.75" thickBot="1" x14ac:dyDescent="0.3">
      <c r="C10" s="14" t="s">
        <v>23</v>
      </c>
      <c r="D10" s="12"/>
      <c r="E10" s="7">
        <v>2.2999999999999998</v>
      </c>
      <c r="F10" s="7">
        <v>2.2999999999999998</v>
      </c>
      <c r="G10" s="7"/>
      <c r="H10" s="7"/>
      <c r="I10" s="7"/>
      <c r="J10" s="7"/>
      <c r="K10" s="7"/>
    </row>
    <row r="11" spans="1:15" ht="15.75" thickBot="1" x14ac:dyDescent="0.3">
      <c r="C11" s="14" t="s">
        <v>24</v>
      </c>
      <c r="D11" s="12">
        <v>2.2999999999999998</v>
      </c>
      <c r="E11" s="7">
        <v>2.2999999999999998</v>
      </c>
      <c r="F11" s="7">
        <v>2.2999999999999998</v>
      </c>
      <c r="G11" s="7"/>
      <c r="H11" s="7"/>
      <c r="I11" s="7"/>
      <c r="J11" s="7"/>
      <c r="K11" s="7">
        <v>2.2999999999999998</v>
      </c>
    </row>
    <row r="12" spans="1:15" ht="15.75" thickBot="1" x14ac:dyDescent="0.3">
      <c r="C12" s="14" t="s">
        <v>25</v>
      </c>
      <c r="D12" s="12"/>
      <c r="E12" s="7">
        <v>1.4</v>
      </c>
      <c r="F12" s="7">
        <v>1.4</v>
      </c>
      <c r="G12" s="7"/>
      <c r="H12" s="7"/>
      <c r="I12" s="7">
        <v>1.4</v>
      </c>
      <c r="J12" s="7"/>
      <c r="K12" s="7"/>
    </row>
    <row r="13" spans="1:15" ht="15.75" thickBot="1" x14ac:dyDescent="0.3">
      <c r="C13" s="14" t="s">
        <v>26</v>
      </c>
      <c r="D13" s="12"/>
      <c r="E13" s="7"/>
      <c r="F13" s="7"/>
      <c r="G13" s="7"/>
      <c r="H13" s="7"/>
      <c r="I13" s="7"/>
      <c r="J13" s="7">
        <v>0.5</v>
      </c>
      <c r="K13" s="7"/>
    </row>
    <row r="14" spans="1:15" ht="15.75" thickBot="1" x14ac:dyDescent="0.3">
      <c r="C14" s="14" t="s">
        <v>27</v>
      </c>
      <c r="D14" s="12"/>
      <c r="E14" s="7"/>
      <c r="F14" s="7"/>
      <c r="G14" s="7">
        <v>1.4</v>
      </c>
      <c r="H14" s="7">
        <v>1.4</v>
      </c>
      <c r="I14" s="7"/>
      <c r="J14" s="7">
        <v>1.4</v>
      </c>
      <c r="K14" s="7"/>
    </row>
    <row r="15" spans="1:15" ht="15.75" thickBot="1" x14ac:dyDescent="0.3">
      <c r="C15" s="14" t="s">
        <v>28</v>
      </c>
      <c r="D15" s="12"/>
      <c r="E15" s="7"/>
      <c r="F15" s="7"/>
      <c r="G15" s="7"/>
      <c r="H15" s="7"/>
      <c r="I15" s="7">
        <v>2.2999999999999998</v>
      </c>
      <c r="J15" s="7"/>
      <c r="K15" s="7"/>
    </row>
    <row r="16" spans="1:15" ht="15.75" thickBot="1" x14ac:dyDescent="0.3">
      <c r="C16" s="14" t="s">
        <v>29</v>
      </c>
      <c r="D16" s="12"/>
      <c r="E16" s="7"/>
      <c r="F16" s="7"/>
      <c r="G16" s="7">
        <v>2</v>
      </c>
      <c r="H16" s="7">
        <v>2</v>
      </c>
      <c r="I16" s="7"/>
      <c r="J16" s="7">
        <v>2</v>
      </c>
      <c r="K16" s="7">
        <v>1</v>
      </c>
    </row>
    <row r="17" spans="3:11" ht="15.75" thickBot="1" x14ac:dyDescent="0.3">
      <c r="C17" s="14" t="s">
        <v>30</v>
      </c>
      <c r="D17" s="12"/>
      <c r="E17" s="7">
        <v>1</v>
      </c>
      <c r="F17" s="7"/>
      <c r="G17" s="7">
        <v>1</v>
      </c>
      <c r="H17" s="7"/>
      <c r="I17" s="7"/>
      <c r="J17" s="7">
        <v>1</v>
      </c>
      <c r="K17" s="7"/>
    </row>
    <row r="18" spans="3:11" ht="15.75" thickBot="1" x14ac:dyDescent="0.3">
      <c r="C18" s="14" t="s">
        <v>31</v>
      </c>
      <c r="D18" s="12">
        <v>1</v>
      </c>
      <c r="E18" s="7">
        <v>1</v>
      </c>
      <c r="F18" s="7"/>
      <c r="G18" s="7"/>
      <c r="H18" s="7"/>
      <c r="I18" s="7">
        <v>1</v>
      </c>
      <c r="J18" s="7"/>
      <c r="K18" s="7"/>
    </row>
    <row r="19" spans="3:11" ht="15.75" thickBot="1" x14ac:dyDescent="0.3">
      <c r="C19" s="14" t="s">
        <v>32</v>
      </c>
      <c r="D19" s="12"/>
      <c r="E19" s="7">
        <v>1</v>
      </c>
      <c r="F19" s="7"/>
      <c r="G19" s="7"/>
      <c r="H19" s="7"/>
      <c r="I19" s="7"/>
      <c r="J19" s="7"/>
      <c r="K19" s="7">
        <v>1</v>
      </c>
    </row>
    <row r="20" spans="3:11" ht="15.75" thickBot="1" x14ac:dyDescent="0.3">
      <c r="C20" s="14" t="s">
        <v>33</v>
      </c>
      <c r="D20" s="12">
        <v>1</v>
      </c>
      <c r="E20" s="7"/>
      <c r="F20" s="7"/>
      <c r="G20" s="7"/>
      <c r="H20" s="7"/>
      <c r="I20" s="7"/>
      <c r="J20" s="7"/>
      <c r="K20" s="7"/>
    </row>
    <row r="21" spans="3:11" ht="15.75" thickBot="1" x14ac:dyDescent="0.3">
      <c r="C21" s="14" t="s">
        <v>34</v>
      </c>
      <c r="D21" s="12"/>
      <c r="E21" s="7"/>
      <c r="F21" s="7">
        <v>1</v>
      </c>
      <c r="G21" s="7">
        <v>1</v>
      </c>
      <c r="H21" s="7">
        <v>1</v>
      </c>
      <c r="I21" s="7">
        <v>1</v>
      </c>
      <c r="J21" s="7">
        <v>1</v>
      </c>
      <c r="K21" s="7"/>
    </row>
    <row r="22" spans="3:11" ht="15.75" thickBot="1" x14ac:dyDescent="0.3">
      <c r="C22" s="14" t="s">
        <v>35</v>
      </c>
      <c r="D22" s="12"/>
      <c r="E22" s="7"/>
      <c r="F22" s="7"/>
      <c r="G22" s="7"/>
      <c r="H22" s="7"/>
      <c r="I22" s="7">
        <v>1</v>
      </c>
      <c r="J22" s="7"/>
      <c r="K22" s="7"/>
    </row>
    <row r="23" spans="3:11" ht="15.75" thickBot="1" x14ac:dyDescent="0.3">
      <c r="C23" s="14" t="s">
        <v>36</v>
      </c>
      <c r="D23" s="12">
        <v>4</v>
      </c>
      <c r="E23" s="7">
        <f>2+1</f>
        <v>3</v>
      </c>
      <c r="F23" s="7">
        <f>1+1</f>
        <v>2</v>
      </c>
      <c r="G23" s="7">
        <v>1</v>
      </c>
      <c r="H23" s="7">
        <f>1+1</f>
        <v>2</v>
      </c>
      <c r="I23" s="7">
        <f>1+1</f>
        <v>2</v>
      </c>
      <c r="J23" s="7">
        <f>4+1</f>
        <v>5</v>
      </c>
      <c r="K23" s="7">
        <f>2+1</f>
        <v>3</v>
      </c>
    </row>
    <row r="24" spans="3:11" ht="15.75" thickBot="1" x14ac:dyDescent="0.3">
      <c r="C24" s="14" t="s">
        <v>37</v>
      </c>
      <c r="D24" s="12">
        <v>1</v>
      </c>
      <c r="E24" s="7">
        <v>1</v>
      </c>
      <c r="F24" s="7">
        <v>1</v>
      </c>
      <c r="G24" s="7">
        <v>1</v>
      </c>
      <c r="H24" s="7">
        <f>1+1</f>
        <v>2</v>
      </c>
      <c r="I24" s="7">
        <v>1</v>
      </c>
      <c r="J24" s="7">
        <v>1</v>
      </c>
      <c r="K24" s="7">
        <v>1</v>
      </c>
    </row>
    <row r="25" spans="3:11" ht="15.75" thickBot="1" x14ac:dyDescent="0.3">
      <c r="C25" s="14" t="s">
        <v>38</v>
      </c>
      <c r="D25" s="12">
        <v>2</v>
      </c>
      <c r="E25" s="7">
        <v>2</v>
      </c>
      <c r="F25" s="7">
        <v>2</v>
      </c>
      <c r="G25" s="7"/>
      <c r="H25" s="7"/>
      <c r="I25" s="7">
        <v>2</v>
      </c>
      <c r="J25" s="7">
        <v>2</v>
      </c>
      <c r="K25" s="7">
        <v>2</v>
      </c>
    </row>
    <row r="26" spans="3:11" ht="15.75" thickBot="1" x14ac:dyDescent="0.3">
      <c r="C26" s="14" t="s">
        <v>39</v>
      </c>
      <c r="D26" s="12"/>
      <c r="E26" s="7"/>
      <c r="F26" s="7">
        <v>4</v>
      </c>
      <c r="G26" s="7"/>
      <c r="H26" s="7">
        <v>4</v>
      </c>
      <c r="I26" s="7"/>
      <c r="J26" s="7"/>
      <c r="K26" s="7"/>
    </row>
    <row r="27" spans="3:11" ht="15.75" thickBot="1" x14ac:dyDescent="0.3">
      <c r="C27" s="14" t="s">
        <v>40</v>
      </c>
      <c r="D27" s="12">
        <v>2</v>
      </c>
      <c r="E27" s="7">
        <v>2</v>
      </c>
      <c r="F27" s="7">
        <v>2</v>
      </c>
      <c r="G27" s="7">
        <v>4</v>
      </c>
      <c r="H27" s="7">
        <f>8+2</f>
        <v>10</v>
      </c>
      <c r="I27" s="7">
        <v>4</v>
      </c>
      <c r="J27" s="7">
        <v>4</v>
      </c>
      <c r="K27" s="7">
        <v>2</v>
      </c>
    </row>
    <row r="28" spans="3:11" ht="15.75" thickBot="1" x14ac:dyDescent="0.3">
      <c r="C28" s="14" t="s">
        <v>41</v>
      </c>
      <c r="D28" s="12"/>
      <c r="E28" s="7"/>
      <c r="F28" s="7">
        <v>1</v>
      </c>
      <c r="G28" s="7"/>
      <c r="H28" s="7">
        <v>1</v>
      </c>
      <c r="I28" s="7"/>
      <c r="J28" s="7"/>
      <c r="K28" s="7"/>
    </row>
    <row r="29" spans="3:11" ht="15.75" thickBot="1" x14ac:dyDescent="0.3">
      <c r="C29" s="14" t="s">
        <v>42</v>
      </c>
      <c r="D29" s="12">
        <v>10</v>
      </c>
      <c r="E29" s="7">
        <v>6</v>
      </c>
      <c r="F29" s="7">
        <v>6</v>
      </c>
      <c r="G29" s="7">
        <v>6</v>
      </c>
      <c r="H29" s="7">
        <f>6+6</f>
        <v>12</v>
      </c>
      <c r="I29" s="7">
        <v>6</v>
      </c>
      <c r="J29" s="7">
        <v>8</v>
      </c>
      <c r="K29" s="7">
        <v>6</v>
      </c>
    </row>
    <row r="30" spans="3:11" ht="15.75" thickBot="1" x14ac:dyDescent="0.3">
      <c r="C30" s="14" t="s">
        <v>0</v>
      </c>
      <c r="D30" s="12">
        <v>2.2000000000000002</v>
      </c>
      <c r="E30" s="7"/>
      <c r="F30" s="7"/>
      <c r="G30" s="7">
        <v>2.2000000000000002</v>
      </c>
      <c r="H30" s="7"/>
      <c r="I30" s="7">
        <v>2.2000000000000002</v>
      </c>
      <c r="J30" s="7">
        <v>2.2000000000000002</v>
      </c>
      <c r="K30" s="7"/>
    </row>
  </sheetData>
  <mergeCells count="1">
    <mergeCell ref="A2:B2"/>
  </mergeCells>
  <conditionalFormatting sqref="D2:K30">
    <cfRule type="notContainsBlanks" dxfId="0" priority="1">
      <formula>LEN(TRIM(D2))&gt;0</formula>
    </cfRule>
  </conditionalFormatting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E32"/>
  <sheetViews>
    <sheetView workbookViewId="0">
      <selection activeCell="A17" sqref="A17"/>
    </sheetView>
  </sheetViews>
  <sheetFormatPr baseColWidth="10" defaultRowHeight="15" x14ac:dyDescent="0.25"/>
  <cols>
    <col min="1" max="1" width="35" bestFit="1" customWidth="1"/>
    <col min="3" max="3" width="13" bestFit="1" customWidth="1"/>
    <col min="4" max="4" width="9.7109375" style="4" bestFit="1" customWidth="1"/>
    <col min="5" max="5" width="15.5703125" style="4" bestFit="1" customWidth="1"/>
  </cols>
  <sheetData>
    <row r="1" spans="1:5" x14ac:dyDescent="0.25">
      <c r="A1" s="20" t="s">
        <v>49</v>
      </c>
      <c r="B1" s="21"/>
      <c r="C1" s="4"/>
    </row>
    <row r="2" spans="1:5" x14ac:dyDescent="0.25">
      <c r="C2" s="4"/>
    </row>
    <row r="3" spans="1:5" x14ac:dyDescent="0.25">
      <c r="C3" s="5" t="s">
        <v>43</v>
      </c>
      <c r="D3" s="5" t="s">
        <v>6</v>
      </c>
      <c r="E3" s="5" t="s">
        <v>4</v>
      </c>
    </row>
    <row r="4" spans="1:5" x14ac:dyDescent="0.25">
      <c r="C4" s="2" t="s">
        <v>15</v>
      </c>
      <c r="D4" s="2">
        <v>801</v>
      </c>
      <c r="E4" s="2" t="s">
        <v>1</v>
      </c>
    </row>
    <row r="5" spans="1:5" x14ac:dyDescent="0.25">
      <c r="C5" s="2" t="s">
        <v>18</v>
      </c>
      <c r="D5" s="2">
        <v>210</v>
      </c>
      <c r="E5" s="2" t="s">
        <v>2</v>
      </c>
    </row>
    <row r="6" spans="1:5" x14ac:dyDescent="0.25">
      <c r="C6" s="2" t="s">
        <v>16</v>
      </c>
      <c r="D6" s="2">
        <v>120</v>
      </c>
      <c r="E6" s="2" t="s">
        <v>2</v>
      </c>
    </row>
    <row r="7" spans="1:5" x14ac:dyDescent="0.25">
      <c r="C7" s="2" t="s">
        <v>17</v>
      </c>
      <c r="D7" s="2">
        <v>312</v>
      </c>
      <c r="E7" s="2" t="s">
        <v>2</v>
      </c>
    </row>
    <row r="8" spans="1:5" x14ac:dyDescent="0.25">
      <c r="C8" s="2" t="s">
        <v>19</v>
      </c>
      <c r="D8" s="2">
        <v>120</v>
      </c>
      <c r="E8" s="2" t="s">
        <v>1</v>
      </c>
    </row>
    <row r="9" spans="1:5" x14ac:dyDescent="0.25">
      <c r="C9" s="2" t="s">
        <v>20</v>
      </c>
      <c r="D9" s="3">
        <v>201.2</v>
      </c>
      <c r="E9" s="2" t="s">
        <v>1</v>
      </c>
    </row>
    <row r="10" spans="1:5" x14ac:dyDescent="0.25">
      <c r="C10" s="2" t="s">
        <v>21</v>
      </c>
      <c r="D10" s="2">
        <v>296.3</v>
      </c>
      <c r="E10" s="2" t="s">
        <v>1</v>
      </c>
    </row>
    <row r="11" spans="1:5" x14ac:dyDescent="0.25">
      <c r="C11" s="2" t="s">
        <v>22</v>
      </c>
      <c r="D11" s="2">
        <v>112.5</v>
      </c>
      <c r="E11" s="2" t="s">
        <v>1</v>
      </c>
    </row>
    <row r="12" spans="1:5" x14ac:dyDescent="0.25">
      <c r="C12" s="2" t="s">
        <v>23</v>
      </c>
      <c r="D12" s="2">
        <v>176</v>
      </c>
      <c r="E12" s="2" t="s">
        <v>1</v>
      </c>
    </row>
    <row r="13" spans="1:5" x14ac:dyDescent="0.25">
      <c r="C13" s="2" t="s">
        <v>24</v>
      </c>
      <c r="D13" s="3">
        <v>123</v>
      </c>
      <c r="E13" s="2" t="s">
        <v>1</v>
      </c>
    </row>
    <row r="14" spans="1:5" x14ac:dyDescent="0.25">
      <c r="C14" s="2" t="s">
        <v>25</v>
      </c>
      <c r="D14" s="2">
        <v>58.5</v>
      </c>
      <c r="E14" s="2" t="s">
        <v>1</v>
      </c>
    </row>
    <row r="15" spans="1:5" x14ac:dyDescent="0.25">
      <c r="C15" s="2" t="s">
        <v>26</v>
      </c>
      <c r="D15" s="2">
        <v>40.5</v>
      </c>
      <c r="E15" s="2" t="s">
        <v>1</v>
      </c>
    </row>
    <row r="16" spans="1:5" x14ac:dyDescent="0.25">
      <c r="C16" s="2" t="s">
        <v>27</v>
      </c>
      <c r="D16" s="3">
        <v>102</v>
      </c>
      <c r="E16" s="2" t="s">
        <v>1</v>
      </c>
    </row>
    <row r="17" spans="3:5" x14ac:dyDescent="0.25">
      <c r="C17" s="2" t="s">
        <v>28</v>
      </c>
      <c r="D17" s="3">
        <v>101</v>
      </c>
      <c r="E17" s="2" t="s">
        <v>1</v>
      </c>
    </row>
    <row r="18" spans="3:5" x14ac:dyDescent="0.25">
      <c r="C18" s="2" t="s">
        <v>29</v>
      </c>
      <c r="D18" s="2">
        <v>99</v>
      </c>
      <c r="E18" s="2" t="s">
        <v>2</v>
      </c>
    </row>
    <row r="19" spans="3:5" x14ac:dyDescent="0.25">
      <c r="C19" s="2" t="s">
        <v>30</v>
      </c>
      <c r="D19" s="2">
        <v>98</v>
      </c>
      <c r="E19" s="2" t="s">
        <v>2</v>
      </c>
    </row>
    <row r="20" spans="3:5" x14ac:dyDescent="0.25">
      <c r="C20" s="2" t="s">
        <v>31</v>
      </c>
      <c r="D20" s="2">
        <v>86</v>
      </c>
      <c r="E20" s="2" t="s">
        <v>2</v>
      </c>
    </row>
    <row r="21" spans="3:5" x14ac:dyDescent="0.25">
      <c r="C21" s="2" t="s">
        <v>32</v>
      </c>
      <c r="D21" s="2">
        <v>214</v>
      </c>
      <c r="E21" s="2" t="s">
        <v>2</v>
      </c>
    </row>
    <row r="22" spans="3:5" x14ac:dyDescent="0.25">
      <c r="C22" s="2" t="s">
        <v>33</v>
      </c>
      <c r="D22" s="2">
        <v>213</v>
      </c>
      <c r="E22" s="2" t="s">
        <v>2</v>
      </c>
    </row>
    <row r="23" spans="3:5" x14ac:dyDescent="0.25">
      <c r="C23" s="2" t="s">
        <v>34</v>
      </c>
      <c r="D23" s="2">
        <v>232</v>
      </c>
      <c r="E23" s="2" t="s">
        <v>2</v>
      </c>
    </row>
    <row r="24" spans="3:5" x14ac:dyDescent="0.25">
      <c r="C24" s="2" t="s">
        <v>35</v>
      </c>
      <c r="D24" s="2">
        <v>212</v>
      </c>
      <c r="E24" s="2" t="s">
        <v>2</v>
      </c>
    </row>
    <row r="25" spans="3:5" x14ac:dyDescent="0.25">
      <c r="C25" s="2" t="s">
        <v>36</v>
      </c>
      <c r="D25" s="2">
        <v>232</v>
      </c>
      <c r="E25" s="2" t="s">
        <v>2</v>
      </c>
    </row>
    <row r="26" spans="3:5" x14ac:dyDescent="0.25">
      <c r="C26" s="2" t="s">
        <v>37</v>
      </c>
      <c r="D26" s="2">
        <v>250</v>
      </c>
      <c r="E26" s="2" t="s">
        <v>2</v>
      </c>
    </row>
    <row r="27" spans="3:5" x14ac:dyDescent="0.25">
      <c r="C27" s="2" t="s">
        <v>38</v>
      </c>
      <c r="D27" s="2">
        <v>200</v>
      </c>
      <c r="E27" s="2" t="s">
        <v>1</v>
      </c>
    </row>
    <row r="28" spans="3:5" x14ac:dyDescent="0.25">
      <c r="C28" s="2" t="s">
        <v>39</v>
      </c>
      <c r="D28" s="2">
        <v>100</v>
      </c>
      <c r="E28" s="2" t="s">
        <v>1</v>
      </c>
    </row>
    <row r="29" spans="3:5" x14ac:dyDescent="0.25">
      <c r="C29" s="2" t="s">
        <v>40</v>
      </c>
      <c r="D29" s="2">
        <v>291</v>
      </c>
      <c r="E29" s="2" t="s">
        <v>1</v>
      </c>
    </row>
    <row r="30" spans="3:5" x14ac:dyDescent="0.25">
      <c r="C30" s="2" t="s">
        <v>41</v>
      </c>
      <c r="D30" s="2">
        <v>87</v>
      </c>
      <c r="E30" s="2" t="s">
        <v>3</v>
      </c>
    </row>
    <row r="31" spans="3:5" x14ac:dyDescent="0.25">
      <c r="C31" s="2" t="s">
        <v>42</v>
      </c>
      <c r="D31" s="2">
        <v>421</v>
      </c>
      <c r="E31" s="2" t="s">
        <v>1</v>
      </c>
    </row>
    <row r="32" spans="3:5" x14ac:dyDescent="0.25">
      <c r="C32" s="2" t="s">
        <v>0</v>
      </c>
      <c r="D32" s="3">
        <v>101</v>
      </c>
      <c r="E32" s="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Enregistrer une commande</vt:lpstr>
      <vt:lpstr>Listes Matelas  et Composants</vt:lpstr>
      <vt:lpstr>Matrice des Consomables</vt:lpstr>
      <vt:lpstr>Stock MP</vt:lpstr>
      <vt:lpstr>CodesArticles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BENMOUSSA Mohamed</cp:lastModifiedBy>
  <dcterms:created xsi:type="dcterms:W3CDTF">2016-04-10T14:32:48Z</dcterms:created>
  <dcterms:modified xsi:type="dcterms:W3CDTF">2016-04-10T18:37:47Z</dcterms:modified>
</cp:coreProperties>
</file>