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DumontA\Desktop\Demande d'aide\"/>
    </mc:Choice>
  </mc:AlternateContent>
  <bookViews>
    <workbookView xWindow="0" yWindow="0" windowWidth="28800" windowHeight="12210"/>
  </bookViews>
  <sheets>
    <sheet name="CC" sheetId="1" r:id="rId1"/>
    <sheet name="CONVOYEUR ENTREE" sheetId="27" r:id="rId2"/>
  </sheets>
  <externalReferences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4" i="27" l="1"/>
  <c r="B14" i="27"/>
  <c r="N13" i="27"/>
  <c r="B13" i="27"/>
  <c r="N12" i="27"/>
  <c r="B12" i="27"/>
  <c r="N11" i="27"/>
  <c r="B11" i="27"/>
  <c r="N10" i="27"/>
  <c r="B10" i="27"/>
  <c r="N9" i="27"/>
  <c r="B9" i="27"/>
  <c r="N8" i="27"/>
  <c r="B8" i="27"/>
  <c r="N7" i="27"/>
  <c r="B7" i="27"/>
  <c r="N6" i="27"/>
  <c r="B6" i="27"/>
  <c r="N5" i="27"/>
  <c r="B5" i="27"/>
  <c r="N4" i="27"/>
  <c r="B4" i="27"/>
  <c r="N3" i="27"/>
  <c r="B3" i="27"/>
  <c r="N2" i="27"/>
  <c r="B2" i="27"/>
  <c r="B2" i="1" l="1"/>
  <c r="N2" i="1"/>
  <c r="N4" i="1"/>
  <c r="N14" i="1"/>
  <c r="B14" i="1"/>
  <c r="N13" i="1"/>
  <c r="B13" i="1"/>
  <c r="N12" i="1"/>
  <c r="B12" i="1"/>
  <c r="N11" i="1"/>
  <c r="B11" i="1"/>
  <c r="N10" i="1"/>
  <c r="B10" i="1"/>
  <c r="N9" i="1"/>
  <c r="B9" i="1"/>
  <c r="N8" i="1"/>
  <c r="B8" i="1"/>
  <c r="N7" i="1"/>
  <c r="B7" i="1"/>
  <c r="N6" i="1"/>
  <c r="B6" i="1"/>
  <c r="N5" i="1"/>
  <c r="B5" i="1"/>
  <c r="B4" i="1"/>
  <c r="N3" i="1"/>
  <c r="B3" i="1"/>
</calcChain>
</file>

<file path=xl/sharedStrings.xml><?xml version="1.0" encoding="utf-8"?>
<sst xmlns="http://schemas.openxmlformats.org/spreadsheetml/2006/main" count="296" uniqueCount="78">
  <si>
    <t>code</t>
  </si>
  <si>
    <t>GROUPE</t>
  </si>
  <si>
    <t>x</t>
  </si>
  <si>
    <t>y</t>
  </si>
  <si>
    <t>z</t>
  </si>
  <si>
    <t>zz</t>
  </si>
  <si>
    <t>CONVOYEUR ENTREE</t>
  </si>
  <si>
    <t>Assurer la sécurité des biens et des personnes</t>
  </si>
  <si>
    <t>Sécurité pas assurée</t>
  </si>
  <si>
    <t>accident</t>
  </si>
  <si>
    <t>Détection "produit couché" inopérante</t>
  </si>
  <si>
    <t>Production dégradée</t>
  </si>
  <si>
    <t>Production arrêtée</t>
  </si>
  <si>
    <t>Produits tombés</t>
  </si>
  <si>
    <t>A038</t>
  </si>
  <si>
    <t>Convoyer les produits en synchronisation avec module amont</t>
  </si>
  <si>
    <t>Convoyeur trop adhérant</t>
  </si>
  <si>
    <t>convoyeur sale</t>
  </si>
  <si>
    <t>le coefficient de friction</t>
  </si>
  <si>
    <t>du convoyeur d'entrée</t>
  </si>
  <si>
    <t>CL - Nettoyage</t>
  </si>
  <si>
    <t>Convoyeur d'entrée</t>
  </si>
  <si>
    <t>A050</t>
  </si>
  <si>
    <t>Gérer la pression sur l'ensemble de sélection</t>
  </si>
  <si>
    <t>pas assez de pression</t>
  </si>
  <si>
    <t>manque de lub</t>
  </si>
  <si>
    <t>le débit</t>
  </si>
  <si>
    <t>des buses de lubrification (absence de bouchon)</t>
  </si>
  <si>
    <t>Buses de lubrification</t>
  </si>
  <si>
    <t>A118</t>
  </si>
  <si>
    <t>Mettre en file les produits</t>
  </si>
  <si>
    <t>Produit pas transporté</t>
  </si>
  <si>
    <t>produits coincés à l'entrée des tôles</t>
  </si>
  <si>
    <t>bouteilles qui collent</t>
  </si>
  <si>
    <t>l'état de propreté</t>
  </si>
  <si>
    <t>des couloirs (tôles)</t>
  </si>
  <si>
    <t>Couloirs (tôles)</t>
  </si>
  <si>
    <t>A133</t>
  </si>
  <si>
    <t>produits qui chutent</t>
  </si>
  <si>
    <t>A013</t>
  </si>
  <si>
    <t xml:space="preserve">Déterioration de l'entrée </t>
  </si>
  <si>
    <t>exces de colle (mauvais fonctionnement étiqueteuse)</t>
  </si>
  <si>
    <t>des excès de colle</t>
  </si>
  <si>
    <t>Entrée machine</t>
  </si>
  <si>
    <t>A006</t>
  </si>
  <si>
    <t>Déterioration de l'entrée par pression trop importante</t>
  </si>
  <si>
    <t>tapis du convoyeur d'alim sale</t>
  </si>
  <si>
    <t>du tapis modulaire</t>
  </si>
  <si>
    <t>Tapis modulaire</t>
  </si>
  <si>
    <t>A051</t>
  </si>
  <si>
    <t>tapis sale (excés de lub seche, poussière…)</t>
  </si>
  <si>
    <t>A063</t>
  </si>
  <si>
    <t>Trop de pression</t>
  </si>
  <si>
    <t>A005</t>
  </si>
  <si>
    <t>lubrifiant inadaptée</t>
  </si>
  <si>
    <t>le niveau</t>
  </si>
  <si>
    <t>GR - Graissage</t>
  </si>
  <si>
    <t>Lubrifiant</t>
  </si>
  <si>
    <t>A034</t>
  </si>
  <si>
    <t>Tapis arrêté</t>
  </si>
  <si>
    <t>probleme moteur/variateur</t>
  </si>
  <si>
    <t>la conformité électrique et mécanique</t>
  </si>
  <si>
    <t>du moteur</t>
  </si>
  <si>
    <t>RP - Remplacement</t>
  </si>
  <si>
    <t>Moteur</t>
  </si>
  <si>
    <t>A040</t>
  </si>
  <si>
    <t>Tapis ne tourne pas</t>
  </si>
  <si>
    <t>défaut Moteur/Variateur</t>
  </si>
  <si>
    <t>du variateur</t>
  </si>
  <si>
    <t>Variateur</t>
  </si>
  <si>
    <t>A003</t>
  </si>
  <si>
    <t>cellule produits couchés HS</t>
  </si>
  <si>
    <t>la détection</t>
  </si>
  <si>
    <t>de la cellule produits couchés</t>
  </si>
  <si>
    <t>Cellule produits couchés</t>
  </si>
  <si>
    <t>A009</t>
  </si>
  <si>
    <t>le lubrifiant est absent</t>
  </si>
  <si>
    <t>du lubrifiant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</si>
</sst>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u/>
      <sz val="7.7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66CCFF"/>
        <bgColor indexed="64"/>
      </patternFill>
    </fill>
    <fill>
      <patternFill patternType="solid">
        <fgColor rgb="FFDDDDDD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8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0" fontId="3" fillId="3" borderId="1" xfId="0" applyFont="1" applyFill="1" applyBorder="1" applyAlignment="1">
      <alignment horizontal="left" vertical="center" wrapText="1"/>
    </xf>
    <xf numFmtId="0" fontId="0" fillId="4" borderId="1" xfId="0" applyFont="1" applyFill="1" applyBorder="1" applyAlignment="1">
      <alignment horizontal="center" vertical="center" wrapText="1"/>
    </xf>
    <xf numFmtId="0" fontId="0" fillId="4" borderId="0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/>
    </xf>
    <xf numFmtId="0" fontId="0" fillId="4" borderId="3" xfId="0" applyFont="1" applyFill="1" applyBorder="1" applyAlignment="1">
      <alignment horizontal="left" vertical="center" wrapText="1"/>
    </xf>
    <xf numFmtId="0" fontId="0" fillId="4" borderId="1" xfId="0" applyFont="1" applyFill="1" applyBorder="1" applyAlignment="1">
      <alignment horizontal="left" vertical="center" wrapText="1"/>
    </xf>
    <xf numFmtId="0" fontId="3" fillId="4" borderId="1" xfId="0" applyFont="1" applyFill="1" applyBorder="1" applyAlignment="1">
      <alignment horizontal="left" vertical="center" wrapText="1"/>
    </xf>
    <xf numFmtId="0" fontId="0" fillId="4" borderId="1" xfId="0" applyFill="1" applyBorder="1"/>
    <xf numFmtId="0" fontId="0" fillId="4" borderId="1" xfId="0" quotePrefix="1" applyFont="1" applyFill="1" applyBorder="1" applyAlignment="1">
      <alignment horizontal="center" vertical="center" wrapText="1"/>
    </xf>
    <xf numFmtId="0" fontId="3" fillId="4" borderId="1" xfId="1" applyNumberFormat="1" applyFont="1" applyFill="1" applyBorder="1" applyAlignment="1" applyProtection="1">
      <alignment horizontal="left" vertical="center" wrapText="1"/>
    </xf>
    <xf numFmtId="0" fontId="0" fillId="4" borderId="4" xfId="0" applyFont="1" applyFill="1" applyBorder="1" applyAlignment="1">
      <alignment horizontal="center" vertical="center" wrapText="1"/>
    </xf>
    <xf numFmtId="0" fontId="0" fillId="4" borderId="0" xfId="0" applyFill="1"/>
    <xf numFmtId="3" fontId="0" fillId="4" borderId="1" xfId="0" applyNumberFormat="1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  <xf numFmtId="0" fontId="0" fillId="3" borderId="0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/>
    </xf>
    <xf numFmtId="0" fontId="0" fillId="3" borderId="3" xfId="0" applyFont="1" applyFill="1" applyBorder="1" applyAlignment="1">
      <alignment horizontal="left" vertical="center" wrapText="1"/>
    </xf>
    <xf numFmtId="0" fontId="0" fillId="3" borderId="1" xfId="0" applyFont="1" applyFill="1" applyBorder="1" applyAlignment="1">
      <alignment horizontal="left" vertical="center" wrapText="1"/>
    </xf>
    <xf numFmtId="0" fontId="0" fillId="3" borderId="1" xfId="0" applyFill="1" applyBorder="1"/>
    <xf numFmtId="0" fontId="0" fillId="3" borderId="1" xfId="0" quotePrefix="1" applyFont="1" applyFill="1" applyBorder="1" applyAlignment="1">
      <alignment horizontal="center" vertical="center" wrapText="1"/>
    </xf>
    <xf numFmtId="0" fontId="3" fillId="3" borderId="1" xfId="1" applyNumberFormat="1" applyFont="1" applyFill="1" applyBorder="1" applyAlignment="1" applyProtection="1">
      <alignment horizontal="left" vertical="center" wrapText="1"/>
    </xf>
    <xf numFmtId="0" fontId="0" fillId="3" borderId="4" xfId="0" applyFont="1" applyFill="1" applyBorder="1" applyAlignment="1">
      <alignment horizontal="center" vertical="center" wrapText="1"/>
    </xf>
    <xf numFmtId="0" fontId="0" fillId="3" borderId="0" xfId="0" applyFill="1"/>
    <xf numFmtId="0" fontId="3" fillId="3" borderId="1" xfId="0" quotePrefix="1" applyFont="1" applyFill="1" applyBorder="1" applyAlignment="1">
      <alignment horizontal="center" vertical="center" wrapText="1"/>
    </xf>
    <xf numFmtId="3" fontId="0" fillId="3" borderId="1" xfId="0" applyNumberFormat="1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27"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</dxfs>
  <tableStyles count="0" defaultTableStyle="TableStyleMedium2" defaultPivotStyle="PivotStyleLight16"/>
  <colors>
    <mruColors>
      <color rgb="FF66CCFF"/>
      <color rgb="FFDDDDD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4086225</xdr:colOff>
          <xdr:row>0</xdr:row>
          <xdr:rowOff>142875</xdr:rowOff>
        </xdr:from>
        <xdr:to>
          <xdr:col>10</xdr:col>
          <xdr:colOff>314325</xdr:colOff>
          <xdr:row>0</xdr:row>
          <xdr:rowOff>447675</xdr:rowOff>
        </xdr:to>
        <xdr:sp macro="" textlink="">
          <xdr:nvSpPr>
            <xdr:cNvPr id="1025" name="Bou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Repport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05%20AMDEC\AMDEC%20Ref\VersaAccess\R&#233;unions%20AMDEC\R&#233;union%20n&#176;3%20AMDEC%20CLP2\AMDEC%20CLP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M14"/>
  <sheetViews>
    <sheetView tabSelected="1" topLeftCell="D1" zoomScale="70" zoomScaleNormal="70" workbookViewId="0">
      <selection activeCell="N13" sqref="N13"/>
    </sheetView>
  </sheetViews>
  <sheetFormatPr baseColWidth="10" defaultRowHeight="15" x14ac:dyDescent="0.25"/>
  <cols>
    <col min="1" max="1" width="21.85546875" customWidth="1"/>
    <col min="2" max="2" width="24.28515625" customWidth="1"/>
    <col min="3" max="3" width="31.85546875" bestFit="1" customWidth="1"/>
    <col min="4" max="4" width="49.5703125" customWidth="1"/>
    <col min="5" max="5" width="34.28515625" customWidth="1"/>
    <col min="6" max="6" width="31.5703125" customWidth="1"/>
    <col min="7" max="7" width="34.42578125" customWidth="1"/>
    <col min="8" max="8" width="61.5703125" customWidth="1"/>
    <col min="14" max="14" width="66.28515625" customWidth="1"/>
  </cols>
  <sheetData>
    <row r="1" spans="1:39" s="1" customFormat="1" ht="40.5" customHeight="1" x14ac:dyDescent="0.25">
      <c r="A1" s="2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</row>
    <row r="2" spans="1:39" s="14" customFormat="1" ht="30.75" thickBot="1" x14ac:dyDescent="0.3">
      <c r="A2" s="4" t="s">
        <v>14</v>
      </c>
      <c r="B2" s="5" t="str">
        <f>A2&amp;"  "&amp;H2</f>
        <v>A038  convoyeur sale</v>
      </c>
      <c r="C2" s="6" t="s">
        <v>6</v>
      </c>
      <c r="D2" s="7" t="s">
        <v>15</v>
      </c>
      <c r="E2" s="8" t="s">
        <v>13</v>
      </c>
      <c r="F2" s="9" t="s">
        <v>12</v>
      </c>
      <c r="G2" s="9" t="s">
        <v>16</v>
      </c>
      <c r="H2" s="8" t="s">
        <v>17</v>
      </c>
      <c r="I2" s="4"/>
      <c r="J2" s="4"/>
      <c r="K2" s="4"/>
      <c r="L2" s="4"/>
      <c r="M2" s="10"/>
      <c r="N2" s="10" t="str">
        <f>LEFT(A2,1)&amp;LEFT(R2,5) &amp; P2&amp;" / "&amp;S2</f>
        <v>ACL - le coefficient de friction / Convoyeur d'entrée</v>
      </c>
      <c r="O2" s="10"/>
      <c r="P2" s="10" t="s">
        <v>18</v>
      </c>
      <c r="Q2" s="10" t="s">
        <v>19</v>
      </c>
      <c r="R2" s="10" t="s">
        <v>20</v>
      </c>
      <c r="S2" s="9" t="s">
        <v>21</v>
      </c>
      <c r="T2" s="11"/>
      <c r="U2" s="11"/>
      <c r="V2" s="8"/>
      <c r="W2" s="8"/>
      <c r="X2" s="9"/>
      <c r="Y2" s="9"/>
      <c r="Z2" s="8"/>
      <c r="AA2" s="8"/>
      <c r="AB2" s="9"/>
      <c r="AC2" s="9"/>
      <c r="AD2" s="8"/>
      <c r="AE2" s="4"/>
      <c r="AF2" s="4"/>
      <c r="AG2" s="12"/>
      <c r="AH2" s="4"/>
      <c r="AI2" s="8"/>
      <c r="AJ2" s="4"/>
      <c r="AK2" s="4"/>
      <c r="AL2" s="4"/>
      <c r="AM2" s="13"/>
    </row>
    <row r="3" spans="1:39" s="25" customFormat="1" ht="45.75" thickBot="1" x14ac:dyDescent="0.3">
      <c r="A3" s="16" t="s">
        <v>22</v>
      </c>
      <c r="B3" s="17" t="str">
        <f t="shared" ref="B3:B14" si="0">A3&amp;"  "&amp;H3</f>
        <v>A050  manque de lub</v>
      </c>
      <c r="C3" s="18" t="s">
        <v>6</v>
      </c>
      <c r="D3" s="19" t="s">
        <v>23</v>
      </c>
      <c r="E3" s="20" t="s">
        <v>13</v>
      </c>
      <c r="F3" s="3" t="s">
        <v>11</v>
      </c>
      <c r="G3" s="20" t="s">
        <v>24</v>
      </c>
      <c r="H3" s="20" t="s">
        <v>25</v>
      </c>
      <c r="I3" s="16"/>
      <c r="J3" s="16"/>
      <c r="K3" s="16"/>
      <c r="L3" s="16"/>
      <c r="M3" s="21"/>
      <c r="N3" s="21" t="str">
        <f>LEFT(A3,1)&amp;LEFT(R3,5) &amp; P3&amp;" / "&amp;S3</f>
        <v>ACL - le débit / Buses de lubrification</v>
      </c>
      <c r="O3" s="21"/>
      <c r="P3" s="21" t="s">
        <v>26</v>
      </c>
      <c r="Q3" s="21" t="s">
        <v>27</v>
      </c>
      <c r="R3" s="21" t="s">
        <v>20</v>
      </c>
      <c r="S3" s="3" t="s">
        <v>28</v>
      </c>
      <c r="T3" s="22"/>
      <c r="U3" s="22"/>
      <c r="V3" s="20"/>
      <c r="W3" s="20"/>
      <c r="X3" s="3"/>
      <c r="Y3" s="3"/>
      <c r="Z3" s="20"/>
      <c r="AA3" s="20"/>
      <c r="AB3" s="3"/>
      <c r="AC3" s="3"/>
      <c r="AD3" s="20"/>
      <c r="AE3" s="16"/>
      <c r="AF3" s="16"/>
      <c r="AG3" s="23"/>
      <c r="AH3" s="16"/>
      <c r="AI3" s="20"/>
      <c r="AJ3" s="16"/>
      <c r="AK3" s="16"/>
      <c r="AL3" s="16"/>
      <c r="AM3" s="24"/>
    </row>
    <row r="4" spans="1:39" s="14" customFormat="1" ht="45.75" thickBot="1" x14ac:dyDescent="0.3">
      <c r="A4" s="4" t="s">
        <v>29</v>
      </c>
      <c r="B4" s="5" t="str">
        <f t="shared" si="0"/>
        <v>A118  bouteilles qui collent</v>
      </c>
      <c r="C4" s="6" t="s">
        <v>6</v>
      </c>
      <c r="D4" s="7" t="s">
        <v>30</v>
      </c>
      <c r="E4" s="8" t="s">
        <v>31</v>
      </c>
      <c r="F4" s="9" t="s">
        <v>11</v>
      </c>
      <c r="G4" s="8" t="s">
        <v>32</v>
      </c>
      <c r="H4" s="8" t="s">
        <v>33</v>
      </c>
      <c r="I4" s="4"/>
      <c r="J4" s="4"/>
      <c r="K4" s="4"/>
      <c r="L4" s="4"/>
      <c r="M4" s="8"/>
      <c r="N4" s="8" t="str">
        <f>LEFT(A4,1)&amp;LEFT(R4,5) &amp; P4&amp;" / "&amp;S4</f>
        <v>ACL - l'état de propreté / Couloirs (tôles)</v>
      </c>
      <c r="O4" s="8"/>
      <c r="P4" s="8" t="s">
        <v>34</v>
      </c>
      <c r="Q4" s="8" t="s">
        <v>35</v>
      </c>
      <c r="R4" s="10" t="s">
        <v>20</v>
      </c>
      <c r="S4" s="8" t="s">
        <v>36</v>
      </c>
      <c r="T4" s="11"/>
      <c r="U4" s="11"/>
      <c r="V4" s="8"/>
      <c r="W4" s="8"/>
      <c r="X4" s="8"/>
      <c r="Y4" s="8"/>
      <c r="Z4" s="8"/>
      <c r="AA4" s="8"/>
      <c r="AB4" s="9"/>
      <c r="AC4" s="9"/>
      <c r="AD4" s="8"/>
      <c r="AE4" s="4"/>
      <c r="AF4" s="4"/>
      <c r="AG4" s="12"/>
      <c r="AH4" s="4"/>
      <c r="AI4" s="8"/>
      <c r="AJ4" s="4"/>
      <c r="AK4" s="4"/>
      <c r="AL4" s="4"/>
      <c r="AM4" s="13"/>
    </row>
    <row r="5" spans="1:39" s="14" customFormat="1" ht="45.75" thickBot="1" x14ac:dyDescent="0.3">
      <c r="A5" s="4" t="s">
        <v>37</v>
      </c>
      <c r="B5" s="5" t="str">
        <f t="shared" si="0"/>
        <v>A133  bouteilles qui collent</v>
      </c>
      <c r="C5" s="6" t="s">
        <v>6</v>
      </c>
      <c r="D5" s="7" t="s">
        <v>30</v>
      </c>
      <c r="E5" s="8" t="s">
        <v>13</v>
      </c>
      <c r="F5" s="9" t="s">
        <v>12</v>
      </c>
      <c r="G5" s="8" t="s">
        <v>38</v>
      </c>
      <c r="H5" s="8" t="s">
        <v>33</v>
      </c>
      <c r="I5" s="4"/>
      <c r="J5" s="4"/>
      <c r="K5" s="4"/>
      <c r="L5" s="4"/>
      <c r="M5" s="8"/>
      <c r="N5" s="8" t="str">
        <f>LEFT(A5,1)&amp;LEFT(R5,5) &amp; P5&amp;" / "&amp;S5</f>
        <v>ACL - l'état de propreté / Couloirs (tôles)</v>
      </c>
      <c r="O5" s="8"/>
      <c r="P5" s="8" t="s">
        <v>34</v>
      </c>
      <c r="Q5" s="8" t="s">
        <v>35</v>
      </c>
      <c r="R5" s="10" t="s">
        <v>20</v>
      </c>
      <c r="S5" s="8" t="s">
        <v>36</v>
      </c>
      <c r="T5" s="11"/>
      <c r="U5" s="11"/>
      <c r="V5" s="8"/>
      <c r="W5" s="8"/>
      <c r="X5" s="8"/>
      <c r="Y5" s="8"/>
      <c r="Z5" s="8"/>
      <c r="AA5" s="8"/>
      <c r="AB5" s="9"/>
      <c r="AC5" s="9"/>
      <c r="AD5" s="8"/>
      <c r="AE5" s="4"/>
      <c r="AF5" s="4"/>
      <c r="AG5" s="12"/>
      <c r="AH5" s="4"/>
      <c r="AI5" s="8"/>
      <c r="AJ5" s="4"/>
      <c r="AK5" s="4"/>
      <c r="AL5" s="4"/>
      <c r="AM5" s="13"/>
    </row>
    <row r="6" spans="1:39" s="25" customFormat="1" ht="45.75" thickBot="1" x14ac:dyDescent="0.3">
      <c r="A6" s="16" t="s">
        <v>39</v>
      </c>
      <c r="B6" s="17" t="str">
        <f t="shared" si="0"/>
        <v>A013  exces de colle (mauvais fonctionnement étiqueteuse)</v>
      </c>
      <c r="C6" s="18" t="s">
        <v>6</v>
      </c>
      <c r="D6" s="19" t="s">
        <v>7</v>
      </c>
      <c r="E6" s="3" t="s">
        <v>8</v>
      </c>
      <c r="F6" s="3" t="s">
        <v>9</v>
      </c>
      <c r="G6" s="20" t="s">
        <v>40</v>
      </c>
      <c r="H6" s="20" t="s">
        <v>41</v>
      </c>
      <c r="I6" s="16"/>
      <c r="J6" s="16"/>
      <c r="K6" s="16"/>
      <c r="L6" s="16"/>
      <c r="M6" s="20"/>
      <c r="N6" s="20" t="str">
        <f>LEFT(A6,1)&amp;LEFT(R6,5) &amp; P6&amp;" / "&amp;S6</f>
        <v>ACL - l'état de propreté / Entrée machine</v>
      </c>
      <c r="O6" s="20"/>
      <c r="P6" s="20" t="s">
        <v>34</v>
      </c>
      <c r="Q6" s="21" t="s">
        <v>42</v>
      </c>
      <c r="R6" s="21" t="s">
        <v>20</v>
      </c>
      <c r="S6" s="3" t="s">
        <v>43</v>
      </c>
      <c r="T6" s="22"/>
      <c r="U6" s="22"/>
      <c r="V6" s="20"/>
      <c r="W6" s="20"/>
      <c r="X6" s="3"/>
      <c r="Y6" s="3"/>
      <c r="Z6" s="20"/>
      <c r="AA6" s="20"/>
      <c r="AB6" s="3"/>
      <c r="AC6" s="3"/>
      <c r="AD6" s="20"/>
      <c r="AE6" s="16"/>
      <c r="AF6" s="20"/>
      <c r="AG6" s="23"/>
      <c r="AH6" s="16"/>
      <c r="AI6" s="20"/>
      <c r="AJ6" s="16"/>
      <c r="AK6" s="16"/>
      <c r="AL6" s="16"/>
      <c r="AM6" s="24"/>
    </row>
    <row r="7" spans="1:39" s="14" customFormat="1" ht="30.75" thickBot="1" x14ac:dyDescent="0.3">
      <c r="A7" s="4" t="s">
        <v>44</v>
      </c>
      <c r="B7" s="5" t="str">
        <f t="shared" si="0"/>
        <v>A006  tapis du convoyeur d'alim sale</v>
      </c>
      <c r="C7" s="6" t="s">
        <v>6</v>
      </c>
      <c r="D7" s="7" t="s">
        <v>7</v>
      </c>
      <c r="E7" s="9" t="s">
        <v>8</v>
      </c>
      <c r="F7" s="9" t="s">
        <v>9</v>
      </c>
      <c r="G7" s="8" t="s">
        <v>45</v>
      </c>
      <c r="H7" s="8" t="s">
        <v>46</v>
      </c>
      <c r="I7" s="4"/>
      <c r="J7" s="4"/>
      <c r="K7" s="4"/>
      <c r="L7" s="4"/>
      <c r="M7" s="8"/>
      <c r="N7" s="8" t="str">
        <f>LEFT(A7,1)&amp;LEFT(R7,5) &amp; P7&amp;" / "&amp;S7</f>
        <v>ACL - l'état de propreté / Tapis modulaire</v>
      </c>
      <c r="O7" s="8"/>
      <c r="P7" s="8" t="s">
        <v>34</v>
      </c>
      <c r="Q7" s="10" t="s">
        <v>47</v>
      </c>
      <c r="R7" s="10" t="s">
        <v>20</v>
      </c>
      <c r="S7" s="8" t="s">
        <v>48</v>
      </c>
      <c r="T7" s="11"/>
      <c r="U7" s="11"/>
      <c r="V7" s="8"/>
      <c r="W7" s="8"/>
      <c r="X7" s="9"/>
      <c r="Y7" s="9"/>
      <c r="Z7" s="8"/>
      <c r="AA7" s="8"/>
      <c r="AB7" s="9"/>
      <c r="AC7" s="9"/>
      <c r="AD7" s="8"/>
      <c r="AE7" s="4"/>
      <c r="AF7" s="8"/>
      <c r="AG7" s="12"/>
      <c r="AH7" s="4"/>
      <c r="AI7" s="8"/>
      <c r="AJ7" s="4"/>
      <c r="AK7" s="4"/>
      <c r="AL7" s="4"/>
      <c r="AM7" s="13"/>
    </row>
    <row r="8" spans="1:39" s="14" customFormat="1" ht="30.75" thickBot="1" x14ac:dyDescent="0.3">
      <c r="A8" s="4" t="s">
        <v>49</v>
      </c>
      <c r="B8" s="5" t="str">
        <f t="shared" si="0"/>
        <v>A051  tapis sale (excés de lub seche, poussière…)</v>
      </c>
      <c r="C8" s="6" t="s">
        <v>6</v>
      </c>
      <c r="D8" s="7" t="s">
        <v>23</v>
      </c>
      <c r="E8" s="8" t="s">
        <v>13</v>
      </c>
      <c r="F8" s="9" t="s">
        <v>11</v>
      </c>
      <c r="G8" s="8" t="s">
        <v>24</v>
      </c>
      <c r="H8" s="8" t="s">
        <v>50</v>
      </c>
      <c r="I8" s="4"/>
      <c r="J8" s="4"/>
      <c r="K8" s="4"/>
      <c r="L8" s="4"/>
      <c r="M8" s="10"/>
      <c r="N8" s="10" t="str">
        <f>LEFT(A8,1)&amp;LEFT(R8,5) &amp; P8&amp;" / "&amp;S8</f>
        <v>ACL - l'état de propreté / Tapis modulaire</v>
      </c>
      <c r="O8" s="10"/>
      <c r="P8" s="10" t="s">
        <v>34</v>
      </c>
      <c r="Q8" s="10" t="s">
        <v>47</v>
      </c>
      <c r="R8" s="10" t="s">
        <v>20</v>
      </c>
      <c r="S8" s="8" t="s">
        <v>48</v>
      </c>
      <c r="T8" s="11"/>
      <c r="U8" s="11"/>
      <c r="V8" s="8"/>
      <c r="W8" s="8"/>
      <c r="X8" s="9"/>
      <c r="Y8" s="9"/>
      <c r="Z8" s="8"/>
      <c r="AA8" s="8"/>
      <c r="AB8" s="9"/>
      <c r="AC8" s="9"/>
      <c r="AD8" s="8"/>
      <c r="AE8" s="4"/>
      <c r="AF8" s="4"/>
      <c r="AG8" s="12"/>
      <c r="AH8" s="4"/>
      <c r="AI8" s="8"/>
      <c r="AJ8" s="4"/>
      <c r="AK8" s="4"/>
      <c r="AL8" s="4"/>
      <c r="AM8" s="13"/>
    </row>
    <row r="9" spans="1:39" s="14" customFormat="1" ht="30.75" thickBot="1" x14ac:dyDescent="0.3">
      <c r="A9" s="4" t="s">
        <v>51</v>
      </c>
      <c r="B9" s="5" t="str">
        <f t="shared" si="0"/>
        <v>A063  tapis sale (excés de lub seche, poussière…)</v>
      </c>
      <c r="C9" s="6" t="s">
        <v>6</v>
      </c>
      <c r="D9" s="7" t="s">
        <v>23</v>
      </c>
      <c r="E9" s="8" t="s">
        <v>13</v>
      </c>
      <c r="F9" s="9" t="s">
        <v>11</v>
      </c>
      <c r="G9" s="8" t="s">
        <v>52</v>
      </c>
      <c r="H9" s="8" t="s">
        <v>50</v>
      </c>
      <c r="I9" s="4"/>
      <c r="J9" s="4"/>
      <c r="K9" s="4"/>
      <c r="L9" s="4"/>
      <c r="M9" s="10"/>
      <c r="N9" s="10" t="str">
        <f>LEFT(A9,1)&amp;LEFT(R9,5) &amp; P9&amp;" / "&amp;S9</f>
        <v>ACL - l'état de propreté / Tapis modulaire</v>
      </c>
      <c r="O9" s="10"/>
      <c r="P9" s="10" t="s">
        <v>34</v>
      </c>
      <c r="Q9" s="10" t="s">
        <v>47</v>
      </c>
      <c r="R9" s="10" t="s">
        <v>20</v>
      </c>
      <c r="S9" s="8" t="s">
        <v>48</v>
      </c>
      <c r="T9" s="11"/>
      <c r="U9" s="11"/>
      <c r="V9" s="8"/>
      <c r="W9" s="8"/>
      <c r="X9" s="9"/>
      <c r="Y9" s="9"/>
      <c r="Z9" s="8"/>
      <c r="AA9" s="8"/>
      <c r="AB9" s="9"/>
      <c r="AC9" s="9"/>
      <c r="AD9" s="8"/>
      <c r="AE9" s="4"/>
      <c r="AF9" s="4"/>
      <c r="AG9" s="12"/>
      <c r="AH9" s="4"/>
      <c r="AI9" s="8"/>
      <c r="AJ9" s="4"/>
      <c r="AK9" s="4"/>
      <c r="AL9" s="4"/>
      <c r="AM9" s="13"/>
    </row>
    <row r="10" spans="1:39" s="25" customFormat="1" ht="30.75" thickBot="1" x14ac:dyDescent="0.3">
      <c r="A10" s="16" t="s">
        <v>53</v>
      </c>
      <c r="B10" s="17" t="str">
        <f t="shared" si="0"/>
        <v>A005  lubrifiant inadaptée</v>
      </c>
      <c r="C10" s="18" t="s">
        <v>6</v>
      </c>
      <c r="D10" s="19" t="s">
        <v>7</v>
      </c>
      <c r="E10" s="3" t="s">
        <v>8</v>
      </c>
      <c r="F10" s="3" t="s">
        <v>9</v>
      </c>
      <c r="G10" s="20" t="s">
        <v>45</v>
      </c>
      <c r="H10" s="20" t="s">
        <v>54</v>
      </c>
      <c r="I10" s="16"/>
      <c r="J10" s="16"/>
      <c r="K10" s="16"/>
      <c r="L10" s="16"/>
      <c r="M10" s="20"/>
      <c r="N10" s="20" t="str">
        <f>LEFT(A10,1)&amp;LEFT(R10,5) &amp; P10&amp;" / "&amp;S10</f>
        <v>AGR - le niveau / Lubrifiant</v>
      </c>
      <c r="O10" s="20"/>
      <c r="P10" s="20" t="s">
        <v>55</v>
      </c>
      <c r="Q10" s="21"/>
      <c r="R10" s="21" t="s">
        <v>56</v>
      </c>
      <c r="S10" s="3" t="s">
        <v>57</v>
      </c>
      <c r="T10" s="22"/>
      <c r="U10" s="26"/>
      <c r="V10" s="20"/>
      <c r="W10" s="20"/>
      <c r="X10" s="20"/>
      <c r="Y10" s="20"/>
      <c r="Z10" s="20"/>
      <c r="AA10" s="20"/>
      <c r="AB10" s="20"/>
      <c r="AC10" s="20"/>
      <c r="AD10" s="20"/>
      <c r="AE10" s="16"/>
      <c r="AF10" s="20"/>
      <c r="AG10" s="23"/>
      <c r="AH10" s="16"/>
      <c r="AI10" s="20"/>
      <c r="AJ10" s="16"/>
      <c r="AK10" s="16"/>
      <c r="AL10" s="16"/>
      <c r="AM10" s="24"/>
    </row>
    <row r="11" spans="1:39" s="14" customFormat="1" ht="30.75" thickBot="1" x14ac:dyDescent="0.3">
      <c r="A11" s="4" t="s">
        <v>58</v>
      </c>
      <c r="B11" s="5" t="str">
        <f t="shared" si="0"/>
        <v>A034  probleme moteur/variateur</v>
      </c>
      <c r="C11" s="6" t="s">
        <v>6</v>
      </c>
      <c r="D11" s="7" t="s">
        <v>15</v>
      </c>
      <c r="E11" s="8" t="s">
        <v>13</v>
      </c>
      <c r="F11" s="9" t="s">
        <v>12</v>
      </c>
      <c r="G11" s="8" t="s">
        <v>59</v>
      </c>
      <c r="H11" s="8" t="s">
        <v>60</v>
      </c>
      <c r="I11" s="4"/>
      <c r="J11" s="4"/>
      <c r="K11" s="4"/>
      <c r="L11" s="4"/>
      <c r="M11" s="10"/>
      <c r="N11" s="10" t="str">
        <f>LEFT(A11,1)&amp;LEFT(R11,5) &amp; P11&amp;" / "&amp;S11</f>
        <v>ARP - la conformité électrique et mécanique / Moteur</v>
      </c>
      <c r="O11" s="10"/>
      <c r="P11" s="10" t="s">
        <v>61</v>
      </c>
      <c r="Q11" s="10" t="s">
        <v>62</v>
      </c>
      <c r="R11" s="10" t="s">
        <v>63</v>
      </c>
      <c r="S11" s="8" t="s">
        <v>64</v>
      </c>
      <c r="T11" s="15"/>
      <c r="U11" s="15"/>
      <c r="V11" s="8"/>
      <c r="W11" s="4"/>
      <c r="X11" s="8"/>
      <c r="Y11" s="8"/>
      <c r="Z11" s="4"/>
      <c r="AA11" s="4"/>
      <c r="AB11" s="4"/>
      <c r="AC11" s="8"/>
      <c r="AD11" s="8"/>
      <c r="AE11" s="4"/>
      <c r="AF11" s="4"/>
      <c r="AG11" s="12"/>
      <c r="AH11" s="4"/>
      <c r="AI11" s="8"/>
      <c r="AJ11" s="4"/>
      <c r="AK11" s="4"/>
      <c r="AL11" s="4"/>
      <c r="AM11" s="13"/>
    </row>
    <row r="12" spans="1:39" s="25" customFormat="1" ht="30.75" thickBot="1" x14ac:dyDescent="0.3">
      <c r="A12" s="16" t="s">
        <v>65</v>
      </c>
      <c r="B12" s="17" t="str">
        <f t="shared" si="0"/>
        <v>A040  défaut Moteur/Variateur</v>
      </c>
      <c r="C12" s="18" t="s">
        <v>6</v>
      </c>
      <c r="D12" s="19" t="s">
        <v>15</v>
      </c>
      <c r="E12" s="20" t="s">
        <v>31</v>
      </c>
      <c r="F12" s="3" t="s">
        <v>12</v>
      </c>
      <c r="G12" s="20" t="s">
        <v>66</v>
      </c>
      <c r="H12" s="20" t="s">
        <v>67</v>
      </c>
      <c r="I12" s="16"/>
      <c r="J12" s="16"/>
      <c r="K12" s="16"/>
      <c r="L12" s="16"/>
      <c r="M12" s="21"/>
      <c r="N12" s="21" t="str">
        <f>LEFT(A12,1)&amp;LEFT(R12,5) &amp; P12&amp;" / "&amp;S12</f>
        <v>ARP - la conformité électrique et mécanique / Variateur</v>
      </c>
      <c r="O12" s="21"/>
      <c r="P12" s="21" t="s">
        <v>61</v>
      </c>
      <c r="Q12" s="21" t="s">
        <v>68</v>
      </c>
      <c r="R12" s="21" t="s">
        <v>63</v>
      </c>
      <c r="S12" s="20" t="s">
        <v>69</v>
      </c>
      <c r="T12" s="27"/>
      <c r="U12" s="27"/>
      <c r="V12" s="20"/>
      <c r="W12" s="16"/>
      <c r="X12" s="20"/>
      <c r="Y12" s="20"/>
      <c r="Z12" s="16"/>
      <c r="AA12" s="16"/>
      <c r="AB12" s="16"/>
      <c r="AC12" s="20"/>
      <c r="AD12" s="20"/>
      <c r="AE12" s="16"/>
      <c r="AF12" s="16"/>
      <c r="AG12" s="23"/>
      <c r="AH12" s="16"/>
      <c r="AI12" s="20"/>
      <c r="AJ12" s="16"/>
      <c r="AK12" s="16"/>
      <c r="AL12" s="16"/>
      <c r="AM12" s="24"/>
    </row>
    <row r="13" spans="1:39" s="14" customFormat="1" ht="60.75" thickBot="1" x14ac:dyDescent="0.3">
      <c r="A13" s="4" t="s">
        <v>70</v>
      </c>
      <c r="B13" s="5" t="str">
        <f t="shared" si="0"/>
        <v>A003  cellule produits couchés HS</v>
      </c>
      <c r="C13" s="6" t="s">
        <v>6</v>
      </c>
      <c r="D13" s="7" t="s">
        <v>7</v>
      </c>
      <c r="E13" s="9" t="s">
        <v>8</v>
      </c>
      <c r="F13" s="9" t="s">
        <v>9</v>
      </c>
      <c r="G13" s="8" t="s">
        <v>10</v>
      </c>
      <c r="H13" s="8" t="s">
        <v>71</v>
      </c>
      <c r="I13" s="4"/>
      <c r="J13" s="4"/>
      <c r="K13" s="4"/>
      <c r="L13" s="4"/>
      <c r="M13" s="8"/>
      <c r="N13" s="8" t="str">
        <f>LEFT(A13,1)&amp;LEFT(R13,5) &amp; P13&amp;" / "&amp;S13</f>
        <v>ARP - la détection / Cellule produits couchés</v>
      </c>
      <c r="O13" s="8"/>
      <c r="P13" s="8" t="s">
        <v>72</v>
      </c>
      <c r="Q13" s="8" t="s">
        <v>73</v>
      </c>
      <c r="R13" s="10" t="s">
        <v>63</v>
      </c>
      <c r="S13" s="8" t="s">
        <v>74</v>
      </c>
      <c r="T13" s="15"/>
      <c r="U13" s="4"/>
      <c r="V13" s="8"/>
      <c r="W13" s="8"/>
      <c r="X13" s="8"/>
      <c r="Y13" s="8"/>
      <c r="Z13" s="4"/>
      <c r="AA13" s="8"/>
      <c r="AB13" s="8"/>
      <c r="AC13" s="8"/>
      <c r="AD13" s="8"/>
      <c r="AE13" s="4"/>
      <c r="AF13" s="8"/>
      <c r="AG13" s="12"/>
      <c r="AH13" s="4"/>
      <c r="AI13" s="8"/>
      <c r="AJ13" s="4"/>
      <c r="AK13" s="4"/>
      <c r="AL13" s="4"/>
      <c r="AM13" s="13"/>
    </row>
    <row r="14" spans="1:39" s="25" customFormat="1" ht="45.75" thickBot="1" x14ac:dyDescent="0.3">
      <c r="A14" s="16" t="s">
        <v>75</v>
      </c>
      <c r="B14" s="17" t="str">
        <f t="shared" si="0"/>
        <v>A009  le lubrifiant est absent</v>
      </c>
      <c r="C14" s="18" t="s">
        <v>6</v>
      </c>
      <c r="D14" s="19" t="s">
        <v>7</v>
      </c>
      <c r="E14" s="3" t="s">
        <v>8</v>
      </c>
      <c r="F14" s="3" t="s">
        <v>9</v>
      </c>
      <c r="G14" s="20" t="s">
        <v>45</v>
      </c>
      <c r="H14" s="20" t="s">
        <v>76</v>
      </c>
      <c r="I14" s="16"/>
      <c r="J14" s="16"/>
      <c r="K14" s="16"/>
      <c r="L14" s="16"/>
      <c r="M14" s="20"/>
      <c r="N14" s="20" t="str">
        <f>LEFT(A14,1)&amp;LEFT(R14,5) &amp; P14&amp;" / "&amp;S14</f>
        <v>ARP - le niveau / Lubrifiant</v>
      </c>
      <c r="O14" s="20"/>
      <c r="P14" s="20" t="s">
        <v>55</v>
      </c>
      <c r="Q14" s="21" t="s">
        <v>77</v>
      </c>
      <c r="R14" s="21" t="s">
        <v>63</v>
      </c>
      <c r="S14" s="3" t="s">
        <v>57</v>
      </c>
      <c r="T14" s="22"/>
      <c r="U14" s="26"/>
      <c r="V14" s="20"/>
      <c r="W14" s="20"/>
      <c r="X14" s="20"/>
      <c r="Y14" s="20"/>
      <c r="Z14" s="20"/>
      <c r="AA14" s="20"/>
      <c r="AB14" s="20"/>
      <c r="AC14" s="20"/>
      <c r="AD14" s="20"/>
      <c r="AE14" s="16"/>
      <c r="AF14" s="20"/>
      <c r="AG14" s="23"/>
      <c r="AH14" s="16"/>
      <c r="AI14" s="20"/>
      <c r="AJ14" s="16"/>
      <c r="AK14" s="16"/>
      <c r="AL14" s="16"/>
      <c r="AM14" s="24"/>
    </row>
  </sheetData>
  <conditionalFormatting sqref="AI2:AI14">
    <cfRule type="expression" dxfId="26" priority="46">
      <formula>OR(AJ2&lt;&gt;XEN2,AK2&lt;&gt;XEO2,AL2&lt;&gt;XEP2)</formula>
    </cfRule>
  </conditionalFormatting>
  <conditionalFormatting sqref="AM9:AM14">
    <cfRule type="cellIs" dxfId="25" priority="41" stopIfTrue="1" operator="greaterThan">
      <formula>100</formula>
    </cfRule>
    <cfRule type="cellIs" dxfId="24" priority="45" stopIfTrue="1" operator="lessThan">
      <formula>10</formula>
    </cfRule>
  </conditionalFormatting>
  <conditionalFormatting sqref="AM9:AM14">
    <cfRule type="cellIs" dxfId="23" priority="44" stopIfTrue="1" operator="between">
      <formula>11</formula>
      <formula>20</formula>
    </cfRule>
  </conditionalFormatting>
  <conditionalFormatting sqref="AM9:AM14">
    <cfRule type="cellIs" dxfId="22" priority="43" stopIfTrue="1" operator="between">
      <formula>21</formula>
      <formula>50</formula>
    </cfRule>
  </conditionalFormatting>
  <conditionalFormatting sqref="AM9:AM14">
    <cfRule type="cellIs" dxfId="21" priority="42" stopIfTrue="1" operator="between">
      <formula>51</formula>
      <formula>100</formula>
    </cfRule>
  </conditionalFormatting>
  <conditionalFormatting sqref="AM2:AM8">
    <cfRule type="cellIs" dxfId="15" priority="36" stopIfTrue="1" operator="greaterThan">
      <formula>100</formula>
    </cfRule>
    <cfRule type="cellIs" dxfId="14" priority="40" stopIfTrue="1" operator="lessThan">
      <formula>10</formula>
    </cfRule>
  </conditionalFormatting>
  <conditionalFormatting sqref="AM2:AM8">
    <cfRule type="cellIs" dxfId="13" priority="39" stopIfTrue="1" operator="between">
      <formula>11</formula>
      <formula>20</formula>
    </cfRule>
  </conditionalFormatting>
  <conditionalFormatting sqref="AM2:AM8">
    <cfRule type="cellIs" dxfId="12" priority="38" stopIfTrue="1" operator="between">
      <formula>21</formula>
      <formula>50</formula>
    </cfRule>
  </conditionalFormatting>
  <conditionalFormatting sqref="AM2:AM8">
    <cfRule type="cellIs" dxfId="11" priority="37" stopIfTrue="1" operator="between">
      <formula>51</formula>
      <formula>100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outon 1">
              <controlPr defaultSize="0" print="0" autoFill="0" autoPict="0" macro="[0]!Essai">
                <anchor moveWithCells="1" sizeWithCells="1">
                  <from>
                    <xdr:col>7</xdr:col>
                    <xdr:colOff>4086225</xdr:colOff>
                    <xdr:row>0</xdr:row>
                    <xdr:rowOff>142875</xdr:rowOff>
                  </from>
                  <to>
                    <xdr:col>10</xdr:col>
                    <xdr:colOff>314325</xdr:colOff>
                    <xdr:row>0</xdr:row>
                    <xdr:rowOff>447675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'K:\05 AMDEC\AMDEC Ref\VersaAccess\Réunions AMDEC\Réunion n°3 AMDEC CLP2\[AMDEC CLP2.xlsx]Feuil1'!#REF!</xm:f>
          </x14:formula1>
          <xm:sqref>F2:F13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M14"/>
  <sheetViews>
    <sheetView zoomScale="70" zoomScaleNormal="70" workbookViewId="0">
      <selection activeCell="B18" sqref="B18"/>
    </sheetView>
  </sheetViews>
  <sheetFormatPr baseColWidth="10" defaultRowHeight="15" x14ac:dyDescent="0.25"/>
  <cols>
    <col min="1" max="1" width="21.85546875" customWidth="1"/>
    <col min="2" max="2" width="24.28515625" customWidth="1"/>
    <col min="3" max="3" width="31.85546875" bestFit="1" customWidth="1"/>
    <col min="4" max="4" width="49.5703125" customWidth="1"/>
    <col min="5" max="5" width="34.28515625" customWidth="1"/>
    <col min="6" max="6" width="31.5703125" customWidth="1"/>
    <col min="7" max="7" width="34.42578125" customWidth="1"/>
    <col min="8" max="8" width="61.5703125" customWidth="1"/>
    <col min="14" max="14" width="66.28515625" customWidth="1"/>
  </cols>
  <sheetData>
    <row r="1" spans="1:39" s="1" customFormat="1" ht="40.5" customHeight="1" x14ac:dyDescent="0.25">
      <c r="A1" s="2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</row>
    <row r="2" spans="1:39" s="14" customFormat="1" ht="30.75" thickBot="1" x14ac:dyDescent="0.3">
      <c r="A2" s="4" t="s">
        <v>14</v>
      </c>
      <c r="B2" s="5" t="str">
        <f>A2&amp;"  "&amp;H2</f>
        <v>A038  convoyeur sale</v>
      </c>
      <c r="C2" s="6" t="s">
        <v>6</v>
      </c>
      <c r="D2" s="7" t="s">
        <v>15</v>
      </c>
      <c r="E2" s="8" t="s">
        <v>13</v>
      </c>
      <c r="F2" s="9" t="s">
        <v>12</v>
      </c>
      <c r="G2" s="9" t="s">
        <v>16</v>
      </c>
      <c r="H2" s="8" t="s">
        <v>17</v>
      </c>
      <c r="I2" s="4"/>
      <c r="J2" s="4"/>
      <c r="K2" s="4"/>
      <c r="L2" s="4"/>
      <c r="M2" s="10"/>
      <c r="N2" s="10" t="str">
        <f>LEFT(A2,1)&amp;LEFT(R2,5) &amp; P2&amp;" / "&amp;S2</f>
        <v>ACL - le coefficient de friction / Convoyeur d'entrée</v>
      </c>
      <c r="O2" s="10"/>
      <c r="P2" s="10" t="s">
        <v>18</v>
      </c>
      <c r="Q2" s="10" t="s">
        <v>19</v>
      </c>
      <c r="R2" s="10" t="s">
        <v>20</v>
      </c>
      <c r="S2" s="9" t="s">
        <v>21</v>
      </c>
      <c r="T2" s="11"/>
      <c r="U2" s="11"/>
      <c r="V2" s="8"/>
      <c r="W2" s="8"/>
      <c r="X2" s="9"/>
      <c r="Y2" s="9"/>
      <c r="Z2" s="8"/>
      <c r="AA2" s="8"/>
      <c r="AB2" s="9"/>
      <c r="AC2" s="9"/>
      <c r="AD2" s="8"/>
      <c r="AE2" s="4"/>
      <c r="AF2" s="4"/>
      <c r="AG2" s="12"/>
      <c r="AH2" s="4"/>
      <c r="AI2" s="8"/>
      <c r="AJ2" s="4"/>
      <c r="AK2" s="4"/>
      <c r="AL2" s="4"/>
      <c r="AM2" s="13"/>
    </row>
    <row r="3" spans="1:39" s="25" customFormat="1" ht="45.75" thickBot="1" x14ac:dyDescent="0.3">
      <c r="A3" s="16" t="s">
        <v>22</v>
      </c>
      <c r="B3" s="17" t="str">
        <f t="shared" ref="B3:B14" si="0">A3&amp;"  "&amp;H3</f>
        <v>A050  manque de lub</v>
      </c>
      <c r="C3" s="18" t="s">
        <v>6</v>
      </c>
      <c r="D3" s="19" t="s">
        <v>23</v>
      </c>
      <c r="E3" s="20" t="s">
        <v>13</v>
      </c>
      <c r="F3" s="3" t="s">
        <v>11</v>
      </c>
      <c r="G3" s="20" t="s">
        <v>24</v>
      </c>
      <c r="H3" s="20" t="s">
        <v>25</v>
      </c>
      <c r="I3" s="16"/>
      <c r="J3" s="16"/>
      <c r="K3" s="16"/>
      <c r="L3" s="16"/>
      <c r="M3" s="21"/>
      <c r="N3" s="21" t="str">
        <f>LEFT(A3,1)&amp;LEFT(R3,5) &amp; P3&amp;" / "&amp;S3</f>
        <v>ACL - le débit / Buses de lubrification</v>
      </c>
      <c r="O3" s="21"/>
      <c r="P3" s="21" t="s">
        <v>26</v>
      </c>
      <c r="Q3" s="21" t="s">
        <v>27</v>
      </c>
      <c r="R3" s="21" t="s">
        <v>20</v>
      </c>
      <c r="S3" s="3" t="s">
        <v>28</v>
      </c>
      <c r="T3" s="22"/>
      <c r="U3" s="22"/>
      <c r="V3" s="20"/>
      <c r="W3" s="20"/>
      <c r="X3" s="3"/>
      <c r="Y3" s="3"/>
      <c r="Z3" s="20"/>
      <c r="AA3" s="20"/>
      <c r="AB3" s="3"/>
      <c r="AC3" s="3"/>
      <c r="AD3" s="20"/>
      <c r="AE3" s="16"/>
      <c r="AF3" s="16"/>
      <c r="AG3" s="23"/>
      <c r="AH3" s="16"/>
      <c r="AI3" s="20"/>
      <c r="AJ3" s="16"/>
      <c r="AK3" s="16"/>
      <c r="AL3" s="16"/>
      <c r="AM3" s="24"/>
    </row>
    <row r="4" spans="1:39" s="14" customFormat="1" ht="45.75" thickBot="1" x14ac:dyDescent="0.3">
      <c r="A4" s="4" t="s">
        <v>29</v>
      </c>
      <c r="B4" s="5" t="str">
        <f t="shared" si="0"/>
        <v>A118  bouteilles qui collent</v>
      </c>
      <c r="C4" s="6" t="s">
        <v>6</v>
      </c>
      <c r="D4" s="7" t="s">
        <v>30</v>
      </c>
      <c r="E4" s="8" t="s">
        <v>31</v>
      </c>
      <c r="F4" s="9" t="s">
        <v>11</v>
      </c>
      <c r="G4" s="8" t="s">
        <v>32</v>
      </c>
      <c r="H4" s="8" t="s">
        <v>33</v>
      </c>
      <c r="I4" s="4"/>
      <c r="J4" s="4"/>
      <c r="K4" s="4"/>
      <c r="L4" s="4"/>
      <c r="M4" s="8"/>
      <c r="N4" s="8" t="str">
        <f>LEFT(A4,1)&amp;LEFT(R4,5) &amp; P4&amp;" / "&amp;S4</f>
        <v>ACL - l'état de propreté / Couloirs (tôles)</v>
      </c>
      <c r="O4" s="8"/>
      <c r="P4" s="8" t="s">
        <v>34</v>
      </c>
      <c r="Q4" s="8" t="s">
        <v>35</v>
      </c>
      <c r="R4" s="10" t="s">
        <v>20</v>
      </c>
      <c r="S4" s="8" t="s">
        <v>36</v>
      </c>
      <c r="T4" s="11"/>
      <c r="U4" s="11"/>
      <c r="V4" s="8"/>
      <c r="W4" s="8"/>
      <c r="X4" s="8"/>
      <c r="Y4" s="8"/>
      <c r="Z4" s="8"/>
      <c r="AA4" s="8"/>
      <c r="AB4" s="9"/>
      <c r="AC4" s="9"/>
      <c r="AD4" s="8"/>
      <c r="AE4" s="4"/>
      <c r="AF4" s="4"/>
      <c r="AG4" s="12"/>
      <c r="AH4" s="4"/>
      <c r="AI4" s="8"/>
      <c r="AJ4" s="4"/>
      <c r="AK4" s="4"/>
      <c r="AL4" s="4"/>
      <c r="AM4" s="13"/>
    </row>
    <row r="5" spans="1:39" s="14" customFormat="1" ht="45.75" thickBot="1" x14ac:dyDescent="0.3">
      <c r="A5" s="4" t="s">
        <v>37</v>
      </c>
      <c r="B5" s="5" t="str">
        <f t="shared" si="0"/>
        <v>A133  bouteilles qui collent</v>
      </c>
      <c r="C5" s="6" t="s">
        <v>6</v>
      </c>
      <c r="D5" s="7" t="s">
        <v>30</v>
      </c>
      <c r="E5" s="8" t="s">
        <v>13</v>
      </c>
      <c r="F5" s="9" t="s">
        <v>12</v>
      </c>
      <c r="G5" s="8" t="s">
        <v>38</v>
      </c>
      <c r="H5" s="8" t="s">
        <v>33</v>
      </c>
      <c r="I5" s="4"/>
      <c r="J5" s="4"/>
      <c r="K5" s="4"/>
      <c r="L5" s="4"/>
      <c r="M5" s="8"/>
      <c r="N5" s="8" t="str">
        <f>LEFT(A5,1)&amp;LEFT(R5,5) &amp; P5&amp;" / "&amp;S5</f>
        <v>ACL - l'état de propreté / Couloirs (tôles)</v>
      </c>
      <c r="O5" s="8"/>
      <c r="P5" s="8" t="s">
        <v>34</v>
      </c>
      <c r="Q5" s="8" t="s">
        <v>35</v>
      </c>
      <c r="R5" s="10" t="s">
        <v>20</v>
      </c>
      <c r="S5" s="8" t="s">
        <v>36</v>
      </c>
      <c r="T5" s="11"/>
      <c r="U5" s="11"/>
      <c r="V5" s="8"/>
      <c r="W5" s="8"/>
      <c r="X5" s="8"/>
      <c r="Y5" s="8"/>
      <c r="Z5" s="8"/>
      <c r="AA5" s="8"/>
      <c r="AB5" s="9"/>
      <c r="AC5" s="9"/>
      <c r="AD5" s="8"/>
      <c r="AE5" s="4"/>
      <c r="AF5" s="4"/>
      <c r="AG5" s="12"/>
      <c r="AH5" s="4"/>
      <c r="AI5" s="8"/>
      <c r="AJ5" s="4"/>
      <c r="AK5" s="4"/>
      <c r="AL5" s="4"/>
      <c r="AM5" s="13"/>
    </row>
    <row r="6" spans="1:39" s="25" customFormat="1" ht="45.75" thickBot="1" x14ac:dyDescent="0.3">
      <c r="A6" s="16" t="s">
        <v>39</v>
      </c>
      <c r="B6" s="17" t="str">
        <f t="shared" si="0"/>
        <v>A013  exces de colle (mauvais fonctionnement étiqueteuse)</v>
      </c>
      <c r="C6" s="18" t="s">
        <v>6</v>
      </c>
      <c r="D6" s="19" t="s">
        <v>7</v>
      </c>
      <c r="E6" s="3" t="s">
        <v>8</v>
      </c>
      <c r="F6" s="3" t="s">
        <v>9</v>
      </c>
      <c r="G6" s="20" t="s">
        <v>40</v>
      </c>
      <c r="H6" s="20" t="s">
        <v>41</v>
      </c>
      <c r="I6" s="16"/>
      <c r="J6" s="16"/>
      <c r="K6" s="16"/>
      <c r="L6" s="16"/>
      <c r="M6" s="20"/>
      <c r="N6" s="20" t="str">
        <f>LEFT(A6,1)&amp;LEFT(R6,5) &amp; P6&amp;" / "&amp;S6</f>
        <v>ACL - l'état de propreté / Entrée machine</v>
      </c>
      <c r="O6" s="20"/>
      <c r="P6" s="20" t="s">
        <v>34</v>
      </c>
      <c r="Q6" s="21" t="s">
        <v>42</v>
      </c>
      <c r="R6" s="21" t="s">
        <v>20</v>
      </c>
      <c r="S6" s="3" t="s">
        <v>43</v>
      </c>
      <c r="T6" s="22"/>
      <c r="U6" s="22"/>
      <c r="V6" s="20"/>
      <c r="W6" s="20"/>
      <c r="X6" s="3"/>
      <c r="Y6" s="3"/>
      <c r="Z6" s="20"/>
      <c r="AA6" s="20"/>
      <c r="AB6" s="3"/>
      <c r="AC6" s="3"/>
      <c r="AD6" s="20"/>
      <c r="AE6" s="16"/>
      <c r="AF6" s="20"/>
      <c r="AG6" s="23"/>
      <c r="AH6" s="16"/>
      <c r="AI6" s="20"/>
      <c r="AJ6" s="16"/>
      <c r="AK6" s="16"/>
      <c r="AL6" s="16"/>
      <c r="AM6" s="24"/>
    </row>
    <row r="7" spans="1:39" s="14" customFormat="1" ht="30.75" thickBot="1" x14ac:dyDescent="0.3">
      <c r="A7" s="4" t="s">
        <v>44</v>
      </c>
      <c r="B7" s="5" t="str">
        <f t="shared" si="0"/>
        <v>A006  tapis du convoyeur d'alim sale</v>
      </c>
      <c r="C7" s="6" t="s">
        <v>6</v>
      </c>
      <c r="D7" s="7" t="s">
        <v>7</v>
      </c>
      <c r="E7" s="9" t="s">
        <v>8</v>
      </c>
      <c r="F7" s="9" t="s">
        <v>9</v>
      </c>
      <c r="G7" s="8" t="s">
        <v>45</v>
      </c>
      <c r="H7" s="8" t="s">
        <v>46</v>
      </c>
      <c r="I7" s="4"/>
      <c r="J7" s="4"/>
      <c r="K7" s="4"/>
      <c r="L7" s="4"/>
      <c r="M7" s="8"/>
      <c r="N7" s="8" t="str">
        <f>LEFT(A7,1)&amp;LEFT(R7,5) &amp; P7&amp;" / "&amp;S7</f>
        <v>ACL - l'état de propreté / Tapis modulaire</v>
      </c>
      <c r="O7" s="8"/>
      <c r="P7" s="8" t="s">
        <v>34</v>
      </c>
      <c r="Q7" s="10" t="s">
        <v>47</v>
      </c>
      <c r="R7" s="10" t="s">
        <v>20</v>
      </c>
      <c r="S7" s="8" t="s">
        <v>48</v>
      </c>
      <c r="T7" s="11"/>
      <c r="U7" s="11"/>
      <c r="V7" s="8"/>
      <c r="W7" s="8"/>
      <c r="X7" s="9"/>
      <c r="Y7" s="9"/>
      <c r="Z7" s="8"/>
      <c r="AA7" s="8"/>
      <c r="AB7" s="9"/>
      <c r="AC7" s="9"/>
      <c r="AD7" s="8"/>
      <c r="AE7" s="4"/>
      <c r="AF7" s="8"/>
      <c r="AG7" s="12"/>
      <c r="AH7" s="4"/>
      <c r="AI7" s="8"/>
      <c r="AJ7" s="4"/>
      <c r="AK7" s="4"/>
      <c r="AL7" s="4"/>
      <c r="AM7" s="13"/>
    </row>
    <row r="8" spans="1:39" s="14" customFormat="1" ht="30.75" thickBot="1" x14ac:dyDescent="0.3">
      <c r="A8" s="4" t="s">
        <v>49</v>
      </c>
      <c r="B8" s="5" t="str">
        <f t="shared" si="0"/>
        <v>A051  tapis sale (excés de lub seche, poussière…)</v>
      </c>
      <c r="C8" s="6" t="s">
        <v>6</v>
      </c>
      <c r="D8" s="7" t="s">
        <v>23</v>
      </c>
      <c r="E8" s="8" t="s">
        <v>13</v>
      </c>
      <c r="F8" s="9" t="s">
        <v>11</v>
      </c>
      <c r="G8" s="8" t="s">
        <v>24</v>
      </c>
      <c r="H8" s="8" t="s">
        <v>50</v>
      </c>
      <c r="I8" s="4"/>
      <c r="J8" s="4"/>
      <c r="K8" s="4"/>
      <c r="L8" s="4"/>
      <c r="M8" s="10"/>
      <c r="N8" s="10" t="str">
        <f>LEFT(A8,1)&amp;LEFT(R8,5) &amp; P8&amp;" / "&amp;S8</f>
        <v>ACL - l'état de propreté / Tapis modulaire</v>
      </c>
      <c r="O8" s="10"/>
      <c r="P8" s="10" t="s">
        <v>34</v>
      </c>
      <c r="Q8" s="10" t="s">
        <v>47</v>
      </c>
      <c r="R8" s="10" t="s">
        <v>20</v>
      </c>
      <c r="S8" s="8" t="s">
        <v>48</v>
      </c>
      <c r="T8" s="11"/>
      <c r="U8" s="11"/>
      <c r="V8" s="8"/>
      <c r="W8" s="8"/>
      <c r="X8" s="9"/>
      <c r="Y8" s="9"/>
      <c r="Z8" s="8"/>
      <c r="AA8" s="8"/>
      <c r="AB8" s="9"/>
      <c r="AC8" s="9"/>
      <c r="AD8" s="8"/>
      <c r="AE8" s="4"/>
      <c r="AF8" s="4"/>
      <c r="AG8" s="12"/>
      <c r="AH8" s="4"/>
      <c r="AI8" s="8"/>
      <c r="AJ8" s="4"/>
      <c r="AK8" s="4"/>
      <c r="AL8" s="4"/>
      <c r="AM8" s="13"/>
    </row>
    <row r="9" spans="1:39" s="14" customFormat="1" ht="30.75" thickBot="1" x14ac:dyDescent="0.3">
      <c r="A9" s="4" t="s">
        <v>51</v>
      </c>
      <c r="B9" s="5" t="str">
        <f t="shared" si="0"/>
        <v>A063  tapis sale (excés de lub seche, poussière…)</v>
      </c>
      <c r="C9" s="6" t="s">
        <v>6</v>
      </c>
      <c r="D9" s="7" t="s">
        <v>23</v>
      </c>
      <c r="E9" s="8" t="s">
        <v>13</v>
      </c>
      <c r="F9" s="9" t="s">
        <v>11</v>
      </c>
      <c r="G9" s="8" t="s">
        <v>52</v>
      </c>
      <c r="H9" s="8" t="s">
        <v>50</v>
      </c>
      <c r="I9" s="4"/>
      <c r="J9" s="4"/>
      <c r="K9" s="4"/>
      <c r="L9" s="4"/>
      <c r="M9" s="10"/>
      <c r="N9" s="10" t="str">
        <f>LEFT(A9,1)&amp;LEFT(R9,5) &amp; P9&amp;" / "&amp;S9</f>
        <v>ACL - l'état de propreté / Tapis modulaire</v>
      </c>
      <c r="O9" s="10"/>
      <c r="P9" s="10" t="s">
        <v>34</v>
      </c>
      <c r="Q9" s="10" t="s">
        <v>47</v>
      </c>
      <c r="R9" s="10" t="s">
        <v>20</v>
      </c>
      <c r="S9" s="8" t="s">
        <v>48</v>
      </c>
      <c r="T9" s="11"/>
      <c r="U9" s="11"/>
      <c r="V9" s="8"/>
      <c r="W9" s="8"/>
      <c r="X9" s="9"/>
      <c r="Y9" s="9"/>
      <c r="Z9" s="8"/>
      <c r="AA9" s="8"/>
      <c r="AB9" s="9"/>
      <c r="AC9" s="9"/>
      <c r="AD9" s="8"/>
      <c r="AE9" s="4"/>
      <c r="AF9" s="4"/>
      <c r="AG9" s="12"/>
      <c r="AH9" s="4"/>
      <c r="AI9" s="8"/>
      <c r="AJ9" s="4"/>
      <c r="AK9" s="4"/>
      <c r="AL9" s="4"/>
      <c r="AM9" s="13"/>
    </row>
    <row r="10" spans="1:39" s="25" customFormat="1" ht="30.75" thickBot="1" x14ac:dyDescent="0.3">
      <c r="A10" s="16" t="s">
        <v>53</v>
      </c>
      <c r="B10" s="17" t="str">
        <f t="shared" si="0"/>
        <v>A005  lubrifiant inadaptée</v>
      </c>
      <c r="C10" s="18" t="s">
        <v>6</v>
      </c>
      <c r="D10" s="19" t="s">
        <v>7</v>
      </c>
      <c r="E10" s="3" t="s">
        <v>8</v>
      </c>
      <c r="F10" s="3" t="s">
        <v>9</v>
      </c>
      <c r="G10" s="20" t="s">
        <v>45</v>
      </c>
      <c r="H10" s="20" t="s">
        <v>54</v>
      </c>
      <c r="I10" s="16"/>
      <c r="J10" s="16"/>
      <c r="K10" s="16"/>
      <c r="L10" s="16"/>
      <c r="M10" s="20"/>
      <c r="N10" s="20" t="str">
        <f>LEFT(A10,1)&amp;LEFT(R10,5) &amp; P10&amp;" / "&amp;S10</f>
        <v>AGR - le niveau / Lubrifiant</v>
      </c>
      <c r="O10" s="20"/>
      <c r="P10" s="20" t="s">
        <v>55</v>
      </c>
      <c r="Q10" s="21"/>
      <c r="R10" s="21" t="s">
        <v>56</v>
      </c>
      <c r="S10" s="3" t="s">
        <v>57</v>
      </c>
      <c r="T10" s="22"/>
      <c r="U10" s="26"/>
      <c r="V10" s="20"/>
      <c r="W10" s="20"/>
      <c r="X10" s="20"/>
      <c r="Y10" s="20"/>
      <c r="Z10" s="20"/>
      <c r="AA10" s="20"/>
      <c r="AB10" s="20"/>
      <c r="AC10" s="20"/>
      <c r="AD10" s="20"/>
      <c r="AE10" s="16"/>
      <c r="AF10" s="20"/>
      <c r="AG10" s="23"/>
      <c r="AH10" s="16"/>
      <c r="AI10" s="20"/>
      <c r="AJ10" s="16"/>
      <c r="AK10" s="16"/>
      <c r="AL10" s="16"/>
      <c r="AM10" s="24"/>
    </row>
    <row r="11" spans="1:39" s="14" customFormat="1" ht="30.75" thickBot="1" x14ac:dyDescent="0.3">
      <c r="A11" s="4" t="s">
        <v>58</v>
      </c>
      <c r="B11" s="5" t="str">
        <f t="shared" si="0"/>
        <v>A034  probleme moteur/variateur</v>
      </c>
      <c r="C11" s="6" t="s">
        <v>6</v>
      </c>
      <c r="D11" s="7" t="s">
        <v>15</v>
      </c>
      <c r="E11" s="8" t="s">
        <v>13</v>
      </c>
      <c r="F11" s="9" t="s">
        <v>12</v>
      </c>
      <c r="G11" s="8" t="s">
        <v>59</v>
      </c>
      <c r="H11" s="8" t="s">
        <v>60</v>
      </c>
      <c r="I11" s="4"/>
      <c r="J11" s="4"/>
      <c r="K11" s="4"/>
      <c r="L11" s="4"/>
      <c r="M11" s="10"/>
      <c r="N11" s="10" t="str">
        <f>LEFT(A11,1)&amp;LEFT(R11,5) &amp; P11&amp;" / "&amp;S11</f>
        <v>ARP - la conformité électrique et mécanique / Moteur</v>
      </c>
      <c r="O11" s="10"/>
      <c r="P11" s="10" t="s">
        <v>61</v>
      </c>
      <c r="Q11" s="10" t="s">
        <v>62</v>
      </c>
      <c r="R11" s="10" t="s">
        <v>63</v>
      </c>
      <c r="S11" s="8" t="s">
        <v>64</v>
      </c>
      <c r="T11" s="15"/>
      <c r="U11" s="15"/>
      <c r="V11" s="8"/>
      <c r="W11" s="4"/>
      <c r="X11" s="8"/>
      <c r="Y11" s="8"/>
      <c r="Z11" s="4"/>
      <c r="AA11" s="4"/>
      <c r="AB11" s="4"/>
      <c r="AC11" s="8"/>
      <c r="AD11" s="8"/>
      <c r="AE11" s="4"/>
      <c r="AF11" s="4"/>
      <c r="AG11" s="12"/>
      <c r="AH11" s="4"/>
      <c r="AI11" s="8"/>
      <c r="AJ11" s="4"/>
      <c r="AK11" s="4"/>
      <c r="AL11" s="4"/>
      <c r="AM11" s="13"/>
    </row>
    <row r="12" spans="1:39" s="25" customFormat="1" ht="30.75" thickBot="1" x14ac:dyDescent="0.3">
      <c r="A12" s="16" t="s">
        <v>65</v>
      </c>
      <c r="B12" s="17" t="str">
        <f t="shared" si="0"/>
        <v>A040  défaut Moteur/Variateur</v>
      </c>
      <c r="C12" s="18" t="s">
        <v>6</v>
      </c>
      <c r="D12" s="19" t="s">
        <v>15</v>
      </c>
      <c r="E12" s="20" t="s">
        <v>31</v>
      </c>
      <c r="F12" s="3" t="s">
        <v>12</v>
      </c>
      <c r="G12" s="20" t="s">
        <v>66</v>
      </c>
      <c r="H12" s="20" t="s">
        <v>67</v>
      </c>
      <c r="I12" s="16"/>
      <c r="J12" s="16"/>
      <c r="K12" s="16"/>
      <c r="L12" s="16"/>
      <c r="M12" s="21"/>
      <c r="N12" s="21" t="str">
        <f>LEFT(A12,1)&amp;LEFT(R12,5) &amp; P12&amp;" / "&amp;S12</f>
        <v>ARP - la conformité électrique et mécanique / Variateur</v>
      </c>
      <c r="O12" s="21"/>
      <c r="P12" s="21" t="s">
        <v>61</v>
      </c>
      <c r="Q12" s="21" t="s">
        <v>68</v>
      </c>
      <c r="R12" s="21" t="s">
        <v>63</v>
      </c>
      <c r="S12" s="20" t="s">
        <v>69</v>
      </c>
      <c r="T12" s="27"/>
      <c r="U12" s="27"/>
      <c r="V12" s="20"/>
      <c r="W12" s="16"/>
      <c r="X12" s="20"/>
      <c r="Y12" s="20"/>
      <c r="Z12" s="16"/>
      <c r="AA12" s="16"/>
      <c r="AB12" s="16"/>
      <c r="AC12" s="20"/>
      <c r="AD12" s="20"/>
      <c r="AE12" s="16"/>
      <c r="AF12" s="16"/>
      <c r="AG12" s="23"/>
      <c r="AH12" s="16"/>
      <c r="AI12" s="20"/>
      <c r="AJ12" s="16"/>
      <c r="AK12" s="16"/>
      <c r="AL12" s="16"/>
      <c r="AM12" s="24"/>
    </row>
    <row r="13" spans="1:39" s="14" customFormat="1" ht="60.75" thickBot="1" x14ac:dyDescent="0.3">
      <c r="A13" s="4" t="s">
        <v>70</v>
      </c>
      <c r="B13" s="5" t="str">
        <f t="shared" si="0"/>
        <v>A003  cellule produits couchés HS</v>
      </c>
      <c r="C13" s="6" t="s">
        <v>6</v>
      </c>
      <c r="D13" s="7" t="s">
        <v>7</v>
      </c>
      <c r="E13" s="9" t="s">
        <v>8</v>
      </c>
      <c r="F13" s="9" t="s">
        <v>9</v>
      </c>
      <c r="G13" s="8" t="s">
        <v>10</v>
      </c>
      <c r="H13" s="8" t="s">
        <v>71</v>
      </c>
      <c r="I13" s="4"/>
      <c r="J13" s="4"/>
      <c r="K13" s="4"/>
      <c r="L13" s="4"/>
      <c r="M13" s="8"/>
      <c r="N13" s="8" t="str">
        <f>LEFT(A13,1)&amp;LEFT(R13,5) &amp; P13&amp;" / "&amp;S13</f>
        <v>ARP - la détection / Cellule produits couchés</v>
      </c>
      <c r="O13" s="8"/>
      <c r="P13" s="8" t="s">
        <v>72</v>
      </c>
      <c r="Q13" s="8" t="s">
        <v>73</v>
      </c>
      <c r="R13" s="10" t="s">
        <v>63</v>
      </c>
      <c r="S13" s="8" t="s">
        <v>74</v>
      </c>
      <c r="T13" s="15"/>
      <c r="U13" s="4"/>
      <c r="V13" s="8"/>
      <c r="W13" s="8"/>
      <c r="X13" s="8"/>
      <c r="Y13" s="8"/>
      <c r="Z13" s="4"/>
      <c r="AA13" s="8"/>
      <c r="AB13" s="8"/>
      <c r="AC13" s="8"/>
      <c r="AD13" s="8"/>
      <c r="AE13" s="4"/>
      <c r="AF13" s="8"/>
      <c r="AG13" s="12"/>
      <c r="AH13" s="4"/>
      <c r="AI13" s="8"/>
      <c r="AJ13" s="4"/>
      <c r="AK13" s="4"/>
      <c r="AL13" s="4"/>
      <c r="AM13" s="13"/>
    </row>
    <row r="14" spans="1:39" s="25" customFormat="1" ht="30.75" thickBot="1" x14ac:dyDescent="0.3">
      <c r="A14" s="16" t="s">
        <v>75</v>
      </c>
      <c r="B14" s="17" t="str">
        <f t="shared" si="0"/>
        <v>A009  le lubrifiant est absent</v>
      </c>
      <c r="C14" s="18" t="s">
        <v>6</v>
      </c>
      <c r="D14" s="19" t="s">
        <v>7</v>
      </c>
      <c r="E14" s="3" t="s">
        <v>8</v>
      </c>
      <c r="F14" s="3" t="s">
        <v>9</v>
      </c>
      <c r="G14" s="20" t="s">
        <v>45</v>
      </c>
      <c r="H14" s="20" t="s">
        <v>76</v>
      </c>
      <c r="I14" s="16"/>
      <c r="J14" s="16"/>
      <c r="K14" s="16"/>
      <c r="L14" s="16"/>
      <c r="M14" s="20"/>
      <c r="N14" s="20" t="str">
        <f>LEFT(A14,1)&amp;LEFT(R14,5) &amp; P14&amp;" / "&amp;S14</f>
        <v>ARP - le niveau / Lubrifiant</v>
      </c>
      <c r="O14" s="20"/>
      <c r="P14" s="20" t="s">
        <v>55</v>
      </c>
      <c r="Q14" s="21" t="s">
        <v>77</v>
      </c>
      <c r="R14" s="21" t="s">
        <v>63</v>
      </c>
      <c r="S14" s="3" t="s">
        <v>57</v>
      </c>
      <c r="T14" s="22"/>
      <c r="U14" s="26"/>
      <c r="V14" s="20"/>
      <c r="W14" s="20"/>
      <c r="X14" s="20"/>
      <c r="Y14" s="20"/>
      <c r="Z14" s="20"/>
      <c r="AA14" s="20"/>
      <c r="AB14" s="20"/>
      <c r="AC14" s="20"/>
      <c r="AD14" s="20"/>
      <c r="AE14" s="16"/>
      <c r="AF14" s="20"/>
      <c r="AG14" s="23"/>
      <c r="AH14" s="16"/>
      <c r="AI14" s="20"/>
      <c r="AJ14" s="16"/>
      <c r="AK14" s="16"/>
      <c r="AL14" s="16"/>
      <c r="AM14" s="24"/>
    </row>
  </sheetData>
  <conditionalFormatting sqref="AI2:AI14">
    <cfRule type="expression" dxfId="10" priority="11">
      <formula>OR(AJ2&lt;&gt;XEN2,AK2&lt;&gt;XEO2,AL2&lt;&gt;XEP2)</formula>
    </cfRule>
  </conditionalFormatting>
  <conditionalFormatting sqref="AM9:AM14">
    <cfRule type="cellIs" dxfId="9" priority="6" stopIfTrue="1" operator="greaterThan">
      <formula>100</formula>
    </cfRule>
    <cfRule type="cellIs" dxfId="8" priority="10" stopIfTrue="1" operator="lessThan">
      <formula>10</formula>
    </cfRule>
  </conditionalFormatting>
  <conditionalFormatting sqref="AM9:AM14">
    <cfRule type="cellIs" dxfId="7" priority="9" stopIfTrue="1" operator="between">
      <formula>11</formula>
      <formula>20</formula>
    </cfRule>
  </conditionalFormatting>
  <conditionalFormatting sqref="AM9:AM14">
    <cfRule type="cellIs" dxfId="6" priority="8" stopIfTrue="1" operator="between">
      <formula>21</formula>
      <formula>50</formula>
    </cfRule>
  </conditionalFormatting>
  <conditionalFormatting sqref="AM9:AM14">
    <cfRule type="cellIs" dxfId="5" priority="7" stopIfTrue="1" operator="between">
      <formula>51</formula>
      <formula>100</formula>
    </cfRule>
  </conditionalFormatting>
  <conditionalFormatting sqref="AM2:AM8">
    <cfRule type="cellIs" dxfId="4" priority="1" stopIfTrue="1" operator="greaterThan">
      <formula>100</formula>
    </cfRule>
    <cfRule type="cellIs" dxfId="3" priority="5" stopIfTrue="1" operator="lessThan">
      <formula>10</formula>
    </cfRule>
  </conditionalFormatting>
  <conditionalFormatting sqref="AM2:AM8">
    <cfRule type="cellIs" dxfId="2" priority="4" stopIfTrue="1" operator="between">
      <formula>11</formula>
      <formula>20</formula>
    </cfRule>
  </conditionalFormatting>
  <conditionalFormatting sqref="AM2:AM8">
    <cfRule type="cellIs" dxfId="1" priority="3" stopIfTrue="1" operator="between">
      <formula>21</formula>
      <formula>50</formula>
    </cfRule>
  </conditionalFormatting>
  <conditionalFormatting sqref="AM2:AM8">
    <cfRule type="cellIs" dxfId="0" priority="2" stopIfTrue="1" operator="between">
      <formula>51</formula>
      <formula>100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'K:\05 AMDEC\AMDEC Ref\VersaAccess\Réunions AMDEC\Réunion n°3 AMDEC CLP2\[AMDEC CLP2.xlsx]Feuil1'!#REF!</xm:f>
          </x14:formula1>
          <xm:sqref>F2:F13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CC</vt:lpstr>
      <vt:lpstr>CONVOYEUR ENTREE</vt:lpstr>
    </vt:vector>
  </TitlesOfParts>
  <Company>GeboCermex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Dumont, Antoine</dc:creator>
  <cp:lastModifiedBy>Dumont, Antoine</cp:lastModifiedBy>
  <dcterms:created xsi:type="dcterms:W3CDTF">2018-02-22T16:32:42Z</dcterms:created>
  <dcterms:modified xsi:type="dcterms:W3CDTF">2018-03-01T10:53:27Z</dcterms:modified>
</cp:coreProperties>
</file>